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pps\Documents\Research\2D_Conduction\Tests\"/>
    </mc:Choice>
  </mc:AlternateContent>
  <xr:revisionPtr revIDLastSave="0" documentId="13_ncr:1_{4C5017E6-FFC1-4026-AAF7-0994174B3C04}" xr6:coauthVersionLast="36" xr6:coauthVersionMax="36" xr10:uidLastSave="{00000000-0000-0000-0000-000000000000}"/>
  <bookViews>
    <workbookView xWindow="0" yWindow="0" windowWidth="21570" windowHeight="7980" firstSheet="1" activeTab="3" xr2:uid="{B2402E43-B038-44F0-8C18-7ACD788C4A69}"/>
  </bookViews>
  <sheets>
    <sheet name="ConstantPropPlanar" sheetId="1" r:id="rId1"/>
    <sheet name="ConstProp-Graphs" sheetId="5" r:id="rId2"/>
    <sheet name="Axisym" sheetId="6" r:id="rId3"/>
    <sheet name="ign" sheetId="7" r:id="rId4"/>
    <sheet name="Src" sheetId="8" r:id="rId5"/>
    <sheet name="VarPropEta" sheetId="3" r:id="rId6"/>
  </sheets>
  <definedNames>
    <definedName name="_xlnm._FilterDatabase" localSheetId="2" hidden="1">Axisym!$A$2:$R$46</definedName>
    <definedName name="_xlnm._FilterDatabase" localSheetId="0" hidden="1">ConstantPropPlanar!$A$2:$R$47</definedName>
    <definedName name="_xlnm._FilterDatabase" localSheetId="5" hidden="1">VarPropEta!$A$2:$O$39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" i="8" l="1"/>
  <c r="N9" i="8"/>
  <c r="N10" i="8"/>
  <c r="N11" i="8"/>
  <c r="N12" i="8"/>
  <c r="N13" i="8"/>
  <c r="N14" i="8"/>
  <c r="N15" i="8"/>
  <c r="N16" i="8"/>
  <c r="N17" i="8"/>
  <c r="N18" i="8"/>
  <c r="O18" i="8" s="1"/>
  <c r="N19" i="8"/>
  <c r="O19" i="8" s="1"/>
  <c r="N20" i="8"/>
  <c r="O20" i="8" s="1"/>
  <c r="N21" i="8"/>
  <c r="N22" i="8"/>
  <c r="N23" i="8"/>
  <c r="N24" i="8"/>
  <c r="N25" i="8"/>
  <c r="N26" i="8"/>
  <c r="N27" i="8"/>
  <c r="N28" i="8"/>
  <c r="N29" i="8"/>
  <c r="N30" i="8"/>
  <c r="O30" i="8" s="1"/>
  <c r="N31" i="8"/>
  <c r="O31" i="8" s="1"/>
  <c r="N32" i="8"/>
  <c r="O32" i="8" s="1"/>
  <c r="N33" i="8"/>
  <c r="N34" i="8"/>
  <c r="N35" i="8"/>
  <c r="N36" i="8"/>
  <c r="N37" i="8"/>
  <c r="N38" i="8"/>
  <c r="N39" i="8"/>
  <c r="N40" i="8"/>
  <c r="N41" i="8"/>
  <c r="N42" i="8"/>
  <c r="O42" i="8" s="1"/>
  <c r="N43" i="8"/>
  <c r="O43" i="8" s="1"/>
  <c r="N44" i="8"/>
  <c r="O44" i="8" s="1"/>
  <c r="N45" i="8"/>
  <c r="N46" i="8"/>
  <c r="N47" i="8"/>
  <c r="N48" i="8"/>
  <c r="N49" i="8"/>
  <c r="N50" i="8"/>
  <c r="N51" i="8"/>
  <c r="O51" i="8" s="1"/>
  <c r="N52" i="8"/>
  <c r="N53" i="8"/>
  <c r="N54" i="8"/>
  <c r="N55" i="8"/>
  <c r="O55" i="8" s="1"/>
  <c r="N56" i="8"/>
  <c r="O56" i="8" s="1"/>
  <c r="N57" i="8"/>
  <c r="N58" i="8"/>
  <c r="N59" i="8"/>
  <c r="N60" i="8"/>
  <c r="N61" i="8"/>
  <c r="N62" i="8"/>
  <c r="N63" i="8"/>
  <c r="N64" i="8"/>
  <c r="N65" i="8"/>
  <c r="N66" i="8"/>
  <c r="N67" i="8"/>
  <c r="O67" i="8" s="1"/>
  <c r="N68" i="8"/>
  <c r="O68" i="8" s="1"/>
  <c r="N69" i="8"/>
  <c r="N70" i="8"/>
  <c r="O70" i="8" s="1"/>
  <c r="N71" i="8"/>
  <c r="N72" i="8"/>
  <c r="N73" i="8"/>
  <c r="N74" i="8"/>
  <c r="N75" i="8"/>
  <c r="N76" i="8"/>
  <c r="N77" i="8"/>
  <c r="N78" i="8"/>
  <c r="O78" i="8" s="1"/>
  <c r="N79" i="8"/>
  <c r="O79" i="8" s="1"/>
  <c r="N80" i="8"/>
  <c r="O80" i="8" s="1"/>
  <c r="N81" i="8"/>
  <c r="N82" i="8"/>
  <c r="O82" i="8" s="1"/>
  <c r="N83" i="8"/>
  <c r="N84" i="8"/>
  <c r="N85" i="8"/>
  <c r="N86" i="8"/>
  <c r="N87" i="8"/>
  <c r="N88" i="8"/>
  <c r="N89" i="8"/>
  <c r="O89" i="8" s="1"/>
  <c r="N90" i="8"/>
  <c r="O90" i="8" s="1"/>
  <c r="N91" i="8"/>
  <c r="O91" i="8" s="1"/>
  <c r="N92" i="8"/>
  <c r="O92" i="8" s="1"/>
  <c r="N93" i="8"/>
  <c r="N94" i="8"/>
  <c r="N95" i="8"/>
  <c r="N96" i="8"/>
  <c r="N97" i="8"/>
  <c r="N98" i="8"/>
  <c r="N99" i="8"/>
  <c r="N100" i="8"/>
  <c r="N101" i="8"/>
  <c r="O101" i="8" s="1"/>
  <c r="N102" i="8"/>
  <c r="O102" i="8" s="1"/>
  <c r="N103" i="8"/>
  <c r="O103" i="8" s="1"/>
  <c r="N104" i="8"/>
  <c r="O104" i="8" s="1"/>
  <c r="N105" i="8"/>
  <c r="N106" i="8"/>
  <c r="N107" i="8"/>
  <c r="N108" i="8"/>
  <c r="O108" i="8" s="1"/>
  <c r="O54" i="8"/>
  <c r="O107" i="8"/>
  <c r="O9" i="8"/>
  <c r="O27" i="8"/>
  <c r="O28" i="8"/>
  <c r="O39" i="8"/>
  <c r="O45" i="8"/>
  <c r="O52" i="8"/>
  <c r="O53" i="8"/>
  <c r="O58" i="8"/>
  <c r="O65" i="8"/>
  <c r="O66" i="8"/>
  <c r="O69" i="8"/>
  <c r="O75" i="8"/>
  <c r="O77" i="8"/>
  <c r="O88" i="8"/>
  <c r="O93" i="8"/>
  <c r="O106" i="8"/>
  <c r="O15" i="8"/>
  <c r="O22" i="8"/>
  <c r="O63" i="8"/>
  <c r="O64" i="8"/>
  <c r="O71" i="8"/>
  <c r="O99" i="8"/>
  <c r="O100" i="8"/>
  <c r="O21" i="8"/>
  <c r="O24" i="8"/>
  <c r="O36" i="8"/>
  <c r="O48" i="8"/>
  <c r="O62" i="8"/>
  <c r="O72" i="8"/>
  <c r="O86" i="8"/>
  <c r="O96" i="8"/>
  <c r="O105" i="8"/>
  <c r="O10" i="8"/>
  <c r="O33" i="8"/>
  <c r="O34" i="8"/>
  <c r="O46" i="8"/>
  <c r="O57" i="8"/>
  <c r="O60" i="8"/>
  <c r="O76" i="8"/>
  <c r="O81" i="8"/>
  <c r="O84" i="8"/>
  <c r="O87" i="8"/>
  <c r="O94" i="8"/>
  <c r="B8" i="8"/>
  <c r="S25" i="8"/>
  <c r="S37" i="8"/>
  <c r="S61" i="8"/>
  <c r="S73" i="8"/>
  <c r="S97" i="8"/>
  <c r="S8" i="8"/>
  <c r="K12" i="8"/>
  <c r="K18" i="8"/>
  <c r="K24" i="8"/>
  <c r="K30" i="8"/>
  <c r="K36" i="8"/>
  <c r="K42" i="8"/>
  <c r="K48" i="8"/>
  <c r="K54" i="8"/>
  <c r="K60" i="8"/>
  <c r="K66" i="8"/>
  <c r="K72" i="8"/>
  <c r="K78" i="8"/>
  <c r="K84" i="8"/>
  <c r="K90" i="8"/>
  <c r="K96" i="8"/>
  <c r="K102" i="8"/>
  <c r="K10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8" i="8"/>
  <c r="R108" i="8"/>
  <c r="S108" i="8" s="1"/>
  <c r="R107" i="8"/>
  <c r="S107" i="8" s="1"/>
  <c r="R106" i="8"/>
  <c r="S106" i="8" s="1"/>
  <c r="R105" i="8"/>
  <c r="S105" i="8" s="1"/>
  <c r="R104" i="8"/>
  <c r="S104" i="8" s="1"/>
  <c r="R103" i="8"/>
  <c r="S103" i="8" s="1"/>
  <c r="R102" i="8"/>
  <c r="S102" i="8" s="1"/>
  <c r="R101" i="8"/>
  <c r="S101" i="8" s="1"/>
  <c r="R100" i="8"/>
  <c r="S100" i="8" s="1"/>
  <c r="R99" i="8"/>
  <c r="S99" i="8" s="1"/>
  <c r="R98" i="8"/>
  <c r="S98" i="8" s="1"/>
  <c r="R97" i="8"/>
  <c r="R96" i="8"/>
  <c r="S96" i="8" s="1"/>
  <c r="R95" i="8"/>
  <c r="S95" i="8" s="1"/>
  <c r="R94" i="8"/>
  <c r="S94" i="8" s="1"/>
  <c r="R93" i="8"/>
  <c r="S93" i="8" s="1"/>
  <c r="R92" i="8"/>
  <c r="S92" i="8" s="1"/>
  <c r="R91" i="8"/>
  <c r="S91" i="8" s="1"/>
  <c r="R90" i="8"/>
  <c r="S90" i="8" s="1"/>
  <c r="R89" i="8"/>
  <c r="S89" i="8" s="1"/>
  <c r="R88" i="8"/>
  <c r="S88" i="8" s="1"/>
  <c r="R87" i="8"/>
  <c r="S87" i="8" s="1"/>
  <c r="R86" i="8"/>
  <c r="S86" i="8" s="1"/>
  <c r="R85" i="8"/>
  <c r="S85" i="8" s="1"/>
  <c r="R84" i="8"/>
  <c r="S84" i="8" s="1"/>
  <c r="R83" i="8"/>
  <c r="S83" i="8" s="1"/>
  <c r="R82" i="8"/>
  <c r="S82" i="8" s="1"/>
  <c r="R81" i="8"/>
  <c r="S81" i="8" s="1"/>
  <c r="R80" i="8"/>
  <c r="S80" i="8" s="1"/>
  <c r="R79" i="8"/>
  <c r="S79" i="8" s="1"/>
  <c r="R78" i="8"/>
  <c r="S78" i="8" s="1"/>
  <c r="R77" i="8"/>
  <c r="S77" i="8" s="1"/>
  <c r="R76" i="8"/>
  <c r="S76" i="8" s="1"/>
  <c r="R75" i="8"/>
  <c r="S75" i="8" s="1"/>
  <c r="R74" i="8"/>
  <c r="S74" i="8" s="1"/>
  <c r="R73" i="8"/>
  <c r="R72" i="8"/>
  <c r="S72" i="8" s="1"/>
  <c r="R71" i="8"/>
  <c r="S71" i="8" s="1"/>
  <c r="R70" i="8"/>
  <c r="S70" i="8" s="1"/>
  <c r="R69" i="8"/>
  <c r="S69" i="8" s="1"/>
  <c r="R68" i="8"/>
  <c r="S68" i="8" s="1"/>
  <c r="R67" i="8"/>
  <c r="S67" i="8" s="1"/>
  <c r="R66" i="8"/>
  <c r="S66" i="8" s="1"/>
  <c r="R65" i="8"/>
  <c r="S65" i="8" s="1"/>
  <c r="R64" i="8"/>
  <c r="S64" i="8" s="1"/>
  <c r="R63" i="8"/>
  <c r="S63" i="8" s="1"/>
  <c r="R62" i="8"/>
  <c r="S62" i="8" s="1"/>
  <c r="R61" i="8"/>
  <c r="R60" i="8"/>
  <c r="S60" i="8" s="1"/>
  <c r="R59" i="8"/>
  <c r="S59" i="8" s="1"/>
  <c r="R58" i="8"/>
  <c r="S58" i="8" s="1"/>
  <c r="R57" i="8"/>
  <c r="S57" i="8" s="1"/>
  <c r="R56" i="8"/>
  <c r="S56" i="8" s="1"/>
  <c r="R55" i="8"/>
  <c r="S55" i="8" s="1"/>
  <c r="R54" i="8"/>
  <c r="S54" i="8" s="1"/>
  <c r="R53" i="8"/>
  <c r="S53" i="8" s="1"/>
  <c r="R52" i="8"/>
  <c r="S52" i="8" s="1"/>
  <c r="R51" i="8"/>
  <c r="S51" i="8" s="1"/>
  <c r="R50" i="8"/>
  <c r="S50" i="8" s="1"/>
  <c r="R49" i="8"/>
  <c r="S49" i="8" s="1"/>
  <c r="R48" i="8"/>
  <c r="S48" i="8" s="1"/>
  <c r="R47" i="8"/>
  <c r="S47" i="8" s="1"/>
  <c r="R46" i="8"/>
  <c r="S46" i="8" s="1"/>
  <c r="R45" i="8"/>
  <c r="S45" i="8" s="1"/>
  <c r="R44" i="8"/>
  <c r="S44" i="8" s="1"/>
  <c r="R43" i="8"/>
  <c r="S43" i="8" s="1"/>
  <c r="R42" i="8"/>
  <c r="S42" i="8" s="1"/>
  <c r="R41" i="8"/>
  <c r="S41" i="8" s="1"/>
  <c r="R40" i="8"/>
  <c r="S40" i="8" s="1"/>
  <c r="R39" i="8"/>
  <c r="S39" i="8" s="1"/>
  <c r="R38" i="8"/>
  <c r="S38" i="8" s="1"/>
  <c r="R37" i="8"/>
  <c r="R36" i="8"/>
  <c r="S36" i="8" s="1"/>
  <c r="R35" i="8"/>
  <c r="S35" i="8" s="1"/>
  <c r="R34" i="8"/>
  <c r="S34" i="8" s="1"/>
  <c r="R33" i="8"/>
  <c r="S33" i="8" s="1"/>
  <c r="R32" i="8"/>
  <c r="S32" i="8" s="1"/>
  <c r="R31" i="8"/>
  <c r="S31" i="8" s="1"/>
  <c r="R30" i="8"/>
  <c r="S30" i="8" s="1"/>
  <c r="R29" i="8"/>
  <c r="S29" i="8" s="1"/>
  <c r="R28" i="8"/>
  <c r="S28" i="8" s="1"/>
  <c r="R27" i="8"/>
  <c r="S27" i="8" s="1"/>
  <c r="R26" i="8"/>
  <c r="S26" i="8" s="1"/>
  <c r="R25" i="8"/>
  <c r="R24" i="8"/>
  <c r="S24" i="8" s="1"/>
  <c r="R23" i="8"/>
  <c r="S23" i="8" s="1"/>
  <c r="R22" i="8"/>
  <c r="S22" i="8" s="1"/>
  <c r="R21" i="8"/>
  <c r="S21" i="8" s="1"/>
  <c r="R20" i="8"/>
  <c r="S20" i="8" s="1"/>
  <c r="R19" i="8"/>
  <c r="S19" i="8" s="1"/>
  <c r="R18" i="8"/>
  <c r="S18" i="8" s="1"/>
  <c r="R17" i="8"/>
  <c r="S17" i="8" s="1"/>
  <c r="R16" i="8"/>
  <c r="S16" i="8" s="1"/>
  <c r="R15" i="8"/>
  <c r="S15" i="8" s="1"/>
  <c r="R14" i="8"/>
  <c r="S14" i="8" s="1"/>
  <c r="R13" i="8"/>
  <c r="S13" i="8" s="1"/>
  <c r="R12" i="8"/>
  <c r="S12" i="8" s="1"/>
  <c r="R11" i="8"/>
  <c r="S11" i="8" s="1"/>
  <c r="R10" i="8"/>
  <c r="S10" i="8" s="1"/>
  <c r="R9" i="8"/>
  <c r="S9" i="8" s="1"/>
  <c r="R8" i="8"/>
  <c r="O98" i="8"/>
  <c r="O97" i="8"/>
  <c r="O95" i="8"/>
  <c r="O85" i="8"/>
  <c r="O83" i="8"/>
  <c r="O74" i="8"/>
  <c r="O73" i="8"/>
  <c r="O61" i="8"/>
  <c r="O59" i="8"/>
  <c r="O50" i="8"/>
  <c r="O49" i="8"/>
  <c r="O47" i="8"/>
  <c r="O41" i="8"/>
  <c r="O40" i="8"/>
  <c r="O38" i="8"/>
  <c r="O37" i="8"/>
  <c r="O35" i="8"/>
  <c r="O29" i="8"/>
  <c r="O26" i="8"/>
  <c r="O25" i="8"/>
  <c r="O23" i="8"/>
  <c r="O17" i="8"/>
  <c r="O16" i="8"/>
  <c r="O14" i="8"/>
  <c r="O13" i="8"/>
  <c r="O12" i="8"/>
  <c r="O11" i="8"/>
  <c r="O8" i="8"/>
  <c r="J108" i="8"/>
  <c r="J107" i="8"/>
  <c r="K107" i="8" s="1"/>
  <c r="J106" i="8"/>
  <c r="K106" i="8" s="1"/>
  <c r="J105" i="8"/>
  <c r="K105" i="8" s="1"/>
  <c r="J104" i="8"/>
  <c r="K104" i="8" s="1"/>
  <c r="J103" i="8"/>
  <c r="K103" i="8" s="1"/>
  <c r="J102" i="8"/>
  <c r="J101" i="8"/>
  <c r="K101" i="8" s="1"/>
  <c r="J100" i="8"/>
  <c r="K100" i="8" s="1"/>
  <c r="J99" i="8"/>
  <c r="K99" i="8" s="1"/>
  <c r="J98" i="8"/>
  <c r="K98" i="8" s="1"/>
  <c r="J97" i="8"/>
  <c r="K97" i="8" s="1"/>
  <c r="J96" i="8"/>
  <c r="J95" i="8"/>
  <c r="K95" i="8" s="1"/>
  <c r="J94" i="8"/>
  <c r="K94" i="8" s="1"/>
  <c r="J93" i="8"/>
  <c r="K93" i="8" s="1"/>
  <c r="J92" i="8"/>
  <c r="K92" i="8" s="1"/>
  <c r="J91" i="8"/>
  <c r="K91" i="8" s="1"/>
  <c r="J90" i="8"/>
  <c r="J89" i="8"/>
  <c r="K89" i="8" s="1"/>
  <c r="J88" i="8"/>
  <c r="K88" i="8" s="1"/>
  <c r="J87" i="8"/>
  <c r="K87" i="8" s="1"/>
  <c r="J86" i="8"/>
  <c r="K86" i="8" s="1"/>
  <c r="J85" i="8"/>
  <c r="K85" i="8" s="1"/>
  <c r="J84" i="8"/>
  <c r="J83" i="8"/>
  <c r="K83" i="8" s="1"/>
  <c r="J82" i="8"/>
  <c r="K82" i="8" s="1"/>
  <c r="J81" i="8"/>
  <c r="K81" i="8" s="1"/>
  <c r="J80" i="8"/>
  <c r="K80" i="8" s="1"/>
  <c r="J79" i="8"/>
  <c r="K79" i="8" s="1"/>
  <c r="J78" i="8"/>
  <c r="J77" i="8"/>
  <c r="K77" i="8" s="1"/>
  <c r="J76" i="8"/>
  <c r="K76" i="8" s="1"/>
  <c r="J75" i="8"/>
  <c r="K75" i="8" s="1"/>
  <c r="J74" i="8"/>
  <c r="K74" i="8" s="1"/>
  <c r="J73" i="8"/>
  <c r="K73" i="8" s="1"/>
  <c r="J72" i="8"/>
  <c r="J71" i="8"/>
  <c r="K71" i="8" s="1"/>
  <c r="J70" i="8"/>
  <c r="K70" i="8" s="1"/>
  <c r="J69" i="8"/>
  <c r="K69" i="8" s="1"/>
  <c r="J68" i="8"/>
  <c r="K68" i="8" s="1"/>
  <c r="J67" i="8"/>
  <c r="K67" i="8" s="1"/>
  <c r="J66" i="8"/>
  <c r="J65" i="8"/>
  <c r="K65" i="8" s="1"/>
  <c r="J64" i="8"/>
  <c r="K64" i="8" s="1"/>
  <c r="J63" i="8"/>
  <c r="K63" i="8" s="1"/>
  <c r="J62" i="8"/>
  <c r="K62" i="8" s="1"/>
  <c r="J61" i="8"/>
  <c r="K61" i="8" s="1"/>
  <c r="J60" i="8"/>
  <c r="J59" i="8"/>
  <c r="K59" i="8" s="1"/>
  <c r="J58" i="8"/>
  <c r="K58" i="8" s="1"/>
  <c r="J57" i="8"/>
  <c r="K57" i="8" s="1"/>
  <c r="J56" i="8"/>
  <c r="K56" i="8" s="1"/>
  <c r="J55" i="8"/>
  <c r="K55" i="8" s="1"/>
  <c r="J54" i="8"/>
  <c r="J53" i="8"/>
  <c r="K53" i="8" s="1"/>
  <c r="J52" i="8"/>
  <c r="K52" i="8" s="1"/>
  <c r="J51" i="8"/>
  <c r="K51" i="8" s="1"/>
  <c r="J50" i="8"/>
  <c r="K50" i="8" s="1"/>
  <c r="J49" i="8"/>
  <c r="K49" i="8" s="1"/>
  <c r="J48" i="8"/>
  <c r="J47" i="8"/>
  <c r="K47" i="8" s="1"/>
  <c r="J46" i="8"/>
  <c r="K46" i="8" s="1"/>
  <c r="J45" i="8"/>
  <c r="K45" i="8" s="1"/>
  <c r="J44" i="8"/>
  <c r="K44" i="8" s="1"/>
  <c r="J43" i="8"/>
  <c r="K43" i="8" s="1"/>
  <c r="J42" i="8"/>
  <c r="J41" i="8"/>
  <c r="K41" i="8" s="1"/>
  <c r="J40" i="8"/>
  <c r="K40" i="8" s="1"/>
  <c r="J39" i="8"/>
  <c r="K39" i="8" s="1"/>
  <c r="J38" i="8"/>
  <c r="K38" i="8" s="1"/>
  <c r="J37" i="8"/>
  <c r="K37" i="8" s="1"/>
  <c r="J36" i="8"/>
  <c r="J35" i="8"/>
  <c r="K35" i="8" s="1"/>
  <c r="J34" i="8"/>
  <c r="K34" i="8" s="1"/>
  <c r="J33" i="8"/>
  <c r="K33" i="8" s="1"/>
  <c r="J32" i="8"/>
  <c r="K32" i="8" s="1"/>
  <c r="J31" i="8"/>
  <c r="K31" i="8" s="1"/>
  <c r="J30" i="8"/>
  <c r="J29" i="8"/>
  <c r="K29" i="8" s="1"/>
  <c r="J28" i="8"/>
  <c r="K28" i="8" s="1"/>
  <c r="J27" i="8"/>
  <c r="K27" i="8" s="1"/>
  <c r="J26" i="8"/>
  <c r="K26" i="8" s="1"/>
  <c r="J25" i="8"/>
  <c r="K25" i="8" s="1"/>
  <c r="J24" i="8"/>
  <c r="J23" i="8"/>
  <c r="K23" i="8" s="1"/>
  <c r="J22" i="8"/>
  <c r="K22" i="8" s="1"/>
  <c r="J21" i="8"/>
  <c r="K21" i="8" s="1"/>
  <c r="J20" i="8"/>
  <c r="K20" i="8" s="1"/>
  <c r="J19" i="8"/>
  <c r="K19" i="8" s="1"/>
  <c r="J18" i="8"/>
  <c r="J17" i="8"/>
  <c r="K17" i="8" s="1"/>
  <c r="J16" i="8"/>
  <c r="K16" i="8" s="1"/>
  <c r="J15" i="8"/>
  <c r="K15" i="8" s="1"/>
  <c r="J14" i="8"/>
  <c r="K14" i="8" s="1"/>
  <c r="J13" i="8"/>
  <c r="K13" i="8" s="1"/>
  <c r="J12" i="8"/>
  <c r="J11" i="8"/>
  <c r="K11" i="8" s="1"/>
  <c r="J10" i="8"/>
  <c r="K10" i="8" s="1"/>
  <c r="J9" i="8"/>
  <c r="K9" i="8" s="1"/>
  <c r="J8" i="8"/>
  <c r="K8" i="8" s="1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</calcChain>
</file>

<file path=xl/sharedStrings.xml><?xml version="1.0" encoding="utf-8"?>
<sst xmlns="http://schemas.openxmlformats.org/spreadsheetml/2006/main" count="470" uniqueCount="186">
  <si>
    <t>Folder ID</t>
  </si>
  <si>
    <t>Flux [MW/m^2]</t>
  </si>
  <si>
    <t>T_ign [K]</t>
  </si>
  <si>
    <t>Ea [kJ/mol]</t>
  </si>
  <si>
    <t>A0</t>
  </si>
  <si>
    <t>eta_ign</t>
  </si>
  <si>
    <t>n/a</t>
  </si>
  <si>
    <t>Parameters</t>
  </si>
  <si>
    <t>Results</t>
  </si>
  <si>
    <t>t_ign [ms]</t>
  </si>
  <si>
    <t>v [m/s]</t>
  </si>
  <si>
    <t>Tests-1</t>
  </si>
  <si>
    <t>Tests-2</t>
  </si>
  <si>
    <t>Tests-3</t>
  </si>
  <si>
    <t>Tests-6</t>
  </si>
  <si>
    <t>Tests-7</t>
  </si>
  <si>
    <t>Tests-8</t>
  </si>
  <si>
    <t>Tests-9</t>
  </si>
  <si>
    <t>dH-1</t>
  </si>
  <si>
    <t>dH [kJ/cm^3]</t>
  </si>
  <si>
    <t>dH-2</t>
  </si>
  <si>
    <t>Comments</t>
  </si>
  <si>
    <t>Eign-1</t>
  </si>
  <si>
    <t>Eign-2</t>
  </si>
  <si>
    <t>Eign-3</t>
  </si>
  <si>
    <t>Eign-4</t>
  </si>
  <si>
    <t>Eign-5</t>
  </si>
  <si>
    <t>Flux-1</t>
  </si>
  <si>
    <t>Flux-2</t>
  </si>
  <si>
    <t>Tign-1</t>
  </si>
  <si>
    <t>Tign-2</t>
  </si>
  <si>
    <t>Tign-3</t>
  </si>
  <si>
    <t>Tign-4</t>
  </si>
  <si>
    <t>Tign-5</t>
  </si>
  <si>
    <t>Tign-6</t>
  </si>
  <si>
    <t>Tign-7</t>
  </si>
  <si>
    <t>Max Temp [K]</t>
  </si>
  <si>
    <t>Mesh-1</t>
  </si>
  <si>
    <t>N_x</t>
  </si>
  <si>
    <t>N_y</t>
  </si>
  <si>
    <t>Reaction Zone Width (um)</t>
  </si>
  <si>
    <t>A0-1</t>
  </si>
  <si>
    <t>Div</t>
  </si>
  <si>
    <t>Material properties</t>
  </si>
  <si>
    <t>rho [kg/m^3]</t>
  </si>
  <si>
    <t>Cp [J/kg/K]</t>
  </si>
  <si>
    <t>k [W/m/K]</t>
  </si>
  <si>
    <t>dH-3</t>
  </si>
  <si>
    <t>dH-4</t>
  </si>
  <si>
    <t>dH-5</t>
  </si>
  <si>
    <t>dH-6</t>
  </si>
  <si>
    <t>Conservative formulation</t>
  </si>
  <si>
    <t>Conserv-1</t>
  </si>
  <si>
    <t>Conserv-2</t>
  </si>
  <si>
    <t>dH from Baijot 2016</t>
  </si>
  <si>
    <t>Enthalpy has units MJ/kg; From FlorinPetre 2014</t>
  </si>
  <si>
    <t>dH from Nicollet 2017</t>
  </si>
  <si>
    <t>Run time (min)</t>
  </si>
  <si>
    <t>Conserv-3</t>
  </si>
  <si>
    <t>Conserv-4</t>
  </si>
  <si>
    <t>Conserv-5</t>
  </si>
  <si>
    <t>Conserv-6</t>
  </si>
  <si>
    <t>Conserv-7</t>
  </si>
  <si>
    <t>Conserv-8</t>
  </si>
  <si>
    <t>Conserv-9</t>
  </si>
  <si>
    <t>Run time/1000 time steps (min)</t>
  </si>
  <si>
    <t>Conserv-10</t>
  </si>
  <si>
    <t>Conserv-11</t>
  </si>
  <si>
    <t>0.167 (WU)</t>
  </si>
  <si>
    <t>WW-Win10,WU-Ubuntu, L-laptop</t>
  </si>
  <si>
    <t>0.158 (WU)</t>
  </si>
  <si>
    <t>Conserv-12</t>
  </si>
  <si>
    <t>0.159 (WU)</t>
  </si>
  <si>
    <t>AlMoO3-1</t>
  </si>
  <si>
    <t>AlMoO3-2</t>
  </si>
  <si>
    <t>AlMoO3-3</t>
  </si>
  <si>
    <t>AlMoO3-4</t>
  </si>
  <si>
    <t>AlMoO3-5</t>
  </si>
  <si>
    <t>All values from from Stacy 2013; diverge at 0.032 ms because of eta</t>
  </si>
  <si>
    <t>-</t>
  </si>
  <si>
    <t>reduce k from AlMoO3-2; diverge at 0.024 ms (time step 7.9 us))</t>
  </si>
  <si>
    <t>reduce k from AlMoO3-2;</t>
  </si>
  <si>
    <t>dH,Ea from Kim 2014; Ao from Stacy 2013</t>
  </si>
  <si>
    <t>use rho_TMD instead</t>
  </si>
  <si>
    <t>dH from Kim 2014, A0 from Stacy 2013; diverge at 0.23 ms because of eta</t>
  </si>
  <si>
    <t>AlMoO3-6</t>
  </si>
  <si>
    <t>use eta ign from AlMoO3-1</t>
  </si>
  <si>
    <t>rho from Stacy 2013; rest from AlMoO3-6</t>
  </si>
  <si>
    <t>k based on mass fraction of reactants;</t>
  </si>
  <si>
    <t>AlMoO3-7</t>
  </si>
  <si>
    <t>try higher Ea;</t>
  </si>
  <si>
    <t>AlMoO3-8</t>
  </si>
  <si>
    <t>AlMoO3-9</t>
  </si>
  <si>
    <t>AlMoO3-10</t>
  </si>
  <si>
    <t>AlMoO3-11</t>
  </si>
  <si>
    <t>smaller A0 (Stacy 2013); combustion unsustainable</t>
  </si>
  <si>
    <t>dH from Kim 2014 [units of MJ/kg]; no ignition by1.22 ms, 700 K (max), 24 s^-1</t>
  </si>
  <si>
    <t>AlMoO3-12</t>
  </si>
  <si>
    <t>Higher A0 from case 8 (try and match t_ign)</t>
  </si>
  <si>
    <t>Even higher A0 from case 12</t>
  </si>
  <si>
    <t>AlMoO3-13</t>
  </si>
  <si>
    <t>AlMoO3-14</t>
  </si>
  <si>
    <t>0.15 (WU)</t>
  </si>
  <si>
    <t>Even higher A0 from case 13</t>
  </si>
  <si>
    <t>AlMoO3-15</t>
  </si>
  <si>
    <t>Based on linear changes, estimated A0 to get t_ign</t>
  </si>
  <si>
    <t>AlMoO3-16</t>
  </si>
  <si>
    <t>Conserv folder</t>
  </si>
  <si>
    <t>-AlMoO3 folder</t>
  </si>
  <si>
    <t>--Mesh folder</t>
  </si>
  <si>
    <t>8a</t>
  </si>
  <si>
    <t>11a</t>
  </si>
  <si>
    <t>8b</t>
  </si>
  <si>
    <t>AlMoO3-17</t>
  </si>
  <si>
    <t>AlMoO3-18</t>
  </si>
  <si>
    <t>9a</t>
  </si>
  <si>
    <t>1.74 (WU)</t>
  </si>
  <si>
    <t>0.64 (WU)</t>
  </si>
  <si>
    <t>AlMoO3-19</t>
  </si>
  <si>
    <t>AlMoO3-20</t>
  </si>
  <si>
    <t>--A0 folder</t>
  </si>
  <si>
    <t>Try higher A0 with mid mesh;</t>
  </si>
  <si>
    <t>Reaction Rate peak (s^-1)</t>
  </si>
  <si>
    <t>0.66 (WW)</t>
  </si>
  <si>
    <t>0.71 (WW)</t>
  </si>
  <si>
    <t>0.63 (WW)</t>
  </si>
  <si>
    <t>-AlCuO folder</t>
  </si>
  <si>
    <t>AlCuO-1</t>
  </si>
  <si>
    <t>60% porosity of rho_TMD, average Cp and k, same Ea as Kim model, pre-exp from Umbrajkar, dH from FlorinPetre/Baijot</t>
  </si>
  <si>
    <t>AlCuO-2</t>
  </si>
  <si>
    <t>0.84 (WW)</t>
  </si>
  <si>
    <t>0.85 (WW)</t>
  </si>
  <si>
    <t>0.8 (WW)</t>
  </si>
  <si>
    <t>Weird results</t>
  </si>
  <si>
    <t>0.89 (WU)</t>
  </si>
  <si>
    <t>2D Planar Conduction</t>
  </si>
  <si>
    <t>Axisymmetric</t>
  </si>
  <si>
    <t>RED-kJ/g or MJ/kg</t>
  </si>
  <si>
    <t>0.20 (WW)</t>
  </si>
  <si>
    <t>No ignition 1.6 ms, 780 K</t>
  </si>
  <si>
    <t>0.23 (WW)</t>
  </si>
  <si>
    <t>No ignition 1.6 ms, 960 K</t>
  </si>
  <si>
    <t>0.27 (WW)</t>
  </si>
  <si>
    <t>◘</t>
  </si>
  <si>
    <t>2D Planar w/ variable eta (First runs)</t>
  </si>
  <si>
    <t>dH [MJ/kg]</t>
  </si>
  <si>
    <t>RED-kJ/cm^3</t>
  </si>
  <si>
    <t>Fully compact pellet</t>
  </si>
  <si>
    <t>60% porosity</t>
  </si>
  <si>
    <t>-Axi</t>
  </si>
  <si>
    <t>eta</t>
  </si>
  <si>
    <t>Rank 4 min</t>
  </si>
  <si>
    <t>Rank 4 max</t>
  </si>
  <si>
    <t>Rank 5 min</t>
  </si>
  <si>
    <t>Rank 5 max</t>
  </si>
  <si>
    <t>formula</t>
  </si>
  <si>
    <t>(E_kim+fl)/E_kim</t>
  </si>
  <si>
    <t>fl=cond</t>
  </si>
  <si>
    <t>fl=abs(cond)</t>
  </si>
  <si>
    <t>(E_kim+fl)/fl</t>
  </si>
  <si>
    <t>All others normalized to 1?</t>
  </si>
  <si>
    <t>Y</t>
  </si>
  <si>
    <t>N</t>
  </si>
  <si>
    <t>fl=cond+BCs</t>
  </si>
  <si>
    <t>fl=abs(cond+BCs)</t>
  </si>
  <si>
    <t>Ea</t>
  </si>
  <si>
    <t>deta</t>
  </si>
  <si>
    <t>q'''</t>
  </si>
  <si>
    <t>dH</t>
  </si>
  <si>
    <t>T=</t>
  </si>
  <si>
    <t>rho</t>
  </si>
  <si>
    <t>Q_source&gt;Q_cond testing</t>
  </si>
  <si>
    <t>Q_laser</t>
  </si>
  <si>
    <t>Q_Cond mult</t>
  </si>
  <si>
    <t>mx</t>
  </si>
  <si>
    <t>t_ign</t>
  </si>
  <si>
    <t>v_ign</t>
  </si>
  <si>
    <t>true ign?</t>
  </si>
  <si>
    <t>~0.07</t>
  </si>
  <si>
    <t>2,3,4</t>
  </si>
  <si>
    <t>12,13,14</t>
  </si>
  <si>
    <t>6,10</t>
  </si>
  <si>
    <t>Processed</t>
  </si>
  <si>
    <t>12,13</t>
  </si>
  <si>
    <t>~0.071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</si>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</sst>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11" fontId="0" fillId="0" borderId="0" xfId="0" applyNumberFormat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1" fontId="0" fillId="3" borderId="0" xfId="0" applyNumberFormat="1" applyFill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quotePrefix="1" applyFill="1" applyBorder="1"/>
    <xf numFmtId="0" fontId="0" fillId="0" borderId="1" xfId="0" quotePrefix="1" applyBorder="1"/>
    <xf numFmtId="0" fontId="0" fillId="3" borderId="0" xfId="0" applyFill="1" applyAlignment="1">
      <alignment horizontal="right"/>
    </xf>
    <xf numFmtId="0" fontId="1" fillId="3" borderId="1" xfId="0" applyFont="1" applyFill="1" applyBorder="1"/>
    <xf numFmtId="0" fontId="2" fillId="0" borderId="1" xfId="0" applyFont="1" applyBorder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 applyBorder="1"/>
    <xf numFmtId="0" fontId="0" fillId="0" borderId="0" xfId="0" applyFill="1" applyAlignment="1">
      <alignment horizontal="left"/>
    </xf>
    <xf numFmtId="11" fontId="0" fillId="0" borderId="0" xfId="0" applyNumberFormat="1" applyFill="1"/>
    <xf numFmtId="11" fontId="0" fillId="3" borderId="0" xfId="0" applyNumberFormat="1" applyFill="1" applyBorder="1"/>
    <xf numFmtId="0" fontId="3" fillId="0" borderId="1" xfId="0" applyFont="1" applyBorder="1"/>
    <xf numFmtId="0" fontId="0" fillId="0" borderId="0" xfId="0" quotePrefix="1"/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 conductivity</a:t>
            </a:r>
            <a:r>
              <a:rPr lang="en-US"/>
              <a:t>; Ea=48, Cp=625, rho=1523;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wave 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(ConstantPropPlanar!$D$13,ConstantPropPlanar!$D$18,ConstantPropPlanar!$D$26)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(ConstantPropPlanar!$N$13,ConstantPropPlanar!$N$18,ConstantPropPlanar!$N$26)</c:f>
              <c:numCache>
                <c:formatCode>General</c:formatCode>
                <c:ptCount val="3"/>
                <c:pt idx="0">
                  <c:v>19.3</c:v>
                </c:pt>
                <c:pt idx="1">
                  <c:v>14.2</c:v>
                </c:pt>
                <c:pt idx="2">
                  <c:v>13.2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0-E87D-41B9-9490-92BB1BC962EC}"/>
            </c:ext>
          </c:extLst>
        </c:ser>
        <c:ser>
          <c:idx val="1"/>
          <c:order val="1"/>
          <c:tx>
            <c:v>ignition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(ConstantPropPlanar!$D$13,ConstantPropPlanar!$D$18,ConstantPropPlanar!$D$26)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(ConstantPropPlanar!$M$13,ConstantPropPlanar!$M$18,ConstantPropPlanar!$M$26)</c:f>
              <c:numCache>
                <c:formatCode>General</c:formatCode>
                <c:ptCount val="3"/>
                <c:pt idx="0">
                  <c:v>0.48</c:v>
                </c:pt>
                <c:pt idx="1">
                  <c:v>0.18</c:v>
                </c:pt>
                <c:pt idx="2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E87D-41B9-9490-92BB1BC9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Density</a:t>
            </a:r>
            <a:r>
              <a:rPr lang="en-US"/>
              <a:t>;</a:t>
            </a:r>
            <a:r>
              <a:rPr lang="en-US" baseline="0"/>
              <a:t> </a:t>
            </a:r>
            <a:r>
              <a:rPr lang="en-US"/>
              <a:t>Ea=48, Cp=625;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rho-156k_ign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ConstantPropPlanar!$B$13:$B$14</c:f>
              <c:numCache>
                <c:formatCode>General</c:formatCode>
                <c:ptCount val="1"/>
                <c:pt idx="0">
                  <c:v>1523</c:v>
                </c:pt>
              </c:numCache>
            </c:numRef>
          </c:xVal>
          <c:yVal>
            <c:numRef>
              <c:f>ConstantPropPlanar!$M$13:$M$14</c:f>
              <c:numCache>
                <c:formatCode>General</c:formatCode>
                <c:ptCount val="1"/>
                <c:pt idx="0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E-4819-8226-F1CAF93C42FB}"/>
            </c:ext>
          </c:extLst>
        </c:ser>
        <c:ser>
          <c:idx val="3"/>
          <c:order val="1"/>
          <c:tx>
            <c:v>rho-78k_ign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ConstantPropPlanar!$B$21:$B$22</c:f>
              <c:numCache>
                <c:formatCode>General</c:formatCode>
                <c:ptCount val="1"/>
                <c:pt idx="0">
                  <c:v>1523</c:v>
                </c:pt>
              </c:numCache>
            </c:numRef>
          </c:xVal>
          <c:yVal>
            <c:numRef>
              <c:f>ConstantPropPlanar!$M$21:$M$22</c:f>
              <c:numCache>
                <c:formatCode>General</c:formatCode>
                <c:ptCount val="1"/>
                <c:pt idx="0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CE-4819-8226-F1CAF93C42FB}"/>
            </c:ext>
          </c:extLst>
        </c:ser>
        <c:ser>
          <c:idx val="4"/>
          <c:order val="2"/>
          <c:tx>
            <c:v>rho-156k_v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ConstantPropPlanar!$B$13:$B$14</c:f>
              <c:numCache>
                <c:formatCode>General</c:formatCode>
                <c:ptCount val="1"/>
                <c:pt idx="0">
                  <c:v>1523</c:v>
                </c:pt>
              </c:numCache>
              <c:extLst xmlns:c15="http://schemas.microsoft.com/office/drawing/2012/chart"/>
            </c:numRef>
          </c:xVal>
          <c:yVal>
            <c:numRef>
              <c:f>ConstantPropPlanar!$N$13:$N$14</c:f>
              <c:numCache>
                <c:formatCode>General</c:formatCode>
                <c:ptCount val="1"/>
                <c:pt idx="0">
                  <c:v>19.3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1CE-4819-8226-F1CAF93C42FB}"/>
            </c:ext>
          </c:extLst>
        </c:ser>
        <c:ser>
          <c:idx val="5"/>
          <c:order val="3"/>
          <c:tx>
            <c:v>rho-78k_v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ConstantPropPlanar!$B$21:$B$22</c:f>
              <c:numCache>
                <c:formatCode>General</c:formatCode>
                <c:ptCount val="1"/>
                <c:pt idx="0">
                  <c:v>1523</c:v>
                </c:pt>
              </c:numCache>
              <c:extLst xmlns:c15="http://schemas.microsoft.com/office/drawing/2012/chart"/>
            </c:numRef>
          </c:xVal>
          <c:yVal>
            <c:numRef>
              <c:f>ConstantPropPlanar!$N$21:$N$22</c:f>
              <c:numCache>
                <c:formatCode>General</c:formatCode>
                <c:ptCount val="1"/>
                <c:pt idx="0">
                  <c:v>14.7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1CE-4819-8226-F1CAF93C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Pre-exponential</a:t>
            </a:r>
            <a:r>
              <a:rPr lang="en-US" baseline="0"/>
              <a:t> factor; Ea=70, rho=1523,Cp=625,k=65,dH=4.7; coarse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(ConstantPropPlanar!$K$25,ConstantPropPlanar!$K$38,ConstantPropPlanar!$K$39,ConstantPropPlanar!$K$40,ConstantPropPlanar!$K$41)</c:f>
              <c:numCache>
                <c:formatCode>0.00E+00</c:formatCode>
                <c:ptCount val="5"/>
                <c:pt idx="0">
                  <c:v>4890000</c:v>
                </c:pt>
                <c:pt idx="1">
                  <c:v>5000000</c:v>
                </c:pt>
                <c:pt idx="2">
                  <c:v>5500000</c:v>
                </c:pt>
                <c:pt idx="3">
                  <c:v>6000000</c:v>
                </c:pt>
                <c:pt idx="4">
                  <c:v>8000000</c:v>
                </c:pt>
              </c:numCache>
            </c:numRef>
          </c:xVal>
          <c:yVal>
            <c:numRef>
              <c:f>(ConstantPropPlanar!$M$25,ConstantPropPlanar!$M$38,ConstantPropPlanar!$M$39,ConstantPropPlanar!$M$40,ConstantPropPlanar!$M$41)</c:f>
              <c:numCache>
                <c:formatCode>General</c:formatCode>
                <c:ptCount val="5"/>
                <c:pt idx="0">
                  <c:v>0.62</c:v>
                </c:pt>
                <c:pt idx="1">
                  <c:v>0.61</c:v>
                </c:pt>
                <c:pt idx="2">
                  <c:v>0.59</c:v>
                </c:pt>
                <c:pt idx="3">
                  <c:v>0.56999999999999995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8-4EF2-9BD9-8A7C5EB7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3048"/>
        <c:axId val="420781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wave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(ConstantPropPlanar!$K$25,ConstantPropPlanar!$K$38,ConstantPropPlanar!$K$39,ConstantPropPlanar!$K$40,ConstantPropPlanar!$K$41)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4890000</c:v>
                      </c:pt>
                      <c:pt idx="1">
                        <c:v>5000000</c:v>
                      </c:pt>
                      <c:pt idx="2">
                        <c:v>5500000</c:v>
                      </c:pt>
                      <c:pt idx="3">
                        <c:v>6000000</c:v>
                      </c:pt>
                      <c:pt idx="4">
                        <c:v>8000000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(ConstantPropPlanar!$N$25,ConstantPropPlanar!$N$38,ConstantPropPlanar!$N$39,ConstantPropPlanar!$N$40,ConstantPropPlanar!$N$41)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9.6</c:v>
                      </c:pt>
                      <c:pt idx="1">
                        <c:v>9.6</c:v>
                      </c:pt>
                      <c:pt idx="2">
                        <c:v>10.1</c:v>
                      </c:pt>
                      <c:pt idx="3">
                        <c:v>10.4</c:v>
                      </c:pt>
                      <c:pt idx="4">
                        <c:v>11.7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6E8-4EF2-9BD9-8A7C5EB7CBE0}"/>
                  </c:ext>
                </c:extLst>
              </c15:ser>
            </c15:filteredScatterSeries>
          </c:ext>
        </c:extLst>
      </c:scatterChart>
      <c:valAx>
        <c:axId val="4207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1080"/>
        <c:crosses val="autoZero"/>
        <c:crossBetween val="midCat"/>
      </c:valAx>
      <c:valAx>
        <c:axId val="4207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(ConstantPropPlanar!$N$35,ConstantPropPlanar!$N$32,ConstantPropPlanar!$N$25,ConstantPropPlanar!$N$33)</c:f>
              <c:numCache>
                <c:formatCode>General</c:formatCode>
                <c:ptCount val="4"/>
                <c:pt idx="0">
                  <c:v>7.2</c:v>
                </c:pt>
                <c:pt idx="1">
                  <c:v>8.1999999999999993</c:v>
                </c:pt>
                <c:pt idx="2">
                  <c:v>9.6</c:v>
                </c:pt>
                <c:pt idx="3">
                  <c:v>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E-4D86-BDD8-1D7FDAE15969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(ConstantPropPlanar!$N$29,ConstantPropPlanar!$N$28,ConstantPropPlanar!$N$26,ConstantPropPlanar!$N$30)</c:f>
              <c:numCache>
                <c:formatCode>General</c:formatCode>
                <c:ptCount val="4"/>
                <c:pt idx="0">
                  <c:v>10.6</c:v>
                </c:pt>
                <c:pt idx="1">
                  <c:v>11.8</c:v>
                </c:pt>
                <c:pt idx="2">
                  <c:v>13.2</c:v>
                </c:pt>
                <c:pt idx="3">
                  <c:v>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D1-4842-8959-D58DAF73349A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(Axisym!$L$15,Axisym!$L$16,Axisym!$L$11,Axisym!$L$17)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(Axisym!$N$15,Axisym!$N$16,Axisym!$N$11,Axisym!$N$17)</c:f>
              <c:numCache>
                <c:formatCode>General</c:formatCode>
                <c:ptCount val="4"/>
                <c:pt idx="0">
                  <c:v>10.7</c:v>
                </c:pt>
                <c:pt idx="1">
                  <c:v>12</c:v>
                </c:pt>
                <c:pt idx="2">
                  <c:v>13.5</c:v>
                </c:pt>
                <c:pt idx="3">
                  <c:v>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AA-468B-842B-D504A447A73F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Axisym!$L$4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Axisym!$N$4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AA-468B-842B-D504A447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Enthalpy of Combustion (kJ/g)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Wave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</a:t>
            </a:r>
            <a:r>
              <a:rPr lang="en-US" b="1" baseline="0"/>
              <a:t> vs. </a:t>
            </a:r>
            <a:r>
              <a:rPr lang="en-US" b="1"/>
              <a:t>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(ConstantPropPlanar!$D$25,ConstantPropPlanar!$D$19,ConstantPropPlanar!$D$34,ConstantPropPlanar!$D$31)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  <c:extLst xmlns:c15="http://schemas.microsoft.com/office/drawing/2012/chart"/>
            </c:numRef>
          </c:xVal>
          <c:yVal>
            <c:numRef>
              <c:f>(ConstantPropPlanar!$N$25,ConstantPropPlanar!$N$19,ConstantPropPlanar!$N$34,ConstantPropPlanar!$N$31)</c:f>
              <c:numCache>
                <c:formatCode>General</c:formatCode>
                <c:ptCount val="4"/>
                <c:pt idx="0">
                  <c:v>9.6</c:v>
                </c:pt>
                <c:pt idx="1">
                  <c:v>10.6</c:v>
                </c:pt>
                <c:pt idx="2">
                  <c:v>12</c:v>
                </c:pt>
                <c:pt idx="3">
                  <c:v>15.3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6D2-4261-899A-D6BFBD62767B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(ConstantPropPlanar!$D$26,ConstantPropPlanar!$D$21,ConstantPropPlanar!$D$27,ConstantPropPlanar!$D$13)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(ConstantPropPlanar!$N$26,ConstantPropPlanar!$N$21,ConstantPropPlanar!$N$27,ConstantPropPlanar!$N$13)</c:f>
              <c:numCache>
                <c:formatCode>General</c:formatCode>
                <c:ptCount val="4"/>
                <c:pt idx="0">
                  <c:v>13.2</c:v>
                </c:pt>
                <c:pt idx="1">
                  <c:v>14.7</c:v>
                </c:pt>
                <c:pt idx="2">
                  <c:v>16.7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6-448C-8745-E89CBB219AE3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(Axisym!$D$11,Axisym!$D$12,Axisym!$D$13,Axisym!$D$14)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(Axisym!$N$11,Axisym!$N$12,Axisym!$N$13,Axisym!$N$14)</c:f>
              <c:numCache>
                <c:formatCode>General</c:formatCode>
                <c:ptCount val="4"/>
                <c:pt idx="0">
                  <c:v>13.5</c:v>
                </c:pt>
                <c:pt idx="1">
                  <c:v>15.1</c:v>
                </c:pt>
                <c:pt idx="2">
                  <c:v>17.2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C-4227-A114-FB42154A396A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Axisym!$D$4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Axisym!$N$4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9C-4227-A114-FB42154A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(ConstantPropPlanar!$M$29,ConstantPropPlanar!$M$28,ConstantPropPlanar!$M$26,ConstantPropPlanar!$M$30)</c:f>
              <c:numCache>
                <c:formatCode>General</c:formatCode>
                <c:ptCount val="4"/>
                <c:pt idx="0">
                  <c:v>0.18</c:v>
                </c:pt>
                <c:pt idx="1">
                  <c:v>0.17</c:v>
                </c:pt>
                <c:pt idx="2">
                  <c:v>0.15</c:v>
                </c:pt>
                <c:pt idx="3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2CB-4A6A-A5CE-C61B545B5F83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(ConstantPropPlanar!$M$35,ConstantPropPlanar!$M$32,ConstantPropPlanar!$M$25,ConstantPropPlanar!$M$33)</c:f>
              <c:numCache>
                <c:formatCode>General</c:formatCode>
                <c:ptCount val="4"/>
                <c:pt idx="0">
                  <c:v>0.71</c:v>
                </c:pt>
                <c:pt idx="1">
                  <c:v>0.67</c:v>
                </c:pt>
                <c:pt idx="2">
                  <c:v>0.62</c:v>
                </c:pt>
                <c:pt idx="3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D-4736-B4DC-5312311E1CB9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(Axisym!$L$15,Axisym!$L$16,Axisym!$L$11,Axisym!$L$17)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(Axisym!$M$15,Axisym!$M$16,Axisym!$M$11,Axisym!$M$17)</c:f>
              <c:numCache>
                <c:formatCode>General</c:formatCode>
                <c:ptCount val="4"/>
                <c:pt idx="0">
                  <c:v>0.21</c:v>
                </c:pt>
                <c:pt idx="1">
                  <c:v>0.19</c:v>
                </c:pt>
                <c:pt idx="2">
                  <c:v>0.18</c:v>
                </c:pt>
                <c:pt idx="3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1-4FBB-8651-5701EF1E22B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Axisym!$L$4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Axisym!$M$4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1-4FBB-8651-5701EF1E2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Enthalpy</a:t>
                </a:r>
                <a:r>
                  <a:rPr lang="en-CA" baseline="0"/>
                  <a:t> of Combustion (kJ/g)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(ConstantPropPlanar!$D$26,ConstantPropPlanar!$D$21,ConstantPropPlanar!$D$27,ConstantPropPlanar!$D$13)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(ConstantPropPlanar!$M$26,ConstantPropPlanar!$M$21,ConstantPropPlanar!$M$27,ConstantPropPlanar!$M$13)</c:f>
              <c:numCache>
                <c:formatCode>General</c:formatCode>
                <c:ptCount val="4"/>
                <c:pt idx="0">
                  <c:v>0.15</c:v>
                </c:pt>
                <c:pt idx="1">
                  <c:v>0.18</c:v>
                </c:pt>
                <c:pt idx="2">
                  <c:v>0.24</c:v>
                </c:pt>
                <c:pt idx="3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3-4F07-BB48-633EBE5C4254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(ConstantPropPlanar!$D$25,ConstantPropPlanar!$D$19,ConstantPropPlanar!$D$34,ConstantPropPlanar!$D$31)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(ConstantPropPlanar!$M$25,ConstantPropPlanar!$M$19,ConstantPropPlanar!$M$34,ConstantPropPlanar!$M$31)</c:f>
              <c:numCache>
                <c:formatCode>General</c:formatCode>
                <c:ptCount val="4"/>
                <c:pt idx="0">
                  <c:v>0.62</c:v>
                </c:pt>
                <c:pt idx="1">
                  <c:v>0.85</c:v>
                </c:pt>
                <c:pt idx="2">
                  <c:v>1.4</c:v>
                </c:pt>
                <c:pt idx="3">
                  <c:v>4.0999999999999996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26-48B4-A13B-DC079EAA164D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(Axisym!$D$11,Axisym!$D$12,Axisym!$D$13,Axisym!$D$14)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(Axisym!$M$11,Axisym!$M$12,Axisym!$M$13,Axisym!$M$14)</c:f>
              <c:numCache>
                <c:formatCode>General</c:formatCode>
                <c:ptCount val="4"/>
                <c:pt idx="0">
                  <c:v>0.18</c:v>
                </c:pt>
                <c:pt idx="1">
                  <c:v>0.24</c:v>
                </c:pt>
                <c:pt idx="2">
                  <c:v>0.45</c:v>
                </c:pt>
                <c:pt idx="3">
                  <c:v>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2-4104-A786-BA761AE19B7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Axisym!$D$4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Axisym!$M$4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2-4104-A786-BA761AE1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Peak Temperature vs Enthalpy of Combustion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Ea=70</c:v>
          </c:tx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(ConstantPropPlanar!$O$35,ConstantPropPlanar!$O$32,ConstantPropPlanar!$O$25,ConstantPropPlanar!$O$33)</c:f>
              <c:numCache>
                <c:formatCode>General</c:formatCode>
                <c:ptCount val="4"/>
                <c:pt idx="0">
                  <c:v>6000</c:v>
                </c:pt>
                <c:pt idx="1">
                  <c:v>6600</c:v>
                </c:pt>
                <c:pt idx="2">
                  <c:v>7800</c:v>
                </c:pt>
                <c:pt idx="3">
                  <c:v>8100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F-4567-BBB6-DDC134EB9488}"/>
            </c:ext>
          </c:extLst>
        </c:ser>
        <c:ser>
          <c:idx val="1"/>
          <c:order val="1"/>
          <c:tx>
            <c:v>Ea=48</c:v>
          </c:tx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(ConstantPropPlanar!$O$29,ConstantPropPlanar!$O$28,ConstantPropPlanar!$O$26,ConstantPropPlanar!$O$30)</c:f>
              <c:numCache>
                <c:formatCode>General</c:formatCode>
                <c:ptCount val="4"/>
                <c:pt idx="0">
                  <c:v>5900</c:v>
                </c:pt>
                <c:pt idx="1">
                  <c:v>7600</c:v>
                </c:pt>
                <c:pt idx="2">
                  <c:v>7800</c:v>
                </c:pt>
                <c:pt idx="3">
                  <c:v>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B-44CA-9F4B-0FA14CB5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0720"/>
        <c:axId val="539914000"/>
      </c:scatterChart>
      <c:valAx>
        <c:axId val="5399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4000"/>
        <c:crosses val="autoZero"/>
        <c:crossBetween val="midCat"/>
      </c:valAx>
      <c:valAx>
        <c:axId val="5399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0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Src!$B$6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Src!$A$8:$A$108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Src!$C$8:$C$108</c:f>
              <c:numCache>
                <c:formatCode>0.00E+00</c:formatCode>
                <c:ptCount val="101"/>
                <c:pt idx="0">
                  <c:v>178908369.83514243</c:v>
                </c:pt>
                <c:pt idx="1">
                  <c:v>177119286.13679102</c:v>
                </c:pt>
                <c:pt idx="2">
                  <c:v>175330202.43843964</c:v>
                </c:pt>
                <c:pt idx="3">
                  <c:v>173541118.74008819</c:v>
                </c:pt>
                <c:pt idx="4">
                  <c:v>171752035.04173678</c:v>
                </c:pt>
                <c:pt idx="5">
                  <c:v>169962951.34338534</c:v>
                </c:pt>
                <c:pt idx="6">
                  <c:v>168173867.64503393</c:v>
                </c:pt>
                <c:pt idx="7">
                  <c:v>166384783.94668248</c:v>
                </c:pt>
                <c:pt idx="8">
                  <c:v>164595700.24833107</c:v>
                </c:pt>
                <c:pt idx="9">
                  <c:v>162806616.54997963</c:v>
                </c:pt>
                <c:pt idx="10">
                  <c:v>161017532.85162821</c:v>
                </c:pt>
                <c:pt idx="11">
                  <c:v>159228449.15327677</c:v>
                </c:pt>
                <c:pt idx="12">
                  <c:v>157439365.45492536</c:v>
                </c:pt>
                <c:pt idx="13">
                  <c:v>155650281.75657395</c:v>
                </c:pt>
                <c:pt idx="14">
                  <c:v>153861198.05822253</c:v>
                </c:pt>
                <c:pt idx="15">
                  <c:v>152072114.35987109</c:v>
                </c:pt>
                <c:pt idx="16">
                  <c:v>150283030.66151968</c:v>
                </c:pt>
                <c:pt idx="17">
                  <c:v>148493946.96316823</c:v>
                </c:pt>
                <c:pt idx="18">
                  <c:v>146704863.26481685</c:v>
                </c:pt>
                <c:pt idx="19">
                  <c:v>144915779.56646544</c:v>
                </c:pt>
                <c:pt idx="20">
                  <c:v>143126695.86811396</c:v>
                </c:pt>
                <c:pt idx="21">
                  <c:v>141337612.16976252</c:v>
                </c:pt>
                <c:pt idx="22">
                  <c:v>139548528.47141111</c:v>
                </c:pt>
                <c:pt idx="23">
                  <c:v>137759444.77305973</c:v>
                </c:pt>
                <c:pt idx="24">
                  <c:v>135970361.07470828</c:v>
                </c:pt>
                <c:pt idx="25">
                  <c:v>134181277.37635686</c:v>
                </c:pt>
                <c:pt idx="26">
                  <c:v>132392193.67800543</c:v>
                </c:pt>
                <c:pt idx="27">
                  <c:v>130603109.97965401</c:v>
                </c:pt>
                <c:pt idx="28">
                  <c:v>128814026.28130257</c:v>
                </c:pt>
                <c:pt idx="29">
                  <c:v>127024942.58295116</c:v>
                </c:pt>
                <c:pt idx="30">
                  <c:v>125235858.88459972</c:v>
                </c:pt>
                <c:pt idx="31">
                  <c:v>123446775.18624827</c:v>
                </c:pt>
                <c:pt idx="32">
                  <c:v>121657691.48789686</c:v>
                </c:pt>
                <c:pt idx="33">
                  <c:v>119868607.78954545</c:v>
                </c:pt>
                <c:pt idx="34">
                  <c:v>118079524.091194</c:v>
                </c:pt>
                <c:pt idx="35">
                  <c:v>116290440.39284259</c:v>
                </c:pt>
                <c:pt idx="36">
                  <c:v>114501356.69449118</c:v>
                </c:pt>
                <c:pt idx="37">
                  <c:v>112712272.99613975</c:v>
                </c:pt>
                <c:pt idx="38">
                  <c:v>110923189.29778832</c:v>
                </c:pt>
                <c:pt idx="39">
                  <c:v>109134105.59943691</c:v>
                </c:pt>
                <c:pt idx="40">
                  <c:v>107345021.90108547</c:v>
                </c:pt>
                <c:pt idx="41">
                  <c:v>105555938.20273407</c:v>
                </c:pt>
                <c:pt idx="42">
                  <c:v>103766854.50438266</c:v>
                </c:pt>
                <c:pt idx="43">
                  <c:v>101977770.80603121</c:v>
                </c:pt>
                <c:pt idx="44">
                  <c:v>100188687.1076798</c:v>
                </c:pt>
                <c:pt idx="45">
                  <c:v>98399603.409328356</c:v>
                </c:pt>
                <c:pt idx="46">
                  <c:v>96610519.710976928</c:v>
                </c:pt>
                <c:pt idx="47">
                  <c:v>94821436.012625501</c:v>
                </c:pt>
                <c:pt idx="48">
                  <c:v>93032352.314274073</c:v>
                </c:pt>
                <c:pt idx="49">
                  <c:v>91243268.615922645</c:v>
                </c:pt>
                <c:pt idx="50">
                  <c:v>89454184.917571217</c:v>
                </c:pt>
                <c:pt idx="51">
                  <c:v>87665101.219219819</c:v>
                </c:pt>
                <c:pt idx="52">
                  <c:v>85876017.520868391</c:v>
                </c:pt>
                <c:pt idx="53">
                  <c:v>84086933.822516963</c:v>
                </c:pt>
                <c:pt idx="54">
                  <c:v>82297850.124165535</c:v>
                </c:pt>
                <c:pt idx="55">
                  <c:v>80508766.425814107</c:v>
                </c:pt>
                <c:pt idx="56">
                  <c:v>78719682.727462664</c:v>
                </c:pt>
                <c:pt idx="57">
                  <c:v>76930599.029111281</c:v>
                </c:pt>
                <c:pt idx="58">
                  <c:v>75141515.330759838</c:v>
                </c:pt>
                <c:pt idx="59">
                  <c:v>73352431.632408425</c:v>
                </c:pt>
                <c:pt idx="60">
                  <c:v>71563347.934056982</c:v>
                </c:pt>
                <c:pt idx="61">
                  <c:v>69774264.235705554</c:v>
                </c:pt>
                <c:pt idx="62">
                  <c:v>67985180.537354141</c:v>
                </c:pt>
                <c:pt idx="63">
                  <c:v>66196096.839002714</c:v>
                </c:pt>
                <c:pt idx="64">
                  <c:v>64407013.140651286</c:v>
                </c:pt>
                <c:pt idx="65">
                  <c:v>62617929.442299858</c:v>
                </c:pt>
                <c:pt idx="66">
                  <c:v>60828845.74394843</c:v>
                </c:pt>
                <c:pt idx="67">
                  <c:v>59039762.045597002</c:v>
                </c:pt>
                <c:pt idx="68">
                  <c:v>57250678.347245574</c:v>
                </c:pt>
                <c:pt idx="69">
                  <c:v>55461594.648894168</c:v>
                </c:pt>
                <c:pt idx="70">
                  <c:v>53672510.950542755</c:v>
                </c:pt>
                <c:pt idx="71">
                  <c:v>51883427.252191328</c:v>
                </c:pt>
                <c:pt idx="72">
                  <c:v>50094343.5538399</c:v>
                </c:pt>
                <c:pt idx="73">
                  <c:v>48305259.855488464</c:v>
                </c:pt>
                <c:pt idx="74">
                  <c:v>46516176.157137036</c:v>
                </c:pt>
                <c:pt idx="75">
                  <c:v>44727092.458785608</c:v>
                </c:pt>
                <c:pt idx="76">
                  <c:v>42938008.760434195</c:v>
                </c:pt>
                <c:pt idx="77">
                  <c:v>41148925.062082767</c:v>
                </c:pt>
                <c:pt idx="78">
                  <c:v>39359841.363731332</c:v>
                </c:pt>
                <c:pt idx="79">
                  <c:v>37570757.665379912</c:v>
                </c:pt>
                <c:pt idx="80">
                  <c:v>35781673.967028484</c:v>
                </c:pt>
                <c:pt idx="81">
                  <c:v>33992590.268677056</c:v>
                </c:pt>
                <c:pt idx="82">
                  <c:v>32203506.570325654</c:v>
                </c:pt>
                <c:pt idx="83">
                  <c:v>30414422.871974226</c:v>
                </c:pt>
                <c:pt idx="84">
                  <c:v>28625339.173622798</c:v>
                </c:pt>
                <c:pt idx="85">
                  <c:v>26836255.475271378</c:v>
                </c:pt>
                <c:pt idx="86">
                  <c:v>25047171.77691995</c:v>
                </c:pt>
                <c:pt idx="87">
                  <c:v>23258088.078568518</c:v>
                </c:pt>
                <c:pt idx="88">
                  <c:v>21469004.380217098</c:v>
                </c:pt>
                <c:pt idx="89">
                  <c:v>19679920.681865666</c:v>
                </c:pt>
                <c:pt idx="90">
                  <c:v>17890836.983514242</c:v>
                </c:pt>
                <c:pt idx="91">
                  <c:v>16101753.285162816</c:v>
                </c:pt>
                <c:pt idx="92">
                  <c:v>14312669.586811392</c:v>
                </c:pt>
                <c:pt idx="93">
                  <c:v>12523585.888459964</c:v>
                </c:pt>
                <c:pt idx="94">
                  <c:v>10734502.190108556</c:v>
                </c:pt>
                <c:pt idx="95">
                  <c:v>8945418.4917571303</c:v>
                </c:pt>
                <c:pt idx="96">
                  <c:v>7156334.7934057051</c:v>
                </c:pt>
                <c:pt idx="97">
                  <c:v>5367251.0950542782</c:v>
                </c:pt>
                <c:pt idx="98">
                  <c:v>3578167.3967028526</c:v>
                </c:pt>
                <c:pt idx="99">
                  <c:v>1789083.6983514263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F1-4407-B714-670434925A74}"/>
            </c:ext>
          </c:extLst>
        </c:ser>
        <c:ser>
          <c:idx val="1"/>
          <c:order val="1"/>
          <c:tx>
            <c:strRef>
              <c:f>Src!$F$6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Src!$E$8:$E$108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Src!$G$8:$G$108</c:f>
              <c:numCache>
                <c:formatCode>0.00E+00</c:formatCode>
                <c:ptCount val="101"/>
                <c:pt idx="0">
                  <c:v>21983241015.247272</c:v>
                </c:pt>
                <c:pt idx="1">
                  <c:v>21763408605.094795</c:v>
                </c:pt>
                <c:pt idx="2">
                  <c:v>21543576194.942326</c:v>
                </c:pt>
                <c:pt idx="3">
                  <c:v>21323743784.789852</c:v>
                </c:pt>
                <c:pt idx="4">
                  <c:v>21103911374.637379</c:v>
                </c:pt>
                <c:pt idx="5">
                  <c:v>20884078964.484905</c:v>
                </c:pt>
                <c:pt idx="6">
                  <c:v>20664246554.332432</c:v>
                </c:pt>
                <c:pt idx="7">
                  <c:v>20444414144.179958</c:v>
                </c:pt>
                <c:pt idx="8">
                  <c:v>20224581734.027489</c:v>
                </c:pt>
                <c:pt idx="9">
                  <c:v>20004749323.875015</c:v>
                </c:pt>
                <c:pt idx="10">
                  <c:v>19784916913.722542</c:v>
                </c:pt>
                <c:pt idx="11">
                  <c:v>19565084503.570068</c:v>
                </c:pt>
                <c:pt idx="12">
                  <c:v>19345252093.417595</c:v>
                </c:pt>
                <c:pt idx="13">
                  <c:v>19125419683.265125</c:v>
                </c:pt>
                <c:pt idx="14">
                  <c:v>18905587273.112648</c:v>
                </c:pt>
                <c:pt idx="15">
                  <c:v>18685754862.960178</c:v>
                </c:pt>
                <c:pt idx="16">
                  <c:v>18465922452.807709</c:v>
                </c:pt>
                <c:pt idx="17">
                  <c:v>18246090042.655235</c:v>
                </c:pt>
                <c:pt idx="18">
                  <c:v>18026257632.502762</c:v>
                </c:pt>
                <c:pt idx="19">
                  <c:v>17806425222.350288</c:v>
                </c:pt>
                <c:pt idx="20">
                  <c:v>17586592812.197815</c:v>
                </c:pt>
                <c:pt idx="21">
                  <c:v>17366760402.045341</c:v>
                </c:pt>
                <c:pt idx="22">
                  <c:v>17146927991.89287</c:v>
                </c:pt>
                <c:pt idx="23">
                  <c:v>16927095581.740396</c:v>
                </c:pt>
                <c:pt idx="24">
                  <c:v>16707263171.587925</c:v>
                </c:pt>
                <c:pt idx="25">
                  <c:v>16487430761.43545</c:v>
                </c:pt>
                <c:pt idx="26">
                  <c:v>16267598351.282982</c:v>
                </c:pt>
                <c:pt idx="27">
                  <c:v>16047765941.130507</c:v>
                </c:pt>
                <c:pt idx="28">
                  <c:v>15827933530.978035</c:v>
                </c:pt>
                <c:pt idx="29">
                  <c:v>15608101120.825562</c:v>
                </c:pt>
                <c:pt idx="30">
                  <c:v>15388268710.67309</c:v>
                </c:pt>
                <c:pt idx="31">
                  <c:v>15168436300.520615</c:v>
                </c:pt>
                <c:pt idx="32">
                  <c:v>14948603890.368141</c:v>
                </c:pt>
                <c:pt idx="33">
                  <c:v>14728771480.215668</c:v>
                </c:pt>
                <c:pt idx="34">
                  <c:v>14508939070.063194</c:v>
                </c:pt>
                <c:pt idx="35">
                  <c:v>14289106659.910725</c:v>
                </c:pt>
                <c:pt idx="36">
                  <c:v>14069274249.758253</c:v>
                </c:pt>
                <c:pt idx="37">
                  <c:v>13849441839.60578</c:v>
                </c:pt>
                <c:pt idx="38">
                  <c:v>13629609429.453308</c:v>
                </c:pt>
                <c:pt idx="39">
                  <c:v>13409777019.300833</c:v>
                </c:pt>
                <c:pt idx="40">
                  <c:v>13189944609.148361</c:v>
                </c:pt>
                <c:pt idx="41">
                  <c:v>12970112198.995893</c:v>
                </c:pt>
                <c:pt idx="42">
                  <c:v>12750279788.843418</c:v>
                </c:pt>
                <c:pt idx="43">
                  <c:v>12530447378.690945</c:v>
                </c:pt>
                <c:pt idx="44">
                  <c:v>12310614968.538473</c:v>
                </c:pt>
                <c:pt idx="45">
                  <c:v>12090782558.385998</c:v>
                </c:pt>
                <c:pt idx="46">
                  <c:v>11870950148.233524</c:v>
                </c:pt>
                <c:pt idx="47">
                  <c:v>11651117738.081053</c:v>
                </c:pt>
                <c:pt idx="48">
                  <c:v>11431285327.928579</c:v>
                </c:pt>
                <c:pt idx="49">
                  <c:v>11211452917.776106</c:v>
                </c:pt>
                <c:pt idx="50">
                  <c:v>10991620507.623636</c:v>
                </c:pt>
                <c:pt idx="51">
                  <c:v>10771788097.471163</c:v>
                </c:pt>
                <c:pt idx="52">
                  <c:v>10551955687.318689</c:v>
                </c:pt>
                <c:pt idx="53">
                  <c:v>10332123277.166216</c:v>
                </c:pt>
                <c:pt idx="54">
                  <c:v>10112290867.013744</c:v>
                </c:pt>
                <c:pt idx="55">
                  <c:v>9892458456.8612709</c:v>
                </c:pt>
                <c:pt idx="56">
                  <c:v>9672626046.7087955</c:v>
                </c:pt>
                <c:pt idx="57">
                  <c:v>9452793636.5563278</c:v>
                </c:pt>
                <c:pt idx="58">
                  <c:v>9232961226.4038544</c:v>
                </c:pt>
                <c:pt idx="59">
                  <c:v>9013128816.2513809</c:v>
                </c:pt>
                <c:pt idx="60">
                  <c:v>8793296406.0989075</c:v>
                </c:pt>
                <c:pt idx="61">
                  <c:v>8573463995.946435</c:v>
                </c:pt>
                <c:pt idx="62">
                  <c:v>8353631585.7939625</c:v>
                </c:pt>
                <c:pt idx="63">
                  <c:v>8133799175.6414909</c:v>
                </c:pt>
                <c:pt idx="64">
                  <c:v>7913966765.4890175</c:v>
                </c:pt>
                <c:pt idx="65">
                  <c:v>7694134355.336545</c:v>
                </c:pt>
                <c:pt idx="66">
                  <c:v>7474301945.1840706</c:v>
                </c:pt>
                <c:pt idx="67">
                  <c:v>7254469535.0315971</c:v>
                </c:pt>
                <c:pt idx="68">
                  <c:v>7034637124.8791256</c:v>
                </c:pt>
                <c:pt idx="69">
                  <c:v>6814804714.7266541</c:v>
                </c:pt>
                <c:pt idx="70">
                  <c:v>6594972304.5741806</c:v>
                </c:pt>
                <c:pt idx="71">
                  <c:v>6375139894.4217091</c:v>
                </c:pt>
                <c:pt idx="72">
                  <c:v>6155307484.2692366</c:v>
                </c:pt>
                <c:pt idx="73">
                  <c:v>5935475074.1167622</c:v>
                </c:pt>
                <c:pt idx="74">
                  <c:v>5715642663.9642897</c:v>
                </c:pt>
                <c:pt idx="75">
                  <c:v>5495810253.8118181</c:v>
                </c:pt>
                <c:pt idx="76">
                  <c:v>5275977843.6593447</c:v>
                </c:pt>
                <c:pt idx="77">
                  <c:v>5056145433.5068722</c:v>
                </c:pt>
                <c:pt idx="78">
                  <c:v>4836313023.3543978</c:v>
                </c:pt>
                <c:pt idx="79">
                  <c:v>4616480613.2019262</c:v>
                </c:pt>
                <c:pt idx="80">
                  <c:v>4396648203.0494528</c:v>
                </c:pt>
                <c:pt idx="81">
                  <c:v>4176815792.8969803</c:v>
                </c:pt>
                <c:pt idx="82">
                  <c:v>3956983382.7445097</c:v>
                </c:pt>
                <c:pt idx="83">
                  <c:v>3737150972.5920372</c:v>
                </c:pt>
                <c:pt idx="84">
                  <c:v>3517318562.4395633</c:v>
                </c:pt>
                <c:pt idx="85">
                  <c:v>3297486152.2870903</c:v>
                </c:pt>
                <c:pt idx="86">
                  <c:v>3077653742.1346183</c:v>
                </c:pt>
                <c:pt idx="87">
                  <c:v>2857821331.9821448</c:v>
                </c:pt>
                <c:pt idx="88">
                  <c:v>2637988921.8296723</c:v>
                </c:pt>
                <c:pt idx="89">
                  <c:v>2418156511.6771989</c:v>
                </c:pt>
                <c:pt idx="90">
                  <c:v>2198324101.5247264</c:v>
                </c:pt>
                <c:pt idx="91">
                  <c:v>1978491691.3722534</c:v>
                </c:pt>
                <c:pt idx="92">
                  <c:v>1758659281.2197807</c:v>
                </c:pt>
                <c:pt idx="93">
                  <c:v>1538826871.0673077</c:v>
                </c:pt>
                <c:pt idx="94">
                  <c:v>1318994460.9148371</c:v>
                </c:pt>
                <c:pt idx="95">
                  <c:v>1099162050.7623644</c:v>
                </c:pt>
                <c:pt idx="96">
                  <c:v>879329640.60989153</c:v>
                </c:pt>
                <c:pt idx="97">
                  <c:v>659497230.45741856</c:v>
                </c:pt>
                <c:pt idx="98">
                  <c:v>439664820.30494577</c:v>
                </c:pt>
                <c:pt idx="99">
                  <c:v>219832410.15247288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F1-4407-B714-670434925A74}"/>
            </c:ext>
          </c:extLst>
        </c:ser>
        <c:ser>
          <c:idx val="2"/>
          <c:order val="2"/>
          <c:tx>
            <c:strRef>
              <c:f>Src!$J$6</c:f>
              <c:strCache>
                <c:ptCount val="1"/>
                <c:pt idx="0">
                  <c:v>450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Src!$I$8:$I$108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Src!$K$8:$K$108</c:f>
              <c:numCache>
                <c:formatCode>0.00E+00</c:formatCode>
                <c:ptCount val="101"/>
                <c:pt idx="0">
                  <c:v>109289576305.97185</c:v>
                </c:pt>
                <c:pt idx="1">
                  <c:v>108196680542.91214</c:v>
                </c:pt>
                <c:pt idx="2">
                  <c:v>107103784779.85242</c:v>
                </c:pt>
                <c:pt idx="3">
                  <c:v>106010889016.79271</c:v>
                </c:pt>
                <c:pt idx="4">
                  <c:v>104917993253.73299</c:v>
                </c:pt>
                <c:pt idx="5">
                  <c:v>103825097490.67328</c:v>
                </c:pt>
                <c:pt idx="6">
                  <c:v>102732201727.61354</c:v>
                </c:pt>
                <c:pt idx="7">
                  <c:v>101639305964.55382</c:v>
                </c:pt>
                <c:pt idx="8">
                  <c:v>100546410201.49409</c:v>
                </c:pt>
                <c:pt idx="9">
                  <c:v>99453514438.434387</c:v>
                </c:pt>
                <c:pt idx="10">
                  <c:v>98360618675.374664</c:v>
                </c:pt>
                <c:pt idx="11">
                  <c:v>97267722912.314957</c:v>
                </c:pt>
                <c:pt idx="12">
                  <c:v>96174827149.255219</c:v>
                </c:pt>
                <c:pt idx="13">
                  <c:v>95081931386.195511</c:v>
                </c:pt>
                <c:pt idx="14">
                  <c:v>93989035623.135788</c:v>
                </c:pt>
                <c:pt idx="15">
                  <c:v>92896139860.07608</c:v>
                </c:pt>
                <c:pt idx="16">
                  <c:v>91803244097.016342</c:v>
                </c:pt>
                <c:pt idx="17">
                  <c:v>90710348333.956635</c:v>
                </c:pt>
                <c:pt idx="18">
                  <c:v>89617452570.896927</c:v>
                </c:pt>
                <c:pt idx="19">
                  <c:v>88524556807.837204</c:v>
                </c:pt>
                <c:pt idx="20">
                  <c:v>87431661044.777496</c:v>
                </c:pt>
                <c:pt idx="21">
                  <c:v>86338765281.717773</c:v>
                </c:pt>
                <c:pt idx="22">
                  <c:v>85245869518.658051</c:v>
                </c:pt>
                <c:pt idx="23">
                  <c:v>84152973755.598328</c:v>
                </c:pt>
                <c:pt idx="24">
                  <c:v>83060077992.538605</c:v>
                </c:pt>
                <c:pt idx="25">
                  <c:v>81967182229.478897</c:v>
                </c:pt>
                <c:pt idx="26">
                  <c:v>80874286466.419174</c:v>
                </c:pt>
                <c:pt idx="27">
                  <c:v>79781390703.359451</c:v>
                </c:pt>
                <c:pt idx="28">
                  <c:v>78688494940.299728</c:v>
                </c:pt>
                <c:pt idx="29">
                  <c:v>77595599177.240021</c:v>
                </c:pt>
                <c:pt idx="30">
                  <c:v>76502703414.180283</c:v>
                </c:pt>
                <c:pt idx="31">
                  <c:v>75409807651.12056</c:v>
                </c:pt>
                <c:pt idx="32">
                  <c:v>74316911888.060852</c:v>
                </c:pt>
                <c:pt idx="33">
                  <c:v>73224016125.001144</c:v>
                </c:pt>
                <c:pt idx="34">
                  <c:v>72131120361.941406</c:v>
                </c:pt>
                <c:pt idx="35">
                  <c:v>71038224598.881699</c:v>
                </c:pt>
                <c:pt idx="36">
                  <c:v>69945328835.821976</c:v>
                </c:pt>
                <c:pt idx="37">
                  <c:v>68852433072.762268</c:v>
                </c:pt>
                <c:pt idx="38">
                  <c:v>67759537309.702553</c:v>
                </c:pt>
                <c:pt idx="39">
                  <c:v>66666641546.64283</c:v>
                </c:pt>
                <c:pt idx="40">
                  <c:v>65573745783.583115</c:v>
                </c:pt>
                <c:pt idx="41">
                  <c:v>64480850020.523407</c:v>
                </c:pt>
                <c:pt idx="42">
                  <c:v>63387954257.463692</c:v>
                </c:pt>
                <c:pt idx="43">
                  <c:v>62295058494.403961</c:v>
                </c:pt>
                <c:pt idx="44">
                  <c:v>61202162731.344246</c:v>
                </c:pt>
                <c:pt idx="45">
                  <c:v>60109266968.284515</c:v>
                </c:pt>
                <c:pt idx="46">
                  <c:v>59016371205.2248</c:v>
                </c:pt>
                <c:pt idx="47">
                  <c:v>57923475442.165085</c:v>
                </c:pt>
                <c:pt idx="48">
                  <c:v>56830579679.105354</c:v>
                </c:pt>
                <c:pt idx="49">
                  <c:v>55737683916.045639</c:v>
                </c:pt>
                <c:pt idx="50">
                  <c:v>54644788152.985924</c:v>
                </c:pt>
                <c:pt idx="51">
                  <c:v>53551892389.926208</c:v>
                </c:pt>
                <c:pt idx="52">
                  <c:v>52458996626.866493</c:v>
                </c:pt>
                <c:pt idx="53">
                  <c:v>51366100863.80677</c:v>
                </c:pt>
                <c:pt idx="54">
                  <c:v>50273205100.747047</c:v>
                </c:pt>
                <c:pt idx="55">
                  <c:v>49180309337.687332</c:v>
                </c:pt>
                <c:pt idx="56">
                  <c:v>48087413574.627609</c:v>
                </c:pt>
                <c:pt idx="57">
                  <c:v>46994517811.567909</c:v>
                </c:pt>
                <c:pt idx="58">
                  <c:v>45901622048.508186</c:v>
                </c:pt>
                <c:pt idx="59">
                  <c:v>44808726285.448463</c:v>
                </c:pt>
                <c:pt idx="60">
                  <c:v>43715830522.388748</c:v>
                </c:pt>
                <c:pt idx="61">
                  <c:v>42622934759.329025</c:v>
                </c:pt>
                <c:pt idx="62">
                  <c:v>41530038996.269302</c:v>
                </c:pt>
                <c:pt idx="63">
                  <c:v>40437143233.209587</c:v>
                </c:pt>
                <c:pt idx="64">
                  <c:v>39344247470.149864</c:v>
                </c:pt>
                <c:pt idx="65">
                  <c:v>38251351707.090141</c:v>
                </c:pt>
                <c:pt idx="66">
                  <c:v>37158455944.030426</c:v>
                </c:pt>
                <c:pt idx="67">
                  <c:v>36065560180.970703</c:v>
                </c:pt>
                <c:pt idx="68">
                  <c:v>34972664417.910988</c:v>
                </c:pt>
                <c:pt idx="69">
                  <c:v>33879768654.851276</c:v>
                </c:pt>
                <c:pt idx="70">
                  <c:v>32786872891.791561</c:v>
                </c:pt>
                <c:pt idx="71">
                  <c:v>31693977128.731846</c:v>
                </c:pt>
                <c:pt idx="72">
                  <c:v>30601081365.672123</c:v>
                </c:pt>
                <c:pt idx="73">
                  <c:v>29508185602.6124</c:v>
                </c:pt>
                <c:pt idx="74">
                  <c:v>28415289839.552677</c:v>
                </c:pt>
                <c:pt idx="75">
                  <c:v>27322394076.492962</c:v>
                </c:pt>
                <c:pt idx="76">
                  <c:v>26229498313.433247</c:v>
                </c:pt>
                <c:pt idx="77">
                  <c:v>25136602550.373524</c:v>
                </c:pt>
                <c:pt idx="78">
                  <c:v>24043706787.313805</c:v>
                </c:pt>
                <c:pt idx="79">
                  <c:v>22950811024.254086</c:v>
                </c:pt>
                <c:pt idx="80">
                  <c:v>21857915261.194363</c:v>
                </c:pt>
                <c:pt idx="81">
                  <c:v>20765019498.134644</c:v>
                </c:pt>
                <c:pt idx="82">
                  <c:v>19672123735.074936</c:v>
                </c:pt>
                <c:pt idx="83">
                  <c:v>18579227972.015221</c:v>
                </c:pt>
                <c:pt idx="84">
                  <c:v>17486332208.955498</c:v>
                </c:pt>
                <c:pt idx="85">
                  <c:v>16393436445.895781</c:v>
                </c:pt>
                <c:pt idx="86">
                  <c:v>15300540682.836061</c:v>
                </c:pt>
                <c:pt idx="87">
                  <c:v>14207644919.776339</c:v>
                </c:pt>
                <c:pt idx="88">
                  <c:v>13114749156.716623</c:v>
                </c:pt>
                <c:pt idx="89">
                  <c:v>12021853393.656902</c:v>
                </c:pt>
                <c:pt idx="90">
                  <c:v>10928957630.597181</c:v>
                </c:pt>
                <c:pt idx="91">
                  <c:v>9836061867.5374622</c:v>
                </c:pt>
                <c:pt idx="92">
                  <c:v>8743166104.4777431</c:v>
                </c:pt>
                <c:pt idx="93">
                  <c:v>7650270341.4180241</c:v>
                </c:pt>
                <c:pt idx="94">
                  <c:v>6557374578.3583155</c:v>
                </c:pt>
                <c:pt idx="95">
                  <c:v>5464478815.2985964</c:v>
                </c:pt>
                <c:pt idx="96">
                  <c:v>4371583052.2388783</c:v>
                </c:pt>
                <c:pt idx="97">
                  <c:v>3278687289.1791577</c:v>
                </c:pt>
                <c:pt idx="98">
                  <c:v>2185791526.1194391</c:v>
                </c:pt>
                <c:pt idx="99">
                  <c:v>1092895763.0597196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F1-4407-B714-670434925A74}"/>
            </c:ext>
          </c:extLst>
        </c:ser>
        <c:ser>
          <c:idx val="3"/>
          <c:order val="3"/>
          <c:tx>
            <c:strRef>
              <c:f>Src!$N$6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Src!$M$8:$M$108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Src!$O$8:$O$108</c:f>
              <c:numCache>
                <c:formatCode>0.00E+00</c:formatCode>
                <c:ptCount val="101"/>
                <c:pt idx="0">
                  <c:v>394246965289.60181</c:v>
                </c:pt>
                <c:pt idx="1">
                  <c:v>390304495636.70581</c:v>
                </c:pt>
                <c:pt idx="2">
                  <c:v>386362025983.80981</c:v>
                </c:pt>
                <c:pt idx="3">
                  <c:v>382419556330.91382</c:v>
                </c:pt>
                <c:pt idx="4">
                  <c:v>378477086678.01782</c:v>
                </c:pt>
                <c:pt idx="5">
                  <c:v>374534617025.12177</c:v>
                </c:pt>
                <c:pt idx="6">
                  <c:v>370592147372.22577</c:v>
                </c:pt>
                <c:pt idx="7">
                  <c:v>366649677719.32971</c:v>
                </c:pt>
                <c:pt idx="8">
                  <c:v>362707208066.43365</c:v>
                </c:pt>
                <c:pt idx="9">
                  <c:v>358764738413.53766</c:v>
                </c:pt>
                <c:pt idx="10">
                  <c:v>354822268760.64166</c:v>
                </c:pt>
                <c:pt idx="11">
                  <c:v>350879799107.74561</c:v>
                </c:pt>
                <c:pt idx="12">
                  <c:v>346937329454.84961</c:v>
                </c:pt>
                <c:pt idx="13">
                  <c:v>342994859801.95361</c:v>
                </c:pt>
                <c:pt idx="14">
                  <c:v>339052390149.05762</c:v>
                </c:pt>
                <c:pt idx="15">
                  <c:v>335109920496.16162</c:v>
                </c:pt>
                <c:pt idx="16">
                  <c:v>331167450843.2655</c:v>
                </c:pt>
                <c:pt idx="17">
                  <c:v>327224981190.36951</c:v>
                </c:pt>
                <c:pt idx="18">
                  <c:v>323282511537.47357</c:v>
                </c:pt>
                <c:pt idx="19">
                  <c:v>319340041884.57751</c:v>
                </c:pt>
                <c:pt idx="20">
                  <c:v>315397572231.68146</c:v>
                </c:pt>
                <c:pt idx="21">
                  <c:v>311455102578.78546</c:v>
                </c:pt>
                <c:pt idx="22">
                  <c:v>307512632925.88947</c:v>
                </c:pt>
                <c:pt idx="23">
                  <c:v>303570163272.99341</c:v>
                </c:pt>
                <c:pt idx="24">
                  <c:v>299627693620.09741</c:v>
                </c:pt>
                <c:pt idx="25">
                  <c:v>295685223967.20135</c:v>
                </c:pt>
                <c:pt idx="26">
                  <c:v>291742754314.30536</c:v>
                </c:pt>
                <c:pt idx="27">
                  <c:v>287800284661.4093</c:v>
                </c:pt>
                <c:pt idx="28">
                  <c:v>283857815008.51331</c:v>
                </c:pt>
                <c:pt idx="29">
                  <c:v>279915345355.61731</c:v>
                </c:pt>
                <c:pt idx="30">
                  <c:v>275972875702.72131</c:v>
                </c:pt>
                <c:pt idx="31">
                  <c:v>272030406049.8252</c:v>
                </c:pt>
                <c:pt idx="32">
                  <c:v>268087936396.92923</c:v>
                </c:pt>
                <c:pt idx="33">
                  <c:v>264145466744.0332</c:v>
                </c:pt>
                <c:pt idx="34">
                  <c:v>260202997091.13721</c:v>
                </c:pt>
                <c:pt idx="35">
                  <c:v>256260527438.24124</c:v>
                </c:pt>
                <c:pt idx="36">
                  <c:v>252318057785.34515</c:v>
                </c:pt>
                <c:pt idx="37">
                  <c:v>248375588132.44916</c:v>
                </c:pt>
                <c:pt idx="38">
                  <c:v>244433118479.55313</c:v>
                </c:pt>
                <c:pt idx="39">
                  <c:v>240490648826.6571</c:v>
                </c:pt>
                <c:pt idx="40">
                  <c:v>236548179173.76111</c:v>
                </c:pt>
                <c:pt idx="41">
                  <c:v>232605709520.86511</c:v>
                </c:pt>
                <c:pt idx="42">
                  <c:v>228663239867.96912</c:v>
                </c:pt>
                <c:pt idx="43">
                  <c:v>224720770215.07309</c:v>
                </c:pt>
                <c:pt idx="44">
                  <c:v>220778300562.17706</c:v>
                </c:pt>
                <c:pt idx="45">
                  <c:v>216835830909.28101</c:v>
                </c:pt>
                <c:pt idx="46">
                  <c:v>212893361256.38501</c:v>
                </c:pt>
                <c:pt idx="47">
                  <c:v>208950891603.48898</c:v>
                </c:pt>
                <c:pt idx="48">
                  <c:v>205008421950.59296</c:v>
                </c:pt>
                <c:pt idx="49">
                  <c:v>201065952297.69693</c:v>
                </c:pt>
                <c:pt idx="50">
                  <c:v>197123482644.8009</c:v>
                </c:pt>
                <c:pt idx="51">
                  <c:v>193181012991.90491</c:v>
                </c:pt>
                <c:pt idx="52">
                  <c:v>189238543339.00891</c:v>
                </c:pt>
                <c:pt idx="53">
                  <c:v>185296073686.11288</c:v>
                </c:pt>
                <c:pt idx="54">
                  <c:v>181353604033.21683</c:v>
                </c:pt>
                <c:pt idx="55">
                  <c:v>177411134380.32083</c:v>
                </c:pt>
                <c:pt idx="56">
                  <c:v>173468664727.42477</c:v>
                </c:pt>
                <c:pt idx="57">
                  <c:v>169526195074.52884</c:v>
                </c:pt>
                <c:pt idx="58">
                  <c:v>165583725421.63278</c:v>
                </c:pt>
                <c:pt idx="59">
                  <c:v>161641255768.73679</c:v>
                </c:pt>
                <c:pt idx="60">
                  <c:v>157698786115.84073</c:v>
                </c:pt>
                <c:pt idx="61">
                  <c:v>153756316462.94473</c:v>
                </c:pt>
                <c:pt idx="62">
                  <c:v>149813846810.04871</c:v>
                </c:pt>
                <c:pt idx="63">
                  <c:v>145871377157.15268</c:v>
                </c:pt>
                <c:pt idx="64">
                  <c:v>141928907504.25665</c:v>
                </c:pt>
                <c:pt idx="65">
                  <c:v>137986437851.36066</c:v>
                </c:pt>
                <c:pt idx="66">
                  <c:v>134043968198.46461</c:v>
                </c:pt>
                <c:pt idx="67">
                  <c:v>130101498545.5686</c:v>
                </c:pt>
                <c:pt idx="68">
                  <c:v>126159028892.67256</c:v>
                </c:pt>
                <c:pt idx="69">
                  <c:v>122216559239.7766</c:v>
                </c:pt>
                <c:pt idx="70">
                  <c:v>118274089586.88057</c:v>
                </c:pt>
                <c:pt idx="71">
                  <c:v>114331619933.98456</c:v>
                </c:pt>
                <c:pt idx="72">
                  <c:v>110389150281.08853</c:v>
                </c:pt>
                <c:pt idx="73">
                  <c:v>106446680628.1925</c:v>
                </c:pt>
                <c:pt idx="74">
                  <c:v>102504210975.29648</c:v>
                </c:pt>
                <c:pt idx="75">
                  <c:v>98561741322.400452</c:v>
                </c:pt>
                <c:pt idx="76">
                  <c:v>94619271669.504456</c:v>
                </c:pt>
                <c:pt idx="77">
                  <c:v>90676802016.608414</c:v>
                </c:pt>
                <c:pt idx="78">
                  <c:v>86734332363.712387</c:v>
                </c:pt>
                <c:pt idx="79">
                  <c:v>82791862710.816376</c:v>
                </c:pt>
                <c:pt idx="80">
                  <c:v>78849393057.920364</c:v>
                </c:pt>
                <c:pt idx="81">
                  <c:v>74906923405.024338</c:v>
                </c:pt>
                <c:pt idx="82">
                  <c:v>70964453752.128342</c:v>
                </c:pt>
                <c:pt idx="83">
                  <c:v>67021984099.23233</c:v>
                </c:pt>
                <c:pt idx="84">
                  <c:v>63079514446.336304</c:v>
                </c:pt>
                <c:pt idx="85">
                  <c:v>59137044793.440285</c:v>
                </c:pt>
                <c:pt idx="86">
                  <c:v>55194575140.544266</c:v>
                </c:pt>
                <c:pt idx="87">
                  <c:v>51252105487.648239</c:v>
                </c:pt>
                <c:pt idx="88">
                  <c:v>47309635834.752228</c:v>
                </c:pt>
                <c:pt idx="89">
                  <c:v>43367166181.856194</c:v>
                </c:pt>
                <c:pt idx="90">
                  <c:v>39424696528.960182</c:v>
                </c:pt>
                <c:pt idx="91">
                  <c:v>35482226876.064148</c:v>
                </c:pt>
                <c:pt idx="92">
                  <c:v>31539757223.168137</c:v>
                </c:pt>
                <c:pt idx="93">
                  <c:v>27597287570.272106</c:v>
                </c:pt>
                <c:pt idx="94">
                  <c:v>23654817917.376129</c:v>
                </c:pt>
                <c:pt idx="95">
                  <c:v>19712348264.480106</c:v>
                </c:pt>
                <c:pt idx="96">
                  <c:v>15769878611.584087</c:v>
                </c:pt>
                <c:pt idx="97">
                  <c:v>11827408958.688065</c:v>
                </c:pt>
                <c:pt idx="98">
                  <c:v>7884939305.7920437</c:v>
                </c:pt>
                <c:pt idx="99">
                  <c:v>3942469652.8960218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F1-4407-B714-670434925A74}"/>
            </c:ext>
          </c:extLst>
        </c:ser>
        <c:ser>
          <c:idx val="4"/>
          <c:order val="4"/>
          <c:tx>
            <c:strRef>
              <c:f>Src!$R$6</c:f>
              <c:strCache>
                <c:ptCount val="1"/>
                <c:pt idx="0">
                  <c:v>550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Src!$Q$8:$Q$108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Src!$S$8:$S$108</c:f>
              <c:numCache>
                <c:formatCode>0.00E+00</c:formatCode>
                <c:ptCount val="101"/>
                <c:pt idx="0">
                  <c:v>1126291412312.833</c:v>
                </c:pt>
                <c:pt idx="1">
                  <c:v>1115028498189.7048</c:v>
                </c:pt>
                <c:pt idx="2">
                  <c:v>1103765584066.5764</c:v>
                </c:pt>
                <c:pt idx="3">
                  <c:v>1092502669943.448</c:v>
                </c:pt>
                <c:pt idx="4">
                  <c:v>1081239755820.3199</c:v>
                </c:pt>
                <c:pt idx="5">
                  <c:v>1069976841697.1914</c:v>
                </c:pt>
                <c:pt idx="6">
                  <c:v>1058713927574.0631</c:v>
                </c:pt>
                <c:pt idx="7">
                  <c:v>1047451013450.9348</c:v>
                </c:pt>
                <c:pt idx="8">
                  <c:v>1036188099327.8065</c:v>
                </c:pt>
                <c:pt idx="9">
                  <c:v>1024925185204.6782</c:v>
                </c:pt>
                <c:pt idx="10">
                  <c:v>1013662271081.5499</c:v>
                </c:pt>
                <c:pt idx="11">
                  <c:v>1002399356958.4216</c:v>
                </c:pt>
                <c:pt idx="12">
                  <c:v>991136442835.29321</c:v>
                </c:pt>
                <c:pt idx="13">
                  <c:v>979873528712.16492</c:v>
                </c:pt>
                <c:pt idx="14">
                  <c:v>968610614589.03662</c:v>
                </c:pt>
                <c:pt idx="15">
                  <c:v>957347700465.90833</c:v>
                </c:pt>
                <c:pt idx="16">
                  <c:v>946084786342.77979</c:v>
                </c:pt>
                <c:pt idx="17">
                  <c:v>934821872219.65149</c:v>
                </c:pt>
                <c:pt idx="18">
                  <c:v>923558958096.52319</c:v>
                </c:pt>
                <c:pt idx="19">
                  <c:v>912296043973.3949</c:v>
                </c:pt>
                <c:pt idx="20">
                  <c:v>901033129850.26648</c:v>
                </c:pt>
                <c:pt idx="21">
                  <c:v>889770215727.13818</c:v>
                </c:pt>
                <c:pt idx="22">
                  <c:v>878507301604.00989</c:v>
                </c:pt>
                <c:pt idx="23">
                  <c:v>867244387480.88159</c:v>
                </c:pt>
                <c:pt idx="24">
                  <c:v>855981473357.75305</c:v>
                </c:pt>
                <c:pt idx="25">
                  <c:v>844718559234.62476</c:v>
                </c:pt>
                <c:pt idx="26">
                  <c:v>833455645111.49646</c:v>
                </c:pt>
                <c:pt idx="27">
                  <c:v>822192730988.36816</c:v>
                </c:pt>
                <c:pt idx="28">
                  <c:v>810929816865.23987</c:v>
                </c:pt>
                <c:pt idx="29">
                  <c:v>799666902742.11157</c:v>
                </c:pt>
                <c:pt idx="30">
                  <c:v>788403988618.98315</c:v>
                </c:pt>
                <c:pt idx="31">
                  <c:v>777141074495.85474</c:v>
                </c:pt>
                <c:pt idx="32">
                  <c:v>765878160372.72644</c:v>
                </c:pt>
                <c:pt idx="33">
                  <c:v>754615246249.59814</c:v>
                </c:pt>
                <c:pt idx="34">
                  <c:v>743352332126.46985</c:v>
                </c:pt>
                <c:pt idx="35">
                  <c:v>732089418003.34155</c:v>
                </c:pt>
                <c:pt idx="36">
                  <c:v>720826503880.21326</c:v>
                </c:pt>
                <c:pt idx="37">
                  <c:v>709563589757.08484</c:v>
                </c:pt>
                <c:pt idx="38">
                  <c:v>698300675633.95654</c:v>
                </c:pt>
                <c:pt idx="39">
                  <c:v>687037761510.82825</c:v>
                </c:pt>
                <c:pt idx="40">
                  <c:v>675774847387.69995</c:v>
                </c:pt>
                <c:pt idx="41">
                  <c:v>664511933264.57178</c:v>
                </c:pt>
                <c:pt idx="42">
                  <c:v>653249019141.44324</c:v>
                </c:pt>
                <c:pt idx="43">
                  <c:v>641986105018.31494</c:v>
                </c:pt>
                <c:pt idx="44">
                  <c:v>630723190895.18665</c:v>
                </c:pt>
                <c:pt idx="45">
                  <c:v>619460276772.05823</c:v>
                </c:pt>
                <c:pt idx="46">
                  <c:v>608197362648.92993</c:v>
                </c:pt>
                <c:pt idx="47">
                  <c:v>596934448525.80164</c:v>
                </c:pt>
                <c:pt idx="48">
                  <c:v>585671534402.67322</c:v>
                </c:pt>
                <c:pt idx="49">
                  <c:v>574408620279.5448</c:v>
                </c:pt>
                <c:pt idx="50">
                  <c:v>563145706156.4165</c:v>
                </c:pt>
                <c:pt idx="51">
                  <c:v>551882792033.28821</c:v>
                </c:pt>
                <c:pt idx="52">
                  <c:v>540619877910.15997</c:v>
                </c:pt>
                <c:pt idx="53">
                  <c:v>529356963787.03156</c:v>
                </c:pt>
                <c:pt idx="54">
                  <c:v>518094049663.90326</c:v>
                </c:pt>
                <c:pt idx="55">
                  <c:v>506831135540.77496</c:v>
                </c:pt>
                <c:pt idx="56">
                  <c:v>495568221417.64648</c:v>
                </c:pt>
                <c:pt idx="57">
                  <c:v>484305307294.51837</c:v>
                </c:pt>
                <c:pt idx="58">
                  <c:v>473042393171.39001</c:v>
                </c:pt>
                <c:pt idx="59">
                  <c:v>461779479048.2616</c:v>
                </c:pt>
                <c:pt idx="60">
                  <c:v>450516564925.13324</c:v>
                </c:pt>
                <c:pt idx="61">
                  <c:v>439253650802.00494</c:v>
                </c:pt>
                <c:pt idx="62">
                  <c:v>427990736678.87653</c:v>
                </c:pt>
                <c:pt idx="63">
                  <c:v>416727822555.74823</c:v>
                </c:pt>
                <c:pt idx="64">
                  <c:v>405464908432.61993</c:v>
                </c:pt>
                <c:pt idx="65">
                  <c:v>394201994309.49158</c:v>
                </c:pt>
                <c:pt idx="66">
                  <c:v>382939080186.36322</c:v>
                </c:pt>
                <c:pt idx="67">
                  <c:v>371676166063.23492</c:v>
                </c:pt>
                <c:pt idx="68">
                  <c:v>360413251940.10663</c:v>
                </c:pt>
                <c:pt idx="69">
                  <c:v>349150337816.97833</c:v>
                </c:pt>
                <c:pt idx="70">
                  <c:v>337887423693.85004</c:v>
                </c:pt>
                <c:pt idx="71">
                  <c:v>326624509570.72162</c:v>
                </c:pt>
                <c:pt idx="72">
                  <c:v>315361595447.59332</c:v>
                </c:pt>
                <c:pt idx="73">
                  <c:v>304098681324.46497</c:v>
                </c:pt>
                <c:pt idx="74">
                  <c:v>292835767201.33661</c:v>
                </c:pt>
                <c:pt idx="75">
                  <c:v>281572853078.20825</c:v>
                </c:pt>
                <c:pt idx="76">
                  <c:v>270309938955.07999</c:v>
                </c:pt>
                <c:pt idx="77">
                  <c:v>259047024831.95163</c:v>
                </c:pt>
                <c:pt idx="78">
                  <c:v>247784110708.82324</c:v>
                </c:pt>
                <c:pt idx="79">
                  <c:v>236521196585.69495</c:v>
                </c:pt>
                <c:pt idx="80">
                  <c:v>225258282462.56656</c:v>
                </c:pt>
                <c:pt idx="81">
                  <c:v>213995368339.43826</c:v>
                </c:pt>
                <c:pt idx="82">
                  <c:v>202732454216.31003</c:v>
                </c:pt>
                <c:pt idx="83">
                  <c:v>191469540093.18167</c:v>
                </c:pt>
                <c:pt idx="84">
                  <c:v>180206625970.05331</c:v>
                </c:pt>
                <c:pt idx="85">
                  <c:v>168943711846.92502</c:v>
                </c:pt>
                <c:pt idx="86">
                  <c:v>157680797723.79666</c:v>
                </c:pt>
                <c:pt idx="87">
                  <c:v>146417883600.6683</c:v>
                </c:pt>
                <c:pt idx="88">
                  <c:v>135154969477.53999</c:v>
                </c:pt>
                <c:pt idx="89">
                  <c:v>123892055354.41162</c:v>
                </c:pt>
                <c:pt idx="90">
                  <c:v>112629141231.28328</c:v>
                </c:pt>
                <c:pt idx="91">
                  <c:v>101366227108.15494</c:v>
                </c:pt>
                <c:pt idx="92">
                  <c:v>90103312985.026611</c:v>
                </c:pt>
                <c:pt idx="93">
                  <c:v>78840398861.89827</c:v>
                </c:pt>
                <c:pt idx="94">
                  <c:v>67577484738.770035</c:v>
                </c:pt>
                <c:pt idx="95">
                  <c:v>56314570615.641701</c:v>
                </c:pt>
                <c:pt idx="96">
                  <c:v>45051656492.513367</c:v>
                </c:pt>
                <c:pt idx="97">
                  <c:v>33788742369.385017</c:v>
                </c:pt>
                <c:pt idx="98">
                  <c:v>22525828246.256683</c:v>
                </c:pt>
                <c:pt idx="99">
                  <c:v>11262914123.128342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5F1-4407-B714-670434925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22200"/>
        <c:axId val="505621872"/>
      </c:scatterChart>
      <c:valAx>
        <c:axId val="5056222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21872"/>
        <c:crosses val="autoZero"/>
        <c:crossBetween val="midCat"/>
      </c:valAx>
      <c:valAx>
        <c:axId val="5056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q'''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22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67733</xdr:rowOff>
    </xdr:from>
    <xdr:to>
      <xdr:col>9</xdr:col>
      <xdr:colOff>389589</xdr:colOff>
      <xdr:row>18</xdr:row>
      <xdr:rowOff>137583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705C9A9-47D3-49E1-9346-964F7B21A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95251</xdr:colOff>
      <xdr:row>19</xdr:row>
      <xdr:rowOff>123295</xdr:rowOff>
    </xdr:from>
    <xdr:to>
      <xdr:col>9</xdr:col>
      <xdr:colOff>370541</xdr:colOff>
      <xdr:row>38</xdr:row>
      <xdr:rowOff>2645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490420-A2CA-4C01-9258-D771CAC7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119217</xdr:colOff>
      <xdr:row>39</xdr:row>
      <xdr:rowOff>15282</xdr:rowOff>
    </xdr:from>
    <xdr:to>
      <xdr:col>9</xdr:col>
      <xdr:colOff>85724</xdr:colOff>
      <xdr:row>55</xdr:row>
      <xdr:rowOff>95715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AEFE3-E3BF-4D28-94F9-8FBCE9A7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575421</xdr:colOff>
      <xdr:row>0</xdr:row>
      <xdr:rowOff>147574</xdr:rowOff>
    </xdr:from>
    <xdr:to>
      <xdr:col>19</xdr:col>
      <xdr:colOff>231586</xdr:colOff>
      <xdr:row>19</xdr:row>
      <xdr:rowOff>26924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40A65D23-2A18-447A-98F4-493523CB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575423</xdr:colOff>
      <xdr:row>19</xdr:row>
      <xdr:rowOff>141224</xdr:rowOff>
    </xdr:from>
    <xdr:to>
      <xdr:col>19</xdr:col>
      <xdr:colOff>231588</xdr:colOff>
      <xdr:row>38</xdr:row>
      <xdr:rowOff>20574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C4DF3258-4786-4E26-9CF1-A73637F17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588310</xdr:colOff>
      <xdr:row>0</xdr:row>
      <xdr:rowOff>182748</xdr:rowOff>
    </xdr:from>
    <xdr:to>
      <xdr:col>29</xdr:col>
      <xdr:colOff>244475</xdr:colOff>
      <xdr:row>19</xdr:row>
      <xdr:rowOff>62098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AD192-D970-4F29-8C2A-BE631E523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444313</xdr:colOff>
      <xdr:row>19</xdr:row>
      <xdr:rowOff>189100</xdr:rowOff>
    </xdr:from>
    <xdr:to>
      <xdr:col>29</xdr:col>
      <xdr:colOff>110003</xdr:colOff>
      <xdr:row>38</xdr:row>
      <xdr:rowOff>68450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8430A9-8B7B-441E-B69E-377A918D1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600076</xdr:colOff>
      <xdr:row>1</xdr:row>
      <xdr:rowOff>0</xdr:rowOff>
    </xdr:from>
    <xdr:to>
      <xdr:col>38</xdr:col>
      <xdr:colOff>523876</xdr:colOff>
      <xdr:row>19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2B9C14-41AD-45DC-A592-FFA057387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10</xdr:row>
      <xdr:rowOff>104775</xdr:rowOff>
    </xdr:from>
    <xdr:to>
      <xdr:col>12</xdr:col>
      <xdr:colOff>180975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097DE-4D3A-4D9D-8E24-ED3C99632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7F47-CBB8-4962-A50C-2146AC268A42}">
  <sheetPr filterMode="1"/>
  <dimension ref="A1:R56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M35" sqref="M35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135</v>
      </c>
      <c r="B1" s="8" t="s">
        <v>43</v>
      </c>
      <c r="C1" s="8"/>
      <c r="D1" s="3"/>
      <c r="E1" t="s">
        <v>7</v>
      </c>
      <c r="J1" s="8"/>
      <c r="K1" s="8"/>
      <c r="L1" s="3" t="s">
        <v>137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122</v>
      </c>
      <c r="Q2" s="4" t="s">
        <v>57</v>
      </c>
      <c r="R2" s="4" t="s">
        <v>21</v>
      </c>
    </row>
    <row r="3" spans="1:18" hidden="1" x14ac:dyDescent="0.25">
      <c r="A3" s="3" t="s">
        <v>11</v>
      </c>
      <c r="B3" s="8"/>
      <c r="C3" s="8"/>
      <c r="D3" s="3"/>
      <c r="E3">
        <v>101</v>
      </c>
      <c r="F3">
        <v>601</v>
      </c>
      <c r="G3">
        <v>400</v>
      </c>
      <c r="H3" s="1" t="s">
        <v>6</v>
      </c>
      <c r="I3">
        <v>1</v>
      </c>
      <c r="J3">
        <v>40</v>
      </c>
      <c r="K3" s="9">
        <v>100000000</v>
      </c>
      <c r="L3" s="3">
        <v>300000</v>
      </c>
      <c r="M3" s="5" t="s">
        <v>6</v>
      </c>
      <c r="N3" s="4">
        <v>1.7</v>
      </c>
      <c r="O3" t="s">
        <v>6</v>
      </c>
      <c r="Q3" s="4"/>
    </row>
    <row r="4" spans="1:18" hidden="1" x14ac:dyDescent="0.25">
      <c r="A4" s="3" t="s">
        <v>12</v>
      </c>
      <c r="B4" s="8"/>
      <c r="C4" s="8"/>
      <c r="D4" s="3"/>
      <c r="E4">
        <v>101</v>
      </c>
      <c r="F4">
        <v>601</v>
      </c>
      <c r="G4">
        <v>400</v>
      </c>
      <c r="H4" s="1" t="s">
        <v>6</v>
      </c>
      <c r="I4">
        <v>1</v>
      </c>
      <c r="J4">
        <v>40</v>
      </c>
      <c r="K4" s="9">
        <v>100000000</v>
      </c>
      <c r="L4" s="3">
        <v>30000</v>
      </c>
      <c r="M4" t="s">
        <v>6</v>
      </c>
      <c r="N4">
        <v>0</v>
      </c>
      <c r="O4" t="s">
        <v>6</v>
      </c>
      <c r="Q4" s="4"/>
    </row>
    <row r="5" spans="1:18" hidden="1" x14ac:dyDescent="0.25">
      <c r="A5" s="3" t="s">
        <v>13</v>
      </c>
      <c r="B5" s="8"/>
      <c r="C5" s="8"/>
      <c r="D5" s="3"/>
      <c r="E5">
        <v>101</v>
      </c>
      <c r="F5">
        <v>601</v>
      </c>
      <c r="G5">
        <v>400</v>
      </c>
      <c r="H5" s="1" t="s">
        <v>6</v>
      </c>
      <c r="I5">
        <v>1</v>
      </c>
      <c r="J5">
        <v>40</v>
      </c>
      <c r="K5" s="9">
        <v>100000000</v>
      </c>
      <c r="L5" s="3">
        <v>1200</v>
      </c>
      <c r="M5" t="s">
        <v>6</v>
      </c>
      <c r="N5">
        <v>0</v>
      </c>
      <c r="O5" t="s">
        <v>6</v>
      </c>
      <c r="Q5" s="4"/>
    </row>
    <row r="6" spans="1:18" hidden="1" x14ac:dyDescent="0.25">
      <c r="A6" s="3" t="s">
        <v>14</v>
      </c>
      <c r="B6" s="8"/>
      <c r="C6" s="8"/>
      <c r="D6" s="3"/>
      <c r="E6">
        <v>101</v>
      </c>
      <c r="F6">
        <v>601</v>
      </c>
      <c r="G6">
        <v>400</v>
      </c>
      <c r="H6" s="1" t="s">
        <v>6</v>
      </c>
      <c r="I6">
        <v>1</v>
      </c>
      <c r="J6">
        <v>40</v>
      </c>
      <c r="K6" s="9">
        <v>1000000</v>
      </c>
      <c r="L6" s="3">
        <v>30000</v>
      </c>
      <c r="M6" t="s">
        <v>6</v>
      </c>
      <c r="N6">
        <v>0</v>
      </c>
      <c r="O6" t="s">
        <v>6</v>
      </c>
      <c r="Q6" s="4"/>
    </row>
    <row r="7" spans="1:18" hidden="1" x14ac:dyDescent="0.25">
      <c r="A7" s="3" t="s">
        <v>15</v>
      </c>
      <c r="B7" s="8"/>
      <c r="C7" s="8"/>
      <c r="D7" s="3"/>
      <c r="E7">
        <v>101</v>
      </c>
      <c r="F7">
        <v>601</v>
      </c>
      <c r="G7">
        <v>400</v>
      </c>
      <c r="H7" s="1" t="s">
        <v>6</v>
      </c>
      <c r="I7">
        <v>1</v>
      </c>
      <c r="J7">
        <v>40</v>
      </c>
      <c r="K7" s="9">
        <v>10000000</v>
      </c>
      <c r="L7" s="3">
        <v>300000</v>
      </c>
      <c r="M7" t="s">
        <v>6</v>
      </c>
      <c r="N7">
        <v>0</v>
      </c>
      <c r="O7" t="s">
        <v>6</v>
      </c>
      <c r="Q7" s="4"/>
    </row>
    <row r="8" spans="1:18" hidden="1" x14ac:dyDescent="0.25">
      <c r="A8" s="3" t="s">
        <v>16</v>
      </c>
      <c r="B8" s="8"/>
      <c r="C8" s="8"/>
      <c r="D8" s="3"/>
      <c r="E8">
        <v>101</v>
      </c>
      <c r="F8">
        <v>601</v>
      </c>
      <c r="G8">
        <v>400</v>
      </c>
      <c r="H8" s="1" t="s">
        <v>6</v>
      </c>
      <c r="I8">
        <v>1</v>
      </c>
      <c r="J8">
        <v>70</v>
      </c>
      <c r="K8" s="9">
        <v>100000000</v>
      </c>
      <c r="L8" s="3">
        <v>300000</v>
      </c>
      <c r="M8" t="s">
        <v>6</v>
      </c>
      <c r="N8">
        <v>0</v>
      </c>
      <c r="O8" t="s">
        <v>6</v>
      </c>
    </row>
    <row r="9" spans="1:18" hidden="1" x14ac:dyDescent="0.25">
      <c r="A9" s="3" t="s">
        <v>17</v>
      </c>
      <c r="B9" s="8"/>
      <c r="C9" s="8"/>
      <c r="D9" s="3"/>
      <c r="E9">
        <v>101</v>
      </c>
      <c r="F9">
        <v>601</v>
      </c>
      <c r="G9">
        <v>400</v>
      </c>
      <c r="H9" s="1" t="s">
        <v>6</v>
      </c>
      <c r="I9">
        <v>1</v>
      </c>
      <c r="J9">
        <v>170</v>
      </c>
      <c r="K9" s="9">
        <v>100000000</v>
      </c>
      <c r="L9" s="3">
        <v>300000</v>
      </c>
      <c r="M9" t="s">
        <v>6</v>
      </c>
      <c r="N9">
        <v>0</v>
      </c>
      <c r="O9" t="s">
        <v>6</v>
      </c>
    </row>
    <row r="10" spans="1:18" hidden="1" x14ac:dyDescent="0.25">
      <c r="A10" s="6" t="s">
        <v>107</v>
      </c>
      <c r="B10" s="8"/>
      <c r="C10" s="8"/>
      <c r="D10" s="3"/>
      <c r="J10" s="8"/>
      <c r="K10" s="8"/>
      <c r="L10" s="3"/>
      <c r="Q10" s="4"/>
    </row>
    <row r="11" spans="1:18" hidden="1" x14ac:dyDescent="0.25">
      <c r="A11" s="16" t="s">
        <v>108</v>
      </c>
      <c r="B11" s="8"/>
      <c r="C11" s="8"/>
      <c r="D11" s="3"/>
      <c r="J11" s="8"/>
      <c r="K11" s="8"/>
      <c r="L11" s="3"/>
      <c r="Q11" s="4"/>
    </row>
    <row r="12" spans="1:18" x14ac:dyDescent="0.25">
      <c r="A12" s="3"/>
      <c r="B12" s="8">
        <v>1523</v>
      </c>
      <c r="C12" s="8">
        <v>625</v>
      </c>
      <c r="D12" s="3">
        <v>156</v>
      </c>
      <c r="E12" s="8">
        <v>101</v>
      </c>
      <c r="F12" s="8">
        <v>601</v>
      </c>
      <c r="G12">
        <v>200</v>
      </c>
      <c r="H12">
        <v>1200</v>
      </c>
      <c r="I12" s="1" t="s">
        <v>6</v>
      </c>
      <c r="J12">
        <v>70</v>
      </c>
      <c r="K12" s="2">
        <v>4890000</v>
      </c>
      <c r="L12" s="14">
        <v>4.7</v>
      </c>
      <c r="M12" t="s">
        <v>79</v>
      </c>
      <c r="N12" t="s">
        <v>79</v>
      </c>
      <c r="O12" t="s">
        <v>79</v>
      </c>
      <c r="Q12" s="4"/>
      <c r="R12" t="s">
        <v>96</v>
      </c>
    </row>
    <row r="13" spans="1:18" x14ac:dyDescent="0.25">
      <c r="A13" s="3" t="s">
        <v>74</v>
      </c>
      <c r="B13" s="8">
        <v>1523</v>
      </c>
      <c r="C13" s="8">
        <v>625</v>
      </c>
      <c r="D13" s="3">
        <v>156</v>
      </c>
      <c r="E13" s="8">
        <v>101</v>
      </c>
      <c r="F13" s="8">
        <v>601</v>
      </c>
      <c r="G13">
        <v>200</v>
      </c>
      <c r="H13" t="s">
        <v>6</v>
      </c>
      <c r="I13" s="1">
        <v>0.8</v>
      </c>
      <c r="J13" s="8">
        <v>48</v>
      </c>
      <c r="K13" s="2">
        <v>4890000</v>
      </c>
      <c r="L13" s="14">
        <v>4.7</v>
      </c>
      <c r="M13">
        <v>0.48</v>
      </c>
      <c r="N13">
        <v>19.3</v>
      </c>
      <c r="O13">
        <v>6800</v>
      </c>
      <c r="P13" s="2">
        <v>800000</v>
      </c>
      <c r="Q13" s="4"/>
      <c r="R13" t="s">
        <v>82</v>
      </c>
    </row>
    <row r="14" spans="1:18" hidden="1" x14ac:dyDescent="0.25">
      <c r="A14" s="3" t="s">
        <v>75</v>
      </c>
      <c r="B14" s="8">
        <v>3808</v>
      </c>
      <c r="C14" s="8">
        <v>625</v>
      </c>
      <c r="D14" s="3">
        <v>156</v>
      </c>
      <c r="E14" s="8">
        <v>101</v>
      </c>
      <c r="F14" s="8">
        <v>601</v>
      </c>
      <c r="G14">
        <v>200</v>
      </c>
      <c r="H14">
        <v>1200</v>
      </c>
      <c r="I14" s="1" t="s">
        <v>6</v>
      </c>
      <c r="J14" s="8">
        <v>48</v>
      </c>
      <c r="K14" s="2">
        <v>4890000</v>
      </c>
      <c r="L14" s="14">
        <v>4.7</v>
      </c>
      <c r="M14">
        <v>0.67</v>
      </c>
      <c r="N14">
        <v>12.7</v>
      </c>
      <c r="O14">
        <v>7800</v>
      </c>
      <c r="P14" s="2">
        <v>700000</v>
      </c>
      <c r="Q14" s="4"/>
      <c r="R14" t="s">
        <v>83</v>
      </c>
    </row>
    <row r="15" spans="1:18" x14ac:dyDescent="0.25">
      <c r="A15" s="3"/>
      <c r="B15" s="8">
        <v>1523</v>
      </c>
      <c r="C15" s="8">
        <v>625</v>
      </c>
      <c r="D15" s="3">
        <v>156</v>
      </c>
      <c r="E15" s="8">
        <v>101</v>
      </c>
      <c r="F15" s="8">
        <v>601</v>
      </c>
      <c r="G15">
        <v>200</v>
      </c>
      <c r="H15">
        <v>1200</v>
      </c>
      <c r="I15" s="1" t="s">
        <v>6</v>
      </c>
      <c r="J15">
        <v>70</v>
      </c>
      <c r="K15" s="9">
        <v>2200000000</v>
      </c>
      <c r="L15" s="14">
        <v>4.7</v>
      </c>
      <c r="M15" t="s">
        <v>42</v>
      </c>
      <c r="N15" t="s">
        <v>42</v>
      </c>
      <c r="O15" t="s">
        <v>42</v>
      </c>
      <c r="Q15" s="4"/>
      <c r="R15" t="s">
        <v>84</v>
      </c>
    </row>
    <row r="16" spans="1:18" hidden="1" x14ac:dyDescent="0.25">
      <c r="A16" s="3"/>
      <c r="B16" s="8">
        <v>2020</v>
      </c>
      <c r="C16" s="8">
        <v>640</v>
      </c>
      <c r="D16" s="3">
        <v>0.6</v>
      </c>
      <c r="E16" s="8">
        <v>101</v>
      </c>
      <c r="F16" s="8">
        <v>601</v>
      </c>
      <c r="G16">
        <v>200</v>
      </c>
      <c r="H16">
        <v>1200</v>
      </c>
      <c r="I16" s="1" t="s">
        <v>6</v>
      </c>
      <c r="J16">
        <v>106.2</v>
      </c>
      <c r="K16" s="9">
        <v>2200000000</v>
      </c>
      <c r="L16" s="14">
        <v>7.61</v>
      </c>
      <c r="M16" t="s">
        <v>42</v>
      </c>
      <c r="N16" t="s">
        <v>42</v>
      </c>
      <c r="O16" t="s">
        <v>42</v>
      </c>
      <c r="Q16" s="4"/>
      <c r="R16" t="s">
        <v>78</v>
      </c>
    </row>
    <row r="17" spans="1:18" x14ac:dyDescent="0.25">
      <c r="A17" s="3"/>
      <c r="B17" s="8">
        <v>1523</v>
      </c>
      <c r="C17" s="8">
        <v>625</v>
      </c>
      <c r="D17" s="3">
        <v>0.6</v>
      </c>
      <c r="E17" s="8">
        <v>101</v>
      </c>
      <c r="F17" s="8">
        <v>601</v>
      </c>
      <c r="G17">
        <v>200</v>
      </c>
      <c r="H17">
        <v>1200</v>
      </c>
      <c r="I17" s="1" t="s">
        <v>6</v>
      </c>
      <c r="J17" s="8">
        <v>48</v>
      </c>
      <c r="K17" s="2">
        <v>4890000</v>
      </c>
      <c r="L17" s="14">
        <v>4.7</v>
      </c>
      <c r="M17" t="s">
        <v>42</v>
      </c>
      <c r="N17" t="s">
        <v>42</v>
      </c>
      <c r="O17" t="s">
        <v>42</v>
      </c>
      <c r="Q17" s="4"/>
      <c r="R17" s="4" t="s">
        <v>80</v>
      </c>
    </row>
    <row r="18" spans="1:18" x14ac:dyDescent="0.25">
      <c r="A18" s="3" t="s">
        <v>73</v>
      </c>
      <c r="B18" s="8">
        <v>1523</v>
      </c>
      <c r="C18" s="8">
        <v>625</v>
      </c>
      <c r="D18" s="3">
        <v>78</v>
      </c>
      <c r="E18" s="8">
        <v>101</v>
      </c>
      <c r="F18" s="8">
        <v>601</v>
      </c>
      <c r="G18">
        <v>200</v>
      </c>
      <c r="H18">
        <v>1200</v>
      </c>
      <c r="I18" s="1" t="s">
        <v>6</v>
      </c>
      <c r="J18" s="8">
        <v>48</v>
      </c>
      <c r="K18" s="2">
        <v>4890000</v>
      </c>
      <c r="L18" s="14">
        <v>4.7</v>
      </c>
      <c r="M18">
        <v>0.18</v>
      </c>
      <c r="N18">
        <v>14.2</v>
      </c>
      <c r="O18">
        <v>7800</v>
      </c>
      <c r="P18" s="2">
        <v>900000</v>
      </c>
      <c r="Q18" s="4"/>
      <c r="R18" s="4" t="s">
        <v>81</v>
      </c>
    </row>
    <row r="19" spans="1:18" x14ac:dyDescent="0.25">
      <c r="A19" s="3" t="s">
        <v>92</v>
      </c>
      <c r="B19" s="8">
        <v>1523</v>
      </c>
      <c r="C19" s="8">
        <v>625</v>
      </c>
      <c r="D19" s="3">
        <v>78</v>
      </c>
      <c r="E19" s="8">
        <v>101</v>
      </c>
      <c r="F19" s="8">
        <v>601</v>
      </c>
      <c r="G19">
        <v>200</v>
      </c>
      <c r="H19" t="s">
        <v>6</v>
      </c>
      <c r="I19" s="1">
        <v>0.8</v>
      </c>
      <c r="J19" s="8">
        <v>70</v>
      </c>
      <c r="K19" s="2">
        <v>4890000</v>
      </c>
      <c r="L19" s="14">
        <v>4.7</v>
      </c>
      <c r="M19">
        <v>0.85</v>
      </c>
      <c r="N19">
        <v>10.6</v>
      </c>
      <c r="O19">
        <v>7800</v>
      </c>
      <c r="P19" s="2">
        <v>650000</v>
      </c>
      <c r="Q19" s="4"/>
      <c r="R19" s="4" t="s">
        <v>90</v>
      </c>
    </row>
    <row r="20" spans="1:18" x14ac:dyDescent="0.25">
      <c r="A20" s="3" t="s">
        <v>93</v>
      </c>
      <c r="B20" s="8">
        <v>1523</v>
      </c>
      <c r="C20" s="8">
        <v>625</v>
      </c>
      <c r="D20" s="3">
        <v>78</v>
      </c>
      <c r="E20" s="8">
        <v>101</v>
      </c>
      <c r="F20" s="8">
        <v>601</v>
      </c>
      <c r="G20">
        <v>200</v>
      </c>
      <c r="H20">
        <v>1200</v>
      </c>
      <c r="I20" s="1" t="s">
        <v>6</v>
      </c>
      <c r="J20" s="8">
        <v>48</v>
      </c>
      <c r="K20" s="9">
        <v>141000</v>
      </c>
      <c r="L20" s="14">
        <v>4.7</v>
      </c>
      <c r="M20">
        <v>1.01</v>
      </c>
      <c r="N20">
        <v>0</v>
      </c>
      <c r="O20">
        <v>1200</v>
      </c>
      <c r="Q20" s="4"/>
      <c r="R20" s="4" t="s">
        <v>95</v>
      </c>
    </row>
    <row r="21" spans="1:18" x14ac:dyDescent="0.25">
      <c r="A21" s="3" t="s">
        <v>85</v>
      </c>
      <c r="B21" s="8">
        <v>1523</v>
      </c>
      <c r="C21" s="8">
        <v>625</v>
      </c>
      <c r="D21" s="3">
        <v>78</v>
      </c>
      <c r="E21" s="8">
        <v>101</v>
      </c>
      <c r="F21" s="8">
        <v>601</v>
      </c>
      <c r="G21">
        <v>200</v>
      </c>
      <c r="H21" t="s">
        <v>6</v>
      </c>
      <c r="I21" s="1">
        <v>0.8</v>
      </c>
      <c r="J21" s="8">
        <v>48</v>
      </c>
      <c r="K21" s="2">
        <v>4890000</v>
      </c>
      <c r="L21" s="14">
        <v>4.7</v>
      </c>
      <c r="M21">
        <v>0.18</v>
      </c>
      <c r="N21">
        <v>14.7</v>
      </c>
      <c r="O21">
        <v>7800</v>
      </c>
      <c r="P21" s="2">
        <v>1000000</v>
      </c>
      <c r="R21" s="4" t="s">
        <v>86</v>
      </c>
    </row>
    <row r="22" spans="1:18" hidden="1" x14ac:dyDescent="0.25">
      <c r="A22" s="3" t="s">
        <v>76</v>
      </c>
      <c r="B22" s="8">
        <v>2020</v>
      </c>
      <c r="C22" s="8">
        <v>625</v>
      </c>
      <c r="D22" s="3">
        <v>78</v>
      </c>
      <c r="E22" s="8">
        <v>101</v>
      </c>
      <c r="F22" s="8">
        <v>601</v>
      </c>
      <c r="G22">
        <v>200</v>
      </c>
      <c r="H22" t="s">
        <v>6</v>
      </c>
      <c r="I22" s="1">
        <v>0.8</v>
      </c>
      <c r="J22" s="8">
        <v>48</v>
      </c>
      <c r="K22" s="2">
        <v>4890000</v>
      </c>
      <c r="L22" s="14">
        <v>4.7</v>
      </c>
      <c r="M22">
        <v>0.22</v>
      </c>
      <c r="N22">
        <v>12.5</v>
      </c>
      <c r="O22">
        <v>7800</v>
      </c>
      <c r="P22" s="2">
        <v>1000000</v>
      </c>
      <c r="R22" s="4" t="s">
        <v>87</v>
      </c>
    </row>
    <row r="23" spans="1:18" hidden="1" x14ac:dyDescent="0.25">
      <c r="A23" s="3" t="s">
        <v>77</v>
      </c>
      <c r="B23" s="8">
        <v>2020</v>
      </c>
      <c r="C23" s="8">
        <v>625</v>
      </c>
      <c r="D23" s="3">
        <v>65</v>
      </c>
      <c r="E23" s="8">
        <v>101</v>
      </c>
      <c r="F23" s="8">
        <v>601</v>
      </c>
      <c r="G23">
        <v>200</v>
      </c>
      <c r="H23" t="s">
        <v>6</v>
      </c>
      <c r="I23" s="1">
        <v>0.8</v>
      </c>
      <c r="J23" s="8">
        <v>48</v>
      </c>
      <c r="K23" s="2">
        <v>4890000</v>
      </c>
      <c r="L23" s="14">
        <v>4.7</v>
      </c>
      <c r="M23">
        <v>0.18</v>
      </c>
      <c r="N23">
        <v>11.1</v>
      </c>
      <c r="O23">
        <v>7800</v>
      </c>
      <c r="P23" s="2">
        <v>900000</v>
      </c>
      <c r="R23" s="4" t="s">
        <v>88</v>
      </c>
    </row>
    <row r="24" spans="1:18" hidden="1" x14ac:dyDescent="0.25">
      <c r="A24" s="3" t="s">
        <v>89</v>
      </c>
      <c r="B24" s="8">
        <v>2020</v>
      </c>
      <c r="C24" s="8">
        <v>625</v>
      </c>
      <c r="D24" s="3">
        <v>65</v>
      </c>
      <c r="E24" s="8">
        <v>101</v>
      </c>
      <c r="F24" s="8">
        <v>601</v>
      </c>
      <c r="G24">
        <v>200</v>
      </c>
      <c r="H24" t="s">
        <v>6</v>
      </c>
      <c r="I24" s="1">
        <v>0.8</v>
      </c>
      <c r="J24" s="8">
        <v>70</v>
      </c>
      <c r="K24" s="2">
        <v>4890000</v>
      </c>
      <c r="L24" s="14">
        <v>4.7</v>
      </c>
      <c r="M24">
        <v>0.73</v>
      </c>
      <c r="N24">
        <v>8.1</v>
      </c>
      <c r="O24">
        <v>7800</v>
      </c>
      <c r="P24" s="2">
        <v>600000</v>
      </c>
      <c r="R24" s="4" t="s">
        <v>90</v>
      </c>
    </row>
    <row r="25" spans="1:18" x14ac:dyDescent="0.25">
      <c r="A25" s="10" t="s">
        <v>91</v>
      </c>
      <c r="B25" s="11">
        <v>1523</v>
      </c>
      <c r="C25" s="11">
        <v>625</v>
      </c>
      <c r="D25" s="10">
        <v>65</v>
      </c>
      <c r="E25" s="11">
        <v>101</v>
      </c>
      <c r="F25" s="11">
        <v>601</v>
      </c>
      <c r="G25" s="12">
        <v>200</v>
      </c>
      <c r="H25" s="12" t="s">
        <v>6</v>
      </c>
      <c r="I25" s="18">
        <v>0.8</v>
      </c>
      <c r="J25" s="11">
        <v>70</v>
      </c>
      <c r="K25" s="13">
        <v>4890000</v>
      </c>
      <c r="L25" s="19">
        <v>4.7</v>
      </c>
      <c r="M25" s="12">
        <v>0.62</v>
      </c>
      <c r="N25" s="12">
        <v>9.6</v>
      </c>
      <c r="O25" s="12">
        <v>7800</v>
      </c>
      <c r="P25" s="2">
        <v>500000</v>
      </c>
    </row>
    <row r="26" spans="1:18" x14ac:dyDescent="0.25">
      <c r="A26" s="3" t="s">
        <v>94</v>
      </c>
      <c r="B26" s="4">
        <v>1523</v>
      </c>
      <c r="C26" s="4">
        <v>625</v>
      </c>
      <c r="D26" s="3">
        <v>65</v>
      </c>
      <c r="E26" s="8">
        <v>101</v>
      </c>
      <c r="F26" s="8">
        <v>601</v>
      </c>
      <c r="G26">
        <v>200</v>
      </c>
      <c r="H26" t="s">
        <v>6</v>
      </c>
      <c r="I26" s="1">
        <v>0.8</v>
      </c>
      <c r="J26" s="8">
        <v>48</v>
      </c>
      <c r="K26" s="2">
        <v>4890000</v>
      </c>
      <c r="L26" s="14">
        <v>4.7</v>
      </c>
      <c r="M26">
        <v>0.15</v>
      </c>
      <c r="N26">
        <v>13.2</v>
      </c>
      <c r="O26">
        <v>7800</v>
      </c>
      <c r="P26" s="2">
        <v>1000000</v>
      </c>
    </row>
    <row r="27" spans="1:18" x14ac:dyDescent="0.25">
      <c r="A27" s="3" t="s">
        <v>97</v>
      </c>
      <c r="B27" s="8">
        <v>1523</v>
      </c>
      <c r="C27" s="8">
        <v>625</v>
      </c>
      <c r="D27" s="3">
        <v>100</v>
      </c>
      <c r="E27" s="8">
        <v>101</v>
      </c>
      <c r="F27" s="8">
        <v>601</v>
      </c>
      <c r="G27">
        <v>200</v>
      </c>
      <c r="H27" t="s">
        <v>6</v>
      </c>
      <c r="I27" s="1">
        <v>0.8</v>
      </c>
      <c r="J27" s="8">
        <v>48</v>
      </c>
      <c r="K27" s="2">
        <v>4890000</v>
      </c>
      <c r="L27" s="14">
        <v>4.7</v>
      </c>
      <c r="M27">
        <v>0.24</v>
      </c>
      <c r="N27">
        <v>16.7</v>
      </c>
      <c r="O27">
        <v>7800</v>
      </c>
      <c r="P27" s="2">
        <v>1000000</v>
      </c>
    </row>
    <row r="28" spans="1:18" x14ac:dyDescent="0.25">
      <c r="A28" s="3" t="s">
        <v>100</v>
      </c>
      <c r="B28" s="4">
        <v>1523</v>
      </c>
      <c r="C28" s="4">
        <v>625</v>
      </c>
      <c r="D28" s="3">
        <v>65</v>
      </c>
      <c r="E28" s="8">
        <v>101</v>
      </c>
      <c r="F28" s="8">
        <v>601</v>
      </c>
      <c r="G28">
        <v>200</v>
      </c>
      <c r="H28" t="s">
        <v>6</v>
      </c>
      <c r="I28" s="1">
        <v>0.8</v>
      </c>
      <c r="J28" s="8">
        <v>48</v>
      </c>
      <c r="K28" s="2">
        <v>4890000</v>
      </c>
      <c r="L28" s="14">
        <v>4</v>
      </c>
      <c r="M28">
        <v>0.17</v>
      </c>
      <c r="N28">
        <v>11.8</v>
      </c>
      <c r="O28">
        <v>7600</v>
      </c>
      <c r="P28" s="2">
        <v>800000</v>
      </c>
      <c r="Q28" t="s">
        <v>123</v>
      </c>
    </row>
    <row r="29" spans="1:18" x14ac:dyDescent="0.25">
      <c r="A29" s="3" t="s">
        <v>101</v>
      </c>
      <c r="B29" s="4">
        <v>1523</v>
      </c>
      <c r="C29" s="4">
        <v>625</v>
      </c>
      <c r="D29" s="3">
        <v>65</v>
      </c>
      <c r="E29" s="8">
        <v>101</v>
      </c>
      <c r="F29" s="8">
        <v>601</v>
      </c>
      <c r="G29">
        <v>200</v>
      </c>
      <c r="H29" t="s">
        <v>6</v>
      </c>
      <c r="I29" s="1">
        <v>0.8</v>
      </c>
      <c r="J29" s="8">
        <v>48</v>
      </c>
      <c r="K29" s="2">
        <v>4890000</v>
      </c>
      <c r="L29" s="14">
        <v>3.5</v>
      </c>
      <c r="M29">
        <v>0.18</v>
      </c>
      <c r="N29">
        <v>10.6</v>
      </c>
      <c r="O29">
        <v>5900</v>
      </c>
      <c r="P29" s="2">
        <v>700000</v>
      </c>
      <c r="Q29" t="s">
        <v>124</v>
      </c>
    </row>
    <row r="30" spans="1:18" x14ac:dyDescent="0.25">
      <c r="A30" s="3" t="s">
        <v>104</v>
      </c>
      <c r="B30" s="4">
        <v>1523</v>
      </c>
      <c r="C30" s="4">
        <v>625</v>
      </c>
      <c r="D30" s="3">
        <v>65</v>
      </c>
      <c r="E30" s="8">
        <v>101</v>
      </c>
      <c r="F30" s="8">
        <v>601</v>
      </c>
      <c r="G30">
        <v>200</v>
      </c>
      <c r="H30" t="s">
        <v>6</v>
      </c>
      <c r="I30" s="1">
        <v>0.8</v>
      </c>
      <c r="J30" s="8">
        <v>48</v>
      </c>
      <c r="K30" s="2">
        <v>4890000</v>
      </c>
      <c r="L30" s="14">
        <v>5</v>
      </c>
      <c r="M30">
        <v>0.15</v>
      </c>
      <c r="N30">
        <v>13.8</v>
      </c>
      <c r="O30">
        <v>8500</v>
      </c>
      <c r="P30" s="2">
        <v>1000000</v>
      </c>
      <c r="Q30" t="s">
        <v>125</v>
      </c>
    </row>
    <row r="31" spans="1:18" x14ac:dyDescent="0.25">
      <c r="A31" s="3" t="s">
        <v>106</v>
      </c>
      <c r="B31" s="4">
        <v>1523</v>
      </c>
      <c r="C31" s="4">
        <v>625</v>
      </c>
      <c r="D31" s="3">
        <v>156</v>
      </c>
      <c r="E31" s="8">
        <v>101</v>
      </c>
      <c r="F31" s="8">
        <v>601</v>
      </c>
      <c r="G31" s="4">
        <v>200</v>
      </c>
      <c r="H31" t="s">
        <v>6</v>
      </c>
      <c r="I31" s="1">
        <v>0.8</v>
      </c>
      <c r="J31" s="4">
        <v>70</v>
      </c>
      <c r="K31" s="2">
        <v>4890000</v>
      </c>
      <c r="L31" s="14">
        <v>4.7</v>
      </c>
      <c r="M31">
        <v>4.0999999999999996</v>
      </c>
      <c r="N31">
        <v>15.3</v>
      </c>
      <c r="O31">
        <v>7900</v>
      </c>
      <c r="P31" s="2">
        <v>600000</v>
      </c>
      <c r="Q31" t="s">
        <v>130</v>
      </c>
    </row>
    <row r="32" spans="1:18" x14ac:dyDescent="0.25">
      <c r="A32" s="3" t="s">
        <v>113</v>
      </c>
      <c r="B32" s="4">
        <v>1523</v>
      </c>
      <c r="C32" s="4">
        <v>625</v>
      </c>
      <c r="D32" s="3">
        <v>65</v>
      </c>
      <c r="E32" s="8">
        <v>101</v>
      </c>
      <c r="F32" s="8">
        <v>601</v>
      </c>
      <c r="G32" s="4">
        <v>200</v>
      </c>
      <c r="H32" t="s">
        <v>6</v>
      </c>
      <c r="I32" s="1">
        <v>0.8</v>
      </c>
      <c r="J32" s="4">
        <v>70</v>
      </c>
      <c r="K32" s="2">
        <v>4890000</v>
      </c>
      <c r="L32" s="14">
        <v>4</v>
      </c>
      <c r="M32">
        <v>0.67</v>
      </c>
      <c r="N32">
        <v>8.1999999999999993</v>
      </c>
      <c r="O32">
        <v>6600</v>
      </c>
      <c r="P32" s="2">
        <v>500000</v>
      </c>
      <c r="Q32" t="s">
        <v>131</v>
      </c>
    </row>
    <row r="33" spans="1:18" x14ac:dyDescent="0.25">
      <c r="A33" s="3" t="s">
        <v>114</v>
      </c>
      <c r="B33" s="4">
        <v>1523</v>
      </c>
      <c r="C33" s="4">
        <v>625</v>
      </c>
      <c r="D33" s="3">
        <v>65</v>
      </c>
      <c r="E33" s="8">
        <v>101</v>
      </c>
      <c r="F33" s="8">
        <v>601</v>
      </c>
      <c r="G33" s="4">
        <v>200</v>
      </c>
      <c r="H33" t="s">
        <v>6</v>
      </c>
      <c r="I33" s="1">
        <v>0.8</v>
      </c>
      <c r="J33" s="4">
        <v>70</v>
      </c>
      <c r="K33" s="2">
        <v>4890000</v>
      </c>
      <c r="L33" s="14">
        <v>5</v>
      </c>
      <c r="M33">
        <v>0.6</v>
      </c>
      <c r="N33">
        <v>10.1</v>
      </c>
      <c r="O33">
        <v>8100</v>
      </c>
      <c r="P33" s="2">
        <v>600000</v>
      </c>
      <c r="Q33" t="s">
        <v>117</v>
      </c>
    </row>
    <row r="34" spans="1:18" x14ac:dyDescent="0.25">
      <c r="A34" s="3" t="s">
        <v>118</v>
      </c>
      <c r="B34" s="8">
        <v>1523</v>
      </c>
      <c r="C34" s="8">
        <v>625</v>
      </c>
      <c r="D34" s="3">
        <v>100</v>
      </c>
      <c r="E34" s="8">
        <v>101</v>
      </c>
      <c r="F34" s="8">
        <v>601</v>
      </c>
      <c r="G34">
        <v>200</v>
      </c>
      <c r="H34" t="s">
        <v>6</v>
      </c>
      <c r="I34" s="1">
        <v>0.8</v>
      </c>
      <c r="J34" s="8">
        <v>70</v>
      </c>
      <c r="K34" s="2">
        <v>4890000</v>
      </c>
      <c r="L34" s="14">
        <v>4.7</v>
      </c>
      <c r="M34">
        <v>1.4</v>
      </c>
      <c r="N34">
        <v>12</v>
      </c>
      <c r="O34">
        <v>8000</v>
      </c>
      <c r="P34" s="2">
        <v>0</v>
      </c>
      <c r="Q34" t="s">
        <v>132</v>
      </c>
      <c r="R34" t="s">
        <v>133</v>
      </c>
    </row>
    <row r="35" spans="1:18" x14ac:dyDescent="0.25">
      <c r="A35" s="3" t="s">
        <v>119</v>
      </c>
      <c r="B35" s="4">
        <v>1523</v>
      </c>
      <c r="C35" s="4">
        <v>625</v>
      </c>
      <c r="D35" s="3">
        <v>65</v>
      </c>
      <c r="E35" s="8">
        <v>101</v>
      </c>
      <c r="F35" s="8">
        <v>601</v>
      </c>
      <c r="G35">
        <v>200</v>
      </c>
      <c r="H35" t="s">
        <v>6</v>
      </c>
      <c r="I35" s="1">
        <v>0.8</v>
      </c>
      <c r="J35" s="8">
        <v>70</v>
      </c>
      <c r="K35" s="2">
        <v>4890000</v>
      </c>
      <c r="L35" s="14">
        <v>3.5</v>
      </c>
      <c r="M35">
        <v>0.71</v>
      </c>
      <c r="N35">
        <v>7.2</v>
      </c>
      <c r="O35">
        <v>6000</v>
      </c>
      <c r="P35" s="2">
        <v>400000</v>
      </c>
      <c r="Q35" t="s">
        <v>134</v>
      </c>
    </row>
    <row r="36" spans="1:18" hidden="1" x14ac:dyDescent="0.25">
      <c r="A36" s="3"/>
      <c r="B36" s="4"/>
      <c r="C36" s="4"/>
      <c r="D36" s="3"/>
      <c r="E36" s="8"/>
      <c r="F36" s="8"/>
      <c r="I36" s="1"/>
      <c r="J36" s="8"/>
      <c r="K36" s="2"/>
      <c r="L36" s="14"/>
    </row>
    <row r="37" spans="1:18" hidden="1" x14ac:dyDescent="0.25">
      <c r="A37" s="17" t="s">
        <v>120</v>
      </c>
      <c r="B37" s="4"/>
      <c r="C37" s="4"/>
      <c r="D37" s="3"/>
      <c r="E37" s="8"/>
      <c r="F37" s="8"/>
      <c r="I37" s="1"/>
      <c r="J37" s="8"/>
      <c r="K37" s="2"/>
      <c r="L37" s="15"/>
    </row>
    <row r="38" spans="1:18" x14ac:dyDescent="0.25">
      <c r="A38" s="3">
        <v>1</v>
      </c>
      <c r="B38" s="4">
        <v>1523</v>
      </c>
      <c r="C38" s="4">
        <v>625</v>
      </c>
      <c r="D38" s="3">
        <v>65</v>
      </c>
      <c r="E38" s="8">
        <v>101</v>
      </c>
      <c r="F38" s="8">
        <v>601</v>
      </c>
      <c r="G38">
        <v>200</v>
      </c>
      <c r="H38" t="s">
        <v>6</v>
      </c>
      <c r="I38" s="1">
        <v>0.8</v>
      </c>
      <c r="J38" s="8">
        <v>70</v>
      </c>
      <c r="K38" s="2">
        <v>5000000</v>
      </c>
      <c r="L38" s="14">
        <v>4.7</v>
      </c>
      <c r="M38">
        <v>0.61</v>
      </c>
      <c r="N38">
        <v>9.6</v>
      </c>
      <c r="O38">
        <v>8000</v>
      </c>
      <c r="P38" s="2">
        <v>680000</v>
      </c>
      <c r="R38" t="s">
        <v>98</v>
      </c>
    </row>
    <row r="39" spans="1:18" x14ac:dyDescent="0.25">
      <c r="A39" s="3">
        <v>2</v>
      </c>
      <c r="B39" s="4">
        <v>1523</v>
      </c>
      <c r="C39" s="4">
        <v>625</v>
      </c>
      <c r="D39" s="3">
        <v>65</v>
      </c>
      <c r="E39" s="8">
        <v>101</v>
      </c>
      <c r="F39" s="8">
        <v>601</v>
      </c>
      <c r="G39">
        <v>200</v>
      </c>
      <c r="H39" t="s">
        <v>6</v>
      </c>
      <c r="I39" s="1">
        <v>0.8</v>
      </c>
      <c r="J39" s="8">
        <v>70</v>
      </c>
      <c r="K39" s="2">
        <v>5500000</v>
      </c>
      <c r="L39" s="14">
        <v>4.7</v>
      </c>
      <c r="M39">
        <v>0.59</v>
      </c>
      <c r="N39">
        <v>10.1</v>
      </c>
      <c r="O39">
        <v>8000</v>
      </c>
      <c r="P39" s="2">
        <v>700000</v>
      </c>
      <c r="Q39" t="s">
        <v>102</v>
      </c>
      <c r="R39" t="s">
        <v>99</v>
      </c>
    </row>
    <row r="40" spans="1:18" x14ac:dyDescent="0.25">
      <c r="A40" s="3">
        <v>3</v>
      </c>
      <c r="B40" s="4">
        <v>1523</v>
      </c>
      <c r="C40" s="4">
        <v>625</v>
      </c>
      <c r="D40" s="3">
        <v>65</v>
      </c>
      <c r="E40" s="8">
        <v>101</v>
      </c>
      <c r="F40" s="8">
        <v>601</v>
      </c>
      <c r="G40">
        <v>200</v>
      </c>
      <c r="H40" t="s">
        <v>6</v>
      </c>
      <c r="I40" s="1">
        <v>0.8</v>
      </c>
      <c r="J40" s="8">
        <v>70</v>
      </c>
      <c r="K40" s="2">
        <v>6000000</v>
      </c>
      <c r="L40" s="14">
        <v>4.7</v>
      </c>
      <c r="M40">
        <v>0.56999999999999995</v>
      </c>
      <c r="N40">
        <v>10.4</v>
      </c>
      <c r="O40">
        <v>8000</v>
      </c>
      <c r="P40" s="2">
        <v>800000</v>
      </c>
      <c r="Q40" t="s">
        <v>102</v>
      </c>
      <c r="R40" t="s">
        <v>103</v>
      </c>
    </row>
    <row r="41" spans="1:18" x14ac:dyDescent="0.25">
      <c r="A41" s="3">
        <v>4</v>
      </c>
      <c r="B41" s="4">
        <v>1523</v>
      </c>
      <c r="C41" s="4">
        <v>625</v>
      </c>
      <c r="D41" s="3">
        <v>65</v>
      </c>
      <c r="E41" s="8">
        <v>101</v>
      </c>
      <c r="F41" s="8">
        <v>601</v>
      </c>
      <c r="G41">
        <v>200</v>
      </c>
      <c r="H41" t="s">
        <v>6</v>
      </c>
      <c r="I41" s="1">
        <v>0.8</v>
      </c>
      <c r="J41" s="8">
        <v>70</v>
      </c>
      <c r="K41" s="2">
        <v>8000000</v>
      </c>
      <c r="L41" s="14">
        <v>4.7</v>
      </c>
      <c r="M41">
        <v>0.5</v>
      </c>
      <c r="N41">
        <v>11.7</v>
      </c>
      <c r="O41">
        <v>8000</v>
      </c>
      <c r="P41" s="2">
        <v>1200000</v>
      </c>
      <c r="Q41" t="s">
        <v>102</v>
      </c>
      <c r="R41" t="s">
        <v>105</v>
      </c>
    </row>
    <row r="42" spans="1:18" x14ac:dyDescent="0.25">
      <c r="A42" s="3">
        <v>5</v>
      </c>
      <c r="B42" s="4">
        <v>1523</v>
      </c>
      <c r="C42" s="4">
        <v>625</v>
      </c>
      <c r="D42" s="3">
        <v>65</v>
      </c>
      <c r="E42" s="8">
        <v>201</v>
      </c>
      <c r="F42" s="8">
        <v>1201</v>
      </c>
      <c r="G42">
        <v>200</v>
      </c>
      <c r="H42" t="s">
        <v>6</v>
      </c>
      <c r="I42" s="1">
        <v>0.8</v>
      </c>
      <c r="J42" s="8">
        <v>70</v>
      </c>
      <c r="K42" s="2">
        <v>8000000</v>
      </c>
      <c r="L42" s="14">
        <v>4.7</v>
      </c>
      <c r="M42">
        <v>0.38</v>
      </c>
      <c r="N42">
        <v>12.6</v>
      </c>
      <c r="O42">
        <v>8000</v>
      </c>
      <c r="P42" s="2">
        <v>1200000</v>
      </c>
      <c r="Q42" t="s">
        <v>117</v>
      </c>
      <c r="R42" t="s">
        <v>121</v>
      </c>
    </row>
    <row r="43" spans="1:18" hidden="1" x14ac:dyDescent="0.25">
      <c r="A43" s="17" t="s">
        <v>109</v>
      </c>
      <c r="D43" s="3"/>
      <c r="E43" s="8"/>
      <c r="F43" s="8"/>
      <c r="I43" s="1"/>
      <c r="J43" s="8"/>
      <c r="K43" s="2"/>
      <c r="L43" s="15"/>
    </row>
    <row r="44" spans="1:18" x14ac:dyDescent="0.25">
      <c r="A44" s="6" t="s">
        <v>110</v>
      </c>
      <c r="B44" s="4">
        <v>1523</v>
      </c>
      <c r="C44" s="4">
        <v>625</v>
      </c>
      <c r="D44" s="6">
        <v>65</v>
      </c>
      <c r="E44" s="4">
        <v>201</v>
      </c>
      <c r="F44" s="4">
        <v>1201</v>
      </c>
      <c r="G44" s="21">
        <v>200</v>
      </c>
      <c r="H44" s="21" t="s">
        <v>6</v>
      </c>
      <c r="I44" s="22">
        <v>0.8</v>
      </c>
      <c r="J44" s="4">
        <v>70</v>
      </c>
      <c r="K44" s="25">
        <v>4890000</v>
      </c>
      <c r="L44" s="14">
        <v>4.7</v>
      </c>
      <c r="M44" s="21">
        <v>0.63</v>
      </c>
      <c r="N44" s="21">
        <v>10</v>
      </c>
      <c r="O44" s="21">
        <v>7800</v>
      </c>
      <c r="P44" s="2">
        <v>600000</v>
      </c>
    </row>
    <row r="45" spans="1:18" x14ac:dyDescent="0.25">
      <c r="A45" s="3" t="s">
        <v>111</v>
      </c>
      <c r="B45" s="4">
        <v>1523</v>
      </c>
      <c r="C45" s="4">
        <v>625</v>
      </c>
      <c r="D45" s="3">
        <v>65</v>
      </c>
      <c r="E45" s="8">
        <v>201</v>
      </c>
      <c r="F45" s="8">
        <v>1201</v>
      </c>
      <c r="G45">
        <v>200</v>
      </c>
      <c r="H45" t="s">
        <v>6</v>
      </c>
      <c r="I45" s="1">
        <v>0.8</v>
      </c>
      <c r="J45" s="8">
        <v>48</v>
      </c>
      <c r="K45" s="2">
        <v>4890000</v>
      </c>
      <c r="L45" s="14">
        <v>4.7</v>
      </c>
      <c r="M45">
        <v>0.15</v>
      </c>
      <c r="N45">
        <v>14</v>
      </c>
      <c r="O45">
        <v>7800</v>
      </c>
    </row>
    <row r="46" spans="1:18" x14ac:dyDescent="0.25">
      <c r="A46" s="3" t="s">
        <v>112</v>
      </c>
      <c r="B46" s="4">
        <v>1523</v>
      </c>
      <c r="C46" s="4">
        <v>625</v>
      </c>
      <c r="D46" s="3">
        <v>65</v>
      </c>
      <c r="E46" s="8">
        <v>401</v>
      </c>
      <c r="F46" s="8">
        <v>2401</v>
      </c>
      <c r="G46">
        <v>200</v>
      </c>
      <c r="H46" t="s">
        <v>6</v>
      </c>
      <c r="I46" s="1">
        <v>0.8</v>
      </c>
      <c r="J46" s="8">
        <v>70</v>
      </c>
      <c r="K46" s="2">
        <v>4890000</v>
      </c>
      <c r="L46" s="14">
        <v>4.7</v>
      </c>
      <c r="M46">
        <v>0.44</v>
      </c>
      <c r="N46">
        <v>9.6</v>
      </c>
      <c r="O46">
        <v>8000</v>
      </c>
    </row>
    <row r="47" spans="1:18" x14ac:dyDescent="0.25">
      <c r="A47" s="3" t="s">
        <v>115</v>
      </c>
      <c r="B47" s="8">
        <v>1523</v>
      </c>
      <c r="C47" s="8">
        <v>625</v>
      </c>
      <c r="D47" s="3">
        <v>78</v>
      </c>
      <c r="E47" s="8">
        <v>201</v>
      </c>
      <c r="F47" s="8">
        <v>1201</v>
      </c>
      <c r="G47">
        <v>200</v>
      </c>
      <c r="H47" t="s">
        <v>6</v>
      </c>
      <c r="I47" s="1">
        <v>0.8</v>
      </c>
      <c r="J47" s="8">
        <v>70</v>
      </c>
      <c r="K47" s="2">
        <v>4890000</v>
      </c>
      <c r="L47" s="14">
        <v>4.7</v>
      </c>
      <c r="M47">
        <v>0.87</v>
      </c>
      <c r="N47">
        <v>11</v>
      </c>
      <c r="O47">
        <v>7800</v>
      </c>
      <c r="P47" s="2">
        <v>600000</v>
      </c>
      <c r="Q47" t="s">
        <v>116</v>
      </c>
    </row>
    <row r="48" spans="1:18" x14ac:dyDescent="0.25">
      <c r="A48" s="3"/>
      <c r="B48" s="8"/>
      <c r="C48" s="8"/>
      <c r="D48" s="3"/>
      <c r="J48" s="8"/>
      <c r="K48" s="8"/>
      <c r="L48" s="3"/>
    </row>
    <row r="49" spans="1:18" x14ac:dyDescent="0.25">
      <c r="A49" s="17" t="s">
        <v>126</v>
      </c>
      <c r="B49" s="8"/>
      <c r="C49" s="8"/>
      <c r="D49" s="3"/>
      <c r="J49" s="8"/>
      <c r="K49" s="8"/>
      <c r="L49" s="3"/>
    </row>
    <row r="50" spans="1:18" x14ac:dyDescent="0.25">
      <c r="A50" s="3" t="s">
        <v>127</v>
      </c>
      <c r="B50" s="4">
        <v>2043</v>
      </c>
      <c r="C50" s="4">
        <v>550</v>
      </c>
      <c r="D50" s="3">
        <v>70</v>
      </c>
      <c r="E50" s="4">
        <v>101</v>
      </c>
      <c r="F50" s="4">
        <v>601</v>
      </c>
      <c r="G50" s="4">
        <v>200</v>
      </c>
      <c r="H50" t="s">
        <v>6</v>
      </c>
      <c r="I50">
        <v>0.8</v>
      </c>
      <c r="J50" s="4">
        <v>48</v>
      </c>
      <c r="K50" s="9">
        <v>4890000</v>
      </c>
      <c r="L50" s="7">
        <v>4.07</v>
      </c>
      <c r="M50" s="4">
        <v>0.18</v>
      </c>
      <c r="N50" s="4">
        <v>12.2</v>
      </c>
      <c r="O50" s="4">
        <v>7600</v>
      </c>
      <c r="R50" t="s">
        <v>128</v>
      </c>
    </row>
    <row r="51" spans="1:18" x14ac:dyDescent="0.25">
      <c r="A51" s="3" t="s">
        <v>129</v>
      </c>
      <c r="B51" s="4">
        <v>2043</v>
      </c>
      <c r="C51" s="4">
        <v>550</v>
      </c>
      <c r="D51" s="3">
        <v>70</v>
      </c>
      <c r="E51" s="4">
        <v>101</v>
      </c>
      <c r="F51" s="4">
        <v>601</v>
      </c>
      <c r="G51" s="4">
        <v>200</v>
      </c>
      <c r="H51" t="s">
        <v>6</v>
      </c>
      <c r="I51">
        <v>0.8</v>
      </c>
      <c r="J51" s="4">
        <v>48</v>
      </c>
      <c r="K51" s="9">
        <v>4890000</v>
      </c>
      <c r="L51" s="7">
        <v>12.2</v>
      </c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  <row r="56" spans="1:18" x14ac:dyDescent="0.25">
      <c r="A56" s="3"/>
      <c r="B56" s="8"/>
      <c r="C56" s="8"/>
      <c r="D56" s="3"/>
      <c r="J56" s="8"/>
      <c r="K56" s="8"/>
      <c r="L56" s="3"/>
    </row>
  </sheetData>
  <autoFilter ref="A2:R47" xr:uid="{49C99752-6154-48AE-B9BC-04DA8123EC2F}">
    <filterColumn colId="0">
      <filters blank="1">
        <filter val="1"/>
        <filter val="11a"/>
        <filter val="2"/>
        <filter val="3"/>
        <filter val="4"/>
        <filter val="5"/>
        <filter val="8a"/>
        <filter val="8b"/>
        <filter val="9a"/>
        <filter val="--A0 folder"/>
        <filter val="-AlMoO3 folder"/>
        <filter val="AlMoO3-1"/>
        <filter val="AlMoO3-10"/>
        <filter val="AlMoO3-11"/>
        <filter val="AlMoO3-12"/>
        <filter val="AlMoO3-13"/>
        <filter val="AlMoO3-14"/>
        <filter val="AlMoO3-15"/>
        <filter val="AlMoO3-16"/>
        <filter val="AlMoO3-17"/>
        <filter val="AlMoO3-18"/>
        <filter val="AlMoO3-19"/>
        <filter val="AlMoO3-2"/>
        <filter val="AlMoO3-20"/>
        <filter val="AlMoO3-3"/>
        <filter val="AlMoO3-4"/>
        <filter val="AlMoO3-5"/>
        <filter val="AlMoO3-6"/>
        <filter val="AlMoO3-7"/>
        <filter val="AlMoO3-8"/>
        <filter val="AlMoO3-9"/>
        <filter val="Conserv folder"/>
        <filter val="--Mesh folder"/>
      </filters>
    </filterColumn>
    <filterColumn colId="1">
      <filters>
        <filter val="1523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568B-3744-4C31-902D-5B6E8133C9BD}">
  <dimension ref="T20"/>
  <sheetViews>
    <sheetView topLeftCell="J1" workbookViewId="0">
      <selection activeCell="T20" sqref="T20"/>
    </sheetView>
  </sheetViews>
  <sheetFormatPr defaultRowHeight="15" x14ac:dyDescent="0.25"/>
  <sheetData>
    <row r="20" spans="20:20" x14ac:dyDescent="0.25">
      <c r="T20" t="s">
        <v>143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99DE-69DA-496C-8376-9BFCA5F25F37}">
  <dimension ref="A1:R5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9" sqref="A19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136</v>
      </c>
      <c r="B1" s="8" t="s">
        <v>43</v>
      </c>
      <c r="C1" s="8"/>
      <c r="D1" s="3"/>
      <c r="E1" t="s">
        <v>7</v>
      </c>
      <c r="J1" s="8"/>
      <c r="K1" s="8"/>
      <c r="L1" s="3" t="s">
        <v>146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145</v>
      </c>
      <c r="M2" s="4" t="s">
        <v>9</v>
      </c>
      <c r="N2" s="4" t="s">
        <v>10</v>
      </c>
      <c r="O2" s="4" t="s">
        <v>36</v>
      </c>
      <c r="P2" s="4" t="s">
        <v>122</v>
      </c>
      <c r="Q2" s="4" t="s">
        <v>57</v>
      </c>
      <c r="R2" s="4" t="s">
        <v>21</v>
      </c>
    </row>
    <row r="3" spans="1:18" x14ac:dyDescent="0.25">
      <c r="A3" s="17" t="s">
        <v>149</v>
      </c>
      <c r="B3" s="8"/>
      <c r="C3" s="8"/>
      <c r="D3" s="3"/>
      <c r="E3" s="8"/>
      <c r="F3" s="8"/>
      <c r="K3" s="8"/>
      <c r="L3" s="3"/>
      <c r="M3" s="4"/>
      <c r="N3" s="4"/>
      <c r="O3" s="4"/>
      <c r="P3" s="4"/>
      <c r="Q3" s="4"/>
      <c r="R3" s="4"/>
    </row>
    <row r="4" spans="1:18" x14ac:dyDescent="0.25">
      <c r="A4" s="10" t="s">
        <v>91</v>
      </c>
      <c r="B4" s="11">
        <v>1523</v>
      </c>
      <c r="C4" s="11">
        <v>625</v>
      </c>
      <c r="D4" s="10">
        <v>65</v>
      </c>
      <c r="E4" s="12">
        <v>101</v>
      </c>
      <c r="F4" s="12">
        <v>601</v>
      </c>
      <c r="G4" s="12">
        <v>200</v>
      </c>
      <c r="H4" s="18" t="s">
        <v>6</v>
      </c>
      <c r="I4" s="12">
        <v>0.8</v>
      </c>
      <c r="J4" s="12">
        <v>70</v>
      </c>
      <c r="K4" s="26">
        <v>4890000</v>
      </c>
      <c r="L4" s="10">
        <v>4.7</v>
      </c>
      <c r="M4" s="11">
        <v>3.1</v>
      </c>
      <c r="N4" s="11">
        <v>9.6</v>
      </c>
      <c r="O4" s="11"/>
      <c r="P4" s="4"/>
      <c r="Q4" s="4"/>
      <c r="R4" s="4"/>
    </row>
    <row r="5" spans="1:18" x14ac:dyDescent="0.25">
      <c r="A5" s="6" t="s">
        <v>92</v>
      </c>
      <c r="B5" s="4">
        <v>1523</v>
      </c>
      <c r="C5" s="4">
        <v>625</v>
      </c>
      <c r="D5" s="6">
        <v>78</v>
      </c>
      <c r="E5" s="21">
        <v>101</v>
      </c>
      <c r="F5" s="21">
        <v>601</v>
      </c>
      <c r="G5" s="21">
        <v>200</v>
      </c>
      <c r="H5" s="22" t="s">
        <v>6</v>
      </c>
      <c r="I5" s="21">
        <v>0.8</v>
      </c>
      <c r="J5" s="21">
        <v>70</v>
      </c>
      <c r="K5" s="23">
        <v>4890000</v>
      </c>
      <c r="L5" s="6">
        <v>4.7</v>
      </c>
      <c r="M5" s="4" t="s">
        <v>79</v>
      </c>
      <c r="N5" s="4"/>
      <c r="O5" s="4"/>
      <c r="P5" s="4"/>
      <c r="Q5" s="4"/>
      <c r="R5" s="4" t="s">
        <v>139</v>
      </c>
    </row>
    <row r="6" spans="1:18" x14ac:dyDescent="0.25">
      <c r="A6" s="6" t="s">
        <v>106</v>
      </c>
      <c r="B6" s="4">
        <v>1523</v>
      </c>
      <c r="C6" s="4">
        <v>625</v>
      </c>
      <c r="D6" s="6">
        <v>156</v>
      </c>
      <c r="E6" s="4">
        <v>101</v>
      </c>
      <c r="F6" s="4">
        <v>601</v>
      </c>
      <c r="G6" s="21">
        <v>200</v>
      </c>
      <c r="H6" s="22" t="s">
        <v>6</v>
      </c>
      <c r="I6" s="22">
        <v>0.8</v>
      </c>
      <c r="J6" s="4">
        <v>70</v>
      </c>
      <c r="K6" s="25">
        <v>4890000</v>
      </c>
      <c r="L6" s="15">
        <v>4.7</v>
      </c>
      <c r="M6" s="24"/>
      <c r="N6" s="4"/>
      <c r="O6" s="21"/>
      <c r="P6" s="21"/>
      <c r="Q6" s="4"/>
      <c r="R6" s="21"/>
    </row>
    <row r="7" spans="1:18" x14ac:dyDescent="0.25">
      <c r="A7" s="6" t="s">
        <v>118</v>
      </c>
      <c r="B7" s="4">
        <v>1523</v>
      </c>
      <c r="C7" s="4">
        <v>625</v>
      </c>
      <c r="D7" s="6">
        <v>100</v>
      </c>
      <c r="E7" s="4">
        <v>101</v>
      </c>
      <c r="F7" s="4">
        <v>601</v>
      </c>
      <c r="G7" s="21">
        <v>200</v>
      </c>
      <c r="H7" s="22" t="s">
        <v>6</v>
      </c>
      <c r="I7" s="22">
        <v>0.8</v>
      </c>
      <c r="J7" s="4">
        <v>70</v>
      </c>
      <c r="K7" s="25">
        <v>4890000</v>
      </c>
      <c r="L7" s="15">
        <v>4.7</v>
      </c>
      <c r="M7" s="21"/>
      <c r="N7" s="21"/>
      <c r="O7" s="21"/>
      <c r="P7" s="21"/>
      <c r="Q7" s="4"/>
      <c r="R7" s="21"/>
    </row>
    <row r="8" spans="1:18" x14ac:dyDescent="0.25">
      <c r="A8" s="6" t="s">
        <v>119</v>
      </c>
      <c r="B8" s="4">
        <v>1523</v>
      </c>
      <c r="C8" s="4">
        <v>625</v>
      </c>
      <c r="D8" s="6">
        <v>65</v>
      </c>
      <c r="E8" s="4">
        <v>101</v>
      </c>
      <c r="F8" s="4">
        <v>601</v>
      </c>
      <c r="G8" s="21">
        <v>200</v>
      </c>
      <c r="H8" s="22" t="s">
        <v>6</v>
      </c>
      <c r="I8" s="22">
        <v>0.8</v>
      </c>
      <c r="J8" s="4">
        <v>70</v>
      </c>
      <c r="K8" s="25">
        <v>4890000</v>
      </c>
      <c r="L8" s="15">
        <v>3.5</v>
      </c>
      <c r="M8" s="21"/>
      <c r="N8" s="21"/>
      <c r="O8" s="21"/>
      <c r="P8" s="21"/>
      <c r="Q8" s="4"/>
      <c r="R8" s="21"/>
    </row>
    <row r="9" spans="1:18" x14ac:dyDescent="0.25">
      <c r="A9" s="6" t="s">
        <v>113</v>
      </c>
      <c r="B9" s="4">
        <v>1523</v>
      </c>
      <c r="C9" s="4">
        <v>625</v>
      </c>
      <c r="D9" s="6">
        <v>65</v>
      </c>
      <c r="E9" s="4">
        <v>101</v>
      </c>
      <c r="F9" s="4">
        <v>601</v>
      </c>
      <c r="G9" s="21">
        <v>200</v>
      </c>
      <c r="H9" s="22" t="s">
        <v>6</v>
      </c>
      <c r="I9" s="22">
        <v>0.8</v>
      </c>
      <c r="J9" s="21">
        <v>70</v>
      </c>
      <c r="K9" s="23">
        <v>4890000</v>
      </c>
      <c r="L9" s="15">
        <v>4</v>
      </c>
      <c r="M9" s="21"/>
      <c r="N9" s="21"/>
      <c r="O9" s="21"/>
      <c r="P9" s="21"/>
      <c r="Q9" s="4"/>
      <c r="R9" s="21"/>
    </row>
    <row r="10" spans="1:18" x14ac:dyDescent="0.25">
      <c r="A10" s="6" t="s">
        <v>114</v>
      </c>
      <c r="B10" s="4">
        <v>1523</v>
      </c>
      <c r="C10" s="4">
        <v>625</v>
      </c>
      <c r="D10" s="6">
        <v>65</v>
      </c>
      <c r="E10" s="4">
        <v>101</v>
      </c>
      <c r="F10" s="4">
        <v>601</v>
      </c>
      <c r="G10" s="21">
        <v>200</v>
      </c>
      <c r="H10" s="22" t="s">
        <v>6</v>
      </c>
      <c r="I10" s="22">
        <v>0.8</v>
      </c>
      <c r="J10" s="21">
        <v>70</v>
      </c>
      <c r="K10" s="23">
        <v>4890000</v>
      </c>
      <c r="L10" s="15">
        <v>5</v>
      </c>
      <c r="M10" s="21" t="s">
        <v>79</v>
      </c>
      <c r="N10" s="21"/>
      <c r="O10" s="21"/>
      <c r="P10" s="21"/>
      <c r="Q10" s="4"/>
      <c r="R10" s="4" t="s">
        <v>141</v>
      </c>
    </row>
    <row r="11" spans="1:18" x14ac:dyDescent="0.25">
      <c r="A11" s="10" t="s">
        <v>94</v>
      </c>
      <c r="B11" s="11">
        <v>1523</v>
      </c>
      <c r="C11" s="11">
        <v>625</v>
      </c>
      <c r="D11" s="10">
        <v>65</v>
      </c>
      <c r="E11" s="12">
        <v>101</v>
      </c>
      <c r="F11" s="12">
        <v>601</v>
      </c>
      <c r="G11" s="12">
        <v>200</v>
      </c>
      <c r="H11" s="18" t="s">
        <v>6</v>
      </c>
      <c r="I11" s="12">
        <v>0.8</v>
      </c>
      <c r="J11" s="12">
        <v>48</v>
      </c>
      <c r="K11" s="26">
        <v>4890000</v>
      </c>
      <c r="L11" s="10">
        <v>4.7</v>
      </c>
      <c r="M11" s="11">
        <v>0.18</v>
      </c>
      <c r="N11" s="11">
        <v>13.5</v>
      </c>
      <c r="O11" s="11">
        <v>7800</v>
      </c>
      <c r="P11" s="25">
        <v>700000</v>
      </c>
      <c r="Q11" s="21" t="s">
        <v>138</v>
      </c>
      <c r="R11" s="21"/>
    </row>
    <row r="12" spans="1:18" x14ac:dyDescent="0.25">
      <c r="A12" s="6" t="s">
        <v>85</v>
      </c>
      <c r="B12" s="4">
        <v>1523</v>
      </c>
      <c r="C12" s="4">
        <v>625</v>
      </c>
      <c r="D12" s="6">
        <v>78</v>
      </c>
      <c r="E12" s="21">
        <v>101</v>
      </c>
      <c r="F12" s="21">
        <v>601</v>
      </c>
      <c r="G12" s="21">
        <v>200</v>
      </c>
      <c r="H12" s="22" t="s">
        <v>6</v>
      </c>
      <c r="I12" s="21">
        <v>0.8</v>
      </c>
      <c r="J12" s="21">
        <v>48</v>
      </c>
      <c r="K12" s="23">
        <v>4890000</v>
      </c>
      <c r="L12" s="6">
        <v>4.7</v>
      </c>
      <c r="M12" s="4">
        <v>0.24</v>
      </c>
      <c r="N12" s="4">
        <v>15.1</v>
      </c>
      <c r="O12" s="4">
        <v>7800</v>
      </c>
      <c r="P12" s="25"/>
      <c r="Q12" s="21"/>
      <c r="R12" s="21"/>
    </row>
    <row r="13" spans="1:18" x14ac:dyDescent="0.25">
      <c r="A13" s="6" t="s">
        <v>97</v>
      </c>
      <c r="B13" s="4">
        <v>1523</v>
      </c>
      <c r="C13" s="4">
        <v>625</v>
      </c>
      <c r="D13" s="6">
        <v>100</v>
      </c>
      <c r="E13" s="21">
        <v>101</v>
      </c>
      <c r="F13" s="21">
        <v>601</v>
      </c>
      <c r="G13" s="21">
        <v>200</v>
      </c>
      <c r="H13" s="22" t="s">
        <v>6</v>
      </c>
      <c r="I13" s="21">
        <v>0.8</v>
      </c>
      <c r="J13" s="4">
        <v>48</v>
      </c>
      <c r="K13" s="4">
        <v>4890000</v>
      </c>
      <c r="L13" s="6">
        <v>4.7</v>
      </c>
      <c r="M13" s="4">
        <v>0.45</v>
      </c>
      <c r="N13" s="4">
        <v>17.2</v>
      </c>
      <c r="O13" s="4">
        <v>7800</v>
      </c>
      <c r="P13" s="25">
        <v>900000</v>
      </c>
      <c r="Q13" s="21" t="s">
        <v>140</v>
      </c>
      <c r="R13" s="21"/>
    </row>
    <row r="14" spans="1:18" x14ac:dyDescent="0.25">
      <c r="A14" s="6" t="s">
        <v>74</v>
      </c>
      <c r="B14" s="4">
        <v>1523</v>
      </c>
      <c r="C14" s="4">
        <v>625</v>
      </c>
      <c r="D14" s="6">
        <v>156</v>
      </c>
      <c r="E14" s="21">
        <v>101</v>
      </c>
      <c r="F14" s="21">
        <v>601</v>
      </c>
      <c r="G14" s="21">
        <v>200</v>
      </c>
      <c r="H14" s="22" t="s">
        <v>6</v>
      </c>
      <c r="I14" s="21">
        <v>0.8</v>
      </c>
      <c r="J14" s="21">
        <v>48</v>
      </c>
      <c r="K14" s="23">
        <v>4890000</v>
      </c>
      <c r="L14" s="6">
        <v>4.7</v>
      </c>
      <c r="M14" s="21">
        <v>6.1</v>
      </c>
      <c r="N14" s="4">
        <v>19.3</v>
      </c>
      <c r="O14" s="21"/>
      <c r="P14" s="21"/>
      <c r="Q14" s="4"/>
      <c r="R14" s="21"/>
    </row>
    <row r="15" spans="1:18" x14ac:dyDescent="0.25">
      <c r="A15" s="6" t="s">
        <v>101</v>
      </c>
      <c r="B15" s="4">
        <v>1523</v>
      </c>
      <c r="C15" s="4">
        <v>625</v>
      </c>
      <c r="D15" s="6">
        <v>65</v>
      </c>
      <c r="E15" s="4">
        <v>101</v>
      </c>
      <c r="F15" s="4">
        <v>601</v>
      </c>
      <c r="G15" s="21">
        <v>200</v>
      </c>
      <c r="H15" s="22" t="s">
        <v>6</v>
      </c>
      <c r="I15" s="22">
        <v>0.8</v>
      </c>
      <c r="J15" s="21">
        <v>48</v>
      </c>
      <c r="K15" s="25">
        <v>4890000</v>
      </c>
      <c r="L15" s="15">
        <v>3.5</v>
      </c>
      <c r="M15" s="4">
        <v>0.21</v>
      </c>
      <c r="N15" s="4">
        <v>10.7</v>
      </c>
      <c r="O15" s="4">
        <v>6000</v>
      </c>
      <c r="P15" s="25">
        <v>700000</v>
      </c>
      <c r="Q15" s="4" t="s">
        <v>142</v>
      </c>
      <c r="R15" s="21"/>
    </row>
    <row r="16" spans="1:18" x14ac:dyDescent="0.25">
      <c r="A16" s="16" t="s">
        <v>100</v>
      </c>
      <c r="B16" s="4">
        <v>1523</v>
      </c>
      <c r="C16" s="4">
        <v>625</v>
      </c>
      <c r="D16" s="6">
        <v>65</v>
      </c>
      <c r="E16" s="21">
        <v>101</v>
      </c>
      <c r="F16" s="21">
        <v>601</v>
      </c>
      <c r="G16" s="21">
        <v>200</v>
      </c>
      <c r="H16" s="22" t="s">
        <v>6</v>
      </c>
      <c r="I16" s="21">
        <v>0.8</v>
      </c>
      <c r="J16" s="4">
        <v>48</v>
      </c>
      <c r="K16" s="4">
        <v>4890000</v>
      </c>
      <c r="L16" s="6">
        <v>4</v>
      </c>
      <c r="M16" s="4">
        <v>0.19</v>
      </c>
      <c r="N16" s="4">
        <v>12</v>
      </c>
      <c r="O16" s="4">
        <v>6600</v>
      </c>
      <c r="P16" s="25">
        <v>800000</v>
      </c>
      <c r="Q16" s="4" t="s">
        <v>142</v>
      </c>
      <c r="R16" s="21"/>
    </row>
    <row r="17" spans="1:18" x14ac:dyDescent="0.25">
      <c r="A17" s="6" t="s">
        <v>104</v>
      </c>
      <c r="B17" s="4">
        <v>1523</v>
      </c>
      <c r="C17" s="4">
        <v>625</v>
      </c>
      <c r="D17" s="6">
        <v>65</v>
      </c>
      <c r="E17" s="4">
        <v>101</v>
      </c>
      <c r="F17" s="4">
        <v>601</v>
      </c>
      <c r="G17" s="21">
        <v>200</v>
      </c>
      <c r="H17" s="22" t="s">
        <v>6</v>
      </c>
      <c r="I17" s="22">
        <v>0.8</v>
      </c>
      <c r="J17" s="4">
        <v>48</v>
      </c>
      <c r="K17" s="25">
        <v>4890000</v>
      </c>
      <c r="L17" s="15">
        <v>5</v>
      </c>
      <c r="M17" s="4">
        <v>0.17</v>
      </c>
      <c r="N17" s="4">
        <v>14.2</v>
      </c>
      <c r="O17" s="4">
        <v>8000</v>
      </c>
      <c r="P17" s="25">
        <v>1000000</v>
      </c>
      <c r="Q17" s="4" t="s">
        <v>142</v>
      </c>
      <c r="R17" s="21"/>
    </row>
    <row r="18" spans="1:18" x14ac:dyDescent="0.25">
      <c r="A18" s="6"/>
      <c r="B18" s="4"/>
      <c r="C18" s="4"/>
      <c r="D18" s="6"/>
      <c r="E18" s="4"/>
      <c r="F18" s="4"/>
      <c r="G18" s="21"/>
      <c r="H18" s="21"/>
      <c r="I18" s="22"/>
      <c r="J18" s="4"/>
      <c r="K18" s="25"/>
      <c r="L18" s="15"/>
      <c r="M18" s="21"/>
      <c r="N18" s="21"/>
      <c r="O18" s="21"/>
      <c r="P18" s="21"/>
      <c r="Q18" s="4"/>
      <c r="R18" s="21"/>
    </row>
    <row r="19" spans="1:18" x14ac:dyDescent="0.25">
      <c r="A19" s="16" t="s">
        <v>127</v>
      </c>
      <c r="B19" s="4">
        <v>5109</v>
      </c>
      <c r="C19" s="4"/>
      <c r="D19" s="6"/>
      <c r="E19" s="4">
        <v>101</v>
      </c>
      <c r="F19" s="4">
        <v>601</v>
      </c>
      <c r="G19" s="21">
        <v>200</v>
      </c>
      <c r="H19" s="22" t="s">
        <v>6</v>
      </c>
      <c r="I19" s="22">
        <v>0.8</v>
      </c>
      <c r="J19" s="4">
        <v>48</v>
      </c>
      <c r="K19" s="25">
        <v>4890000</v>
      </c>
      <c r="L19" s="15">
        <v>4.07</v>
      </c>
      <c r="M19" s="21"/>
      <c r="N19" s="21"/>
      <c r="O19" s="21"/>
      <c r="P19" s="21"/>
      <c r="Q19" s="4"/>
      <c r="R19" s="21" t="s">
        <v>147</v>
      </c>
    </row>
    <row r="20" spans="1:18" x14ac:dyDescent="0.25">
      <c r="A20" s="6"/>
      <c r="B20" s="4"/>
      <c r="C20" s="4"/>
      <c r="D20" s="6"/>
      <c r="E20" s="4"/>
      <c r="F20" s="4"/>
      <c r="G20" s="21"/>
      <c r="H20" s="21"/>
      <c r="I20" s="22"/>
      <c r="J20" s="4"/>
      <c r="K20" s="25"/>
      <c r="L20" s="15"/>
      <c r="M20" s="21"/>
      <c r="N20" s="21"/>
      <c r="O20" s="21"/>
      <c r="P20" s="21"/>
      <c r="Q20" s="4"/>
      <c r="R20" s="4"/>
    </row>
    <row r="21" spans="1:18" x14ac:dyDescent="0.25">
      <c r="A21" s="6"/>
      <c r="B21" s="4">
        <v>3065</v>
      </c>
      <c r="C21" s="4"/>
      <c r="D21" s="6"/>
      <c r="E21" s="4">
        <v>101</v>
      </c>
      <c r="F21" s="4">
        <v>601</v>
      </c>
      <c r="G21" s="21">
        <v>200</v>
      </c>
      <c r="H21" s="22" t="s">
        <v>6</v>
      </c>
      <c r="I21" s="22">
        <v>0.8</v>
      </c>
      <c r="J21" s="4">
        <v>48</v>
      </c>
      <c r="K21" s="25">
        <v>4890000</v>
      </c>
      <c r="L21" s="15">
        <v>4.07</v>
      </c>
      <c r="M21" s="21"/>
      <c r="N21" s="21"/>
      <c r="O21" s="21"/>
      <c r="P21" s="25"/>
      <c r="Q21" s="4"/>
      <c r="R21" s="4" t="s">
        <v>148</v>
      </c>
    </row>
    <row r="22" spans="1:18" x14ac:dyDescent="0.25">
      <c r="A22" s="6"/>
      <c r="B22" s="4"/>
      <c r="C22" s="4"/>
      <c r="D22" s="6"/>
      <c r="E22" s="4"/>
      <c r="F22" s="4"/>
      <c r="G22" s="21"/>
      <c r="H22" s="21"/>
      <c r="I22" s="22"/>
      <c r="J22" s="4"/>
      <c r="K22" s="25"/>
      <c r="L22" s="15"/>
      <c r="M22" s="21"/>
      <c r="N22" s="21"/>
      <c r="O22" s="21"/>
      <c r="P22" s="25"/>
      <c r="Q22" s="21"/>
      <c r="R22" s="4"/>
    </row>
    <row r="23" spans="1:18" x14ac:dyDescent="0.25">
      <c r="A23" s="6"/>
      <c r="B23" s="4"/>
      <c r="C23" s="4"/>
      <c r="D23" s="6"/>
      <c r="E23" s="4"/>
      <c r="F23" s="4"/>
      <c r="G23" s="21"/>
      <c r="H23" s="21"/>
      <c r="I23" s="22"/>
      <c r="J23" s="4"/>
      <c r="K23" s="25"/>
      <c r="L23" s="15"/>
      <c r="M23" s="21"/>
      <c r="N23" s="21"/>
      <c r="O23" s="21"/>
      <c r="P23" s="25"/>
      <c r="Q23" s="21"/>
      <c r="R23" s="4"/>
    </row>
    <row r="24" spans="1:18" x14ac:dyDescent="0.25">
      <c r="A24" s="6"/>
      <c r="B24" s="4"/>
      <c r="C24" s="4"/>
      <c r="D24" s="6"/>
      <c r="E24" s="4"/>
      <c r="F24" s="4"/>
      <c r="G24" s="21"/>
      <c r="H24" s="21"/>
      <c r="I24" s="22"/>
      <c r="J24" s="4"/>
      <c r="K24" s="25"/>
      <c r="L24" s="15"/>
      <c r="M24" s="21"/>
      <c r="N24" s="21"/>
      <c r="O24" s="21"/>
      <c r="P24" s="25"/>
      <c r="Q24" s="21"/>
      <c r="R24" s="21"/>
    </row>
    <row r="25" spans="1:18" x14ac:dyDescent="0.25">
      <c r="A25" s="6"/>
      <c r="B25" s="4"/>
      <c r="C25" s="4"/>
      <c r="D25" s="6"/>
      <c r="E25" s="4"/>
      <c r="F25" s="4"/>
      <c r="G25" s="21"/>
      <c r="H25" s="21"/>
      <c r="I25" s="22"/>
      <c r="J25" s="4"/>
      <c r="K25" s="25"/>
      <c r="L25" s="15"/>
      <c r="M25" s="21"/>
      <c r="N25" s="21"/>
      <c r="O25" s="21"/>
      <c r="P25" s="25"/>
      <c r="Q25" s="21"/>
      <c r="R25" s="21"/>
    </row>
    <row r="26" spans="1:18" x14ac:dyDescent="0.25">
      <c r="A26" s="6"/>
      <c r="B26" s="4"/>
      <c r="C26" s="4"/>
      <c r="D26" s="6"/>
      <c r="E26" s="4"/>
      <c r="F26" s="4"/>
      <c r="G26" s="21"/>
      <c r="H26" s="21"/>
      <c r="I26" s="22"/>
      <c r="J26" s="4"/>
      <c r="K26" s="25"/>
      <c r="L26" s="15"/>
      <c r="M26" s="21"/>
      <c r="N26" s="21"/>
      <c r="O26" s="21"/>
      <c r="P26" s="25"/>
      <c r="Q26" s="21"/>
      <c r="R26" s="21"/>
    </row>
    <row r="27" spans="1:18" x14ac:dyDescent="0.25">
      <c r="A27" s="6"/>
      <c r="B27" s="4"/>
      <c r="C27" s="4"/>
      <c r="D27" s="6"/>
      <c r="E27" s="4"/>
      <c r="F27" s="4"/>
      <c r="G27" s="21"/>
      <c r="H27" s="21"/>
      <c r="I27" s="22"/>
      <c r="J27" s="4"/>
      <c r="K27" s="25"/>
      <c r="L27" s="15"/>
      <c r="M27" s="21"/>
      <c r="N27" s="21"/>
      <c r="O27" s="21"/>
      <c r="P27" s="25"/>
      <c r="Q27" s="21"/>
      <c r="R27" s="21"/>
    </row>
    <row r="28" spans="1:18" x14ac:dyDescent="0.25">
      <c r="A28" s="6"/>
      <c r="B28" s="4"/>
      <c r="C28" s="4"/>
      <c r="D28" s="6"/>
      <c r="E28" s="4"/>
      <c r="F28" s="4"/>
      <c r="G28" s="21"/>
      <c r="H28" s="21"/>
      <c r="I28" s="22"/>
      <c r="J28" s="4"/>
      <c r="K28" s="25"/>
      <c r="L28" s="15"/>
      <c r="M28" s="21"/>
      <c r="N28" s="21"/>
      <c r="O28" s="21"/>
      <c r="P28" s="25"/>
      <c r="Q28" s="21"/>
      <c r="R28" s="21"/>
    </row>
    <row r="29" spans="1:18" x14ac:dyDescent="0.25">
      <c r="A29" s="6"/>
      <c r="B29" s="4"/>
      <c r="C29" s="4"/>
      <c r="D29" s="6"/>
      <c r="E29" s="4"/>
      <c r="F29" s="4"/>
      <c r="G29" s="21"/>
      <c r="H29" s="21"/>
      <c r="I29" s="22"/>
      <c r="J29" s="4"/>
      <c r="K29" s="25"/>
      <c r="L29" s="15"/>
      <c r="M29" s="21"/>
      <c r="N29" s="21"/>
      <c r="O29" s="21"/>
      <c r="P29" s="25"/>
      <c r="Q29" s="21"/>
      <c r="R29" s="21"/>
    </row>
    <row r="30" spans="1:18" x14ac:dyDescent="0.25">
      <c r="A30" s="6"/>
      <c r="B30" s="4"/>
      <c r="C30" s="4"/>
      <c r="D30" s="6"/>
      <c r="E30" s="4"/>
      <c r="F30" s="4"/>
      <c r="G30" s="4"/>
      <c r="H30" s="21"/>
      <c r="I30" s="22"/>
      <c r="J30" s="4"/>
      <c r="K30" s="25"/>
      <c r="L30" s="15"/>
      <c r="M30" s="21"/>
      <c r="N30" s="21"/>
      <c r="O30" s="21"/>
      <c r="P30" s="21"/>
      <c r="Q30" s="21"/>
      <c r="R30" s="21"/>
    </row>
    <row r="31" spans="1:18" x14ac:dyDescent="0.25">
      <c r="A31" s="6"/>
      <c r="B31" s="4"/>
      <c r="C31" s="4"/>
      <c r="D31" s="6"/>
      <c r="E31" s="4"/>
      <c r="F31" s="4"/>
      <c r="G31" s="4"/>
      <c r="H31" s="21"/>
      <c r="I31" s="22"/>
      <c r="J31" s="4"/>
      <c r="K31" s="25"/>
      <c r="L31" s="15"/>
      <c r="M31" s="21"/>
      <c r="N31" s="21"/>
      <c r="O31" s="21"/>
      <c r="P31" s="25"/>
      <c r="Q31" s="21"/>
      <c r="R31" s="21"/>
    </row>
    <row r="32" spans="1:18" x14ac:dyDescent="0.25">
      <c r="A32" s="6"/>
      <c r="B32" s="4"/>
      <c r="C32" s="4"/>
      <c r="D32" s="6"/>
      <c r="E32" s="4"/>
      <c r="F32" s="4"/>
      <c r="G32" s="4"/>
      <c r="H32" s="21"/>
      <c r="I32" s="22"/>
      <c r="J32" s="4"/>
      <c r="K32" s="25"/>
      <c r="L32" s="15"/>
      <c r="M32" s="21"/>
      <c r="N32" s="21"/>
      <c r="O32" s="21"/>
      <c r="P32" s="25"/>
      <c r="Q32" s="21"/>
      <c r="R32" s="21"/>
    </row>
    <row r="33" spans="1:18" x14ac:dyDescent="0.25">
      <c r="A33" s="6"/>
      <c r="B33" s="4"/>
      <c r="C33" s="4"/>
      <c r="D33" s="6"/>
      <c r="E33" s="4"/>
      <c r="F33" s="4"/>
      <c r="G33" s="21"/>
      <c r="H33" s="21"/>
      <c r="I33" s="22"/>
      <c r="J33" s="4"/>
      <c r="K33" s="25"/>
      <c r="L33" s="15"/>
      <c r="M33" s="21"/>
      <c r="N33" s="21"/>
      <c r="O33" s="21"/>
      <c r="P33" s="25"/>
      <c r="Q33" s="21"/>
      <c r="R33" s="21"/>
    </row>
    <row r="34" spans="1:18" x14ac:dyDescent="0.25">
      <c r="A34" s="6"/>
      <c r="B34" s="4"/>
      <c r="C34" s="4"/>
      <c r="D34" s="6"/>
      <c r="E34" s="4"/>
      <c r="F34" s="4"/>
      <c r="G34" s="21"/>
      <c r="H34" s="21"/>
      <c r="I34" s="22"/>
      <c r="J34" s="4"/>
      <c r="K34" s="25"/>
      <c r="L34" s="15"/>
      <c r="M34" s="21"/>
      <c r="N34" s="21"/>
      <c r="O34" s="21"/>
      <c r="P34" s="25"/>
      <c r="Q34" s="21"/>
      <c r="R34" s="21"/>
    </row>
    <row r="35" spans="1:18" x14ac:dyDescent="0.25">
      <c r="A35" s="6"/>
      <c r="B35" s="4"/>
      <c r="C35" s="4"/>
      <c r="D35" s="6"/>
      <c r="E35" s="4"/>
      <c r="F35" s="4"/>
      <c r="G35" s="21"/>
      <c r="H35" s="21"/>
      <c r="I35" s="22"/>
      <c r="J35" s="4"/>
      <c r="K35" s="25"/>
      <c r="L35" s="15"/>
      <c r="M35" s="21"/>
      <c r="N35" s="21"/>
      <c r="O35" s="21"/>
      <c r="P35" s="21"/>
      <c r="Q35" s="21"/>
      <c r="R35" s="21"/>
    </row>
    <row r="36" spans="1:18" x14ac:dyDescent="0.25">
      <c r="A36" s="16"/>
      <c r="B36" s="4"/>
      <c r="C36" s="4"/>
      <c r="D36" s="6"/>
      <c r="E36" s="4"/>
      <c r="F36" s="4"/>
      <c r="G36" s="21"/>
      <c r="H36" s="21"/>
      <c r="I36" s="22"/>
      <c r="J36" s="4"/>
      <c r="K36" s="25"/>
      <c r="L36" s="15"/>
      <c r="M36" s="21"/>
      <c r="N36" s="21"/>
      <c r="O36" s="21"/>
      <c r="P36" s="21"/>
      <c r="Q36" s="21"/>
      <c r="R36" s="21"/>
    </row>
    <row r="37" spans="1:18" x14ac:dyDescent="0.25">
      <c r="A37" s="6"/>
      <c r="B37" s="4"/>
      <c r="C37" s="4"/>
      <c r="D37" s="6"/>
      <c r="E37" s="4"/>
      <c r="F37" s="4"/>
      <c r="G37" s="21"/>
      <c r="H37" s="21"/>
      <c r="I37" s="22"/>
      <c r="J37" s="4"/>
      <c r="K37" s="25"/>
      <c r="L37" s="15"/>
      <c r="M37" s="21"/>
      <c r="N37" s="21"/>
      <c r="O37" s="21"/>
      <c r="P37" s="25"/>
      <c r="Q37" s="21"/>
      <c r="R37" s="21"/>
    </row>
    <row r="38" spans="1:18" x14ac:dyDescent="0.25">
      <c r="A38" s="6"/>
      <c r="B38" s="4"/>
      <c r="C38" s="4"/>
      <c r="D38" s="6"/>
      <c r="E38" s="4"/>
      <c r="F38" s="4"/>
      <c r="G38" s="21"/>
      <c r="H38" s="21"/>
      <c r="I38" s="22"/>
      <c r="J38" s="4"/>
      <c r="K38" s="25"/>
      <c r="L38" s="15"/>
      <c r="M38" s="21"/>
      <c r="N38" s="21"/>
      <c r="O38" s="21"/>
      <c r="P38" s="25"/>
      <c r="Q38" s="21"/>
      <c r="R38" s="21"/>
    </row>
    <row r="39" spans="1:18" x14ac:dyDescent="0.25">
      <c r="A39" s="6"/>
      <c r="B39" s="4"/>
      <c r="C39" s="4"/>
      <c r="D39" s="6"/>
      <c r="E39" s="4"/>
      <c r="F39" s="4"/>
      <c r="G39" s="21"/>
      <c r="H39" s="21"/>
      <c r="I39" s="22"/>
      <c r="J39" s="4"/>
      <c r="K39" s="25"/>
      <c r="L39" s="15"/>
      <c r="M39" s="21"/>
      <c r="N39" s="21"/>
      <c r="O39" s="21"/>
      <c r="P39" s="25"/>
      <c r="Q39" s="21"/>
      <c r="R39" s="21"/>
    </row>
    <row r="40" spans="1:18" x14ac:dyDescent="0.25">
      <c r="A40" s="6"/>
      <c r="B40" s="4"/>
      <c r="C40" s="4"/>
      <c r="D40" s="6"/>
      <c r="E40" s="4"/>
      <c r="F40" s="4"/>
      <c r="G40" s="21"/>
      <c r="H40" s="21"/>
      <c r="I40" s="22"/>
      <c r="J40" s="4"/>
      <c r="K40" s="25"/>
      <c r="L40" s="15"/>
      <c r="M40" s="21"/>
      <c r="N40" s="21"/>
      <c r="O40" s="21"/>
      <c r="P40" s="25"/>
      <c r="Q40" s="21"/>
      <c r="R40" s="21"/>
    </row>
    <row r="41" spans="1:18" x14ac:dyDescent="0.25">
      <c r="A41" s="6"/>
      <c r="B41" s="4"/>
      <c r="C41" s="4"/>
      <c r="D41" s="6"/>
      <c r="E41" s="4"/>
      <c r="F41" s="4"/>
      <c r="G41" s="21"/>
      <c r="H41" s="21"/>
      <c r="I41" s="22"/>
      <c r="J41" s="4"/>
      <c r="K41" s="25"/>
      <c r="L41" s="15"/>
      <c r="M41" s="21"/>
      <c r="N41" s="21"/>
      <c r="O41" s="21"/>
      <c r="P41" s="25"/>
      <c r="Q41" s="21"/>
      <c r="R41" s="21"/>
    </row>
    <row r="42" spans="1:18" x14ac:dyDescent="0.25">
      <c r="A42" s="16"/>
      <c r="B42" s="21"/>
      <c r="C42" s="21"/>
      <c r="D42" s="6"/>
      <c r="E42" s="4"/>
      <c r="F42" s="4"/>
      <c r="G42" s="21"/>
      <c r="H42" s="21"/>
      <c r="I42" s="22"/>
      <c r="J42" s="4"/>
      <c r="K42" s="25"/>
      <c r="L42" s="15"/>
      <c r="M42" s="21"/>
      <c r="N42" s="21"/>
      <c r="O42" s="21"/>
      <c r="P42" s="21"/>
      <c r="Q42" s="21"/>
      <c r="R42" s="21"/>
    </row>
    <row r="43" spans="1:18" x14ac:dyDescent="0.25">
      <c r="A43" s="6"/>
      <c r="B43" s="4"/>
      <c r="C43" s="4"/>
      <c r="D43" s="6"/>
      <c r="E43" s="4"/>
      <c r="F43" s="4"/>
      <c r="G43" s="21"/>
      <c r="H43" s="21"/>
      <c r="I43" s="22"/>
      <c r="J43" s="4"/>
      <c r="K43" s="25"/>
      <c r="L43" s="15"/>
      <c r="M43" s="21"/>
      <c r="N43" s="21"/>
      <c r="O43" s="21"/>
      <c r="P43" s="25"/>
      <c r="Q43" s="21"/>
      <c r="R43" s="21"/>
    </row>
    <row r="44" spans="1:18" x14ac:dyDescent="0.25">
      <c r="A44" s="6"/>
      <c r="B44" s="4"/>
      <c r="C44" s="4"/>
      <c r="D44" s="6"/>
      <c r="E44" s="4"/>
      <c r="F44" s="4"/>
      <c r="G44" s="21"/>
      <c r="H44" s="21"/>
      <c r="I44" s="22"/>
      <c r="J44" s="4"/>
      <c r="K44" s="25"/>
      <c r="L44" s="15"/>
      <c r="M44" s="21"/>
      <c r="N44" s="21"/>
      <c r="O44" s="21"/>
      <c r="P44" s="21"/>
      <c r="Q44" s="21"/>
      <c r="R44" s="21"/>
    </row>
    <row r="45" spans="1:18" x14ac:dyDescent="0.25">
      <c r="A45" s="6"/>
      <c r="B45" s="4"/>
      <c r="C45" s="4"/>
      <c r="D45" s="6"/>
      <c r="E45" s="4"/>
      <c r="F45" s="4"/>
      <c r="G45" s="21"/>
      <c r="H45" s="21"/>
      <c r="I45" s="22"/>
      <c r="J45" s="4"/>
      <c r="K45" s="25"/>
      <c r="L45" s="15"/>
      <c r="M45" s="21"/>
      <c r="N45" s="21"/>
      <c r="O45" s="21"/>
      <c r="P45" s="21"/>
      <c r="Q45" s="21"/>
      <c r="R45" s="21"/>
    </row>
    <row r="46" spans="1:18" x14ac:dyDescent="0.25">
      <c r="A46" s="6"/>
      <c r="B46" s="4"/>
      <c r="C46" s="4"/>
      <c r="D46" s="6"/>
      <c r="E46" s="4"/>
      <c r="F46" s="4"/>
      <c r="G46" s="21"/>
      <c r="H46" s="21"/>
      <c r="I46" s="22"/>
      <c r="J46" s="4"/>
      <c r="K46" s="25"/>
      <c r="L46" s="15"/>
      <c r="M46" s="21"/>
      <c r="N46" s="21"/>
      <c r="O46" s="21"/>
      <c r="P46" s="25"/>
      <c r="Q46" s="21"/>
      <c r="R46" s="21"/>
    </row>
    <row r="47" spans="1:18" x14ac:dyDescent="0.25">
      <c r="A47" s="6"/>
      <c r="B47" s="4"/>
      <c r="C47" s="4"/>
      <c r="D47" s="6"/>
      <c r="E47" s="21"/>
      <c r="F47" s="21"/>
      <c r="G47" s="21"/>
      <c r="H47" s="21"/>
      <c r="I47" s="21"/>
      <c r="J47" s="4"/>
      <c r="K47" s="4"/>
      <c r="L47" s="6"/>
      <c r="M47" s="21"/>
      <c r="N47" s="21"/>
      <c r="O47" s="21"/>
      <c r="P47" s="21"/>
      <c r="Q47" s="21"/>
      <c r="R47" s="21"/>
    </row>
    <row r="48" spans="1:18" x14ac:dyDescent="0.25">
      <c r="A48" s="16"/>
      <c r="B48" s="4"/>
      <c r="C48" s="4"/>
      <c r="D48" s="6"/>
      <c r="E48" s="21"/>
      <c r="F48" s="21"/>
      <c r="G48" s="21"/>
      <c r="H48" s="21"/>
      <c r="I48" s="21"/>
      <c r="J48" s="4"/>
      <c r="K48" s="4"/>
      <c r="L48" s="6"/>
      <c r="M48" s="21"/>
      <c r="N48" s="21"/>
      <c r="O48" s="21"/>
      <c r="P48" s="21"/>
      <c r="Q48" s="21"/>
      <c r="R48" s="21"/>
    </row>
    <row r="49" spans="1:18" x14ac:dyDescent="0.25">
      <c r="A49" s="6"/>
      <c r="B49" s="4"/>
      <c r="C49" s="4"/>
      <c r="D49" s="6"/>
      <c r="E49" s="4"/>
      <c r="F49" s="4"/>
      <c r="G49" s="4"/>
      <c r="H49" s="21"/>
      <c r="I49" s="21"/>
      <c r="J49" s="4"/>
      <c r="K49" s="23"/>
      <c r="L49" s="6"/>
      <c r="M49" s="4"/>
      <c r="N49" s="4"/>
      <c r="O49" s="4"/>
      <c r="P49" s="21"/>
      <c r="Q49" s="21"/>
      <c r="R49" s="21"/>
    </row>
    <row r="50" spans="1:18" x14ac:dyDescent="0.25">
      <c r="A50" s="6"/>
      <c r="B50" s="4"/>
      <c r="C50" s="4"/>
      <c r="D50" s="6"/>
      <c r="E50" s="4"/>
      <c r="F50" s="4"/>
      <c r="G50" s="4"/>
      <c r="H50" s="21"/>
      <c r="I50" s="21"/>
      <c r="J50" s="4"/>
      <c r="K50" s="23"/>
      <c r="L50" s="6"/>
      <c r="M50" s="21"/>
      <c r="N50" s="21"/>
      <c r="O50" s="21"/>
      <c r="P50" s="21"/>
      <c r="Q50" s="21"/>
      <c r="R50" s="21"/>
    </row>
    <row r="51" spans="1:18" x14ac:dyDescent="0.25">
      <c r="A51" s="3"/>
      <c r="B51" s="8"/>
      <c r="C51" s="8"/>
      <c r="D51" s="3"/>
      <c r="J51" s="8"/>
      <c r="K51" s="8"/>
      <c r="L51" s="3"/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F2D16-8E76-47FB-A3D6-A644392E9824}">
  <dimension ref="A1:W25"/>
  <sheetViews>
    <sheetView tabSelected="1" topLeftCell="K1" workbookViewId="0">
      <selection activeCell="R12" sqref="R12:W12"/>
    </sheetView>
  </sheetViews>
  <sheetFormatPr defaultRowHeight="15" x14ac:dyDescent="0.25"/>
  <cols>
    <col min="1" max="1" width="17.85546875" bestFit="1" customWidth="1"/>
    <col min="3" max="3" width="10.5703125" bestFit="1" customWidth="1"/>
    <col min="4" max="4" width="10.85546875" bestFit="1" customWidth="1"/>
    <col min="5" max="5" width="10.5703125" bestFit="1" customWidth="1"/>
    <col min="6" max="6" width="10.85546875" bestFit="1" customWidth="1"/>
    <col min="12" max="12" width="12.5703125" bestFit="1" customWidth="1"/>
  </cols>
  <sheetData>
    <row r="1" spans="1:23" x14ac:dyDescent="0.25">
      <c r="A1" t="s">
        <v>155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H1" t="s">
        <v>160</v>
      </c>
      <c r="K1" s="30" t="s">
        <v>171</v>
      </c>
      <c r="R1" t="s">
        <v>182</v>
      </c>
    </row>
    <row r="2" spans="1:23" x14ac:dyDescent="0.25">
      <c r="A2" s="28" t="s">
        <v>156</v>
      </c>
      <c r="B2">
        <v>0.4</v>
      </c>
      <c r="C2">
        <v>-70.845860524587494</v>
      </c>
      <c r="D2">
        <v>1371.1022479048199</v>
      </c>
      <c r="E2">
        <v>-130502.817439298</v>
      </c>
      <c r="F2">
        <v>34.168248064059597</v>
      </c>
      <c r="H2" t="s">
        <v>161</v>
      </c>
      <c r="K2" t="s">
        <v>172</v>
      </c>
      <c r="L2" t="s">
        <v>175</v>
      </c>
      <c r="M2" t="s">
        <v>176</v>
      </c>
      <c r="N2" t="s">
        <v>173</v>
      </c>
      <c r="O2" t="s">
        <v>174</v>
      </c>
      <c r="P2" t="s">
        <v>177</v>
      </c>
      <c r="R2" t="s">
        <v>172</v>
      </c>
      <c r="S2" t="s">
        <v>175</v>
      </c>
      <c r="T2" t="s">
        <v>176</v>
      </c>
      <c r="U2" t="s">
        <v>173</v>
      </c>
      <c r="V2" t="s">
        <v>174</v>
      </c>
      <c r="W2" t="s">
        <v>177</v>
      </c>
    </row>
    <row r="3" spans="1:23" x14ac:dyDescent="0.25">
      <c r="A3" t="s">
        <v>157</v>
      </c>
      <c r="B3">
        <v>0.6</v>
      </c>
      <c r="C3">
        <v>-48.770925785040802</v>
      </c>
      <c r="D3">
        <v>1350.2937903639199</v>
      </c>
      <c r="E3">
        <v>-128180.053052316</v>
      </c>
      <c r="F3">
        <v>33.359294009698402</v>
      </c>
      <c r="K3">
        <v>100</v>
      </c>
      <c r="L3">
        <v>2.6030000000000002</v>
      </c>
      <c r="M3">
        <v>0.26600000000000001</v>
      </c>
      <c r="N3">
        <v>100</v>
      </c>
      <c r="O3">
        <v>10</v>
      </c>
      <c r="P3" t="s">
        <v>161</v>
      </c>
      <c r="R3">
        <v>100</v>
      </c>
      <c r="S3">
        <v>2.6030000000000002</v>
      </c>
      <c r="T3">
        <v>0.26600000000000001</v>
      </c>
      <c r="U3">
        <v>100</v>
      </c>
      <c r="V3">
        <v>10</v>
      </c>
      <c r="W3" t="s">
        <v>161</v>
      </c>
    </row>
    <row r="4" spans="1:23" x14ac:dyDescent="0.25">
      <c r="B4">
        <v>0.8</v>
      </c>
      <c r="C4">
        <v>-41.279260690553301</v>
      </c>
      <c r="D4">
        <v>1346.0338814567201</v>
      </c>
      <c r="E4">
        <v>-127692.23639531901</v>
      </c>
      <c r="F4">
        <v>33.256106208045502</v>
      </c>
      <c r="K4">
        <v>100</v>
      </c>
      <c r="L4">
        <v>2.4620000000000002</v>
      </c>
      <c r="M4">
        <v>2.7199999999999998E-2</v>
      </c>
      <c r="N4">
        <v>100</v>
      </c>
      <c r="O4">
        <v>5</v>
      </c>
      <c r="P4" t="s">
        <v>161</v>
      </c>
      <c r="R4">
        <v>100</v>
      </c>
      <c r="S4">
        <v>2.4620000000000002</v>
      </c>
      <c r="T4">
        <v>2.7199999999999998E-2</v>
      </c>
      <c r="U4">
        <v>100</v>
      </c>
      <c r="V4">
        <v>5</v>
      </c>
      <c r="W4" t="s">
        <v>161</v>
      </c>
    </row>
    <row r="5" spans="1:23" x14ac:dyDescent="0.25">
      <c r="A5" s="28" t="s">
        <v>156</v>
      </c>
      <c r="B5">
        <v>0.4</v>
      </c>
      <c r="C5">
        <v>1.00026401018807</v>
      </c>
      <c r="D5">
        <v>1371.1022479048199</v>
      </c>
      <c r="E5">
        <v>1.00000053313072</v>
      </c>
      <c r="F5">
        <v>130504.817439298</v>
      </c>
      <c r="H5" t="s">
        <v>161</v>
      </c>
      <c r="K5">
        <v>100</v>
      </c>
      <c r="L5">
        <v>2.4249999999999998</v>
      </c>
      <c r="M5">
        <v>1.3650000000000001E-2</v>
      </c>
      <c r="N5">
        <v>100</v>
      </c>
      <c r="O5">
        <v>1</v>
      </c>
      <c r="P5" t="s">
        <v>161</v>
      </c>
      <c r="R5">
        <v>100</v>
      </c>
      <c r="S5">
        <v>2.4249999999999998</v>
      </c>
      <c r="T5">
        <v>1.3650000000000001E-2</v>
      </c>
      <c r="U5">
        <v>100</v>
      </c>
      <c r="V5">
        <v>1</v>
      </c>
      <c r="W5" t="s">
        <v>161</v>
      </c>
    </row>
    <row r="6" spans="1:23" x14ac:dyDescent="0.25">
      <c r="A6" t="s">
        <v>158</v>
      </c>
      <c r="B6">
        <v>0.6</v>
      </c>
      <c r="C6">
        <v>1.00050198995585</v>
      </c>
      <c r="D6">
        <v>1350.2937903639199</v>
      </c>
      <c r="E6">
        <v>1.00000001767269</v>
      </c>
      <c r="F6">
        <v>128182.053052316</v>
      </c>
      <c r="K6">
        <v>200</v>
      </c>
      <c r="L6">
        <v>0.30669999999999997</v>
      </c>
      <c r="M6">
        <v>1.0200000000000001E-2</v>
      </c>
      <c r="N6">
        <v>10</v>
      </c>
      <c r="O6" t="s">
        <v>179</v>
      </c>
      <c r="P6" t="s">
        <v>162</v>
      </c>
      <c r="R6">
        <v>200</v>
      </c>
      <c r="S6">
        <v>0.36930000000000002</v>
      </c>
      <c r="T6">
        <v>3.4000000000000002E-2</v>
      </c>
      <c r="U6">
        <v>100</v>
      </c>
      <c r="V6">
        <v>1</v>
      </c>
      <c r="W6" t="s">
        <v>161</v>
      </c>
    </row>
    <row r="7" spans="1:23" x14ac:dyDescent="0.25">
      <c r="B7">
        <v>0.8</v>
      </c>
      <c r="C7">
        <v>1.00057303933987</v>
      </c>
      <c r="D7">
        <v>1346.0338814567201</v>
      </c>
      <c r="E7">
        <v>1.00000146299174</v>
      </c>
      <c r="F7">
        <v>127694.23639531901</v>
      </c>
      <c r="K7">
        <v>200</v>
      </c>
      <c r="L7">
        <v>0.30499999999999999</v>
      </c>
      <c r="M7">
        <v>8.9999999999999993E-3</v>
      </c>
      <c r="N7">
        <v>10</v>
      </c>
      <c r="O7">
        <v>1</v>
      </c>
      <c r="P7" t="s">
        <v>162</v>
      </c>
      <c r="R7">
        <v>400</v>
      </c>
      <c r="S7">
        <v>0.36899999999999999</v>
      </c>
      <c r="T7">
        <v>2.75</v>
      </c>
      <c r="U7">
        <v>100</v>
      </c>
      <c r="V7">
        <v>14</v>
      </c>
      <c r="W7" t="s">
        <v>161</v>
      </c>
    </row>
    <row r="8" spans="1:23" x14ac:dyDescent="0.25">
      <c r="A8" s="28" t="s">
        <v>156</v>
      </c>
      <c r="B8">
        <v>0.4</v>
      </c>
      <c r="C8">
        <v>0.28129536162270802</v>
      </c>
      <c r="D8">
        <v>1371.1022479048199</v>
      </c>
      <c r="E8">
        <v>-130502.817439298</v>
      </c>
      <c r="F8">
        <v>34.168248064059597</v>
      </c>
      <c r="H8" t="s">
        <v>161</v>
      </c>
      <c r="K8">
        <v>200</v>
      </c>
      <c r="L8">
        <v>0.36930000000000002</v>
      </c>
      <c r="M8">
        <v>3.4000000000000002E-2</v>
      </c>
      <c r="N8">
        <v>100</v>
      </c>
      <c r="O8">
        <v>1</v>
      </c>
      <c r="P8" t="s">
        <v>161</v>
      </c>
      <c r="R8">
        <v>400</v>
      </c>
      <c r="S8">
        <v>0.26200000000000001</v>
      </c>
      <c r="T8">
        <v>2.25</v>
      </c>
      <c r="U8">
        <v>100</v>
      </c>
      <c r="V8">
        <v>11</v>
      </c>
      <c r="W8" t="s">
        <v>161</v>
      </c>
    </row>
    <row r="9" spans="1:23" x14ac:dyDescent="0.25">
      <c r="A9" t="s">
        <v>163</v>
      </c>
      <c r="B9">
        <v>0.6</v>
      </c>
      <c r="C9">
        <v>0.53018545734696898</v>
      </c>
      <c r="D9">
        <v>1350.2937903639199</v>
      </c>
      <c r="E9">
        <v>-128180.053052316</v>
      </c>
      <c r="F9">
        <v>33.359294009698402</v>
      </c>
      <c r="K9">
        <v>400</v>
      </c>
      <c r="L9">
        <v>0.13700000000000001</v>
      </c>
      <c r="M9">
        <v>0.503</v>
      </c>
      <c r="N9">
        <v>10</v>
      </c>
      <c r="O9">
        <v>20</v>
      </c>
      <c r="P9" t="s">
        <v>161</v>
      </c>
      <c r="R9">
        <v>400</v>
      </c>
      <c r="S9">
        <v>7.1099999999999997E-2</v>
      </c>
      <c r="T9">
        <v>5.4999999999999997E-3</v>
      </c>
      <c r="U9">
        <v>100</v>
      </c>
      <c r="V9">
        <v>10</v>
      </c>
      <c r="W9" t="s">
        <v>162</v>
      </c>
    </row>
    <row r="10" spans="1:23" x14ac:dyDescent="0.25">
      <c r="B10">
        <v>0.8</v>
      </c>
      <c r="C10">
        <v>0.69539492341257403</v>
      </c>
      <c r="D10">
        <v>1346.0338814567201</v>
      </c>
      <c r="E10">
        <v>-127692.23639531901</v>
      </c>
      <c r="F10">
        <v>33.256106208045502</v>
      </c>
      <c r="K10">
        <v>400</v>
      </c>
      <c r="L10">
        <v>7.1099999999999997E-2</v>
      </c>
      <c r="M10">
        <v>5.4999999999999997E-3</v>
      </c>
      <c r="N10">
        <v>100</v>
      </c>
      <c r="O10">
        <v>10</v>
      </c>
      <c r="P10" t="s">
        <v>162</v>
      </c>
      <c r="R10">
        <v>400</v>
      </c>
      <c r="S10">
        <v>7.0800000000000002E-2</v>
      </c>
      <c r="T10">
        <v>5.4999999999999997E-3</v>
      </c>
      <c r="U10">
        <v>100</v>
      </c>
      <c r="V10">
        <v>1</v>
      </c>
      <c r="W10" t="s">
        <v>162</v>
      </c>
    </row>
    <row r="11" spans="1:23" x14ac:dyDescent="0.25">
      <c r="A11" s="28" t="s">
        <v>156</v>
      </c>
      <c r="B11">
        <v>0.4</v>
      </c>
      <c r="C11">
        <v>1.00026401018807</v>
      </c>
      <c r="D11">
        <v>1371.1022479048199</v>
      </c>
      <c r="E11">
        <v>1.00000053313072</v>
      </c>
      <c r="F11">
        <v>130504.817439298</v>
      </c>
      <c r="H11" t="s">
        <v>161</v>
      </c>
      <c r="K11">
        <v>400</v>
      </c>
      <c r="L11" t="s">
        <v>184</v>
      </c>
      <c r="N11">
        <v>10</v>
      </c>
      <c r="O11" t="s">
        <v>183</v>
      </c>
      <c r="P11" t="s">
        <v>162</v>
      </c>
    </row>
    <row r="12" spans="1:23" x14ac:dyDescent="0.25">
      <c r="A12" t="s">
        <v>164</v>
      </c>
      <c r="B12">
        <v>0.6</v>
      </c>
      <c r="C12">
        <v>1.00050198995585</v>
      </c>
      <c r="D12">
        <v>1350.2937903639199</v>
      </c>
      <c r="E12">
        <v>1.00000001767269</v>
      </c>
      <c r="F12">
        <v>128182.053052316</v>
      </c>
      <c r="K12">
        <v>400</v>
      </c>
      <c r="L12">
        <v>7.0800000000000002E-2</v>
      </c>
      <c r="M12">
        <v>5.4999999999999997E-3</v>
      </c>
      <c r="N12">
        <v>100</v>
      </c>
      <c r="O12">
        <v>1</v>
      </c>
      <c r="P12" t="s">
        <v>162</v>
      </c>
      <c r="R12">
        <v>100</v>
      </c>
      <c r="S12">
        <v>2.4140000000000001</v>
      </c>
      <c r="T12">
        <v>1.2699999999999999E-2</v>
      </c>
      <c r="U12">
        <v>10</v>
      </c>
      <c r="V12">
        <v>1</v>
      </c>
      <c r="W12" t="s">
        <v>161</v>
      </c>
    </row>
    <row r="13" spans="1:23" x14ac:dyDescent="0.25">
      <c r="B13">
        <v>0.8</v>
      </c>
      <c r="C13">
        <v>1.00057303933987</v>
      </c>
      <c r="D13">
        <v>1346.0338814567201</v>
      </c>
      <c r="E13">
        <v>1.00000146299174</v>
      </c>
      <c r="F13">
        <v>127694.23639531901</v>
      </c>
      <c r="K13">
        <v>400</v>
      </c>
      <c r="L13">
        <v>0.12959999999999999</v>
      </c>
      <c r="M13">
        <v>0.20899999999999999</v>
      </c>
      <c r="N13">
        <v>10</v>
      </c>
      <c r="O13">
        <v>15</v>
      </c>
      <c r="P13" t="s">
        <v>161</v>
      </c>
      <c r="R13">
        <v>200</v>
      </c>
      <c r="S13">
        <v>0.30499999999999999</v>
      </c>
      <c r="T13">
        <v>8.9999999999999993E-3</v>
      </c>
      <c r="U13">
        <v>10</v>
      </c>
      <c r="V13">
        <v>1</v>
      </c>
      <c r="W13" t="s">
        <v>162</v>
      </c>
    </row>
    <row r="14" spans="1:23" x14ac:dyDescent="0.25">
      <c r="A14" s="28" t="s">
        <v>159</v>
      </c>
      <c r="B14">
        <v>0.4</v>
      </c>
      <c r="C14">
        <v>-72.866677854694501</v>
      </c>
      <c r="D14">
        <v>3788.7326147245099</v>
      </c>
      <c r="E14">
        <v>-1875711.5738534799</v>
      </c>
      <c r="F14">
        <v>463358.56321739597</v>
      </c>
      <c r="H14" t="s">
        <v>162</v>
      </c>
      <c r="K14">
        <v>400</v>
      </c>
      <c r="L14" t="s">
        <v>178</v>
      </c>
      <c r="M14">
        <v>5.7999999999999996E-3</v>
      </c>
      <c r="N14">
        <v>10</v>
      </c>
      <c r="O14" t="s">
        <v>180</v>
      </c>
      <c r="P14" t="s">
        <v>162</v>
      </c>
      <c r="R14">
        <v>200</v>
      </c>
      <c r="S14">
        <v>0.30669999999999997</v>
      </c>
      <c r="T14">
        <v>1.0200000000000001E-2</v>
      </c>
      <c r="U14">
        <v>10</v>
      </c>
      <c r="V14" t="s">
        <v>179</v>
      </c>
      <c r="W14" t="s">
        <v>162</v>
      </c>
    </row>
    <row r="15" spans="1:23" x14ac:dyDescent="0.25">
      <c r="A15" t="s">
        <v>157</v>
      </c>
      <c r="B15">
        <v>0.6</v>
      </c>
      <c r="C15">
        <v>-117.761611001521</v>
      </c>
      <c r="D15">
        <v>1993.07173038564</v>
      </c>
      <c r="E15">
        <v>-353053.01634724898</v>
      </c>
      <c r="F15">
        <v>56584455.152832501</v>
      </c>
      <c r="K15">
        <v>200</v>
      </c>
      <c r="L15">
        <v>0.36</v>
      </c>
      <c r="M15">
        <v>2.4500000000000001E-2</v>
      </c>
      <c r="N15">
        <v>10</v>
      </c>
      <c r="O15" t="s">
        <v>181</v>
      </c>
      <c r="P15" t="s">
        <v>161</v>
      </c>
      <c r="R15">
        <v>200</v>
      </c>
      <c r="S15">
        <v>0.317</v>
      </c>
      <c r="T15">
        <v>1.1599999999999999E-2</v>
      </c>
      <c r="U15">
        <v>10</v>
      </c>
      <c r="V15">
        <v>5</v>
      </c>
      <c r="W15" t="s">
        <v>162</v>
      </c>
    </row>
    <row r="16" spans="1:23" x14ac:dyDescent="0.25">
      <c r="B16">
        <v>0.8</v>
      </c>
      <c r="C16">
        <v>-131.873251217871</v>
      </c>
      <c r="D16">
        <v>1746.0808878555999</v>
      </c>
      <c r="E16">
        <v>-5.9722557747177998</v>
      </c>
      <c r="F16">
        <v>683531.85534911801</v>
      </c>
      <c r="K16">
        <v>200</v>
      </c>
      <c r="L16">
        <v>0.317</v>
      </c>
      <c r="M16">
        <v>1.1599999999999999E-2</v>
      </c>
      <c r="N16">
        <v>10</v>
      </c>
      <c r="O16">
        <v>5</v>
      </c>
      <c r="P16" t="s">
        <v>162</v>
      </c>
      <c r="R16">
        <v>200</v>
      </c>
      <c r="S16">
        <v>0.36</v>
      </c>
      <c r="T16">
        <v>2.4500000000000001E-2</v>
      </c>
      <c r="U16">
        <v>10</v>
      </c>
      <c r="V16" t="s">
        <v>181</v>
      </c>
      <c r="W16" t="s">
        <v>161</v>
      </c>
    </row>
    <row r="17" spans="1:23" x14ac:dyDescent="0.25">
      <c r="A17" s="28" t="s">
        <v>159</v>
      </c>
      <c r="B17">
        <v>0.4</v>
      </c>
      <c r="C17">
        <v>1.0007298725343501</v>
      </c>
      <c r="D17">
        <v>3788.7326147245099</v>
      </c>
      <c r="E17">
        <v>1.0000076626110901</v>
      </c>
      <c r="F17">
        <v>1875713.5738534799</v>
      </c>
      <c r="H17" t="s">
        <v>162</v>
      </c>
      <c r="K17">
        <v>200</v>
      </c>
      <c r="L17">
        <v>0.38200000000000001</v>
      </c>
      <c r="M17">
        <v>0.1</v>
      </c>
      <c r="N17">
        <v>10</v>
      </c>
      <c r="O17">
        <v>14</v>
      </c>
      <c r="P17" t="s">
        <v>185</v>
      </c>
      <c r="R17">
        <v>400</v>
      </c>
      <c r="S17" t="s">
        <v>178</v>
      </c>
      <c r="T17">
        <v>5.7999999999999996E-3</v>
      </c>
      <c r="U17">
        <v>10</v>
      </c>
      <c r="V17" t="s">
        <v>180</v>
      </c>
      <c r="W17" t="s">
        <v>162</v>
      </c>
    </row>
    <row r="18" spans="1:23" x14ac:dyDescent="0.25">
      <c r="A18" t="s">
        <v>158</v>
      </c>
      <c r="B18">
        <v>0.6</v>
      </c>
      <c r="C18">
        <v>1.0007411284385499</v>
      </c>
      <c r="D18">
        <v>1993.07173038564</v>
      </c>
      <c r="E18">
        <v>1.000007801465</v>
      </c>
      <c r="F18">
        <v>56584455.152832501</v>
      </c>
      <c r="K18">
        <v>400</v>
      </c>
      <c r="L18">
        <v>0.36899999999999999</v>
      </c>
      <c r="M18">
        <v>2.75</v>
      </c>
      <c r="N18">
        <v>100</v>
      </c>
      <c r="O18">
        <v>14</v>
      </c>
      <c r="P18" t="s">
        <v>161</v>
      </c>
      <c r="R18">
        <v>400</v>
      </c>
      <c r="S18">
        <v>0.12959999999999999</v>
      </c>
      <c r="T18">
        <v>0.20899999999999999</v>
      </c>
      <c r="U18">
        <v>10</v>
      </c>
      <c r="V18">
        <v>15</v>
      </c>
      <c r="W18" t="s">
        <v>161</v>
      </c>
    </row>
    <row r="19" spans="1:23" x14ac:dyDescent="0.25">
      <c r="B19">
        <v>0.8</v>
      </c>
      <c r="C19">
        <v>1.0007434756951299</v>
      </c>
      <c r="D19">
        <v>1746.0808878555999</v>
      </c>
      <c r="E19">
        <v>1.00000783126834</v>
      </c>
      <c r="F19">
        <v>683531.85534911801</v>
      </c>
      <c r="K19">
        <v>400</v>
      </c>
      <c r="L19">
        <v>0.26200000000000001</v>
      </c>
      <c r="M19">
        <v>2.25</v>
      </c>
      <c r="N19">
        <v>100</v>
      </c>
      <c r="O19">
        <v>11</v>
      </c>
      <c r="P19" t="s">
        <v>161</v>
      </c>
      <c r="R19">
        <v>400</v>
      </c>
      <c r="S19">
        <v>0.13700000000000001</v>
      </c>
      <c r="T19">
        <v>0.503</v>
      </c>
      <c r="U19">
        <v>10</v>
      </c>
      <c r="V19">
        <v>20</v>
      </c>
      <c r="W19" t="s">
        <v>161</v>
      </c>
    </row>
    <row r="20" spans="1:23" x14ac:dyDescent="0.25">
      <c r="A20" s="28" t="s">
        <v>159</v>
      </c>
      <c r="B20">
        <v>0.4</v>
      </c>
      <c r="C20">
        <v>-72.866677854694501</v>
      </c>
      <c r="D20">
        <v>3788.7326147245099</v>
      </c>
      <c r="E20">
        <v>-1875711.5738534799</v>
      </c>
      <c r="F20">
        <v>1713698.4515880099</v>
      </c>
      <c r="H20" t="s">
        <v>162</v>
      </c>
      <c r="K20">
        <v>100</v>
      </c>
      <c r="L20">
        <v>2.4140000000000001</v>
      </c>
      <c r="M20">
        <v>1.2699999999999999E-2</v>
      </c>
      <c r="N20">
        <v>10</v>
      </c>
      <c r="O20">
        <v>1</v>
      </c>
      <c r="P20" t="s">
        <v>161</v>
      </c>
    </row>
    <row r="21" spans="1:23" x14ac:dyDescent="0.25">
      <c r="A21" t="s">
        <v>163</v>
      </c>
      <c r="B21">
        <v>0.6</v>
      </c>
      <c r="C21">
        <v>-117.761611001521</v>
      </c>
      <c r="D21">
        <v>1993.07173038564</v>
      </c>
      <c r="E21">
        <v>-353053.01634724898</v>
      </c>
      <c r="F21">
        <v>56584455.152832501</v>
      </c>
    </row>
    <row r="22" spans="1:23" x14ac:dyDescent="0.25">
      <c r="B22">
        <v>0.8</v>
      </c>
      <c r="C22">
        <v>-131.873251217871</v>
      </c>
      <c r="D22">
        <v>1746.0808878555999</v>
      </c>
      <c r="E22">
        <v>-323940.259136312</v>
      </c>
      <c r="F22">
        <v>683531.85534911801</v>
      </c>
    </row>
    <row r="23" spans="1:23" x14ac:dyDescent="0.25">
      <c r="A23" s="28" t="s">
        <v>159</v>
      </c>
      <c r="B23">
        <v>0.4</v>
      </c>
      <c r="C23">
        <v>1.0007298725343501</v>
      </c>
      <c r="D23">
        <v>3788.7326147245099</v>
      </c>
      <c r="E23">
        <v>1.0000076626110901</v>
      </c>
      <c r="F23">
        <v>1875713.5738534799</v>
      </c>
      <c r="H23" t="s">
        <v>162</v>
      </c>
    </row>
    <row r="24" spans="1:23" x14ac:dyDescent="0.25">
      <c r="A24" t="s">
        <v>164</v>
      </c>
      <c r="B24">
        <v>0.6</v>
      </c>
      <c r="C24">
        <v>1.0007411284385499</v>
      </c>
      <c r="D24">
        <v>1993.07173038564</v>
      </c>
      <c r="E24">
        <v>1.000007801465</v>
      </c>
      <c r="F24">
        <v>56584455.152832501</v>
      </c>
    </row>
    <row r="25" spans="1:23" x14ac:dyDescent="0.25">
      <c r="B25">
        <v>0.8</v>
      </c>
      <c r="C25">
        <v>1.0007434756951299</v>
      </c>
      <c r="D25">
        <v>1746.0808878555999</v>
      </c>
      <c r="E25">
        <v>1.00000783126834</v>
      </c>
      <c r="F25">
        <v>683531.85534911801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848E-E3A5-4386-B339-1C6B1D214A6A}">
  <dimension ref="A1:S108"/>
  <sheetViews>
    <sheetView workbookViewId="0">
      <selection activeCell="N8" sqref="N8"/>
    </sheetView>
  </sheetViews>
  <sheetFormatPr defaultRowHeight="15" x14ac:dyDescent="0.25"/>
  <sheetData>
    <row r="1" spans="1:19" x14ac:dyDescent="0.25">
      <c r="A1" t="s">
        <v>4</v>
      </c>
      <c r="B1" s="2">
        <v>4890000</v>
      </c>
    </row>
    <row r="2" spans="1:19" x14ac:dyDescent="0.25">
      <c r="A2" t="s">
        <v>165</v>
      </c>
      <c r="B2">
        <v>48000</v>
      </c>
    </row>
    <row r="3" spans="1:19" x14ac:dyDescent="0.25">
      <c r="A3" t="s">
        <v>168</v>
      </c>
      <c r="B3" s="2">
        <v>2780000</v>
      </c>
    </row>
    <row r="4" spans="1:19" x14ac:dyDescent="0.25">
      <c r="A4" t="s">
        <v>170</v>
      </c>
      <c r="B4" s="2">
        <v>3000</v>
      </c>
    </row>
    <row r="5" spans="1:19" x14ac:dyDescent="0.25">
      <c r="B5" s="2"/>
    </row>
    <row r="6" spans="1:19" x14ac:dyDescent="0.25">
      <c r="A6" t="s">
        <v>169</v>
      </c>
      <c r="B6" s="29">
        <v>300</v>
      </c>
      <c r="E6" t="s">
        <v>169</v>
      </c>
      <c r="F6" s="29">
        <v>400</v>
      </c>
      <c r="I6" t="s">
        <v>169</v>
      </c>
      <c r="J6" s="29">
        <v>450</v>
      </c>
      <c r="M6" t="s">
        <v>169</v>
      </c>
      <c r="N6" s="29">
        <v>500</v>
      </c>
      <c r="Q6" t="s">
        <v>169</v>
      </c>
      <c r="R6" s="29">
        <v>550</v>
      </c>
    </row>
    <row r="7" spans="1:19" x14ac:dyDescent="0.25">
      <c r="A7" t="s">
        <v>150</v>
      </c>
      <c r="B7" t="s">
        <v>166</v>
      </c>
      <c r="C7" t="s">
        <v>167</v>
      </c>
      <c r="E7" t="s">
        <v>150</v>
      </c>
      <c r="F7" t="s">
        <v>166</v>
      </c>
      <c r="G7" t="s">
        <v>167</v>
      </c>
      <c r="I7" t="s">
        <v>150</v>
      </c>
      <c r="J7" t="s">
        <v>166</v>
      </c>
      <c r="K7" t="s">
        <v>167</v>
      </c>
      <c r="M7" t="s">
        <v>150</v>
      </c>
      <c r="N7" t="s">
        <v>166</v>
      </c>
      <c r="O7" t="s">
        <v>167</v>
      </c>
      <c r="Q7" t="s">
        <v>150</v>
      </c>
      <c r="R7" t="s">
        <v>166</v>
      </c>
      <c r="S7" t="s">
        <v>167</v>
      </c>
    </row>
    <row r="8" spans="1:19" x14ac:dyDescent="0.25">
      <c r="A8">
        <v>0</v>
      </c>
      <c r="B8" s="2">
        <f>$B$1*(1-A8)*EXP(-$B$2/8.314/B$6)</f>
        <v>2.1451842905892381E-2</v>
      </c>
      <c r="C8" s="2">
        <f>B8*$B$3*$B$4</f>
        <v>178908369.83514243</v>
      </c>
      <c r="E8">
        <v>0</v>
      </c>
      <c r="F8" s="2">
        <f>$B$1*(1-E8)*EXP(-$B$2/8.314/F$6)</f>
        <v>2.635880217655548</v>
      </c>
      <c r="G8" s="2">
        <f>F8*$B$3*$B$4</f>
        <v>21983241015.247272</v>
      </c>
      <c r="I8">
        <v>0</v>
      </c>
      <c r="J8" s="2">
        <f>$B$1*(1-I8)*EXP(-$B$2/8.314/J$6)</f>
        <v>13.104265744121324</v>
      </c>
      <c r="K8" s="2">
        <f>J8*$B$3*$B$4</f>
        <v>109289576305.97185</v>
      </c>
      <c r="M8">
        <v>0</v>
      </c>
      <c r="N8" s="2">
        <f>$B$1*(1-M8)*EXP(-$B$2/8.314/N$6)</f>
        <v>47.271818380048181</v>
      </c>
      <c r="O8" s="2">
        <f>N8*$B$3*$B$4</f>
        <v>394246965289.60181</v>
      </c>
      <c r="Q8">
        <v>0</v>
      </c>
      <c r="R8" s="2">
        <f>$B$1*(1-Q8)*EXP(-$B$2/8.314/R$6)</f>
        <v>135.04693193199438</v>
      </c>
      <c r="S8" s="2">
        <f>R8*$B$3*$B$4</f>
        <v>1126291412312.833</v>
      </c>
    </row>
    <row r="9" spans="1:19" x14ac:dyDescent="0.25">
      <c r="A9">
        <v>0.01</v>
      </c>
      <c r="B9" s="2">
        <f t="shared" ref="B9:B72" si="0">$B$1*(1-A9)*EXP(-$B$2/8.314/B$6)</f>
        <v>2.1237324476833457E-2</v>
      </c>
      <c r="C9" s="2">
        <f t="shared" ref="C9:C72" si="1">B9*$B$3*$B$4</f>
        <v>177119286.13679102</v>
      </c>
      <c r="E9">
        <v>0.01</v>
      </c>
      <c r="F9" s="2">
        <f t="shared" ref="F9:F72" si="2">$B$1*(1-E9)*EXP(-$B$2/8.314/F$6)</f>
        <v>2.6095214154789925</v>
      </c>
      <c r="G9" s="2">
        <f t="shared" ref="G9:G72" si="3">F9*$B$3*$B$4</f>
        <v>21763408605.094795</v>
      </c>
      <c r="I9">
        <v>0.01</v>
      </c>
      <c r="J9" s="2">
        <f t="shared" ref="J9:J72" si="4">$B$1*(1-I9)*EXP(-$B$2/8.314/J$6)</f>
        <v>12.973223086680113</v>
      </c>
      <c r="K9" s="2">
        <f t="shared" ref="K9:K72" si="5">J9*$B$3*$B$4</f>
        <v>108196680542.91214</v>
      </c>
      <c r="M9">
        <v>0.01</v>
      </c>
      <c r="N9" s="2">
        <f t="shared" ref="N9:N72" si="6">$B$1*(1-M9)*EXP(-$B$2/8.314/N$6)</f>
        <v>46.7991001962477</v>
      </c>
      <c r="O9" s="2">
        <f t="shared" ref="O9:O72" si="7">N9*$B$3*$B$4</f>
        <v>390304495636.70581</v>
      </c>
      <c r="Q9">
        <v>0.01</v>
      </c>
      <c r="R9" s="2">
        <f t="shared" ref="R9:R72" si="8">$B$1*(1-Q9)*EXP(-$B$2/8.314/R$6)</f>
        <v>133.69646261267445</v>
      </c>
      <c r="S9" s="2">
        <f t="shared" ref="S9:S72" si="9">R9*$B$3*$B$4</f>
        <v>1115028498189.7048</v>
      </c>
    </row>
    <row r="10" spans="1:19" x14ac:dyDescent="0.25">
      <c r="A10">
        <v>0.02</v>
      </c>
      <c r="B10" s="2">
        <f t="shared" si="0"/>
        <v>2.1022806047774536E-2</v>
      </c>
      <c r="C10" s="2">
        <f t="shared" si="1"/>
        <v>175330202.43843964</v>
      </c>
      <c r="E10">
        <v>0.02</v>
      </c>
      <c r="F10" s="2">
        <f t="shared" si="2"/>
        <v>2.583162613302437</v>
      </c>
      <c r="G10" s="2">
        <f t="shared" si="3"/>
        <v>21543576194.942326</v>
      </c>
      <c r="I10">
        <v>0.02</v>
      </c>
      <c r="J10" s="2">
        <f t="shared" si="4"/>
        <v>12.842180429238899</v>
      </c>
      <c r="K10" s="2">
        <f t="shared" si="5"/>
        <v>107103784779.85242</v>
      </c>
      <c r="M10">
        <v>0.02</v>
      </c>
      <c r="N10" s="2">
        <f t="shared" si="6"/>
        <v>46.326382012447219</v>
      </c>
      <c r="O10" s="2">
        <f t="shared" si="7"/>
        <v>386362025983.80981</v>
      </c>
      <c r="Q10">
        <v>0.02</v>
      </c>
      <c r="R10" s="2">
        <f t="shared" si="8"/>
        <v>132.3459932933545</v>
      </c>
      <c r="S10" s="2">
        <f t="shared" si="9"/>
        <v>1103765584066.5764</v>
      </c>
    </row>
    <row r="11" spans="1:19" x14ac:dyDescent="0.25">
      <c r="A11">
        <v>0.03</v>
      </c>
      <c r="B11" s="2">
        <f t="shared" si="0"/>
        <v>2.0808287618715612E-2</v>
      </c>
      <c r="C11" s="2">
        <f t="shared" si="1"/>
        <v>173541118.74008819</v>
      </c>
      <c r="E11">
        <v>0.03</v>
      </c>
      <c r="F11" s="2">
        <f t="shared" si="2"/>
        <v>2.5568038111258815</v>
      </c>
      <c r="G11" s="2">
        <f t="shared" si="3"/>
        <v>21323743784.789852</v>
      </c>
      <c r="I11">
        <v>0.03</v>
      </c>
      <c r="J11" s="2">
        <f t="shared" si="4"/>
        <v>12.711137771797686</v>
      </c>
      <c r="K11" s="2">
        <f t="shared" si="5"/>
        <v>106010889016.79271</v>
      </c>
      <c r="M11">
        <v>0.03</v>
      </c>
      <c r="N11" s="2">
        <f t="shared" si="6"/>
        <v>45.853663828646738</v>
      </c>
      <c r="O11" s="2">
        <f t="shared" si="7"/>
        <v>382419556330.91382</v>
      </c>
      <c r="Q11">
        <v>0.03</v>
      </c>
      <c r="R11" s="2">
        <f t="shared" si="8"/>
        <v>130.99552397403454</v>
      </c>
      <c r="S11" s="2">
        <f t="shared" si="9"/>
        <v>1092502669943.448</v>
      </c>
    </row>
    <row r="12" spans="1:19" x14ac:dyDescent="0.25">
      <c r="A12">
        <v>0.04</v>
      </c>
      <c r="B12" s="2">
        <f t="shared" si="0"/>
        <v>2.0593769189656688E-2</v>
      </c>
      <c r="C12" s="2">
        <f t="shared" si="1"/>
        <v>171752035.04173678</v>
      </c>
      <c r="E12">
        <v>0.04</v>
      </c>
      <c r="F12" s="2">
        <f t="shared" si="2"/>
        <v>2.530445008949326</v>
      </c>
      <c r="G12" s="2">
        <f t="shared" si="3"/>
        <v>21103911374.637379</v>
      </c>
      <c r="I12">
        <v>0.04</v>
      </c>
      <c r="J12" s="2">
        <f t="shared" si="4"/>
        <v>12.580095114356473</v>
      </c>
      <c r="K12" s="2">
        <f t="shared" si="5"/>
        <v>104917993253.73299</v>
      </c>
      <c r="M12">
        <v>0.04</v>
      </c>
      <c r="N12" s="2">
        <f t="shared" si="6"/>
        <v>45.380945644846257</v>
      </c>
      <c r="O12" s="2">
        <f t="shared" si="7"/>
        <v>378477086678.01782</v>
      </c>
      <c r="Q12">
        <v>0.04</v>
      </c>
      <c r="R12" s="2">
        <f t="shared" si="8"/>
        <v>129.64505465471461</v>
      </c>
      <c r="S12" s="2">
        <f t="shared" si="9"/>
        <v>1081239755820.3199</v>
      </c>
    </row>
    <row r="13" spans="1:19" x14ac:dyDescent="0.25">
      <c r="A13">
        <v>0.05</v>
      </c>
      <c r="B13" s="2">
        <f t="shared" si="0"/>
        <v>2.0379250760597763E-2</v>
      </c>
      <c r="C13" s="2">
        <f t="shared" si="1"/>
        <v>169962951.34338534</v>
      </c>
      <c r="E13">
        <v>0.05</v>
      </c>
      <c r="F13" s="2">
        <f t="shared" si="2"/>
        <v>2.5040862067727705</v>
      </c>
      <c r="G13" s="2">
        <f t="shared" si="3"/>
        <v>20884078964.484905</v>
      </c>
      <c r="I13">
        <v>0.05</v>
      </c>
      <c r="J13" s="2">
        <f t="shared" si="4"/>
        <v>12.449052456915259</v>
      </c>
      <c r="K13" s="2">
        <f t="shared" si="5"/>
        <v>103825097490.67328</v>
      </c>
      <c r="M13">
        <v>0.05</v>
      </c>
      <c r="N13" s="2">
        <f t="shared" si="6"/>
        <v>44.908227461045776</v>
      </c>
      <c r="O13" s="2">
        <f t="shared" si="7"/>
        <v>374534617025.12177</v>
      </c>
      <c r="Q13">
        <v>0.05</v>
      </c>
      <c r="R13" s="2">
        <f t="shared" si="8"/>
        <v>128.29458533539466</v>
      </c>
      <c r="S13" s="2">
        <f t="shared" si="9"/>
        <v>1069976841697.1914</v>
      </c>
    </row>
    <row r="14" spans="1:19" x14ac:dyDescent="0.25">
      <c r="A14">
        <v>0.06</v>
      </c>
      <c r="B14" s="2">
        <f t="shared" si="0"/>
        <v>2.0164732331538839E-2</v>
      </c>
      <c r="C14" s="2">
        <f t="shared" si="1"/>
        <v>168173867.64503393</v>
      </c>
      <c r="E14">
        <v>0.06</v>
      </c>
      <c r="F14" s="2">
        <f t="shared" si="2"/>
        <v>2.477727404596215</v>
      </c>
      <c r="G14" s="2">
        <f t="shared" si="3"/>
        <v>20664246554.332432</v>
      </c>
      <c r="I14">
        <v>0.06</v>
      </c>
      <c r="J14" s="2">
        <f t="shared" si="4"/>
        <v>12.318009799474046</v>
      </c>
      <c r="K14" s="2">
        <f t="shared" si="5"/>
        <v>102732201727.61354</v>
      </c>
      <c r="M14">
        <v>0.06</v>
      </c>
      <c r="N14" s="2">
        <f t="shared" si="6"/>
        <v>44.435509277245295</v>
      </c>
      <c r="O14" s="2">
        <f t="shared" si="7"/>
        <v>370592147372.22577</v>
      </c>
      <c r="Q14">
        <v>0.06</v>
      </c>
      <c r="R14" s="2">
        <f t="shared" si="8"/>
        <v>126.94411601607472</v>
      </c>
      <c r="S14" s="2">
        <f t="shared" si="9"/>
        <v>1058713927574.0631</v>
      </c>
    </row>
    <row r="15" spans="1:19" x14ac:dyDescent="0.25">
      <c r="A15">
        <v>7.0000000000000007E-2</v>
      </c>
      <c r="B15" s="2">
        <f t="shared" si="0"/>
        <v>1.9950213902479915E-2</v>
      </c>
      <c r="C15" s="2">
        <f t="shared" si="1"/>
        <v>166384783.94668248</v>
      </c>
      <c r="E15">
        <v>7.0000000000000007E-2</v>
      </c>
      <c r="F15" s="2">
        <f t="shared" si="2"/>
        <v>2.4513686024196595</v>
      </c>
      <c r="G15" s="2">
        <f t="shared" si="3"/>
        <v>20444414144.179958</v>
      </c>
      <c r="I15">
        <v>7.0000000000000007E-2</v>
      </c>
      <c r="J15" s="2">
        <f t="shared" si="4"/>
        <v>12.186967142032833</v>
      </c>
      <c r="K15" s="2">
        <f t="shared" si="5"/>
        <v>101639305964.55382</v>
      </c>
      <c r="M15">
        <v>7.0000000000000007E-2</v>
      </c>
      <c r="N15" s="2">
        <f t="shared" si="6"/>
        <v>43.962791093444807</v>
      </c>
      <c r="O15" s="2">
        <f t="shared" si="7"/>
        <v>366649677719.32971</v>
      </c>
      <c r="Q15">
        <v>7.0000000000000007E-2</v>
      </c>
      <c r="R15" s="2">
        <f t="shared" si="8"/>
        <v>125.59364669675477</v>
      </c>
      <c r="S15" s="2">
        <f t="shared" si="9"/>
        <v>1047451013450.9348</v>
      </c>
    </row>
    <row r="16" spans="1:19" x14ac:dyDescent="0.25">
      <c r="A16">
        <v>0.08</v>
      </c>
      <c r="B16" s="2">
        <f t="shared" si="0"/>
        <v>1.9735695473420991E-2</v>
      </c>
      <c r="C16" s="2">
        <f t="shared" si="1"/>
        <v>164595700.24833107</v>
      </c>
      <c r="E16">
        <v>0.08</v>
      </c>
      <c r="F16" s="2">
        <f t="shared" si="2"/>
        <v>2.425009800243104</v>
      </c>
      <c r="G16" s="2">
        <f t="shared" si="3"/>
        <v>20224581734.027489</v>
      </c>
      <c r="I16">
        <v>0.08</v>
      </c>
      <c r="J16" s="2">
        <f t="shared" si="4"/>
        <v>12.055924484591619</v>
      </c>
      <c r="K16" s="2">
        <f t="shared" si="5"/>
        <v>100546410201.49409</v>
      </c>
      <c r="M16">
        <v>0.08</v>
      </c>
      <c r="N16" s="2">
        <f t="shared" si="6"/>
        <v>43.490072909644326</v>
      </c>
      <c r="O16" s="2">
        <f t="shared" si="7"/>
        <v>362707208066.43365</v>
      </c>
      <c r="Q16">
        <v>0.08</v>
      </c>
      <c r="R16" s="2">
        <f t="shared" si="8"/>
        <v>124.24317737743483</v>
      </c>
      <c r="S16" s="2">
        <f t="shared" si="9"/>
        <v>1036188099327.8065</v>
      </c>
    </row>
    <row r="17" spans="1:19" x14ac:dyDescent="0.25">
      <c r="A17">
        <v>0.09</v>
      </c>
      <c r="B17" s="2">
        <f t="shared" si="0"/>
        <v>1.9521177044362067E-2</v>
      </c>
      <c r="C17" s="2">
        <f t="shared" si="1"/>
        <v>162806616.54997963</v>
      </c>
      <c r="E17">
        <v>0.09</v>
      </c>
      <c r="F17" s="2">
        <f t="shared" si="2"/>
        <v>2.3986509980665485</v>
      </c>
      <c r="G17" s="2">
        <f t="shared" si="3"/>
        <v>20004749323.875015</v>
      </c>
      <c r="I17">
        <v>0.09</v>
      </c>
      <c r="J17" s="2">
        <f t="shared" si="4"/>
        <v>11.924881827150406</v>
      </c>
      <c r="K17" s="2">
        <f t="shared" si="5"/>
        <v>99453514438.434387</v>
      </c>
      <c r="M17">
        <v>0.09</v>
      </c>
      <c r="N17" s="2">
        <f t="shared" si="6"/>
        <v>43.017354725843845</v>
      </c>
      <c r="O17" s="2">
        <f t="shared" si="7"/>
        <v>358764738413.53766</v>
      </c>
      <c r="Q17">
        <v>0.09</v>
      </c>
      <c r="R17" s="2">
        <f t="shared" si="8"/>
        <v>122.89270805811489</v>
      </c>
      <c r="S17" s="2">
        <f t="shared" si="9"/>
        <v>1024925185204.6782</v>
      </c>
    </row>
    <row r="18" spans="1:19" x14ac:dyDescent="0.25">
      <c r="A18">
        <v>0.1</v>
      </c>
      <c r="B18" s="2">
        <f t="shared" si="0"/>
        <v>1.9306658615303143E-2</v>
      </c>
      <c r="C18" s="2">
        <f t="shared" si="1"/>
        <v>161017532.85162821</v>
      </c>
      <c r="E18">
        <v>0.1</v>
      </c>
      <c r="F18" s="2">
        <f t="shared" si="2"/>
        <v>2.372292195889993</v>
      </c>
      <c r="G18" s="2">
        <f t="shared" si="3"/>
        <v>19784916913.722542</v>
      </c>
      <c r="I18">
        <v>0.1</v>
      </c>
      <c r="J18" s="2">
        <f t="shared" si="4"/>
        <v>11.793839169709193</v>
      </c>
      <c r="K18" s="2">
        <f t="shared" si="5"/>
        <v>98360618675.374664</v>
      </c>
      <c r="M18">
        <v>0.1</v>
      </c>
      <c r="N18" s="2">
        <f t="shared" si="6"/>
        <v>42.544636542043364</v>
      </c>
      <c r="O18" s="2">
        <f t="shared" si="7"/>
        <v>354822268760.64166</v>
      </c>
      <c r="Q18">
        <v>0.1</v>
      </c>
      <c r="R18" s="2">
        <f t="shared" si="8"/>
        <v>121.54223873879495</v>
      </c>
      <c r="S18" s="2">
        <f t="shared" si="9"/>
        <v>1013662271081.5499</v>
      </c>
    </row>
    <row r="19" spans="1:19" x14ac:dyDescent="0.25">
      <c r="A19">
        <v>0.11</v>
      </c>
      <c r="B19" s="2">
        <f t="shared" si="0"/>
        <v>1.9092140186244218E-2</v>
      </c>
      <c r="C19" s="2">
        <f t="shared" si="1"/>
        <v>159228449.15327677</v>
      </c>
      <c r="E19">
        <v>0.11</v>
      </c>
      <c r="F19" s="2">
        <f t="shared" si="2"/>
        <v>2.3459333937134375</v>
      </c>
      <c r="G19" s="2">
        <f t="shared" si="3"/>
        <v>19565084503.570068</v>
      </c>
      <c r="I19">
        <v>0.11</v>
      </c>
      <c r="J19" s="2">
        <f t="shared" si="4"/>
        <v>11.662796512267979</v>
      </c>
      <c r="K19" s="2">
        <f t="shared" si="5"/>
        <v>97267722912.314957</v>
      </c>
      <c r="M19">
        <v>0.11</v>
      </c>
      <c r="N19" s="2">
        <f t="shared" si="6"/>
        <v>42.071918358242883</v>
      </c>
      <c r="O19" s="2">
        <f t="shared" si="7"/>
        <v>350879799107.74561</v>
      </c>
      <c r="Q19">
        <v>0.11</v>
      </c>
      <c r="R19" s="2">
        <f t="shared" si="8"/>
        <v>120.19176941947501</v>
      </c>
      <c r="S19" s="2">
        <f t="shared" si="9"/>
        <v>1002399356958.4216</v>
      </c>
    </row>
    <row r="20" spans="1:19" x14ac:dyDescent="0.25">
      <c r="A20">
        <v>0.12</v>
      </c>
      <c r="B20" s="2">
        <f t="shared" si="0"/>
        <v>1.8877621757185294E-2</v>
      </c>
      <c r="C20" s="2">
        <f t="shared" si="1"/>
        <v>157439365.45492536</v>
      </c>
      <c r="E20">
        <v>0.12</v>
      </c>
      <c r="F20" s="2">
        <f t="shared" si="2"/>
        <v>2.3195745915368819</v>
      </c>
      <c r="G20" s="2">
        <f t="shared" si="3"/>
        <v>19345252093.417595</v>
      </c>
      <c r="I20">
        <v>0.12</v>
      </c>
      <c r="J20" s="2">
        <f t="shared" si="4"/>
        <v>11.531753854826766</v>
      </c>
      <c r="K20" s="2">
        <f t="shared" si="5"/>
        <v>96174827149.255219</v>
      </c>
      <c r="M20">
        <v>0.12</v>
      </c>
      <c r="N20" s="2">
        <f t="shared" si="6"/>
        <v>41.599200174442402</v>
      </c>
      <c r="O20" s="2">
        <f t="shared" si="7"/>
        <v>346937329454.84961</v>
      </c>
      <c r="Q20">
        <v>0.12</v>
      </c>
      <c r="R20" s="2">
        <f t="shared" si="8"/>
        <v>118.84130010015505</v>
      </c>
      <c r="S20" s="2">
        <f t="shared" si="9"/>
        <v>991136442835.29321</v>
      </c>
    </row>
    <row r="21" spans="1:19" x14ac:dyDescent="0.25">
      <c r="A21">
        <v>0.13</v>
      </c>
      <c r="B21" s="2">
        <f t="shared" si="0"/>
        <v>1.8663103328126374E-2</v>
      </c>
      <c r="C21" s="2">
        <f t="shared" si="1"/>
        <v>155650281.75657395</v>
      </c>
      <c r="E21">
        <v>0.13</v>
      </c>
      <c r="F21" s="2">
        <f t="shared" si="2"/>
        <v>2.2932157893603264</v>
      </c>
      <c r="G21" s="2">
        <f t="shared" si="3"/>
        <v>19125419683.265125</v>
      </c>
      <c r="I21">
        <v>0.13</v>
      </c>
      <c r="J21" s="2">
        <f t="shared" si="4"/>
        <v>11.400711197385553</v>
      </c>
      <c r="K21" s="2">
        <f t="shared" si="5"/>
        <v>95081931386.195511</v>
      </c>
      <c r="M21">
        <v>0.13</v>
      </c>
      <c r="N21" s="2">
        <f t="shared" si="6"/>
        <v>41.126481990641921</v>
      </c>
      <c r="O21" s="2">
        <f t="shared" si="7"/>
        <v>342994859801.95361</v>
      </c>
      <c r="Q21">
        <v>0.13</v>
      </c>
      <c r="R21" s="2">
        <f t="shared" si="8"/>
        <v>117.49083078083511</v>
      </c>
      <c r="S21" s="2">
        <f t="shared" si="9"/>
        <v>979873528712.16492</v>
      </c>
    </row>
    <row r="22" spans="1:19" x14ac:dyDescent="0.25">
      <c r="A22">
        <v>0.14000000000000001</v>
      </c>
      <c r="B22" s="2">
        <f t="shared" si="0"/>
        <v>1.8448584899067449E-2</v>
      </c>
      <c r="C22" s="2">
        <f t="shared" si="1"/>
        <v>153861198.05822253</v>
      </c>
      <c r="E22">
        <v>0.14000000000000001</v>
      </c>
      <c r="F22" s="2">
        <f t="shared" si="2"/>
        <v>2.2668569871837709</v>
      </c>
      <c r="G22" s="2">
        <f t="shared" si="3"/>
        <v>18905587273.112648</v>
      </c>
      <c r="I22">
        <v>0.14000000000000001</v>
      </c>
      <c r="J22" s="2">
        <f t="shared" si="4"/>
        <v>11.269668539944339</v>
      </c>
      <c r="K22" s="2">
        <f t="shared" si="5"/>
        <v>93989035623.135788</v>
      </c>
      <c r="M22">
        <v>0.14000000000000001</v>
      </c>
      <c r="N22" s="2">
        <f t="shared" si="6"/>
        <v>40.65376380684144</v>
      </c>
      <c r="O22" s="2">
        <f t="shared" si="7"/>
        <v>339052390149.05762</v>
      </c>
      <c r="Q22">
        <v>0.14000000000000001</v>
      </c>
      <c r="R22" s="2">
        <f t="shared" si="8"/>
        <v>116.14036146151517</v>
      </c>
      <c r="S22" s="2">
        <f t="shared" si="9"/>
        <v>968610614589.03662</v>
      </c>
    </row>
    <row r="23" spans="1:19" x14ac:dyDescent="0.25">
      <c r="A23">
        <v>0.15</v>
      </c>
      <c r="B23" s="2">
        <f t="shared" si="0"/>
        <v>1.8234066470008525E-2</v>
      </c>
      <c r="C23" s="2">
        <f t="shared" si="1"/>
        <v>152072114.35987109</v>
      </c>
      <c r="E23">
        <v>0.15</v>
      </c>
      <c r="F23" s="2">
        <f t="shared" si="2"/>
        <v>2.2404981850072159</v>
      </c>
      <c r="G23" s="2">
        <f t="shared" si="3"/>
        <v>18685754862.960178</v>
      </c>
      <c r="I23">
        <v>0.15</v>
      </c>
      <c r="J23" s="2">
        <f t="shared" si="4"/>
        <v>11.138625882503126</v>
      </c>
      <c r="K23" s="2">
        <f t="shared" si="5"/>
        <v>92896139860.07608</v>
      </c>
      <c r="M23">
        <v>0.15</v>
      </c>
      <c r="N23" s="2">
        <f t="shared" si="6"/>
        <v>40.181045623040959</v>
      </c>
      <c r="O23" s="2">
        <f t="shared" si="7"/>
        <v>335109920496.16162</v>
      </c>
      <c r="Q23">
        <v>0.15</v>
      </c>
      <c r="R23" s="2">
        <f t="shared" si="8"/>
        <v>114.78989214219523</v>
      </c>
      <c r="S23" s="2">
        <f t="shared" si="9"/>
        <v>957347700465.90833</v>
      </c>
    </row>
    <row r="24" spans="1:19" x14ac:dyDescent="0.25">
      <c r="A24">
        <v>0.16</v>
      </c>
      <c r="B24" s="2">
        <f t="shared" si="0"/>
        <v>1.8019548040949601E-2</v>
      </c>
      <c r="C24" s="2">
        <f t="shared" si="1"/>
        <v>150283030.66151968</v>
      </c>
      <c r="E24">
        <v>0.16</v>
      </c>
      <c r="F24" s="2">
        <f t="shared" si="2"/>
        <v>2.2141393828306604</v>
      </c>
      <c r="G24" s="2">
        <f t="shared" si="3"/>
        <v>18465922452.807709</v>
      </c>
      <c r="I24">
        <v>0.16</v>
      </c>
      <c r="J24" s="2">
        <f t="shared" si="4"/>
        <v>11.007583225061913</v>
      </c>
      <c r="K24" s="2">
        <f t="shared" si="5"/>
        <v>91803244097.016342</v>
      </c>
      <c r="M24">
        <v>0.16</v>
      </c>
      <c r="N24" s="2">
        <f t="shared" si="6"/>
        <v>39.70832743924047</v>
      </c>
      <c r="O24" s="2">
        <f t="shared" si="7"/>
        <v>331167450843.2655</v>
      </c>
      <c r="Q24">
        <v>0.16</v>
      </c>
      <c r="R24" s="2">
        <f t="shared" si="8"/>
        <v>113.43942282287529</v>
      </c>
      <c r="S24" s="2">
        <f t="shared" si="9"/>
        <v>946084786342.77979</v>
      </c>
    </row>
    <row r="25" spans="1:19" x14ac:dyDescent="0.25">
      <c r="A25">
        <v>0.17</v>
      </c>
      <c r="B25" s="2">
        <f t="shared" si="0"/>
        <v>1.7805029611890677E-2</v>
      </c>
      <c r="C25" s="2">
        <f t="shared" si="1"/>
        <v>148493946.96316823</v>
      </c>
      <c r="E25">
        <v>0.17</v>
      </c>
      <c r="F25" s="2">
        <f t="shared" si="2"/>
        <v>2.1877805806541049</v>
      </c>
      <c r="G25" s="2">
        <f t="shared" si="3"/>
        <v>18246090042.655235</v>
      </c>
      <c r="I25">
        <v>0.17</v>
      </c>
      <c r="J25" s="2">
        <f t="shared" si="4"/>
        <v>10.876540567620699</v>
      </c>
      <c r="K25" s="2">
        <f t="shared" si="5"/>
        <v>90710348333.956635</v>
      </c>
      <c r="M25">
        <v>0.17</v>
      </c>
      <c r="N25" s="2">
        <f t="shared" si="6"/>
        <v>39.235609255439989</v>
      </c>
      <c r="O25" s="2">
        <f t="shared" si="7"/>
        <v>327224981190.36951</v>
      </c>
      <c r="Q25">
        <v>0.17</v>
      </c>
      <c r="R25" s="2">
        <f t="shared" si="8"/>
        <v>112.08895350355535</v>
      </c>
      <c r="S25" s="2">
        <f t="shared" si="9"/>
        <v>934821872219.65149</v>
      </c>
    </row>
    <row r="26" spans="1:19" x14ac:dyDescent="0.25">
      <c r="A26">
        <v>0.18</v>
      </c>
      <c r="B26" s="2">
        <f t="shared" si="0"/>
        <v>1.7590511182831756E-2</v>
      </c>
      <c r="C26" s="2">
        <f t="shared" si="1"/>
        <v>146704863.26481685</v>
      </c>
      <c r="E26">
        <v>0.18</v>
      </c>
      <c r="F26" s="2">
        <f t="shared" si="2"/>
        <v>2.1614217784775493</v>
      </c>
      <c r="G26" s="2">
        <f t="shared" si="3"/>
        <v>18026257632.502762</v>
      </c>
      <c r="I26">
        <v>0.18</v>
      </c>
      <c r="J26" s="2">
        <f t="shared" si="4"/>
        <v>10.745497910179488</v>
      </c>
      <c r="K26" s="2">
        <f t="shared" si="5"/>
        <v>89617452570.896927</v>
      </c>
      <c r="M26">
        <v>0.18</v>
      </c>
      <c r="N26" s="2">
        <f t="shared" si="6"/>
        <v>38.762891071639515</v>
      </c>
      <c r="O26" s="2">
        <f t="shared" si="7"/>
        <v>323282511537.47357</v>
      </c>
      <c r="Q26">
        <v>0.18</v>
      </c>
      <c r="R26" s="2">
        <f t="shared" si="8"/>
        <v>110.7384841842354</v>
      </c>
      <c r="S26" s="2">
        <f t="shared" si="9"/>
        <v>923558958096.52319</v>
      </c>
    </row>
    <row r="27" spans="1:19" x14ac:dyDescent="0.25">
      <c r="A27">
        <v>0.19</v>
      </c>
      <c r="B27" s="2">
        <f t="shared" si="0"/>
        <v>1.7375992753772832E-2</v>
      </c>
      <c r="C27" s="2">
        <f t="shared" si="1"/>
        <v>144915779.56646544</v>
      </c>
      <c r="E27">
        <v>0.19</v>
      </c>
      <c r="F27" s="2">
        <f t="shared" si="2"/>
        <v>2.1350629763009938</v>
      </c>
      <c r="G27" s="2">
        <f t="shared" si="3"/>
        <v>17806425222.350288</v>
      </c>
      <c r="I27">
        <v>0.19</v>
      </c>
      <c r="J27" s="2">
        <f t="shared" si="4"/>
        <v>10.614455252738274</v>
      </c>
      <c r="K27" s="2">
        <f t="shared" si="5"/>
        <v>88524556807.837204</v>
      </c>
      <c r="M27">
        <v>0.19</v>
      </c>
      <c r="N27" s="2">
        <f t="shared" si="6"/>
        <v>38.290172887839034</v>
      </c>
      <c r="O27" s="2">
        <f t="shared" si="7"/>
        <v>319340041884.57751</v>
      </c>
      <c r="Q27">
        <v>0.19</v>
      </c>
      <c r="R27" s="2">
        <f t="shared" si="8"/>
        <v>109.38801486491546</v>
      </c>
      <c r="S27" s="2">
        <f t="shared" si="9"/>
        <v>912296043973.3949</v>
      </c>
    </row>
    <row r="28" spans="1:19" x14ac:dyDescent="0.25">
      <c r="A28">
        <v>0.2</v>
      </c>
      <c r="B28" s="2">
        <f t="shared" si="0"/>
        <v>1.7161474324713905E-2</v>
      </c>
      <c r="C28" s="2">
        <f t="shared" si="1"/>
        <v>143126695.86811396</v>
      </c>
      <c r="E28">
        <v>0.2</v>
      </c>
      <c r="F28" s="2">
        <f t="shared" si="2"/>
        <v>2.1087041741244383</v>
      </c>
      <c r="G28" s="2">
        <f t="shared" si="3"/>
        <v>17586592812.197815</v>
      </c>
      <c r="I28">
        <v>0.2</v>
      </c>
      <c r="J28" s="2">
        <f t="shared" si="4"/>
        <v>10.483412595297061</v>
      </c>
      <c r="K28" s="2">
        <f t="shared" si="5"/>
        <v>87431661044.777496</v>
      </c>
      <c r="M28">
        <v>0.2</v>
      </c>
      <c r="N28" s="2">
        <f t="shared" si="6"/>
        <v>37.817454704038546</v>
      </c>
      <c r="O28" s="2">
        <f t="shared" si="7"/>
        <v>315397572231.68146</v>
      </c>
      <c r="Q28">
        <v>0.2</v>
      </c>
      <c r="R28" s="2">
        <f t="shared" si="8"/>
        <v>108.03754554559551</v>
      </c>
      <c r="S28" s="2">
        <f t="shared" si="9"/>
        <v>901033129850.26648</v>
      </c>
    </row>
    <row r="29" spans="1:19" x14ac:dyDescent="0.25">
      <c r="A29">
        <v>0.21</v>
      </c>
      <c r="B29" s="2">
        <f t="shared" si="0"/>
        <v>1.694695589565498E-2</v>
      </c>
      <c r="C29" s="2">
        <f t="shared" si="1"/>
        <v>141337612.16976252</v>
      </c>
      <c r="E29">
        <v>0.21</v>
      </c>
      <c r="F29" s="2">
        <f t="shared" si="2"/>
        <v>2.0823453719478828</v>
      </c>
      <c r="G29" s="2">
        <f t="shared" si="3"/>
        <v>17366760402.045341</v>
      </c>
      <c r="I29">
        <v>0.21</v>
      </c>
      <c r="J29" s="2">
        <f t="shared" si="4"/>
        <v>10.352369937855848</v>
      </c>
      <c r="K29" s="2">
        <f t="shared" si="5"/>
        <v>86338765281.717773</v>
      </c>
      <c r="M29">
        <v>0.21</v>
      </c>
      <c r="N29" s="2">
        <f t="shared" si="6"/>
        <v>37.344736520238065</v>
      </c>
      <c r="O29" s="2">
        <f t="shared" si="7"/>
        <v>311455102578.78546</v>
      </c>
      <c r="Q29">
        <v>0.21</v>
      </c>
      <c r="R29" s="2">
        <f t="shared" si="8"/>
        <v>106.68707622627556</v>
      </c>
      <c r="S29" s="2">
        <f t="shared" si="9"/>
        <v>889770215727.13818</v>
      </c>
    </row>
    <row r="30" spans="1:19" x14ac:dyDescent="0.25">
      <c r="A30">
        <v>0.22</v>
      </c>
      <c r="B30" s="2">
        <f t="shared" si="0"/>
        <v>1.6732437466596056E-2</v>
      </c>
      <c r="C30" s="2">
        <f t="shared" si="1"/>
        <v>139548528.47141111</v>
      </c>
      <c r="E30">
        <v>0.22</v>
      </c>
      <c r="F30" s="2">
        <f t="shared" si="2"/>
        <v>2.0559865697713273</v>
      </c>
      <c r="G30" s="2">
        <f t="shared" si="3"/>
        <v>17146927991.89287</v>
      </c>
      <c r="I30">
        <v>0.22</v>
      </c>
      <c r="J30" s="2">
        <f t="shared" si="4"/>
        <v>10.221327280414634</v>
      </c>
      <c r="K30" s="2">
        <f t="shared" si="5"/>
        <v>85245869518.658051</v>
      </c>
      <c r="M30">
        <v>0.22</v>
      </c>
      <c r="N30" s="2">
        <f t="shared" si="6"/>
        <v>36.872018336437584</v>
      </c>
      <c r="O30" s="2">
        <f t="shared" si="7"/>
        <v>307512632925.88947</v>
      </c>
      <c r="Q30">
        <v>0.22</v>
      </c>
      <c r="R30" s="2">
        <f t="shared" si="8"/>
        <v>105.33660690695562</v>
      </c>
      <c r="S30" s="2">
        <f t="shared" si="9"/>
        <v>878507301604.00989</v>
      </c>
    </row>
    <row r="31" spans="1:19" x14ac:dyDescent="0.25">
      <c r="A31">
        <v>0.23</v>
      </c>
      <c r="B31" s="2">
        <f t="shared" si="0"/>
        <v>1.6517919037537136E-2</v>
      </c>
      <c r="C31" s="2">
        <f t="shared" si="1"/>
        <v>137759444.77305973</v>
      </c>
      <c r="E31">
        <v>0.23</v>
      </c>
      <c r="F31" s="2">
        <f t="shared" si="2"/>
        <v>2.0296277675947718</v>
      </c>
      <c r="G31" s="2">
        <f t="shared" si="3"/>
        <v>16927095581.740396</v>
      </c>
      <c r="I31">
        <v>0.23</v>
      </c>
      <c r="J31" s="2">
        <f t="shared" si="4"/>
        <v>10.090284622973421</v>
      </c>
      <c r="K31" s="2">
        <f t="shared" si="5"/>
        <v>84152973755.598328</v>
      </c>
      <c r="M31">
        <v>0.23</v>
      </c>
      <c r="N31" s="2">
        <f t="shared" si="6"/>
        <v>36.399300152637103</v>
      </c>
      <c r="O31" s="2">
        <f t="shared" si="7"/>
        <v>303570163272.99341</v>
      </c>
      <c r="Q31">
        <v>0.23</v>
      </c>
      <c r="R31" s="2">
        <f t="shared" si="8"/>
        <v>103.98613758763568</v>
      </c>
      <c r="S31" s="2">
        <f t="shared" si="9"/>
        <v>867244387480.88159</v>
      </c>
    </row>
    <row r="32" spans="1:19" x14ac:dyDescent="0.25">
      <c r="A32">
        <v>0.24</v>
      </c>
      <c r="B32" s="2">
        <f t="shared" si="0"/>
        <v>1.6303400608478211E-2</v>
      </c>
      <c r="C32" s="2">
        <f t="shared" si="1"/>
        <v>135970361.07470828</v>
      </c>
      <c r="E32">
        <v>0.24</v>
      </c>
      <c r="F32" s="2">
        <f t="shared" si="2"/>
        <v>2.0032689654182163</v>
      </c>
      <c r="G32" s="2">
        <f t="shared" si="3"/>
        <v>16707263171.587925</v>
      </c>
      <c r="I32">
        <v>0.24</v>
      </c>
      <c r="J32" s="2">
        <f t="shared" si="4"/>
        <v>9.9592419655322075</v>
      </c>
      <c r="K32" s="2">
        <f t="shared" si="5"/>
        <v>83060077992.538605</v>
      </c>
      <c r="M32">
        <v>0.24</v>
      </c>
      <c r="N32" s="2">
        <f t="shared" si="6"/>
        <v>35.926581968836622</v>
      </c>
      <c r="O32" s="2">
        <f t="shared" si="7"/>
        <v>299627693620.09741</v>
      </c>
      <c r="Q32">
        <v>0.24</v>
      </c>
      <c r="R32" s="2">
        <f t="shared" si="8"/>
        <v>102.63566826831573</v>
      </c>
      <c r="S32" s="2">
        <f t="shared" si="9"/>
        <v>855981473357.75305</v>
      </c>
    </row>
    <row r="33" spans="1:19" x14ac:dyDescent="0.25">
      <c r="A33">
        <v>0.25</v>
      </c>
      <c r="B33" s="2">
        <f t="shared" si="0"/>
        <v>1.6088882179419287E-2</v>
      </c>
      <c r="C33" s="2">
        <f t="shared" si="1"/>
        <v>134181277.37635686</v>
      </c>
      <c r="E33">
        <v>0.25</v>
      </c>
      <c r="F33" s="2">
        <f t="shared" si="2"/>
        <v>1.9769101632416608</v>
      </c>
      <c r="G33" s="2">
        <f t="shared" si="3"/>
        <v>16487430761.43545</v>
      </c>
      <c r="I33">
        <v>0.25</v>
      </c>
      <c r="J33" s="2">
        <f t="shared" si="4"/>
        <v>9.8281993080909942</v>
      </c>
      <c r="K33" s="2">
        <f t="shared" si="5"/>
        <v>81967182229.478897</v>
      </c>
      <c r="M33">
        <v>0.25</v>
      </c>
      <c r="N33" s="2">
        <f t="shared" si="6"/>
        <v>35.453863785036134</v>
      </c>
      <c r="O33" s="2">
        <f t="shared" si="7"/>
        <v>295685223967.20135</v>
      </c>
      <c r="Q33">
        <v>0.25</v>
      </c>
      <c r="R33" s="2">
        <f t="shared" si="8"/>
        <v>101.28519894899578</v>
      </c>
      <c r="S33" s="2">
        <f t="shared" si="9"/>
        <v>844718559234.62476</v>
      </c>
    </row>
    <row r="34" spans="1:19" x14ac:dyDescent="0.25">
      <c r="A34">
        <v>0.26</v>
      </c>
      <c r="B34" s="2">
        <f t="shared" si="0"/>
        <v>1.5874363750360363E-2</v>
      </c>
      <c r="C34" s="2">
        <f t="shared" si="1"/>
        <v>132392193.67800543</v>
      </c>
      <c r="E34">
        <v>0.26</v>
      </c>
      <c r="F34" s="2">
        <f t="shared" si="2"/>
        <v>1.9505513610651055</v>
      </c>
      <c r="G34" s="2">
        <f t="shared" si="3"/>
        <v>16267598351.282982</v>
      </c>
      <c r="I34">
        <v>0.26</v>
      </c>
      <c r="J34" s="2">
        <f t="shared" si="4"/>
        <v>9.6971566506497808</v>
      </c>
      <c r="K34" s="2">
        <f t="shared" si="5"/>
        <v>80874286466.419174</v>
      </c>
      <c r="M34">
        <v>0.26</v>
      </c>
      <c r="N34" s="2">
        <f t="shared" si="6"/>
        <v>34.981145601235653</v>
      </c>
      <c r="O34" s="2">
        <f t="shared" si="7"/>
        <v>291742754314.30536</v>
      </c>
      <c r="Q34">
        <v>0.26</v>
      </c>
      <c r="R34" s="2">
        <f t="shared" si="8"/>
        <v>99.934729629675843</v>
      </c>
      <c r="S34" s="2">
        <f t="shared" si="9"/>
        <v>833455645111.49646</v>
      </c>
    </row>
    <row r="35" spans="1:19" x14ac:dyDescent="0.25">
      <c r="A35">
        <v>0.27</v>
      </c>
      <c r="B35" s="2">
        <f t="shared" si="0"/>
        <v>1.5659845321301439E-2</v>
      </c>
      <c r="C35" s="2">
        <f t="shared" si="1"/>
        <v>130603109.97965401</v>
      </c>
      <c r="E35">
        <v>0.27</v>
      </c>
      <c r="F35" s="2">
        <f t="shared" si="2"/>
        <v>1.92419255888855</v>
      </c>
      <c r="G35" s="2">
        <f t="shared" si="3"/>
        <v>16047765941.130507</v>
      </c>
      <c r="I35">
        <v>0.27</v>
      </c>
      <c r="J35" s="2">
        <f t="shared" si="4"/>
        <v>9.5661139932085675</v>
      </c>
      <c r="K35" s="2">
        <f t="shared" si="5"/>
        <v>79781390703.359451</v>
      </c>
      <c r="M35">
        <v>0.27</v>
      </c>
      <c r="N35" s="2">
        <f t="shared" si="6"/>
        <v>34.508427417435172</v>
      </c>
      <c r="O35" s="2">
        <f t="shared" si="7"/>
        <v>287800284661.4093</v>
      </c>
      <c r="Q35">
        <v>0.27</v>
      </c>
      <c r="R35" s="2">
        <f t="shared" si="8"/>
        <v>98.584260310355901</v>
      </c>
      <c r="S35" s="2">
        <f t="shared" si="9"/>
        <v>822192730988.36816</v>
      </c>
    </row>
    <row r="36" spans="1:19" x14ac:dyDescent="0.25">
      <c r="A36">
        <v>0.28000000000000003</v>
      </c>
      <c r="B36" s="2">
        <f t="shared" si="0"/>
        <v>1.5445326892242515E-2</v>
      </c>
      <c r="C36" s="2">
        <f t="shared" si="1"/>
        <v>128814026.28130257</v>
      </c>
      <c r="E36">
        <v>0.28000000000000003</v>
      </c>
      <c r="F36" s="2">
        <f t="shared" si="2"/>
        <v>1.8978337567119945</v>
      </c>
      <c r="G36" s="2">
        <f t="shared" si="3"/>
        <v>15827933530.978035</v>
      </c>
      <c r="I36">
        <v>0.28000000000000003</v>
      </c>
      <c r="J36" s="2">
        <f t="shared" si="4"/>
        <v>9.4350713357673541</v>
      </c>
      <c r="K36" s="2">
        <f t="shared" si="5"/>
        <v>78688494940.299728</v>
      </c>
      <c r="M36">
        <v>0.28000000000000003</v>
      </c>
      <c r="N36" s="2">
        <f t="shared" si="6"/>
        <v>34.035709233634691</v>
      </c>
      <c r="O36" s="2">
        <f t="shared" si="7"/>
        <v>283857815008.51331</v>
      </c>
      <c r="Q36">
        <v>0.28000000000000003</v>
      </c>
      <c r="R36" s="2">
        <f t="shared" si="8"/>
        <v>97.23379099103596</v>
      </c>
      <c r="S36" s="2">
        <f t="shared" si="9"/>
        <v>810929816865.23987</v>
      </c>
    </row>
    <row r="37" spans="1:19" x14ac:dyDescent="0.25">
      <c r="A37">
        <v>0.28999999999999998</v>
      </c>
      <c r="B37" s="2">
        <f t="shared" si="0"/>
        <v>1.5230808463183591E-2</v>
      </c>
      <c r="C37" s="2">
        <f t="shared" si="1"/>
        <v>127024942.58295116</v>
      </c>
      <c r="E37">
        <v>0.28999999999999998</v>
      </c>
      <c r="F37" s="2">
        <f t="shared" si="2"/>
        <v>1.871474954535439</v>
      </c>
      <c r="G37" s="2">
        <f t="shared" si="3"/>
        <v>15608101120.825562</v>
      </c>
      <c r="I37">
        <v>0.28999999999999998</v>
      </c>
      <c r="J37" s="2">
        <f t="shared" si="4"/>
        <v>9.3040286783261408</v>
      </c>
      <c r="K37" s="2">
        <f t="shared" si="5"/>
        <v>77595599177.240021</v>
      </c>
      <c r="M37">
        <v>0.28999999999999998</v>
      </c>
      <c r="N37" s="2">
        <f t="shared" si="6"/>
        <v>33.56299104983421</v>
      </c>
      <c r="O37" s="2">
        <f t="shared" si="7"/>
        <v>279915345355.61731</v>
      </c>
      <c r="Q37">
        <v>0.28999999999999998</v>
      </c>
      <c r="R37" s="2">
        <f t="shared" si="8"/>
        <v>95.883321671716018</v>
      </c>
      <c r="S37" s="2">
        <f t="shared" si="9"/>
        <v>799666902742.11157</v>
      </c>
    </row>
    <row r="38" spans="1:19" x14ac:dyDescent="0.25">
      <c r="A38">
        <v>0.3</v>
      </c>
      <c r="B38" s="2">
        <f t="shared" si="0"/>
        <v>1.5016290034124666E-2</v>
      </c>
      <c r="C38" s="2">
        <f t="shared" si="1"/>
        <v>125235858.88459972</v>
      </c>
      <c r="E38">
        <v>0.3</v>
      </c>
      <c r="F38" s="2">
        <f t="shared" si="2"/>
        <v>1.8451161523588835</v>
      </c>
      <c r="G38" s="2">
        <f t="shared" si="3"/>
        <v>15388268710.67309</v>
      </c>
      <c r="I38">
        <v>0.3</v>
      </c>
      <c r="J38" s="2">
        <f t="shared" si="4"/>
        <v>9.1729860208849274</v>
      </c>
      <c r="K38" s="2">
        <f t="shared" si="5"/>
        <v>76502703414.180283</v>
      </c>
      <c r="M38">
        <v>0.3</v>
      </c>
      <c r="N38" s="2">
        <f t="shared" si="6"/>
        <v>33.090272866033729</v>
      </c>
      <c r="O38" s="2">
        <f t="shared" si="7"/>
        <v>275972875702.72131</v>
      </c>
      <c r="Q38">
        <v>0.3</v>
      </c>
      <c r="R38" s="2">
        <f t="shared" si="8"/>
        <v>94.532852352396063</v>
      </c>
      <c r="S38" s="2">
        <f t="shared" si="9"/>
        <v>788403988618.98315</v>
      </c>
    </row>
    <row r="39" spans="1:19" x14ac:dyDescent="0.25">
      <c r="A39">
        <v>0.31</v>
      </c>
      <c r="B39" s="2">
        <f t="shared" si="0"/>
        <v>1.4801771605065741E-2</v>
      </c>
      <c r="C39" s="2">
        <f t="shared" si="1"/>
        <v>123446775.18624827</v>
      </c>
      <c r="E39">
        <v>0.31</v>
      </c>
      <c r="F39" s="2">
        <f t="shared" si="2"/>
        <v>1.8187573501823278</v>
      </c>
      <c r="G39" s="2">
        <f t="shared" si="3"/>
        <v>15168436300.520615</v>
      </c>
      <c r="I39">
        <v>0.31</v>
      </c>
      <c r="J39" s="2">
        <f t="shared" si="4"/>
        <v>9.0419433634437123</v>
      </c>
      <c r="K39" s="2">
        <f t="shared" si="5"/>
        <v>75409807651.12056</v>
      </c>
      <c r="M39">
        <v>0.31</v>
      </c>
      <c r="N39" s="2">
        <f t="shared" si="6"/>
        <v>32.617554682233241</v>
      </c>
      <c r="O39" s="2">
        <f t="shared" si="7"/>
        <v>272030406049.8252</v>
      </c>
      <c r="Q39">
        <v>0.31</v>
      </c>
      <c r="R39" s="2">
        <f t="shared" si="8"/>
        <v>93.182383033076107</v>
      </c>
      <c r="S39" s="2">
        <f t="shared" si="9"/>
        <v>777141074495.85474</v>
      </c>
    </row>
    <row r="40" spans="1:19" x14ac:dyDescent="0.25">
      <c r="A40">
        <v>0.32</v>
      </c>
      <c r="B40" s="2">
        <f t="shared" si="0"/>
        <v>1.4587253176006818E-2</v>
      </c>
      <c r="C40" s="2">
        <f t="shared" si="1"/>
        <v>121657691.48789686</v>
      </c>
      <c r="E40">
        <v>0.32</v>
      </c>
      <c r="F40" s="2">
        <f t="shared" si="2"/>
        <v>1.7923985480057723</v>
      </c>
      <c r="G40" s="2">
        <f t="shared" si="3"/>
        <v>14948603890.368141</v>
      </c>
      <c r="I40">
        <v>0.32</v>
      </c>
      <c r="J40" s="2">
        <f t="shared" si="4"/>
        <v>8.9109007060025007</v>
      </c>
      <c r="K40" s="2">
        <f t="shared" si="5"/>
        <v>74316911888.060852</v>
      </c>
      <c r="M40">
        <v>0.32</v>
      </c>
      <c r="N40" s="2">
        <f t="shared" si="6"/>
        <v>32.14483649843276</v>
      </c>
      <c r="O40" s="2">
        <f t="shared" si="7"/>
        <v>268087936396.92923</v>
      </c>
      <c r="Q40">
        <v>0.32</v>
      </c>
      <c r="R40" s="2">
        <f t="shared" si="8"/>
        <v>91.831913713756165</v>
      </c>
      <c r="S40" s="2">
        <f t="shared" si="9"/>
        <v>765878160372.72644</v>
      </c>
    </row>
    <row r="41" spans="1:19" x14ac:dyDescent="0.25">
      <c r="A41">
        <v>0.33</v>
      </c>
      <c r="B41" s="2">
        <f t="shared" si="0"/>
        <v>1.4372734746947894E-2</v>
      </c>
      <c r="C41" s="2">
        <f t="shared" si="1"/>
        <v>119868607.78954545</v>
      </c>
      <c r="E41">
        <v>0.33</v>
      </c>
      <c r="F41" s="2">
        <f t="shared" si="2"/>
        <v>1.7660397458292167</v>
      </c>
      <c r="G41" s="2">
        <f t="shared" si="3"/>
        <v>14728771480.215668</v>
      </c>
      <c r="I41">
        <v>0.33</v>
      </c>
      <c r="J41" s="2">
        <f t="shared" si="4"/>
        <v>8.7798580485612874</v>
      </c>
      <c r="K41" s="2">
        <f t="shared" si="5"/>
        <v>73224016125.001144</v>
      </c>
      <c r="M41">
        <v>0.33</v>
      </c>
      <c r="N41" s="2">
        <f t="shared" si="6"/>
        <v>31.672118314632279</v>
      </c>
      <c r="O41" s="2">
        <f t="shared" si="7"/>
        <v>264145466744.0332</v>
      </c>
      <c r="Q41">
        <v>0.33</v>
      </c>
      <c r="R41" s="2">
        <f t="shared" si="8"/>
        <v>90.481444394436224</v>
      </c>
      <c r="S41" s="2">
        <f t="shared" si="9"/>
        <v>754615246249.59814</v>
      </c>
    </row>
    <row r="42" spans="1:19" x14ac:dyDescent="0.25">
      <c r="A42">
        <v>0.34</v>
      </c>
      <c r="B42" s="2">
        <f t="shared" si="0"/>
        <v>1.415821631788897E-2</v>
      </c>
      <c r="C42" s="2">
        <f t="shared" si="1"/>
        <v>118079524.091194</v>
      </c>
      <c r="E42">
        <v>0.34</v>
      </c>
      <c r="F42" s="2">
        <f t="shared" si="2"/>
        <v>1.7396809436526612</v>
      </c>
      <c r="G42" s="2">
        <f t="shared" si="3"/>
        <v>14508939070.063194</v>
      </c>
      <c r="I42">
        <v>0.34</v>
      </c>
      <c r="J42" s="2">
        <f t="shared" si="4"/>
        <v>8.648815391120074</v>
      </c>
      <c r="K42" s="2">
        <f t="shared" si="5"/>
        <v>72131120361.941406</v>
      </c>
      <c r="M42">
        <v>0.34</v>
      </c>
      <c r="N42" s="2">
        <f t="shared" si="6"/>
        <v>31.199400130831798</v>
      </c>
      <c r="O42" s="2">
        <f t="shared" si="7"/>
        <v>260202997091.13721</v>
      </c>
      <c r="Q42">
        <v>0.34</v>
      </c>
      <c r="R42" s="2">
        <f t="shared" si="8"/>
        <v>89.130975075116282</v>
      </c>
      <c r="S42" s="2">
        <f t="shared" si="9"/>
        <v>743352332126.46985</v>
      </c>
    </row>
    <row r="43" spans="1:19" x14ac:dyDescent="0.25">
      <c r="A43">
        <v>0.35</v>
      </c>
      <c r="B43" s="2">
        <f t="shared" si="0"/>
        <v>1.3943697888830047E-2</v>
      </c>
      <c r="C43" s="2">
        <f t="shared" si="1"/>
        <v>116290440.39284259</v>
      </c>
      <c r="E43">
        <v>0.35</v>
      </c>
      <c r="F43" s="2">
        <f t="shared" si="2"/>
        <v>1.7133221414761062</v>
      </c>
      <c r="G43" s="2">
        <f t="shared" si="3"/>
        <v>14289106659.910725</v>
      </c>
      <c r="I43">
        <v>0.35</v>
      </c>
      <c r="J43" s="2">
        <f t="shared" si="4"/>
        <v>8.5177727336788607</v>
      </c>
      <c r="K43" s="2">
        <f t="shared" si="5"/>
        <v>71038224598.881699</v>
      </c>
      <c r="M43">
        <v>0.35</v>
      </c>
      <c r="N43" s="2">
        <f t="shared" si="6"/>
        <v>30.72668194703132</v>
      </c>
      <c r="O43" s="2">
        <f t="shared" si="7"/>
        <v>256260527438.24124</v>
      </c>
      <c r="Q43">
        <v>0.35</v>
      </c>
      <c r="R43" s="2">
        <f t="shared" si="8"/>
        <v>87.780505755796355</v>
      </c>
      <c r="S43" s="2">
        <f t="shared" si="9"/>
        <v>732089418003.34155</v>
      </c>
    </row>
    <row r="44" spans="1:19" x14ac:dyDescent="0.25">
      <c r="A44">
        <v>0.36</v>
      </c>
      <c r="B44" s="2">
        <f t="shared" si="0"/>
        <v>1.3729179459771125E-2</v>
      </c>
      <c r="C44" s="2">
        <f t="shared" si="1"/>
        <v>114501356.69449118</v>
      </c>
      <c r="E44">
        <v>0.36</v>
      </c>
      <c r="F44" s="2">
        <f t="shared" si="2"/>
        <v>1.6869633392995507</v>
      </c>
      <c r="G44" s="2">
        <f t="shared" si="3"/>
        <v>14069274249.758253</v>
      </c>
      <c r="I44">
        <v>0.36</v>
      </c>
      <c r="J44" s="2">
        <f t="shared" si="4"/>
        <v>8.3867300762376473</v>
      </c>
      <c r="K44" s="2">
        <f t="shared" si="5"/>
        <v>69945328835.821976</v>
      </c>
      <c r="M44">
        <v>0.36</v>
      </c>
      <c r="N44" s="2">
        <f t="shared" si="6"/>
        <v>30.253963763230836</v>
      </c>
      <c r="O44" s="2">
        <f t="shared" si="7"/>
        <v>252318057785.34515</v>
      </c>
      <c r="Q44">
        <v>0.36</v>
      </c>
      <c r="R44" s="2">
        <f t="shared" si="8"/>
        <v>86.430036436476399</v>
      </c>
      <c r="S44" s="2">
        <f t="shared" si="9"/>
        <v>720826503880.21326</v>
      </c>
    </row>
    <row r="45" spans="1:19" x14ac:dyDescent="0.25">
      <c r="A45">
        <v>0.37</v>
      </c>
      <c r="B45" s="2">
        <f t="shared" si="0"/>
        <v>1.3514661030712201E-2</v>
      </c>
      <c r="C45" s="2">
        <f t="shared" si="1"/>
        <v>112712272.99613975</v>
      </c>
      <c r="E45">
        <v>0.37</v>
      </c>
      <c r="F45" s="2">
        <f t="shared" si="2"/>
        <v>1.6606045371229952</v>
      </c>
      <c r="G45" s="2">
        <f t="shared" si="3"/>
        <v>13849441839.60578</v>
      </c>
      <c r="I45">
        <v>0.37</v>
      </c>
      <c r="J45" s="2">
        <f t="shared" si="4"/>
        <v>8.2556874187964358</v>
      </c>
      <c r="K45" s="2">
        <f t="shared" si="5"/>
        <v>68852433072.762268</v>
      </c>
      <c r="M45">
        <v>0.37</v>
      </c>
      <c r="N45" s="2">
        <f t="shared" si="6"/>
        <v>29.781245579430355</v>
      </c>
      <c r="O45" s="2">
        <f t="shared" si="7"/>
        <v>248375588132.44916</v>
      </c>
      <c r="Q45">
        <v>0.37</v>
      </c>
      <c r="R45" s="2">
        <f t="shared" si="8"/>
        <v>85.079567117156458</v>
      </c>
      <c r="S45" s="2">
        <f t="shared" si="9"/>
        <v>709563589757.08484</v>
      </c>
    </row>
    <row r="46" spans="1:19" x14ac:dyDescent="0.25">
      <c r="A46">
        <v>0.38</v>
      </c>
      <c r="B46" s="2">
        <f t="shared" si="0"/>
        <v>1.3300142601653277E-2</v>
      </c>
      <c r="C46" s="2">
        <f t="shared" si="1"/>
        <v>110923189.29778832</v>
      </c>
      <c r="E46">
        <v>0.38</v>
      </c>
      <c r="F46" s="2">
        <f t="shared" si="2"/>
        <v>1.6342457349464397</v>
      </c>
      <c r="G46" s="2">
        <f t="shared" si="3"/>
        <v>13629609429.453308</v>
      </c>
      <c r="I46">
        <v>0.38</v>
      </c>
      <c r="J46" s="2">
        <f t="shared" si="4"/>
        <v>8.1246447613552224</v>
      </c>
      <c r="K46" s="2">
        <f t="shared" si="5"/>
        <v>67759537309.702553</v>
      </c>
      <c r="M46">
        <v>0.38</v>
      </c>
      <c r="N46" s="2">
        <f t="shared" si="6"/>
        <v>29.308527395629874</v>
      </c>
      <c r="O46" s="2">
        <f t="shared" si="7"/>
        <v>244433118479.55313</v>
      </c>
      <c r="Q46">
        <v>0.38</v>
      </c>
      <c r="R46" s="2">
        <f t="shared" si="8"/>
        <v>83.729097797836516</v>
      </c>
      <c r="S46" s="2">
        <f t="shared" si="9"/>
        <v>698300675633.95654</v>
      </c>
    </row>
    <row r="47" spans="1:19" x14ac:dyDescent="0.25">
      <c r="A47">
        <v>0.39</v>
      </c>
      <c r="B47" s="2">
        <f t="shared" si="0"/>
        <v>1.3085624172594353E-2</v>
      </c>
      <c r="C47" s="2">
        <f t="shared" si="1"/>
        <v>109134105.59943691</v>
      </c>
      <c r="E47">
        <v>0.39</v>
      </c>
      <c r="F47" s="2">
        <f t="shared" si="2"/>
        <v>1.6078869327698841</v>
      </c>
      <c r="G47" s="2">
        <f t="shared" si="3"/>
        <v>13409777019.300833</v>
      </c>
      <c r="I47">
        <v>0.39</v>
      </c>
      <c r="J47" s="2">
        <f t="shared" si="4"/>
        <v>7.9936021039140082</v>
      </c>
      <c r="K47" s="2">
        <f t="shared" si="5"/>
        <v>66666641546.64283</v>
      </c>
      <c r="M47">
        <v>0.39</v>
      </c>
      <c r="N47" s="2">
        <f t="shared" si="6"/>
        <v>28.835809211829392</v>
      </c>
      <c r="O47" s="2">
        <f t="shared" si="7"/>
        <v>240490648826.6571</v>
      </c>
      <c r="Q47">
        <v>0.39</v>
      </c>
      <c r="R47" s="2">
        <f t="shared" si="8"/>
        <v>82.378628478516575</v>
      </c>
      <c r="S47" s="2">
        <f t="shared" si="9"/>
        <v>687037761510.82825</v>
      </c>
    </row>
    <row r="48" spans="1:19" x14ac:dyDescent="0.25">
      <c r="A48">
        <v>0.4</v>
      </c>
      <c r="B48" s="2">
        <f t="shared" si="0"/>
        <v>1.2871105743535428E-2</v>
      </c>
      <c r="C48" s="2">
        <f t="shared" si="1"/>
        <v>107345021.90108547</v>
      </c>
      <c r="E48">
        <v>0.4</v>
      </c>
      <c r="F48" s="2">
        <f t="shared" si="2"/>
        <v>1.5815281305933286</v>
      </c>
      <c r="G48" s="2">
        <f t="shared" si="3"/>
        <v>13189944609.148361</v>
      </c>
      <c r="I48">
        <v>0.4</v>
      </c>
      <c r="J48" s="2">
        <f t="shared" si="4"/>
        <v>7.8625594464727948</v>
      </c>
      <c r="K48" s="2">
        <f t="shared" si="5"/>
        <v>65573745783.583115</v>
      </c>
      <c r="M48">
        <v>0.4</v>
      </c>
      <c r="N48" s="2">
        <f t="shared" si="6"/>
        <v>28.363091028028908</v>
      </c>
      <c r="O48" s="2">
        <f t="shared" si="7"/>
        <v>236548179173.76111</v>
      </c>
      <c r="Q48">
        <v>0.4</v>
      </c>
      <c r="R48" s="2">
        <f t="shared" si="8"/>
        <v>81.028159159196633</v>
      </c>
      <c r="S48" s="2">
        <f t="shared" si="9"/>
        <v>675774847387.69995</v>
      </c>
    </row>
    <row r="49" spans="1:19" x14ac:dyDescent="0.25">
      <c r="A49">
        <v>0.41</v>
      </c>
      <c r="B49" s="2">
        <f t="shared" si="0"/>
        <v>1.2656587314476508E-2</v>
      </c>
      <c r="C49" s="2">
        <f t="shared" si="1"/>
        <v>105555938.20273407</v>
      </c>
      <c r="E49">
        <v>0.41</v>
      </c>
      <c r="F49" s="2">
        <f t="shared" si="2"/>
        <v>1.5551693284167736</v>
      </c>
      <c r="G49" s="2">
        <f t="shared" si="3"/>
        <v>12970112198.995893</v>
      </c>
      <c r="I49">
        <v>0.41</v>
      </c>
      <c r="J49" s="2">
        <f t="shared" si="4"/>
        <v>7.7315167890315832</v>
      </c>
      <c r="K49" s="2">
        <f t="shared" si="5"/>
        <v>64480850020.523407</v>
      </c>
      <c r="M49">
        <v>0.41</v>
      </c>
      <c r="N49" s="2">
        <f t="shared" si="6"/>
        <v>27.89037284422843</v>
      </c>
      <c r="O49" s="2">
        <f t="shared" si="7"/>
        <v>232605709520.86511</v>
      </c>
      <c r="Q49">
        <v>0.41</v>
      </c>
      <c r="R49" s="2">
        <f t="shared" si="8"/>
        <v>79.677689839876706</v>
      </c>
      <c r="S49" s="2">
        <f t="shared" si="9"/>
        <v>664511933264.57178</v>
      </c>
    </row>
    <row r="50" spans="1:19" x14ac:dyDescent="0.25">
      <c r="A50">
        <v>0.42</v>
      </c>
      <c r="B50" s="2">
        <f t="shared" si="0"/>
        <v>1.2442068885417584E-2</v>
      </c>
      <c r="C50" s="2">
        <f t="shared" si="1"/>
        <v>103766854.50438266</v>
      </c>
      <c r="E50">
        <v>0.42</v>
      </c>
      <c r="F50" s="2">
        <f t="shared" si="2"/>
        <v>1.5288105262402181</v>
      </c>
      <c r="G50" s="2">
        <f t="shared" si="3"/>
        <v>12750279788.843418</v>
      </c>
      <c r="I50">
        <v>0.42</v>
      </c>
      <c r="J50" s="2">
        <f t="shared" si="4"/>
        <v>7.6004741315903699</v>
      </c>
      <c r="K50" s="2">
        <f t="shared" si="5"/>
        <v>63387954257.463692</v>
      </c>
      <c r="M50">
        <v>0.42</v>
      </c>
      <c r="N50" s="2">
        <f t="shared" si="6"/>
        <v>27.417654660427949</v>
      </c>
      <c r="O50" s="2">
        <f t="shared" si="7"/>
        <v>228663239867.96912</v>
      </c>
      <c r="Q50">
        <v>0.42</v>
      </c>
      <c r="R50" s="2">
        <f t="shared" si="8"/>
        <v>78.32722052055675</v>
      </c>
      <c r="S50" s="2">
        <f t="shared" si="9"/>
        <v>653249019141.44324</v>
      </c>
    </row>
    <row r="51" spans="1:19" x14ac:dyDescent="0.25">
      <c r="A51">
        <v>0.43</v>
      </c>
      <c r="B51" s="2">
        <f t="shared" si="0"/>
        <v>1.2227550456358659E-2</v>
      </c>
      <c r="C51" s="2">
        <f t="shared" si="1"/>
        <v>101977770.80603121</v>
      </c>
      <c r="E51">
        <v>0.43</v>
      </c>
      <c r="F51" s="2">
        <f t="shared" si="2"/>
        <v>1.5024517240636626</v>
      </c>
      <c r="G51" s="2">
        <f t="shared" si="3"/>
        <v>12530447378.690945</v>
      </c>
      <c r="I51">
        <v>0.43</v>
      </c>
      <c r="J51" s="2">
        <f t="shared" si="4"/>
        <v>7.4694314741491565</v>
      </c>
      <c r="K51" s="2">
        <f t="shared" si="5"/>
        <v>62295058494.403961</v>
      </c>
      <c r="M51">
        <v>0.43</v>
      </c>
      <c r="N51" s="2">
        <f t="shared" si="6"/>
        <v>26.944936476627468</v>
      </c>
      <c r="O51" s="2">
        <f t="shared" si="7"/>
        <v>224720770215.07309</v>
      </c>
      <c r="Q51">
        <v>0.43</v>
      </c>
      <c r="R51" s="2">
        <f t="shared" si="8"/>
        <v>76.976751201236809</v>
      </c>
      <c r="S51" s="2">
        <f t="shared" si="9"/>
        <v>641986105018.31494</v>
      </c>
    </row>
    <row r="52" spans="1:19" x14ac:dyDescent="0.25">
      <c r="A52">
        <v>0.44</v>
      </c>
      <c r="B52" s="2">
        <f t="shared" si="0"/>
        <v>1.2013032027299735E-2</v>
      </c>
      <c r="C52" s="2">
        <f t="shared" si="1"/>
        <v>100188687.1076798</v>
      </c>
      <c r="E52">
        <v>0.44</v>
      </c>
      <c r="F52" s="2">
        <f t="shared" si="2"/>
        <v>1.4760929218871071</v>
      </c>
      <c r="G52" s="2">
        <f t="shared" si="3"/>
        <v>12310614968.538473</v>
      </c>
      <c r="I52">
        <v>0.44</v>
      </c>
      <c r="J52" s="2">
        <f t="shared" si="4"/>
        <v>7.3383888167079432</v>
      </c>
      <c r="K52" s="2">
        <f t="shared" si="5"/>
        <v>61202162731.344246</v>
      </c>
      <c r="M52">
        <v>0.44</v>
      </c>
      <c r="N52" s="2">
        <f t="shared" si="6"/>
        <v>26.472218292826987</v>
      </c>
      <c r="O52" s="2">
        <f t="shared" si="7"/>
        <v>220778300562.17706</v>
      </c>
      <c r="Q52">
        <v>0.44</v>
      </c>
      <c r="R52" s="2">
        <f t="shared" si="8"/>
        <v>75.626281881916867</v>
      </c>
      <c r="S52" s="2">
        <f t="shared" si="9"/>
        <v>630723190895.18665</v>
      </c>
    </row>
    <row r="53" spans="1:19" x14ac:dyDescent="0.25">
      <c r="A53">
        <v>0.45</v>
      </c>
      <c r="B53" s="2">
        <f t="shared" si="0"/>
        <v>1.1798513598240809E-2</v>
      </c>
      <c r="C53" s="2">
        <f t="shared" si="1"/>
        <v>98399603.409328356</v>
      </c>
      <c r="E53">
        <v>0.45</v>
      </c>
      <c r="F53" s="2">
        <f t="shared" si="2"/>
        <v>1.4497341197105513</v>
      </c>
      <c r="G53" s="2">
        <f t="shared" si="3"/>
        <v>12090782558.385998</v>
      </c>
      <c r="I53">
        <v>0.45</v>
      </c>
      <c r="J53" s="2">
        <f t="shared" si="4"/>
        <v>7.2073461592667289</v>
      </c>
      <c r="K53" s="2">
        <f t="shared" si="5"/>
        <v>60109266968.284515</v>
      </c>
      <c r="M53">
        <v>0.45</v>
      </c>
      <c r="N53" s="2">
        <f t="shared" si="6"/>
        <v>25.999500109026499</v>
      </c>
      <c r="O53" s="2">
        <f t="shared" si="7"/>
        <v>216835830909.28101</v>
      </c>
      <c r="Q53">
        <v>0.45</v>
      </c>
      <c r="R53" s="2">
        <f t="shared" si="8"/>
        <v>74.275812562596911</v>
      </c>
      <c r="S53" s="2">
        <f t="shared" si="9"/>
        <v>619460276772.05823</v>
      </c>
    </row>
    <row r="54" spans="1:19" x14ac:dyDescent="0.25">
      <c r="A54">
        <v>0.46</v>
      </c>
      <c r="B54" s="2">
        <f t="shared" si="0"/>
        <v>1.1583995169181887E-2</v>
      </c>
      <c r="C54" s="2">
        <f t="shared" si="1"/>
        <v>96610519.710976928</v>
      </c>
      <c r="E54">
        <v>0.46</v>
      </c>
      <c r="F54" s="2">
        <f t="shared" si="2"/>
        <v>1.4233753175339958</v>
      </c>
      <c r="G54" s="2">
        <f t="shared" si="3"/>
        <v>11870950148.233524</v>
      </c>
      <c r="I54">
        <v>0.46</v>
      </c>
      <c r="J54" s="2">
        <f t="shared" si="4"/>
        <v>7.0763035018255156</v>
      </c>
      <c r="K54" s="2">
        <f t="shared" si="5"/>
        <v>59016371205.2248</v>
      </c>
      <c r="M54">
        <v>0.46</v>
      </c>
      <c r="N54" s="2">
        <f t="shared" si="6"/>
        <v>25.526781925226018</v>
      </c>
      <c r="O54" s="2">
        <f t="shared" si="7"/>
        <v>212893361256.38501</v>
      </c>
      <c r="Q54">
        <v>0.46</v>
      </c>
      <c r="R54" s="2">
        <f t="shared" si="8"/>
        <v>72.92534324327697</v>
      </c>
      <c r="S54" s="2">
        <f t="shared" si="9"/>
        <v>608197362648.92993</v>
      </c>
    </row>
    <row r="55" spans="1:19" x14ac:dyDescent="0.25">
      <c r="A55">
        <v>0.47</v>
      </c>
      <c r="B55" s="2">
        <f t="shared" si="0"/>
        <v>1.1369476740122963E-2</v>
      </c>
      <c r="C55" s="2">
        <f t="shared" si="1"/>
        <v>94821436.012625501</v>
      </c>
      <c r="E55">
        <v>0.47</v>
      </c>
      <c r="F55" s="2">
        <f t="shared" si="2"/>
        <v>1.3970165153574403</v>
      </c>
      <c r="G55" s="2">
        <f t="shared" si="3"/>
        <v>11651117738.081053</v>
      </c>
      <c r="I55">
        <v>0.47</v>
      </c>
      <c r="J55" s="2">
        <f t="shared" si="4"/>
        <v>6.9452608443843022</v>
      </c>
      <c r="K55" s="2">
        <f t="shared" si="5"/>
        <v>57923475442.165085</v>
      </c>
      <c r="M55">
        <v>0.47</v>
      </c>
      <c r="N55" s="2">
        <f t="shared" si="6"/>
        <v>25.054063741425537</v>
      </c>
      <c r="O55" s="2">
        <f t="shared" si="7"/>
        <v>208950891603.48898</v>
      </c>
      <c r="Q55">
        <v>0.47</v>
      </c>
      <c r="R55" s="2">
        <f t="shared" si="8"/>
        <v>71.574873923957028</v>
      </c>
      <c r="S55" s="2">
        <f t="shared" si="9"/>
        <v>596934448525.80164</v>
      </c>
    </row>
    <row r="56" spans="1:19" x14ac:dyDescent="0.25">
      <c r="A56">
        <v>0.48</v>
      </c>
      <c r="B56" s="2">
        <f t="shared" si="0"/>
        <v>1.1154958311064039E-2</v>
      </c>
      <c r="C56" s="2">
        <f t="shared" si="1"/>
        <v>93032352.314274073</v>
      </c>
      <c r="E56">
        <v>0.48</v>
      </c>
      <c r="F56" s="2">
        <f t="shared" si="2"/>
        <v>1.3706577131808848</v>
      </c>
      <c r="G56" s="2">
        <f t="shared" si="3"/>
        <v>11431285327.928579</v>
      </c>
      <c r="I56">
        <v>0.48</v>
      </c>
      <c r="J56" s="2">
        <f t="shared" si="4"/>
        <v>6.8142181869430889</v>
      </c>
      <c r="K56" s="2">
        <f t="shared" si="5"/>
        <v>56830579679.105354</v>
      </c>
      <c r="M56">
        <v>0.48</v>
      </c>
      <c r="N56" s="2">
        <f t="shared" si="6"/>
        <v>24.581345557625056</v>
      </c>
      <c r="O56" s="2">
        <f t="shared" si="7"/>
        <v>205008421950.59296</v>
      </c>
      <c r="Q56">
        <v>0.48</v>
      </c>
      <c r="R56" s="2">
        <f t="shared" si="8"/>
        <v>70.224404604637073</v>
      </c>
      <c r="S56" s="2">
        <f t="shared" si="9"/>
        <v>585671534402.67322</v>
      </c>
    </row>
    <row r="57" spans="1:19" x14ac:dyDescent="0.25">
      <c r="A57">
        <v>0.49</v>
      </c>
      <c r="B57" s="2">
        <f t="shared" si="0"/>
        <v>1.0940439882005114E-2</v>
      </c>
      <c r="C57" s="2">
        <f t="shared" si="1"/>
        <v>91243268.615922645</v>
      </c>
      <c r="E57">
        <v>0.49</v>
      </c>
      <c r="F57" s="2">
        <f t="shared" si="2"/>
        <v>1.3442989110043293</v>
      </c>
      <c r="G57" s="2">
        <f t="shared" si="3"/>
        <v>11211452917.776106</v>
      </c>
      <c r="I57">
        <v>0.49</v>
      </c>
      <c r="J57" s="2">
        <f t="shared" si="4"/>
        <v>6.6831755295018755</v>
      </c>
      <c r="K57" s="2">
        <f t="shared" si="5"/>
        <v>55737683916.045639</v>
      </c>
      <c r="M57">
        <v>0.49</v>
      </c>
      <c r="N57" s="2">
        <f t="shared" si="6"/>
        <v>24.108627373824572</v>
      </c>
      <c r="O57" s="2">
        <f t="shared" si="7"/>
        <v>201065952297.69693</v>
      </c>
      <c r="Q57">
        <v>0.49</v>
      </c>
      <c r="R57" s="2">
        <f t="shared" si="8"/>
        <v>68.873935285317131</v>
      </c>
      <c r="S57" s="2">
        <f t="shared" si="9"/>
        <v>574408620279.5448</v>
      </c>
    </row>
    <row r="58" spans="1:19" x14ac:dyDescent="0.25">
      <c r="A58">
        <v>0.5</v>
      </c>
      <c r="B58" s="2">
        <f t="shared" si="0"/>
        <v>1.072592145294619E-2</v>
      </c>
      <c r="C58" s="2">
        <f t="shared" si="1"/>
        <v>89454184.917571217</v>
      </c>
      <c r="E58">
        <v>0.5</v>
      </c>
      <c r="F58" s="2">
        <f t="shared" si="2"/>
        <v>1.317940108827774</v>
      </c>
      <c r="G58" s="2">
        <f t="shared" si="3"/>
        <v>10991620507.623636</v>
      </c>
      <c r="I58">
        <v>0.5</v>
      </c>
      <c r="J58" s="2">
        <f t="shared" si="4"/>
        <v>6.5521328720606622</v>
      </c>
      <c r="K58" s="2">
        <f t="shared" si="5"/>
        <v>54644788152.985924</v>
      </c>
      <c r="M58">
        <v>0.5</v>
      </c>
      <c r="N58" s="2">
        <f t="shared" si="6"/>
        <v>23.635909190024091</v>
      </c>
      <c r="O58" s="2">
        <f t="shared" si="7"/>
        <v>197123482644.8009</v>
      </c>
      <c r="Q58">
        <v>0.5</v>
      </c>
      <c r="R58" s="2">
        <f t="shared" si="8"/>
        <v>67.52346596599719</v>
      </c>
      <c r="S58" s="2">
        <f t="shared" si="9"/>
        <v>563145706156.4165</v>
      </c>
    </row>
    <row r="59" spans="1:19" x14ac:dyDescent="0.25">
      <c r="A59">
        <v>0.51</v>
      </c>
      <c r="B59" s="2">
        <f t="shared" si="0"/>
        <v>1.0511403023887268E-2</v>
      </c>
      <c r="C59" s="2">
        <f t="shared" si="1"/>
        <v>87665101.219219819</v>
      </c>
      <c r="E59">
        <v>0.51</v>
      </c>
      <c r="F59" s="2">
        <f t="shared" si="2"/>
        <v>1.2915813066512185</v>
      </c>
      <c r="G59" s="2">
        <f t="shared" si="3"/>
        <v>10771788097.471163</v>
      </c>
      <c r="I59">
        <v>0.51</v>
      </c>
      <c r="J59" s="2">
        <f t="shared" si="4"/>
        <v>6.4210902146194497</v>
      </c>
      <c r="K59" s="2">
        <f t="shared" si="5"/>
        <v>53551892389.926208</v>
      </c>
      <c r="M59">
        <v>0.51</v>
      </c>
      <c r="N59" s="2">
        <f t="shared" si="6"/>
        <v>23.163191006223609</v>
      </c>
      <c r="O59" s="2">
        <f t="shared" si="7"/>
        <v>193181012991.90491</v>
      </c>
      <c r="Q59">
        <v>0.51</v>
      </c>
      <c r="R59" s="2">
        <f t="shared" si="8"/>
        <v>66.172996646677248</v>
      </c>
      <c r="S59" s="2">
        <f t="shared" si="9"/>
        <v>551882792033.28821</v>
      </c>
    </row>
    <row r="60" spans="1:19" x14ac:dyDescent="0.25">
      <c r="A60">
        <v>0.52</v>
      </c>
      <c r="B60" s="2">
        <f t="shared" si="0"/>
        <v>1.0296884594828344E-2</v>
      </c>
      <c r="C60" s="2">
        <f t="shared" si="1"/>
        <v>85876017.520868391</v>
      </c>
      <c r="E60">
        <v>0.52</v>
      </c>
      <c r="F60" s="2">
        <f t="shared" si="2"/>
        <v>1.265222504474663</v>
      </c>
      <c r="G60" s="2">
        <f t="shared" si="3"/>
        <v>10551955687.318689</v>
      </c>
      <c r="I60">
        <v>0.52</v>
      </c>
      <c r="J60" s="2">
        <f t="shared" si="4"/>
        <v>6.2900475571782364</v>
      </c>
      <c r="K60" s="2">
        <f t="shared" si="5"/>
        <v>52458996626.866493</v>
      </c>
      <c r="M60">
        <v>0.52</v>
      </c>
      <c r="N60" s="2">
        <f t="shared" si="6"/>
        <v>22.690472822423128</v>
      </c>
      <c r="O60" s="2">
        <f t="shared" si="7"/>
        <v>189238543339.00891</v>
      </c>
      <c r="Q60">
        <v>0.52</v>
      </c>
      <c r="R60" s="2">
        <f t="shared" si="8"/>
        <v>64.822527327357307</v>
      </c>
      <c r="S60" s="2">
        <f t="shared" si="9"/>
        <v>540619877910.15997</v>
      </c>
    </row>
    <row r="61" spans="1:19" x14ac:dyDescent="0.25">
      <c r="A61">
        <v>0.53</v>
      </c>
      <c r="B61" s="2">
        <f t="shared" si="0"/>
        <v>1.008236616576942E-2</v>
      </c>
      <c r="C61" s="2">
        <f t="shared" si="1"/>
        <v>84086933.822516963</v>
      </c>
      <c r="E61">
        <v>0.53</v>
      </c>
      <c r="F61" s="2">
        <f t="shared" si="2"/>
        <v>1.2388637022981075</v>
      </c>
      <c r="G61" s="2">
        <f t="shared" si="3"/>
        <v>10332123277.166216</v>
      </c>
      <c r="I61">
        <v>0.53</v>
      </c>
      <c r="J61" s="2">
        <f t="shared" si="4"/>
        <v>6.159004899737023</v>
      </c>
      <c r="K61" s="2">
        <f t="shared" si="5"/>
        <v>51366100863.80677</v>
      </c>
      <c r="M61">
        <v>0.53</v>
      </c>
      <c r="N61" s="2">
        <f t="shared" si="6"/>
        <v>22.217754638622647</v>
      </c>
      <c r="O61" s="2">
        <f t="shared" si="7"/>
        <v>185296073686.11288</v>
      </c>
      <c r="Q61">
        <v>0.53</v>
      </c>
      <c r="R61" s="2">
        <f t="shared" si="8"/>
        <v>63.472058008037358</v>
      </c>
      <c r="S61" s="2">
        <f t="shared" si="9"/>
        <v>529356963787.03156</v>
      </c>
    </row>
    <row r="62" spans="1:19" x14ac:dyDescent="0.25">
      <c r="A62">
        <v>0.54</v>
      </c>
      <c r="B62" s="2">
        <f t="shared" si="0"/>
        <v>9.8678477367104955E-3</v>
      </c>
      <c r="C62" s="2">
        <f t="shared" si="1"/>
        <v>82297850.124165535</v>
      </c>
      <c r="E62">
        <v>0.54</v>
      </c>
      <c r="F62" s="2">
        <f t="shared" si="2"/>
        <v>1.212504900121552</v>
      </c>
      <c r="G62" s="2">
        <f t="shared" si="3"/>
        <v>10112290867.013744</v>
      </c>
      <c r="I62">
        <v>0.54</v>
      </c>
      <c r="J62" s="2">
        <f t="shared" si="4"/>
        <v>6.0279622422958097</v>
      </c>
      <c r="K62" s="2">
        <f t="shared" si="5"/>
        <v>50273205100.747047</v>
      </c>
      <c r="M62">
        <v>0.54</v>
      </c>
      <c r="N62" s="2">
        <f t="shared" si="6"/>
        <v>21.745036454822163</v>
      </c>
      <c r="O62" s="2">
        <f t="shared" si="7"/>
        <v>181353604033.21683</v>
      </c>
      <c r="Q62">
        <v>0.54</v>
      </c>
      <c r="R62" s="2">
        <f t="shared" si="8"/>
        <v>62.121588688717416</v>
      </c>
      <c r="S62" s="2">
        <f t="shared" si="9"/>
        <v>518094049663.90326</v>
      </c>
    </row>
    <row r="63" spans="1:19" x14ac:dyDescent="0.25">
      <c r="A63">
        <v>0.55000000000000004</v>
      </c>
      <c r="B63" s="2">
        <f t="shared" si="0"/>
        <v>9.6533293076515713E-3</v>
      </c>
      <c r="C63" s="2">
        <f t="shared" si="1"/>
        <v>80508766.425814107</v>
      </c>
      <c r="E63">
        <v>0.55000000000000004</v>
      </c>
      <c r="F63" s="2">
        <f t="shared" si="2"/>
        <v>1.1861460979449965</v>
      </c>
      <c r="G63" s="2">
        <f t="shared" si="3"/>
        <v>9892458456.8612709</v>
      </c>
      <c r="I63">
        <v>0.55000000000000004</v>
      </c>
      <c r="J63" s="2">
        <f t="shared" si="4"/>
        <v>5.8969195848545963</v>
      </c>
      <c r="K63" s="2">
        <f t="shared" si="5"/>
        <v>49180309337.687332</v>
      </c>
      <c r="M63">
        <v>0.55000000000000004</v>
      </c>
      <c r="N63" s="2">
        <f t="shared" si="6"/>
        <v>21.272318271021682</v>
      </c>
      <c r="O63" s="2">
        <f t="shared" si="7"/>
        <v>177411134380.32083</v>
      </c>
      <c r="Q63">
        <v>0.55000000000000004</v>
      </c>
      <c r="R63" s="2">
        <f t="shared" si="8"/>
        <v>60.771119369397475</v>
      </c>
      <c r="S63" s="2">
        <f t="shared" si="9"/>
        <v>506831135540.77496</v>
      </c>
    </row>
    <row r="64" spans="1:19" x14ac:dyDescent="0.25">
      <c r="A64">
        <v>0.56000000000000005</v>
      </c>
      <c r="B64" s="2">
        <f t="shared" si="0"/>
        <v>9.4388108785926454E-3</v>
      </c>
      <c r="C64" s="2">
        <f t="shared" si="1"/>
        <v>78719682.727462664</v>
      </c>
      <c r="E64">
        <v>0.56000000000000005</v>
      </c>
      <c r="F64" s="2">
        <f t="shared" si="2"/>
        <v>1.1597872957684408</v>
      </c>
      <c r="G64" s="2">
        <f t="shared" si="3"/>
        <v>9672626046.7087955</v>
      </c>
      <c r="I64">
        <v>0.56000000000000005</v>
      </c>
      <c r="J64" s="2">
        <f t="shared" si="4"/>
        <v>5.7658769274133821</v>
      </c>
      <c r="K64" s="2">
        <f t="shared" si="5"/>
        <v>48087413574.627609</v>
      </c>
      <c r="M64">
        <v>0.56000000000000005</v>
      </c>
      <c r="N64" s="2">
        <f t="shared" si="6"/>
        <v>20.799600087221197</v>
      </c>
      <c r="O64" s="2">
        <f t="shared" si="7"/>
        <v>173468664727.42477</v>
      </c>
      <c r="Q64">
        <v>0.56000000000000005</v>
      </c>
      <c r="R64" s="2">
        <f t="shared" si="8"/>
        <v>59.420650050077519</v>
      </c>
      <c r="S64" s="2">
        <f t="shared" si="9"/>
        <v>495568221417.64648</v>
      </c>
    </row>
    <row r="65" spans="1:19" x14ac:dyDescent="0.25">
      <c r="A65">
        <v>0.56999999999999995</v>
      </c>
      <c r="B65" s="2">
        <f t="shared" si="0"/>
        <v>9.2242924495337265E-3</v>
      </c>
      <c r="C65" s="2">
        <f t="shared" si="1"/>
        <v>76930599.029111281</v>
      </c>
      <c r="E65">
        <v>0.56999999999999995</v>
      </c>
      <c r="F65" s="2">
        <f t="shared" si="2"/>
        <v>1.1334284935918859</v>
      </c>
      <c r="G65" s="2">
        <f t="shared" si="3"/>
        <v>9452793636.5563278</v>
      </c>
      <c r="I65">
        <v>0.56999999999999995</v>
      </c>
      <c r="J65" s="2">
        <f t="shared" si="4"/>
        <v>5.6348342699721714</v>
      </c>
      <c r="K65" s="2">
        <f t="shared" si="5"/>
        <v>46994517811.567909</v>
      </c>
      <c r="M65">
        <v>0.56999999999999995</v>
      </c>
      <c r="N65" s="2">
        <f t="shared" si="6"/>
        <v>20.326881903420723</v>
      </c>
      <c r="O65" s="2">
        <f t="shared" si="7"/>
        <v>169526195074.52884</v>
      </c>
      <c r="Q65">
        <v>0.56999999999999995</v>
      </c>
      <c r="R65" s="2">
        <f t="shared" si="8"/>
        <v>58.070180730757599</v>
      </c>
      <c r="S65" s="2">
        <f t="shared" si="9"/>
        <v>484305307294.51837</v>
      </c>
    </row>
    <row r="66" spans="1:19" x14ac:dyDescent="0.25">
      <c r="A66">
        <v>0.57999999999999996</v>
      </c>
      <c r="B66" s="2">
        <f t="shared" si="0"/>
        <v>9.0097740204748006E-3</v>
      </c>
      <c r="C66" s="2">
        <f t="shared" si="1"/>
        <v>75141515.330759838</v>
      </c>
      <c r="E66">
        <v>0.57999999999999996</v>
      </c>
      <c r="F66" s="2">
        <f t="shared" si="2"/>
        <v>1.1070696914153302</v>
      </c>
      <c r="G66" s="2">
        <f t="shared" si="3"/>
        <v>9232961226.4038544</v>
      </c>
      <c r="I66">
        <v>0.57999999999999996</v>
      </c>
      <c r="J66" s="2">
        <f t="shared" si="4"/>
        <v>5.5037916125309572</v>
      </c>
      <c r="K66" s="2">
        <f t="shared" si="5"/>
        <v>45901622048.508186</v>
      </c>
      <c r="M66">
        <v>0.57999999999999996</v>
      </c>
      <c r="N66" s="2">
        <f t="shared" si="6"/>
        <v>19.854163719620239</v>
      </c>
      <c r="O66" s="2">
        <f t="shared" si="7"/>
        <v>165583725421.63278</v>
      </c>
      <c r="Q66">
        <v>0.57999999999999996</v>
      </c>
      <c r="R66" s="2">
        <f t="shared" si="8"/>
        <v>56.71971141143765</v>
      </c>
      <c r="S66" s="2">
        <f t="shared" si="9"/>
        <v>473042393171.39001</v>
      </c>
    </row>
    <row r="67" spans="1:19" x14ac:dyDescent="0.25">
      <c r="A67">
        <v>0.59</v>
      </c>
      <c r="B67" s="2">
        <f t="shared" si="0"/>
        <v>8.7952555914158782E-3</v>
      </c>
      <c r="C67" s="2">
        <f t="shared" si="1"/>
        <v>73352431.632408425</v>
      </c>
      <c r="E67">
        <v>0.59</v>
      </c>
      <c r="F67" s="2">
        <f t="shared" si="2"/>
        <v>1.0807108892387747</v>
      </c>
      <c r="G67" s="2">
        <f t="shared" si="3"/>
        <v>9013128816.2513809</v>
      </c>
      <c r="I67">
        <v>0.59</v>
      </c>
      <c r="J67" s="2">
        <f t="shared" si="4"/>
        <v>5.3727489550897438</v>
      </c>
      <c r="K67" s="2">
        <f t="shared" si="5"/>
        <v>44808726285.448463</v>
      </c>
      <c r="M67">
        <v>0.59</v>
      </c>
      <c r="N67" s="2">
        <f t="shared" si="6"/>
        <v>19.381445535819758</v>
      </c>
      <c r="O67" s="2">
        <f t="shared" si="7"/>
        <v>161641255768.73679</v>
      </c>
      <c r="Q67">
        <v>0.59</v>
      </c>
      <c r="R67" s="2">
        <f t="shared" si="8"/>
        <v>55.369242092117702</v>
      </c>
      <c r="S67" s="2">
        <f t="shared" si="9"/>
        <v>461779479048.2616</v>
      </c>
    </row>
    <row r="68" spans="1:19" x14ac:dyDescent="0.25">
      <c r="A68">
        <v>0.6</v>
      </c>
      <c r="B68" s="2">
        <f t="shared" si="0"/>
        <v>8.5807371623569523E-3</v>
      </c>
      <c r="C68" s="2">
        <f t="shared" si="1"/>
        <v>71563347.934056982</v>
      </c>
      <c r="E68">
        <v>0.6</v>
      </c>
      <c r="F68" s="2">
        <f t="shared" si="2"/>
        <v>1.0543520870622192</v>
      </c>
      <c r="G68" s="2">
        <f t="shared" si="3"/>
        <v>8793296406.0989075</v>
      </c>
      <c r="I68">
        <v>0.6</v>
      </c>
      <c r="J68" s="2">
        <f t="shared" si="4"/>
        <v>5.2417062976485305</v>
      </c>
      <c r="K68" s="2">
        <f t="shared" si="5"/>
        <v>43715830522.388748</v>
      </c>
      <c r="M68">
        <v>0.6</v>
      </c>
      <c r="N68" s="2">
        <f t="shared" si="6"/>
        <v>18.908727352019273</v>
      </c>
      <c r="O68" s="2">
        <f t="shared" si="7"/>
        <v>157698786115.84073</v>
      </c>
      <c r="Q68">
        <v>0.6</v>
      </c>
      <c r="R68" s="2">
        <f t="shared" si="8"/>
        <v>54.018772772797753</v>
      </c>
      <c r="S68" s="2">
        <f t="shared" si="9"/>
        <v>450516564925.13324</v>
      </c>
    </row>
    <row r="69" spans="1:19" x14ac:dyDescent="0.25">
      <c r="A69">
        <v>0.61</v>
      </c>
      <c r="B69" s="2">
        <f t="shared" si="0"/>
        <v>8.3662187332980281E-3</v>
      </c>
      <c r="C69" s="2">
        <f t="shared" si="1"/>
        <v>69774264.235705554</v>
      </c>
      <c r="E69">
        <v>0.61</v>
      </c>
      <c r="F69" s="2">
        <f t="shared" si="2"/>
        <v>1.0279932848856637</v>
      </c>
      <c r="G69" s="2">
        <f t="shared" si="3"/>
        <v>8573463995.946435</v>
      </c>
      <c r="I69">
        <v>0.61</v>
      </c>
      <c r="J69" s="2">
        <f t="shared" si="4"/>
        <v>5.1106636402073171</v>
      </c>
      <c r="K69" s="2">
        <f t="shared" si="5"/>
        <v>42622934759.329025</v>
      </c>
      <c r="M69">
        <v>0.61</v>
      </c>
      <c r="N69" s="2">
        <f t="shared" si="6"/>
        <v>18.436009168218792</v>
      </c>
      <c r="O69" s="2">
        <f t="shared" si="7"/>
        <v>153756316462.94473</v>
      </c>
      <c r="Q69">
        <v>0.61</v>
      </c>
      <c r="R69" s="2">
        <f t="shared" si="8"/>
        <v>52.668303453477812</v>
      </c>
      <c r="S69" s="2">
        <f t="shared" si="9"/>
        <v>439253650802.00494</v>
      </c>
    </row>
    <row r="70" spans="1:19" x14ac:dyDescent="0.25">
      <c r="A70">
        <v>0.62</v>
      </c>
      <c r="B70" s="2">
        <f t="shared" si="0"/>
        <v>8.1517003042391057E-3</v>
      </c>
      <c r="C70" s="2">
        <f t="shared" si="1"/>
        <v>67985180.537354141</v>
      </c>
      <c r="E70">
        <v>0.62</v>
      </c>
      <c r="F70" s="2">
        <f t="shared" si="2"/>
        <v>1.0016344827091082</v>
      </c>
      <c r="G70" s="2">
        <f t="shared" si="3"/>
        <v>8353631585.7939625</v>
      </c>
      <c r="I70">
        <v>0.62</v>
      </c>
      <c r="J70" s="2">
        <f t="shared" si="4"/>
        <v>4.9796209827661038</v>
      </c>
      <c r="K70" s="2">
        <f t="shared" si="5"/>
        <v>41530038996.269302</v>
      </c>
      <c r="M70">
        <v>0.62</v>
      </c>
      <c r="N70" s="2">
        <f t="shared" si="6"/>
        <v>17.963290984418311</v>
      </c>
      <c r="O70" s="2">
        <f t="shared" si="7"/>
        <v>149813846810.04871</v>
      </c>
      <c r="Q70">
        <v>0.62</v>
      </c>
      <c r="R70" s="2">
        <f t="shared" si="8"/>
        <v>51.317834134157863</v>
      </c>
      <c r="S70" s="2">
        <f t="shared" si="9"/>
        <v>427990736678.87653</v>
      </c>
    </row>
    <row r="71" spans="1:19" x14ac:dyDescent="0.25">
      <c r="A71">
        <v>0.63</v>
      </c>
      <c r="B71" s="2">
        <f t="shared" si="0"/>
        <v>7.9371818751801815E-3</v>
      </c>
      <c r="C71" s="2">
        <f t="shared" si="1"/>
        <v>66196096.839002714</v>
      </c>
      <c r="E71">
        <v>0.63</v>
      </c>
      <c r="F71" s="2">
        <f t="shared" si="2"/>
        <v>0.97527568053255276</v>
      </c>
      <c r="G71" s="2">
        <f t="shared" si="3"/>
        <v>8133799175.6414909</v>
      </c>
      <c r="I71">
        <v>0.63</v>
      </c>
      <c r="J71" s="2">
        <f t="shared" si="4"/>
        <v>4.8485783253248904</v>
      </c>
      <c r="K71" s="2">
        <f t="shared" si="5"/>
        <v>40437143233.209587</v>
      </c>
      <c r="M71">
        <v>0.63</v>
      </c>
      <c r="N71" s="2">
        <f t="shared" si="6"/>
        <v>17.490572800617826</v>
      </c>
      <c r="O71" s="2">
        <f t="shared" si="7"/>
        <v>145871377157.15268</v>
      </c>
      <c r="Q71">
        <v>0.63</v>
      </c>
      <c r="R71" s="2">
        <f t="shared" si="8"/>
        <v>49.967364814837921</v>
      </c>
      <c r="S71" s="2">
        <f t="shared" si="9"/>
        <v>416727822555.74823</v>
      </c>
    </row>
    <row r="72" spans="1:19" x14ac:dyDescent="0.25">
      <c r="A72">
        <v>0.64</v>
      </c>
      <c r="B72" s="2">
        <f t="shared" si="0"/>
        <v>7.7226634461212574E-3</v>
      </c>
      <c r="C72" s="2">
        <f t="shared" si="1"/>
        <v>64407013.140651286</v>
      </c>
      <c r="E72">
        <v>0.64</v>
      </c>
      <c r="F72" s="2">
        <f t="shared" si="2"/>
        <v>0.94891687835599725</v>
      </c>
      <c r="G72" s="2">
        <f t="shared" si="3"/>
        <v>7913966765.4890175</v>
      </c>
      <c r="I72">
        <v>0.64</v>
      </c>
      <c r="J72" s="2">
        <f t="shared" si="4"/>
        <v>4.7175356678836771</v>
      </c>
      <c r="K72" s="2">
        <f t="shared" si="5"/>
        <v>39344247470.149864</v>
      </c>
      <c r="M72">
        <v>0.64</v>
      </c>
      <c r="N72" s="2">
        <f t="shared" si="6"/>
        <v>17.017854616817345</v>
      </c>
      <c r="O72" s="2">
        <f t="shared" si="7"/>
        <v>141928907504.25665</v>
      </c>
      <c r="Q72">
        <v>0.64</v>
      </c>
      <c r="R72" s="2">
        <f t="shared" si="8"/>
        <v>48.61689549551798</v>
      </c>
      <c r="S72" s="2">
        <f t="shared" si="9"/>
        <v>405464908432.61993</v>
      </c>
    </row>
    <row r="73" spans="1:19" x14ac:dyDescent="0.25">
      <c r="A73">
        <v>0.65</v>
      </c>
      <c r="B73" s="2">
        <f t="shared" ref="B73:B108" si="10">$B$1*(1-A73)*EXP(-$B$2/8.314/B$6)</f>
        <v>7.5081450170623332E-3</v>
      </c>
      <c r="C73" s="2">
        <f t="shared" ref="C73:C108" si="11">B73*$B$3*$B$4</f>
        <v>62617929.442299858</v>
      </c>
      <c r="E73">
        <v>0.65</v>
      </c>
      <c r="F73" s="2">
        <f t="shared" ref="F73:F108" si="12">$B$1*(1-E73)*EXP(-$B$2/8.314/F$6)</f>
        <v>0.92255807617944174</v>
      </c>
      <c r="G73" s="2">
        <f t="shared" ref="G73:G108" si="13">F73*$B$3*$B$4</f>
        <v>7694134355.336545</v>
      </c>
      <c r="I73">
        <v>0.65</v>
      </c>
      <c r="J73" s="2">
        <f t="shared" ref="J73:J108" si="14">$B$1*(1-I73)*EXP(-$B$2/8.314/J$6)</f>
        <v>4.5864930104424637</v>
      </c>
      <c r="K73" s="2">
        <f t="shared" ref="K73:K108" si="15">J73*$B$3*$B$4</f>
        <v>38251351707.090141</v>
      </c>
      <c r="M73">
        <v>0.65</v>
      </c>
      <c r="N73" s="2">
        <f t="shared" ref="N73:N108" si="16">$B$1*(1-M73)*EXP(-$B$2/8.314/N$6)</f>
        <v>16.545136433016864</v>
      </c>
      <c r="O73" s="2">
        <f t="shared" ref="O73:O108" si="17">N73*$B$3*$B$4</f>
        <v>137986437851.36066</v>
      </c>
      <c r="Q73">
        <v>0.65</v>
      </c>
      <c r="R73" s="2">
        <f t="shared" ref="R73:R108" si="18">$B$1*(1-Q73)*EXP(-$B$2/8.314/R$6)</f>
        <v>47.266426176198031</v>
      </c>
      <c r="S73" s="2">
        <f t="shared" ref="S73:S108" si="19">R73*$B$3*$B$4</f>
        <v>394201994309.49158</v>
      </c>
    </row>
    <row r="74" spans="1:19" x14ac:dyDescent="0.25">
      <c r="A74">
        <v>0.66</v>
      </c>
      <c r="B74" s="2">
        <f t="shared" si="10"/>
        <v>7.2936265880034091E-3</v>
      </c>
      <c r="C74" s="2">
        <f t="shared" si="11"/>
        <v>60828845.74394843</v>
      </c>
      <c r="E74">
        <v>0.66</v>
      </c>
      <c r="F74" s="2">
        <f t="shared" si="12"/>
        <v>0.89619927400288613</v>
      </c>
      <c r="G74" s="2">
        <f t="shared" si="13"/>
        <v>7474301945.1840706</v>
      </c>
      <c r="I74">
        <v>0.66</v>
      </c>
      <c r="J74" s="2">
        <f t="shared" si="14"/>
        <v>4.4554503530012504</v>
      </c>
      <c r="K74" s="2">
        <f t="shared" si="15"/>
        <v>37158455944.030426</v>
      </c>
      <c r="M74">
        <v>0.66</v>
      </c>
      <c r="N74" s="2">
        <f t="shared" si="16"/>
        <v>16.07241824921638</v>
      </c>
      <c r="O74" s="2">
        <f t="shared" si="17"/>
        <v>134043968198.46461</v>
      </c>
      <c r="Q74">
        <v>0.66</v>
      </c>
      <c r="R74" s="2">
        <f t="shared" si="18"/>
        <v>45.915956856878083</v>
      </c>
      <c r="S74" s="2">
        <f t="shared" si="19"/>
        <v>382939080186.36322</v>
      </c>
    </row>
    <row r="75" spans="1:19" x14ac:dyDescent="0.25">
      <c r="A75">
        <v>0.67</v>
      </c>
      <c r="B75" s="2">
        <f t="shared" si="10"/>
        <v>7.0791081589444849E-3</v>
      </c>
      <c r="C75" s="2">
        <f t="shared" si="11"/>
        <v>59039762.045597002</v>
      </c>
      <c r="E75">
        <v>0.67</v>
      </c>
      <c r="F75" s="2">
        <f t="shared" si="12"/>
        <v>0.86984047182633062</v>
      </c>
      <c r="G75" s="2">
        <f t="shared" si="13"/>
        <v>7254469535.0315971</v>
      </c>
      <c r="I75">
        <v>0.67</v>
      </c>
      <c r="J75" s="2">
        <f t="shared" si="14"/>
        <v>4.324407695560037</v>
      </c>
      <c r="K75" s="2">
        <f t="shared" si="15"/>
        <v>36065560180.970703</v>
      </c>
      <c r="M75">
        <v>0.67</v>
      </c>
      <c r="N75" s="2">
        <f t="shared" si="16"/>
        <v>15.599700065415899</v>
      </c>
      <c r="O75" s="2">
        <f t="shared" si="17"/>
        <v>130101498545.5686</v>
      </c>
      <c r="Q75">
        <v>0.67</v>
      </c>
      <c r="R75" s="2">
        <f t="shared" si="18"/>
        <v>44.565487537558141</v>
      </c>
      <c r="S75" s="2">
        <f t="shared" si="19"/>
        <v>371676166063.23492</v>
      </c>
    </row>
    <row r="76" spans="1:19" x14ac:dyDescent="0.25">
      <c r="A76">
        <v>0.68</v>
      </c>
      <c r="B76" s="2">
        <f t="shared" si="10"/>
        <v>6.8645897298855608E-3</v>
      </c>
      <c r="C76" s="2">
        <f t="shared" si="11"/>
        <v>57250678.347245574</v>
      </c>
      <c r="E76">
        <v>0.68</v>
      </c>
      <c r="F76" s="2">
        <f t="shared" si="12"/>
        <v>0.84348166964977522</v>
      </c>
      <c r="G76" s="2">
        <f t="shared" si="13"/>
        <v>7034637124.8791256</v>
      </c>
      <c r="I76">
        <v>0.68</v>
      </c>
      <c r="J76" s="2">
        <f t="shared" si="14"/>
        <v>4.1933650381188237</v>
      </c>
      <c r="K76" s="2">
        <f t="shared" si="15"/>
        <v>34972664417.910988</v>
      </c>
      <c r="M76">
        <v>0.68</v>
      </c>
      <c r="N76" s="2">
        <f t="shared" si="16"/>
        <v>15.126981881615416</v>
      </c>
      <c r="O76" s="2">
        <f t="shared" si="17"/>
        <v>126159028892.67256</v>
      </c>
      <c r="Q76">
        <v>0.68</v>
      </c>
      <c r="R76" s="2">
        <f t="shared" si="18"/>
        <v>43.2150182182382</v>
      </c>
      <c r="S76" s="2">
        <f t="shared" si="19"/>
        <v>360413251940.10663</v>
      </c>
    </row>
    <row r="77" spans="1:19" x14ac:dyDescent="0.25">
      <c r="A77">
        <v>0.69</v>
      </c>
      <c r="B77" s="2">
        <f t="shared" si="10"/>
        <v>6.6500713008266392E-3</v>
      </c>
      <c r="C77" s="2">
        <f t="shared" si="11"/>
        <v>55461594.648894168</v>
      </c>
      <c r="E77">
        <v>0.69</v>
      </c>
      <c r="F77" s="2">
        <f t="shared" si="12"/>
        <v>0.81712286747321994</v>
      </c>
      <c r="G77" s="2">
        <f t="shared" si="13"/>
        <v>6814804714.7266541</v>
      </c>
      <c r="I77">
        <v>0.69</v>
      </c>
      <c r="J77" s="2">
        <f t="shared" si="14"/>
        <v>4.0623223806776112</v>
      </c>
      <c r="K77" s="2">
        <f t="shared" si="15"/>
        <v>33879768654.851276</v>
      </c>
      <c r="M77">
        <v>0.69</v>
      </c>
      <c r="N77" s="2">
        <f t="shared" si="16"/>
        <v>14.654263697814939</v>
      </c>
      <c r="O77" s="2">
        <f t="shared" si="17"/>
        <v>122216559239.7766</v>
      </c>
      <c r="Q77">
        <v>0.69</v>
      </c>
      <c r="R77" s="2">
        <f t="shared" si="18"/>
        <v>41.864548898918265</v>
      </c>
      <c r="S77" s="2">
        <f t="shared" si="19"/>
        <v>349150337816.97833</v>
      </c>
    </row>
    <row r="78" spans="1:19" x14ac:dyDescent="0.25">
      <c r="A78">
        <v>0.7</v>
      </c>
      <c r="B78" s="2">
        <f t="shared" si="10"/>
        <v>6.4355528717677159E-3</v>
      </c>
      <c r="C78" s="2">
        <f t="shared" si="11"/>
        <v>53672510.950542755</v>
      </c>
      <c r="E78">
        <v>0.7</v>
      </c>
      <c r="F78" s="2">
        <f t="shared" si="12"/>
        <v>0.79076406529666443</v>
      </c>
      <c r="G78" s="2">
        <f t="shared" si="13"/>
        <v>6594972304.5741806</v>
      </c>
      <c r="I78">
        <v>0.7</v>
      </c>
      <c r="J78" s="2">
        <f t="shared" si="14"/>
        <v>3.9312797232363983</v>
      </c>
      <c r="K78" s="2">
        <f t="shared" si="15"/>
        <v>32786872891.791561</v>
      </c>
      <c r="M78">
        <v>0.7</v>
      </c>
      <c r="N78" s="2">
        <f t="shared" si="16"/>
        <v>14.181545514014458</v>
      </c>
      <c r="O78" s="2">
        <f t="shared" si="17"/>
        <v>118274089586.88057</v>
      </c>
      <c r="Q78">
        <v>0.7</v>
      </c>
      <c r="R78" s="2">
        <f t="shared" si="18"/>
        <v>40.514079579598324</v>
      </c>
      <c r="S78" s="2">
        <f t="shared" si="19"/>
        <v>337887423693.85004</v>
      </c>
    </row>
    <row r="79" spans="1:19" x14ac:dyDescent="0.25">
      <c r="A79">
        <v>0.71</v>
      </c>
      <c r="B79" s="2">
        <f t="shared" si="10"/>
        <v>6.2210344427087918E-3</v>
      </c>
      <c r="C79" s="2">
        <f t="shared" si="11"/>
        <v>51883427.252191328</v>
      </c>
      <c r="E79">
        <v>0.71</v>
      </c>
      <c r="F79" s="2">
        <f t="shared" si="12"/>
        <v>0.76440526312010904</v>
      </c>
      <c r="G79" s="2">
        <f t="shared" si="13"/>
        <v>6375139894.4217091</v>
      </c>
      <c r="I79">
        <v>0.71</v>
      </c>
      <c r="J79" s="2">
        <f t="shared" si="14"/>
        <v>3.8002370657951849</v>
      </c>
      <c r="K79" s="2">
        <f t="shared" si="15"/>
        <v>31693977128.731846</v>
      </c>
      <c r="M79">
        <v>0.71</v>
      </c>
      <c r="N79" s="2">
        <f t="shared" si="16"/>
        <v>13.708827330213975</v>
      </c>
      <c r="O79" s="2">
        <f t="shared" si="17"/>
        <v>114331619933.98456</v>
      </c>
      <c r="Q79">
        <v>0.71</v>
      </c>
      <c r="R79" s="2">
        <f t="shared" si="18"/>
        <v>39.163610260278375</v>
      </c>
      <c r="S79" s="2">
        <f t="shared" si="19"/>
        <v>326624509570.72162</v>
      </c>
    </row>
    <row r="80" spans="1:19" x14ac:dyDescent="0.25">
      <c r="A80">
        <v>0.72</v>
      </c>
      <c r="B80" s="2">
        <f t="shared" si="10"/>
        <v>6.0065160136498676E-3</v>
      </c>
      <c r="C80" s="2">
        <f t="shared" si="11"/>
        <v>50094343.5538399</v>
      </c>
      <c r="E80">
        <v>0.72</v>
      </c>
      <c r="F80" s="2">
        <f t="shared" si="12"/>
        <v>0.73804646094355353</v>
      </c>
      <c r="G80" s="2">
        <f t="shared" si="13"/>
        <v>6155307484.2692366</v>
      </c>
      <c r="I80">
        <v>0.72</v>
      </c>
      <c r="J80" s="2">
        <f t="shared" si="14"/>
        <v>3.6691944083539716</v>
      </c>
      <c r="K80" s="2">
        <f t="shared" si="15"/>
        <v>30601081365.672123</v>
      </c>
      <c r="M80">
        <v>0.72</v>
      </c>
      <c r="N80" s="2">
        <f t="shared" si="16"/>
        <v>13.236109146413494</v>
      </c>
      <c r="O80" s="2">
        <f t="shared" si="17"/>
        <v>110389150281.08853</v>
      </c>
      <c r="Q80">
        <v>0.72</v>
      </c>
      <c r="R80" s="2">
        <f t="shared" si="18"/>
        <v>37.813140940958434</v>
      </c>
      <c r="S80" s="2">
        <f t="shared" si="19"/>
        <v>315361595447.59332</v>
      </c>
    </row>
    <row r="81" spans="1:19" x14ac:dyDescent="0.25">
      <c r="A81">
        <v>0.73</v>
      </c>
      <c r="B81" s="2">
        <f t="shared" si="10"/>
        <v>5.7919975845909435E-3</v>
      </c>
      <c r="C81" s="2">
        <f t="shared" si="11"/>
        <v>48305259.855488464</v>
      </c>
      <c r="E81">
        <v>0.73</v>
      </c>
      <c r="F81" s="2">
        <f t="shared" si="12"/>
        <v>0.71168765876699791</v>
      </c>
      <c r="G81" s="2">
        <f t="shared" si="13"/>
        <v>5935475074.1167622</v>
      </c>
      <c r="I81">
        <v>0.73</v>
      </c>
      <c r="J81" s="2">
        <f t="shared" si="14"/>
        <v>3.5381517509127578</v>
      </c>
      <c r="K81" s="2">
        <f t="shared" si="15"/>
        <v>29508185602.6124</v>
      </c>
      <c r="M81">
        <v>0.73</v>
      </c>
      <c r="N81" s="2">
        <f t="shared" si="16"/>
        <v>12.763390962613009</v>
      </c>
      <c r="O81" s="2">
        <f t="shared" si="17"/>
        <v>106446680628.1925</v>
      </c>
      <c r="Q81">
        <v>0.73</v>
      </c>
      <c r="R81" s="2">
        <f t="shared" si="18"/>
        <v>36.462671621638485</v>
      </c>
      <c r="S81" s="2">
        <f t="shared" si="19"/>
        <v>304098681324.46497</v>
      </c>
    </row>
    <row r="82" spans="1:19" x14ac:dyDescent="0.25">
      <c r="A82">
        <v>0.74</v>
      </c>
      <c r="B82" s="2">
        <f t="shared" si="10"/>
        <v>5.5774791555320193E-3</v>
      </c>
      <c r="C82" s="2">
        <f t="shared" si="11"/>
        <v>46516176.157137036</v>
      </c>
      <c r="E82">
        <v>0.74</v>
      </c>
      <c r="F82" s="2">
        <f t="shared" si="12"/>
        <v>0.6853288565904424</v>
      </c>
      <c r="G82" s="2">
        <f t="shared" si="13"/>
        <v>5715642663.9642897</v>
      </c>
      <c r="I82">
        <v>0.74</v>
      </c>
      <c r="J82" s="2">
        <f t="shared" si="14"/>
        <v>3.4071090934715444</v>
      </c>
      <c r="K82" s="2">
        <f t="shared" si="15"/>
        <v>28415289839.552677</v>
      </c>
      <c r="M82">
        <v>0.74</v>
      </c>
      <c r="N82" s="2">
        <f t="shared" si="16"/>
        <v>12.290672778812528</v>
      </c>
      <c r="O82" s="2">
        <f t="shared" si="17"/>
        <v>102504210975.29648</v>
      </c>
      <c r="Q82">
        <v>0.74</v>
      </c>
      <c r="R82" s="2">
        <f t="shared" si="18"/>
        <v>35.112202302318536</v>
      </c>
      <c r="S82" s="2">
        <f t="shared" si="19"/>
        <v>292835767201.33661</v>
      </c>
    </row>
    <row r="83" spans="1:19" x14ac:dyDescent="0.25">
      <c r="A83">
        <v>0.75</v>
      </c>
      <c r="B83" s="2">
        <f t="shared" si="10"/>
        <v>5.3629607264730952E-3</v>
      </c>
      <c r="C83" s="2">
        <f t="shared" si="11"/>
        <v>44727092.458785608</v>
      </c>
      <c r="E83">
        <v>0.75</v>
      </c>
      <c r="F83" s="2">
        <f t="shared" si="12"/>
        <v>0.65897005441388701</v>
      </c>
      <c r="G83" s="2">
        <f t="shared" si="13"/>
        <v>5495810253.8118181</v>
      </c>
      <c r="I83">
        <v>0.75</v>
      </c>
      <c r="J83" s="2">
        <f t="shared" si="14"/>
        <v>3.2760664360303311</v>
      </c>
      <c r="K83" s="2">
        <f t="shared" si="15"/>
        <v>27322394076.492962</v>
      </c>
      <c r="M83">
        <v>0.75</v>
      </c>
      <c r="N83" s="2">
        <f t="shared" si="16"/>
        <v>11.817954595012045</v>
      </c>
      <c r="O83" s="2">
        <f t="shared" si="17"/>
        <v>98561741322.400452</v>
      </c>
      <c r="Q83">
        <v>0.75</v>
      </c>
      <c r="R83" s="2">
        <f t="shared" si="18"/>
        <v>33.761732982998595</v>
      </c>
      <c r="S83" s="2">
        <f t="shared" si="19"/>
        <v>281572853078.20825</v>
      </c>
    </row>
    <row r="84" spans="1:19" x14ac:dyDescent="0.25">
      <c r="A84">
        <v>0.76</v>
      </c>
      <c r="B84" s="2">
        <f t="shared" si="10"/>
        <v>5.1484422974141719E-3</v>
      </c>
      <c r="C84" s="2">
        <f t="shared" si="11"/>
        <v>42938008.760434195</v>
      </c>
      <c r="E84">
        <v>0.76</v>
      </c>
      <c r="F84" s="2">
        <f t="shared" si="12"/>
        <v>0.6326112522373315</v>
      </c>
      <c r="G84" s="2">
        <f t="shared" si="13"/>
        <v>5275977843.6593447</v>
      </c>
      <c r="I84">
        <v>0.76</v>
      </c>
      <c r="J84" s="2">
        <f t="shared" si="14"/>
        <v>3.1450237785891182</v>
      </c>
      <c r="K84" s="2">
        <f t="shared" si="15"/>
        <v>26229498313.433247</v>
      </c>
      <c r="M84">
        <v>0.76</v>
      </c>
      <c r="N84" s="2">
        <f t="shared" si="16"/>
        <v>11.345236411211564</v>
      </c>
      <c r="O84" s="2">
        <f t="shared" si="17"/>
        <v>94619271669.504456</v>
      </c>
      <c r="Q84">
        <v>0.76</v>
      </c>
      <c r="R84" s="2">
        <f t="shared" si="18"/>
        <v>32.411263663678653</v>
      </c>
      <c r="S84" s="2">
        <f t="shared" si="19"/>
        <v>270309938955.07999</v>
      </c>
    </row>
    <row r="85" spans="1:19" x14ac:dyDescent="0.25">
      <c r="A85">
        <v>0.77</v>
      </c>
      <c r="B85" s="2">
        <f t="shared" si="10"/>
        <v>4.9339238683552477E-3</v>
      </c>
      <c r="C85" s="2">
        <f t="shared" si="11"/>
        <v>41148925.062082767</v>
      </c>
      <c r="E85">
        <v>0.77</v>
      </c>
      <c r="F85" s="2">
        <f t="shared" si="12"/>
        <v>0.60625245006077599</v>
      </c>
      <c r="G85" s="2">
        <f t="shared" si="13"/>
        <v>5056145433.5068722</v>
      </c>
      <c r="I85">
        <v>0.77</v>
      </c>
      <c r="J85" s="2">
        <f t="shared" si="14"/>
        <v>3.0139811211479048</v>
      </c>
      <c r="K85" s="2">
        <f t="shared" si="15"/>
        <v>25136602550.373524</v>
      </c>
      <c r="M85">
        <v>0.77</v>
      </c>
      <c r="N85" s="2">
        <f t="shared" si="16"/>
        <v>10.872518227411081</v>
      </c>
      <c r="O85" s="2">
        <f t="shared" si="17"/>
        <v>90676802016.608414</v>
      </c>
      <c r="Q85">
        <v>0.77</v>
      </c>
      <c r="R85" s="2">
        <f t="shared" si="18"/>
        <v>31.060794344358708</v>
      </c>
      <c r="S85" s="2">
        <f t="shared" si="19"/>
        <v>259047024831.95163</v>
      </c>
    </row>
    <row r="86" spans="1:19" x14ac:dyDescent="0.25">
      <c r="A86">
        <v>0.78</v>
      </c>
      <c r="B86" s="2">
        <f t="shared" si="10"/>
        <v>4.7194054392963227E-3</v>
      </c>
      <c r="C86" s="2">
        <f t="shared" si="11"/>
        <v>39359841.363731332</v>
      </c>
      <c r="E86">
        <v>0.78</v>
      </c>
      <c r="F86" s="2">
        <f t="shared" si="12"/>
        <v>0.57989364788422038</v>
      </c>
      <c r="G86" s="2">
        <f t="shared" si="13"/>
        <v>4836313023.3543978</v>
      </c>
      <c r="I86">
        <v>0.78</v>
      </c>
      <c r="J86" s="2">
        <f t="shared" si="14"/>
        <v>2.882938463706691</v>
      </c>
      <c r="K86" s="2">
        <f t="shared" si="15"/>
        <v>24043706787.313805</v>
      </c>
      <c r="M86">
        <v>0.78</v>
      </c>
      <c r="N86" s="2">
        <f t="shared" si="16"/>
        <v>10.399800043610599</v>
      </c>
      <c r="O86" s="2">
        <f t="shared" si="17"/>
        <v>86734332363.712387</v>
      </c>
      <c r="Q86">
        <v>0.78</v>
      </c>
      <c r="R86" s="2">
        <f t="shared" si="18"/>
        <v>29.71032502503876</v>
      </c>
      <c r="S86" s="2">
        <f t="shared" si="19"/>
        <v>247784110708.82324</v>
      </c>
    </row>
    <row r="87" spans="1:19" x14ac:dyDescent="0.25">
      <c r="A87">
        <v>0.79</v>
      </c>
      <c r="B87" s="2">
        <f t="shared" si="10"/>
        <v>4.5048870102373994E-3</v>
      </c>
      <c r="C87" s="2">
        <f t="shared" si="11"/>
        <v>37570757.665379912</v>
      </c>
      <c r="E87">
        <v>0.79</v>
      </c>
      <c r="F87" s="2">
        <f t="shared" si="12"/>
        <v>0.55353484570766498</v>
      </c>
      <c r="G87" s="2">
        <f t="shared" si="13"/>
        <v>4616480613.2019262</v>
      </c>
      <c r="I87">
        <v>0.79</v>
      </c>
      <c r="J87" s="2">
        <f t="shared" si="14"/>
        <v>2.7518958062654781</v>
      </c>
      <c r="K87" s="2">
        <f t="shared" si="15"/>
        <v>22950811024.254086</v>
      </c>
      <c r="M87">
        <v>0.79</v>
      </c>
      <c r="N87" s="2">
        <f t="shared" si="16"/>
        <v>9.9270818598101176</v>
      </c>
      <c r="O87" s="2">
        <f t="shared" si="17"/>
        <v>82791862710.816376</v>
      </c>
      <c r="Q87">
        <v>0.79</v>
      </c>
      <c r="R87" s="2">
        <f t="shared" si="18"/>
        <v>28.359855705718818</v>
      </c>
      <c r="S87" s="2">
        <f t="shared" si="19"/>
        <v>236521196585.69495</v>
      </c>
    </row>
    <row r="88" spans="1:19" x14ac:dyDescent="0.25">
      <c r="A88">
        <v>0.8</v>
      </c>
      <c r="B88" s="2">
        <f t="shared" si="10"/>
        <v>4.2903685811784753E-3</v>
      </c>
      <c r="C88" s="2">
        <f t="shared" si="11"/>
        <v>35781673.967028484</v>
      </c>
      <c r="E88">
        <v>0.8</v>
      </c>
      <c r="F88" s="2">
        <f t="shared" si="12"/>
        <v>0.52717604353110947</v>
      </c>
      <c r="G88" s="2">
        <f t="shared" si="13"/>
        <v>4396648203.0494528</v>
      </c>
      <c r="I88">
        <v>0.8</v>
      </c>
      <c r="J88" s="2">
        <f t="shared" si="14"/>
        <v>2.6208531488242643</v>
      </c>
      <c r="K88" s="2">
        <f t="shared" si="15"/>
        <v>21857915261.194363</v>
      </c>
      <c r="M88">
        <v>0.8</v>
      </c>
      <c r="N88" s="2">
        <f t="shared" si="16"/>
        <v>9.4543636760096348</v>
      </c>
      <c r="O88" s="2">
        <f t="shared" si="17"/>
        <v>78849393057.920364</v>
      </c>
      <c r="Q88">
        <v>0.8</v>
      </c>
      <c r="R88" s="2">
        <f t="shared" si="18"/>
        <v>27.009386386398869</v>
      </c>
      <c r="S88" s="2">
        <f t="shared" si="19"/>
        <v>225258282462.56656</v>
      </c>
    </row>
    <row r="89" spans="1:19" x14ac:dyDescent="0.25">
      <c r="A89">
        <v>0.81</v>
      </c>
      <c r="B89" s="2">
        <f t="shared" si="10"/>
        <v>4.0758501521195511E-3</v>
      </c>
      <c r="C89" s="2">
        <f t="shared" si="11"/>
        <v>33992590.268677056</v>
      </c>
      <c r="E89">
        <v>0.81</v>
      </c>
      <c r="F89" s="2">
        <f t="shared" si="12"/>
        <v>0.50081724135455397</v>
      </c>
      <c r="G89" s="2">
        <f t="shared" si="13"/>
        <v>4176815792.8969803</v>
      </c>
      <c r="I89">
        <v>0.81</v>
      </c>
      <c r="J89" s="2">
        <f t="shared" si="14"/>
        <v>2.489810491383051</v>
      </c>
      <c r="K89" s="2">
        <f t="shared" si="15"/>
        <v>20765019498.134644</v>
      </c>
      <c r="M89">
        <v>0.81</v>
      </c>
      <c r="N89" s="2">
        <f t="shared" si="16"/>
        <v>8.981645492209152</v>
      </c>
      <c r="O89" s="2">
        <f t="shared" si="17"/>
        <v>74906923405.024338</v>
      </c>
      <c r="Q89">
        <v>0.81</v>
      </c>
      <c r="R89" s="2">
        <f t="shared" si="18"/>
        <v>25.658917067078928</v>
      </c>
      <c r="S89" s="2">
        <f t="shared" si="19"/>
        <v>213995368339.43826</v>
      </c>
    </row>
    <row r="90" spans="1:19" x14ac:dyDescent="0.25">
      <c r="A90">
        <v>0.82</v>
      </c>
      <c r="B90" s="2">
        <f t="shared" si="10"/>
        <v>3.8613317230606296E-3</v>
      </c>
      <c r="C90" s="2">
        <f t="shared" si="11"/>
        <v>32203506.570325654</v>
      </c>
      <c r="E90">
        <v>0.82</v>
      </c>
      <c r="F90" s="2">
        <f t="shared" si="12"/>
        <v>0.47445843917799874</v>
      </c>
      <c r="G90" s="2">
        <f t="shared" si="13"/>
        <v>3956983382.7445097</v>
      </c>
      <c r="I90">
        <v>0.82</v>
      </c>
      <c r="J90" s="2">
        <f t="shared" si="14"/>
        <v>2.358767833941839</v>
      </c>
      <c r="K90" s="2">
        <f t="shared" si="15"/>
        <v>19672123735.074936</v>
      </c>
      <c r="M90">
        <v>0.82</v>
      </c>
      <c r="N90" s="2">
        <f t="shared" si="16"/>
        <v>8.5089273084086745</v>
      </c>
      <c r="O90" s="2">
        <f t="shared" si="17"/>
        <v>70964453752.128342</v>
      </c>
      <c r="Q90">
        <v>0.82</v>
      </c>
      <c r="R90" s="2">
        <f t="shared" si="18"/>
        <v>24.308447747758997</v>
      </c>
      <c r="S90" s="2">
        <f t="shared" si="19"/>
        <v>202732454216.31003</v>
      </c>
    </row>
    <row r="91" spans="1:19" x14ac:dyDescent="0.25">
      <c r="A91">
        <v>0.83</v>
      </c>
      <c r="B91" s="2">
        <f t="shared" si="10"/>
        <v>3.6468132940017058E-3</v>
      </c>
      <c r="C91" s="2">
        <f t="shared" si="11"/>
        <v>30414422.871974226</v>
      </c>
      <c r="E91">
        <v>0.83</v>
      </c>
      <c r="F91" s="2">
        <f t="shared" si="12"/>
        <v>0.44809963700144329</v>
      </c>
      <c r="G91" s="2">
        <f t="shared" si="13"/>
        <v>3737150972.5920372</v>
      </c>
      <c r="I91">
        <v>0.83</v>
      </c>
      <c r="J91" s="2">
        <f t="shared" si="14"/>
        <v>2.2277251765006261</v>
      </c>
      <c r="K91" s="2">
        <f t="shared" si="15"/>
        <v>18579227972.015221</v>
      </c>
      <c r="M91">
        <v>0.83</v>
      </c>
      <c r="N91" s="2">
        <f t="shared" si="16"/>
        <v>8.0362091246081935</v>
      </c>
      <c r="O91" s="2">
        <f t="shared" si="17"/>
        <v>67021984099.23233</v>
      </c>
      <c r="Q91">
        <v>0.83</v>
      </c>
      <c r="R91" s="2">
        <f t="shared" si="18"/>
        <v>22.957978428439052</v>
      </c>
      <c r="S91" s="2">
        <f t="shared" si="19"/>
        <v>191469540093.18167</v>
      </c>
    </row>
    <row r="92" spans="1:19" x14ac:dyDescent="0.25">
      <c r="A92">
        <v>0.84</v>
      </c>
      <c r="B92" s="2">
        <f t="shared" si="10"/>
        <v>3.4322948649427817E-3</v>
      </c>
      <c r="C92" s="2">
        <f t="shared" si="11"/>
        <v>28625339.173622798</v>
      </c>
      <c r="E92">
        <v>0.84</v>
      </c>
      <c r="F92" s="2">
        <f t="shared" si="12"/>
        <v>0.42174083482488772</v>
      </c>
      <c r="G92" s="2">
        <f t="shared" si="13"/>
        <v>3517318562.4395633</v>
      </c>
      <c r="I92">
        <v>0.84</v>
      </c>
      <c r="J92" s="2">
        <f t="shared" si="14"/>
        <v>2.0966825190594123</v>
      </c>
      <c r="K92" s="2">
        <f t="shared" si="15"/>
        <v>17486332208.955498</v>
      </c>
      <c r="M92">
        <v>0.84</v>
      </c>
      <c r="N92" s="2">
        <f t="shared" si="16"/>
        <v>7.5634909408077107</v>
      </c>
      <c r="O92" s="2">
        <f t="shared" si="17"/>
        <v>63079514446.336304</v>
      </c>
      <c r="Q92">
        <v>0.84</v>
      </c>
      <c r="R92" s="2">
        <f t="shared" si="18"/>
        <v>21.607509109119103</v>
      </c>
      <c r="S92" s="2">
        <f t="shared" si="19"/>
        <v>180206625970.05331</v>
      </c>
    </row>
    <row r="93" spans="1:19" x14ac:dyDescent="0.25">
      <c r="A93">
        <v>0.85</v>
      </c>
      <c r="B93" s="2">
        <f t="shared" si="10"/>
        <v>3.217776435883858E-3</v>
      </c>
      <c r="C93" s="2">
        <f t="shared" si="11"/>
        <v>26836255.475271378</v>
      </c>
      <c r="E93">
        <v>0.85</v>
      </c>
      <c r="F93" s="2">
        <f t="shared" si="12"/>
        <v>0.39538203264833222</v>
      </c>
      <c r="G93" s="2">
        <f t="shared" si="13"/>
        <v>3297486152.2870903</v>
      </c>
      <c r="I93">
        <v>0.85</v>
      </c>
      <c r="J93" s="2">
        <f t="shared" si="14"/>
        <v>1.9656398616181991</v>
      </c>
      <c r="K93" s="2">
        <f t="shared" si="15"/>
        <v>16393436445.895781</v>
      </c>
      <c r="M93">
        <v>0.85</v>
      </c>
      <c r="N93" s="2">
        <f t="shared" si="16"/>
        <v>7.0907727570072288</v>
      </c>
      <c r="O93" s="2">
        <f t="shared" si="17"/>
        <v>59137044793.440285</v>
      </c>
      <c r="Q93">
        <v>0.85</v>
      </c>
      <c r="R93" s="2">
        <f t="shared" si="18"/>
        <v>20.257039789799162</v>
      </c>
      <c r="S93" s="2">
        <f t="shared" si="19"/>
        <v>168943711846.92502</v>
      </c>
    </row>
    <row r="94" spans="1:19" x14ac:dyDescent="0.25">
      <c r="A94">
        <v>0.86</v>
      </c>
      <c r="B94" s="2">
        <f t="shared" si="10"/>
        <v>3.0032580068249338E-3</v>
      </c>
      <c r="C94" s="2">
        <f t="shared" si="11"/>
        <v>25047171.77691995</v>
      </c>
      <c r="E94">
        <v>0.86</v>
      </c>
      <c r="F94" s="2">
        <f t="shared" si="12"/>
        <v>0.36902323047177676</v>
      </c>
      <c r="G94" s="2">
        <f t="shared" si="13"/>
        <v>3077653742.1346183</v>
      </c>
      <c r="I94">
        <v>0.86</v>
      </c>
      <c r="J94" s="2">
        <f t="shared" si="14"/>
        <v>1.8345972041769858</v>
      </c>
      <c r="K94" s="2">
        <f t="shared" si="15"/>
        <v>15300540682.836061</v>
      </c>
      <c r="M94">
        <v>0.86</v>
      </c>
      <c r="N94" s="2">
        <f t="shared" si="16"/>
        <v>6.6180545732067468</v>
      </c>
      <c r="O94" s="2">
        <f t="shared" si="17"/>
        <v>55194575140.544266</v>
      </c>
      <c r="Q94">
        <v>0.86</v>
      </c>
      <c r="R94" s="2">
        <f t="shared" si="18"/>
        <v>18.906570470479217</v>
      </c>
      <c r="S94" s="2">
        <f t="shared" si="19"/>
        <v>157680797723.79666</v>
      </c>
    </row>
    <row r="95" spans="1:19" x14ac:dyDescent="0.25">
      <c r="A95">
        <v>0.87</v>
      </c>
      <c r="B95" s="2">
        <f t="shared" si="10"/>
        <v>2.7887395777660097E-3</v>
      </c>
      <c r="C95" s="2">
        <f t="shared" si="11"/>
        <v>23258088.078568518</v>
      </c>
      <c r="E95">
        <v>0.87</v>
      </c>
      <c r="F95" s="2">
        <f t="shared" si="12"/>
        <v>0.3426644282952212</v>
      </c>
      <c r="G95" s="2">
        <f t="shared" si="13"/>
        <v>2857821331.9821448</v>
      </c>
      <c r="I95">
        <v>0.87</v>
      </c>
      <c r="J95" s="2">
        <f t="shared" si="14"/>
        <v>1.7035545467357722</v>
      </c>
      <c r="K95" s="2">
        <f t="shared" si="15"/>
        <v>14207644919.776339</v>
      </c>
      <c r="M95">
        <v>0.87</v>
      </c>
      <c r="N95" s="2">
        <f t="shared" si="16"/>
        <v>6.145336389406264</v>
      </c>
      <c r="O95" s="2">
        <f t="shared" si="17"/>
        <v>51252105487.648239</v>
      </c>
      <c r="Q95">
        <v>0.87</v>
      </c>
      <c r="R95" s="2">
        <f t="shared" si="18"/>
        <v>17.556101151159268</v>
      </c>
      <c r="S95" s="2">
        <f t="shared" si="19"/>
        <v>146417883600.6683</v>
      </c>
    </row>
    <row r="96" spans="1:19" x14ac:dyDescent="0.25">
      <c r="A96">
        <v>0.88</v>
      </c>
      <c r="B96" s="2">
        <f t="shared" si="10"/>
        <v>2.5742211487070859E-3</v>
      </c>
      <c r="C96" s="2">
        <f t="shared" si="11"/>
        <v>21469004.380217098</v>
      </c>
      <c r="E96">
        <v>0.88</v>
      </c>
      <c r="F96" s="2">
        <f t="shared" si="12"/>
        <v>0.31630562611866575</v>
      </c>
      <c r="G96" s="2">
        <f t="shared" si="13"/>
        <v>2637988921.8296723</v>
      </c>
      <c r="I96">
        <v>0.88</v>
      </c>
      <c r="J96" s="2">
        <f t="shared" si="14"/>
        <v>1.5725118892945591</v>
      </c>
      <c r="K96" s="2">
        <f t="shared" si="15"/>
        <v>13114749156.716623</v>
      </c>
      <c r="M96">
        <v>0.88</v>
      </c>
      <c r="N96" s="2">
        <f t="shared" si="16"/>
        <v>5.6726182056057821</v>
      </c>
      <c r="O96" s="2">
        <f t="shared" si="17"/>
        <v>47309635834.752228</v>
      </c>
      <c r="Q96">
        <v>0.88</v>
      </c>
      <c r="R96" s="2">
        <f t="shared" si="18"/>
        <v>16.205631831839327</v>
      </c>
      <c r="S96" s="2">
        <f t="shared" si="19"/>
        <v>135154969477.53999</v>
      </c>
    </row>
    <row r="97" spans="1:19" x14ac:dyDescent="0.25">
      <c r="A97">
        <v>0.89</v>
      </c>
      <c r="B97" s="2">
        <f t="shared" si="10"/>
        <v>2.3597027196481614E-3</v>
      </c>
      <c r="C97" s="2">
        <f t="shared" si="11"/>
        <v>19679920.681865666</v>
      </c>
      <c r="E97">
        <v>0.89</v>
      </c>
      <c r="F97" s="2">
        <f t="shared" si="12"/>
        <v>0.28994682394211019</v>
      </c>
      <c r="G97" s="2">
        <f t="shared" si="13"/>
        <v>2418156511.6771989</v>
      </c>
      <c r="I97">
        <v>0.89</v>
      </c>
      <c r="J97" s="2">
        <f t="shared" si="14"/>
        <v>1.4414692318533455</v>
      </c>
      <c r="K97" s="2">
        <f t="shared" si="15"/>
        <v>12021853393.656902</v>
      </c>
      <c r="M97">
        <v>0.89</v>
      </c>
      <c r="N97" s="2">
        <f t="shared" si="16"/>
        <v>5.1999000218052993</v>
      </c>
      <c r="O97" s="2">
        <f t="shared" si="17"/>
        <v>43367166181.856194</v>
      </c>
      <c r="Q97">
        <v>0.89</v>
      </c>
      <c r="R97" s="2">
        <f t="shared" si="18"/>
        <v>14.85516251251938</v>
      </c>
      <c r="S97" s="2">
        <f t="shared" si="19"/>
        <v>123892055354.41162</v>
      </c>
    </row>
    <row r="98" spans="1:19" x14ac:dyDescent="0.25">
      <c r="A98">
        <v>0.9</v>
      </c>
      <c r="B98" s="2">
        <f t="shared" si="10"/>
        <v>2.1451842905892376E-3</v>
      </c>
      <c r="C98" s="2">
        <f t="shared" si="11"/>
        <v>17890836.983514242</v>
      </c>
      <c r="E98">
        <v>0.9</v>
      </c>
      <c r="F98" s="2">
        <f t="shared" si="12"/>
        <v>0.26358802176555474</v>
      </c>
      <c r="G98" s="2">
        <f t="shared" si="13"/>
        <v>2198324101.5247264</v>
      </c>
      <c r="I98">
        <v>0.9</v>
      </c>
      <c r="J98" s="2">
        <f t="shared" si="14"/>
        <v>1.3104265744121322</v>
      </c>
      <c r="K98" s="2">
        <f t="shared" si="15"/>
        <v>10928957630.597181</v>
      </c>
      <c r="M98">
        <v>0.9</v>
      </c>
      <c r="N98" s="2">
        <f t="shared" si="16"/>
        <v>4.7271818380048174</v>
      </c>
      <c r="O98" s="2">
        <f t="shared" si="17"/>
        <v>39424696528.960182</v>
      </c>
      <c r="Q98">
        <v>0.9</v>
      </c>
      <c r="R98" s="2">
        <f t="shared" si="18"/>
        <v>13.504693193199435</v>
      </c>
      <c r="S98" s="2">
        <f t="shared" si="19"/>
        <v>112629141231.28328</v>
      </c>
    </row>
    <row r="99" spans="1:19" x14ac:dyDescent="0.25">
      <c r="A99">
        <v>0.91</v>
      </c>
      <c r="B99" s="2">
        <f t="shared" si="10"/>
        <v>1.9306658615303137E-3</v>
      </c>
      <c r="C99" s="2">
        <f t="shared" si="11"/>
        <v>16101753.285162816</v>
      </c>
      <c r="E99">
        <v>0.91</v>
      </c>
      <c r="F99" s="2">
        <f t="shared" si="12"/>
        <v>0.2372292195889992</v>
      </c>
      <c r="G99" s="2">
        <f t="shared" si="13"/>
        <v>1978491691.3722534</v>
      </c>
      <c r="I99">
        <v>0.91</v>
      </c>
      <c r="J99" s="2">
        <f t="shared" si="14"/>
        <v>1.1793839169709188</v>
      </c>
      <c r="K99" s="2">
        <f t="shared" si="15"/>
        <v>9836061867.5374622</v>
      </c>
      <c r="M99">
        <v>0.91</v>
      </c>
      <c r="N99" s="2">
        <f t="shared" si="16"/>
        <v>4.2544636542043346</v>
      </c>
      <c r="O99" s="2">
        <f t="shared" si="17"/>
        <v>35482226876.064148</v>
      </c>
      <c r="Q99">
        <v>0.91</v>
      </c>
      <c r="R99" s="2">
        <f t="shared" si="18"/>
        <v>12.15422387387949</v>
      </c>
      <c r="S99" s="2">
        <f t="shared" si="19"/>
        <v>101366227108.15494</v>
      </c>
    </row>
    <row r="100" spans="1:19" x14ac:dyDescent="0.25">
      <c r="A100">
        <v>0.92</v>
      </c>
      <c r="B100" s="2">
        <f t="shared" si="10"/>
        <v>1.7161474324713898E-3</v>
      </c>
      <c r="C100" s="2">
        <f t="shared" si="11"/>
        <v>14312669.586811392</v>
      </c>
      <c r="E100">
        <v>0.92</v>
      </c>
      <c r="F100" s="2">
        <f t="shared" si="12"/>
        <v>0.21087041741244372</v>
      </c>
      <c r="G100" s="2">
        <f t="shared" si="13"/>
        <v>1758659281.2197807</v>
      </c>
      <c r="I100">
        <v>0.92</v>
      </c>
      <c r="J100" s="2">
        <f t="shared" si="14"/>
        <v>1.0483412595297055</v>
      </c>
      <c r="K100" s="2">
        <f t="shared" si="15"/>
        <v>8743166104.4777431</v>
      </c>
      <c r="M100">
        <v>0.92</v>
      </c>
      <c r="N100" s="2">
        <f t="shared" si="16"/>
        <v>3.7817454704038531</v>
      </c>
      <c r="O100" s="2">
        <f t="shared" si="17"/>
        <v>31539757223.168137</v>
      </c>
      <c r="Q100">
        <v>0.92</v>
      </c>
      <c r="R100" s="2">
        <f t="shared" si="18"/>
        <v>10.803754554559546</v>
      </c>
      <c r="S100" s="2">
        <f t="shared" si="19"/>
        <v>90103312985.026611</v>
      </c>
    </row>
    <row r="101" spans="1:19" x14ac:dyDescent="0.25">
      <c r="A101">
        <v>0.93</v>
      </c>
      <c r="B101" s="2">
        <f t="shared" si="10"/>
        <v>1.5016290034124656E-3</v>
      </c>
      <c r="C101" s="2">
        <f t="shared" si="11"/>
        <v>12523585.888459964</v>
      </c>
      <c r="E101">
        <v>0.93</v>
      </c>
      <c r="F101" s="2">
        <f t="shared" si="12"/>
        <v>0.18451161523588822</v>
      </c>
      <c r="G101" s="2">
        <f t="shared" si="13"/>
        <v>1538826871.0673077</v>
      </c>
      <c r="I101">
        <v>0.93</v>
      </c>
      <c r="J101" s="2">
        <f t="shared" si="14"/>
        <v>0.91729860208849212</v>
      </c>
      <c r="K101" s="2">
        <f t="shared" si="15"/>
        <v>7650270341.4180241</v>
      </c>
      <c r="M101">
        <v>0.93</v>
      </c>
      <c r="N101" s="2">
        <f t="shared" si="16"/>
        <v>3.3090272866033703</v>
      </c>
      <c r="O101" s="2">
        <f t="shared" si="17"/>
        <v>27597287570.272106</v>
      </c>
      <c r="Q101">
        <v>0.93</v>
      </c>
      <c r="R101" s="2">
        <f t="shared" si="18"/>
        <v>9.4532852352396013</v>
      </c>
      <c r="S101" s="2">
        <f t="shared" si="19"/>
        <v>78840398861.89827</v>
      </c>
    </row>
    <row r="102" spans="1:19" x14ac:dyDescent="0.25">
      <c r="A102">
        <v>0.94</v>
      </c>
      <c r="B102" s="2">
        <f t="shared" si="10"/>
        <v>1.2871105743535438E-3</v>
      </c>
      <c r="C102" s="2">
        <f t="shared" si="11"/>
        <v>10734502.190108556</v>
      </c>
      <c r="E102">
        <v>0.94</v>
      </c>
      <c r="F102" s="2">
        <f t="shared" si="12"/>
        <v>0.15815281305933299</v>
      </c>
      <c r="G102" s="2">
        <f t="shared" si="13"/>
        <v>1318994460.9148371</v>
      </c>
      <c r="I102">
        <v>0.94</v>
      </c>
      <c r="J102" s="2">
        <f t="shared" si="14"/>
        <v>0.7862559446472801</v>
      </c>
      <c r="K102" s="2">
        <f t="shared" si="15"/>
        <v>6557374578.3583155</v>
      </c>
      <c r="M102">
        <v>0.94</v>
      </c>
      <c r="N102" s="2">
        <f t="shared" si="16"/>
        <v>2.8363091028028933</v>
      </c>
      <c r="O102" s="2">
        <f t="shared" si="17"/>
        <v>23654817917.376129</v>
      </c>
      <c r="Q102">
        <v>0.94</v>
      </c>
      <c r="R102" s="2">
        <f t="shared" si="18"/>
        <v>8.1028159159196687</v>
      </c>
      <c r="S102" s="2">
        <f t="shared" si="19"/>
        <v>67577484738.770035</v>
      </c>
    </row>
    <row r="103" spans="1:19" x14ac:dyDescent="0.25">
      <c r="A103">
        <v>0.95</v>
      </c>
      <c r="B103" s="2">
        <f t="shared" si="10"/>
        <v>1.0725921452946199E-3</v>
      </c>
      <c r="C103" s="2">
        <f t="shared" si="11"/>
        <v>8945418.4917571303</v>
      </c>
      <c r="E103">
        <v>0.95</v>
      </c>
      <c r="F103" s="2">
        <f t="shared" si="12"/>
        <v>0.13179401088277751</v>
      </c>
      <c r="G103" s="2">
        <f t="shared" si="13"/>
        <v>1099162050.7623644</v>
      </c>
      <c r="I103">
        <v>0.95</v>
      </c>
      <c r="J103" s="2">
        <f t="shared" si="14"/>
        <v>0.65521328720606675</v>
      </c>
      <c r="K103" s="2">
        <f t="shared" si="15"/>
        <v>5464478815.2985964</v>
      </c>
      <c r="M103">
        <v>0.95</v>
      </c>
      <c r="N103" s="2">
        <f t="shared" si="16"/>
        <v>2.3635909190024109</v>
      </c>
      <c r="O103" s="2">
        <f t="shared" si="17"/>
        <v>19712348264.480106</v>
      </c>
      <c r="Q103">
        <v>0.95</v>
      </c>
      <c r="R103" s="2">
        <f t="shared" si="18"/>
        <v>6.7523465965997245</v>
      </c>
      <c r="S103" s="2">
        <f t="shared" si="19"/>
        <v>56314570615.641701</v>
      </c>
    </row>
    <row r="104" spans="1:19" x14ac:dyDescent="0.25">
      <c r="A104">
        <v>0.96</v>
      </c>
      <c r="B104" s="2">
        <f t="shared" si="10"/>
        <v>8.5807371623569607E-4</v>
      </c>
      <c r="C104" s="2">
        <f t="shared" si="11"/>
        <v>7156334.7934057051</v>
      </c>
      <c r="E104">
        <v>0.96</v>
      </c>
      <c r="F104" s="2">
        <f t="shared" si="12"/>
        <v>0.10543520870622201</v>
      </c>
      <c r="G104" s="2">
        <f t="shared" si="13"/>
        <v>879329640.60989153</v>
      </c>
      <c r="I104">
        <v>0.96</v>
      </c>
      <c r="J104" s="2">
        <f t="shared" si="14"/>
        <v>0.52417062976485351</v>
      </c>
      <c r="K104" s="2">
        <f t="shared" si="15"/>
        <v>4371583052.2388783</v>
      </c>
      <c r="M104">
        <v>0.96</v>
      </c>
      <c r="N104" s="2">
        <f t="shared" si="16"/>
        <v>1.890872735201929</v>
      </c>
      <c r="O104" s="2">
        <f t="shared" si="17"/>
        <v>15769878611.584087</v>
      </c>
      <c r="Q104">
        <v>0.96</v>
      </c>
      <c r="R104" s="2">
        <f t="shared" si="18"/>
        <v>5.4018772772797803</v>
      </c>
      <c r="S104" s="2">
        <f t="shared" si="19"/>
        <v>45051656492.513367</v>
      </c>
    </row>
    <row r="105" spans="1:19" x14ac:dyDescent="0.25">
      <c r="A105">
        <v>0.97</v>
      </c>
      <c r="B105" s="2">
        <f t="shared" si="10"/>
        <v>6.4355528717677192E-4</v>
      </c>
      <c r="C105" s="2">
        <f t="shared" si="11"/>
        <v>5367251.0950542782</v>
      </c>
      <c r="E105">
        <v>0.97</v>
      </c>
      <c r="F105" s="2">
        <f t="shared" si="12"/>
        <v>7.9076406529666493E-2</v>
      </c>
      <c r="G105" s="2">
        <f t="shared" si="13"/>
        <v>659497230.45741856</v>
      </c>
      <c r="I105">
        <v>0.97</v>
      </c>
      <c r="J105" s="2">
        <f t="shared" si="14"/>
        <v>0.39312797232364005</v>
      </c>
      <c r="K105" s="2">
        <f t="shared" si="15"/>
        <v>3278687289.1791577</v>
      </c>
      <c r="M105">
        <v>0.97</v>
      </c>
      <c r="N105" s="2">
        <f t="shared" si="16"/>
        <v>1.4181545514014466</v>
      </c>
      <c r="O105" s="2">
        <f t="shared" si="17"/>
        <v>11827408958.688065</v>
      </c>
      <c r="Q105">
        <v>0.97</v>
      </c>
      <c r="R105" s="2">
        <f t="shared" si="18"/>
        <v>4.0514079579598343</v>
      </c>
      <c r="S105" s="2">
        <f t="shared" si="19"/>
        <v>33788742369.385017</v>
      </c>
    </row>
    <row r="106" spans="1:19" x14ac:dyDescent="0.25">
      <c r="A106">
        <v>0.98</v>
      </c>
      <c r="B106" s="2">
        <f t="shared" si="10"/>
        <v>4.2903685811784804E-4</v>
      </c>
      <c r="C106" s="2">
        <f t="shared" si="11"/>
        <v>3578167.3967028526</v>
      </c>
      <c r="E106">
        <v>0.98</v>
      </c>
      <c r="F106" s="2">
        <f t="shared" si="12"/>
        <v>5.2717604353111007E-2</v>
      </c>
      <c r="G106" s="2">
        <f t="shared" si="13"/>
        <v>439664820.30494577</v>
      </c>
      <c r="I106">
        <v>0.98</v>
      </c>
      <c r="J106" s="2">
        <f t="shared" si="14"/>
        <v>0.26208531488242676</v>
      </c>
      <c r="K106" s="2">
        <f t="shared" si="15"/>
        <v>2185791526.1194391</v>
      </c>
      <c r="M106">
        <v>0.98</v>
      </c>
      <c r="N106" s="2">
        <f t="shared" si="16"/>
        <v>0.9454363676009645</v>
      </c>
      <c r="O106" s="2">
        <f t="shared" si="17"/>
        <v>7884939305.7920437</v>
      </c>
      <c r="Q106">
        <v>0.98</v>
      </c>
      <c r="R106" s="2">
        <f t="shared" si="18"/>
        <v>2.7009386386398901</v>
      </c>
      <c r="S106" s="2">
        <f t="shared" si="19"/>
        <v>22525828246.256683</v>
      </c>
    </row>
    <row r="107" spans="1:19" x14ac:dyDescent="0.25">
      <c r="A107">
        <v>0.99</v>
      </c>
      <c r="B107" s="2">
        <f t="shared" si="10"/>
        <v>2.1451842905892402E-4</v>
      </c>
      <c r="C107" s="2">
        <f t="shared" si="11"/>
        <v>1789083.6983514263</v>
      </c>
      <c r="E107">
        <v>0.99</v>
      </c>
      <c r="F107" s="2">
        <f t="shared" si="12"/>
        <v>2.6358802176555503E-2</v>
      </c>
      <c r="G107" s="2">
        <f t="shared" si="13"/>
        <v>219832410.15247288</v>
      </c>
      <c r="I107">
        <v>0.99</v>
      </c>
      <c r="J107" s="2">
        <f t="shared" si="14"/>
        <v>0.13104265744121338</v>
      </c>
      <c r="K107" s="2">
        <f t="shared" si="15"/>
        <v>1092895763.0597196</v>
      </c>
      <c r="M107">
        <v>0.99</v>
      </c>
      <c r="N107" s="2">
        <f t="shared" si="16"/>
        <v>0.47271818380048225</v>
      </c>
      <c r="O107" s="2">
        <f t="shared" si="17"/>
        <v>3942469652.8960218</v>
      </c>
      <c r="Q107">
        <v>0.99</v>
      </c>
      <c r="R107" s="2">
        <f t="shared" si="18"/>
        <v>1.3504693193199451</v>
      </c>
      <c r="S107" s="2">
        <f t="shared" si="19"/>
        <v>11262914123.128342</v>
      </c>
    </row>
    <row r="108" spans="1:19" x14ac:dyDescent="0.25">
      <c r="A108">
        <v>1</v>
      </c>
      <c r="B108" s="2">
        <f t="shared" si="10"/>
        <v>0</v>
      </c>
      <c r="C108" s="2">
        <f t="shared" si="11"/>
        <v>0</v>
      </c>
      <c r="E108">
        <v>1</v>
      </c>
      <c r="F108" s="2">
        <f t="shared" si="12"/>
        <v>0</v>
      </c>
      <c r="G108" s="2">
        <f t="shared" si="13"/>
        <v>0</v>
      </c>
      <c r="I108">
        <v>1</v>
      </c>
      <c r="J108" s="2">
        <f t="shared" si="14"/>
        <v>0</v>
      </c>
      <c r="K108" s="2">
        <f t="shared" si="15"/>
        <v>0</v>
      </c>
      <c r="M108">
        <v>1</v>
      </c>
      <c r="N108" s="2">
        <f t="shared" si="16"/>
        <v>0</v>
      </c>
      <c r="O108" s="2">
        <f t="shared" si="17"/>
        <v>0</v>
      </c>
      <c r="Q108">
        <v>1</v>
      </c>
      <c r="R108" s="2">
        <f t="shared" si="18"/>
        <v>0</v>
      </c>
      <c r="S108" s="2">
        <f t="shared" si="19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88EC-3268-404A-8733-94DAF537670F}">
  <dimension ref="A1:O87"/>
  <sheetViews>
    <sheetView topLeftCell="A13" workbookViewId="0">
      <selection activeCell="C42" sqref="C42"/>
    </sheetView>
  </sheetViews>
  <sheetFormatPr defaultRowHeight="15" x14ac:dyDescent="0.25"/>
  <cols>
    <col min="1" max="1" width="10.7109375" customWidth="1"/>
    <col min="4" max="4" width="14.85546875" bestFit="1" customWidth="1"/>
    <col min="7" max="7" width="10.85546875" bestFit="1" customWidth="1"/>
    <col min="9" max="9" width="11.85546875" bestFit="1" customWidth="1"/>
    <col min="12" max="12" width="14.7109375" bestFit="1" customWidth="1"/>
    <col min="13" max="14" width="14.7109375" customWidth="1"/>
    <col min="15" max="15" width="79.85546875" customWidth="1"/>
  </cols>
  <sheetData>
    <row r="1" spans="1:15" x14ac:dyDescent="0.25">
      <c r="B1" t="s">
        <v>7</v>
      </c>
      <c r="C1" s="8"/>
      <c r="I1" s="3"/>
      <c r="J1" t="s">
        <v>8</v>
      </c>
      <c r="N1" t="s">
        <v>69</v>
      </c>
    </row>
    <row r="2" spans="1:15" x14ac:dyDescent="0.25">
      <c r="A2" s="3" t="s">
        <v>0</v>
      </c>
      <c r="B2" s="8" t="s">
        <v>38</v>
      </c>
      <c r="C2" s="8" t="s">
        <v>39</v>
      </c>
      <c r="D2" t="s">
        <v>1</v>
      </c>
      <c r="E2" t="s">
        <v>2</v>
      </c>
      <c r="F2" t="s">
        <v>5</v>
      </c>
      <c r="G2" t="s">
        <v>3</v>
      </c>
      <c r="H2" t="s">
        <v>4</v>
      </c>
      <c r="I2" s="3" t="s">
        <v>19</v>
      </c>
      <c r="J2" s="4" t="s">
        <v>9</v>
      </c>
      <c r="K2" s="4" t="s">
        <v>10</v>
      </c>
      <c r="L2" s="4" t="s">
        <v>36</v>
      </c>
      <c r="M2" s="4" t="s">
        <v>40</v>
      </c>
      <c r="N2" s="4" t="s">
        <v>65</v>
      </c>
      <c r="O2" t="s">
        <v>21</v>
      </c>
    </row>
    <row r="3" spans="1:15" x14ac:dyDescent="0.25">
      <c r="A3" s="3" t="s">
        <v>32</v>
      </c>
      <c r="B3" s="8">
        <v>101</v>
      </c>
      <c r="C3" s="8">
        <v>601</v>
      </c>
      <c r="D3">
        <v>400</v>
      </c>
      <c r="E3">
        <v>800</v>
      </c>
      <c r="F3" t="s">
        <v>6</v>
      </c>
      <c r="G3">
        <v>70</v>
      </c>
      <c r="H3" s="2">
        <v>4890000</v>
      </c>
      <c r="I3" s="3">
        <v>63</v>
      </c>
      <c r="J3" s="4">
        <v>9.6000000000000002E-2</v>
      </c>
      <c r="K3" s="4">
        <v>0</v>
      </c>
      <c r="L3" s="4">
        <v>400</v>
      </c>
      <c r="M3" s="4"/>
      <c r="N3" s="4"/>
      <c r="O3" t="s">
        <v>56</v>
      </c>
    </row>
    <row r="4" spans="1:15" x14ac:dyDescent="0.25">
      <c r="A4" s="6" t="s">
        <v>35</v>
      </c>
      <c r="B4" s="8">
        <v>101</v>
      </c>
      <c r="C4" s="8">
        <v>601</v>
      </c>
      <c r="D4">
        <v>400</v>
      </c>
      <c r="E4">
        <v>800</v>
      </c>
      <c r="F4" t="s">
        <v>6</v>
      </c>
      <c r="G4">
        <v>48</v>
      </c>
      <c r="H4" s="2">
        <v>4890000</v>
      </c>
      <c r="I4" s="3">
        <v>63</v>
      </c>
      <c r="J4" s="4">
        <v>4.4999999999999998E-2</v>
      </c>
      <c r="K4" s="4">
        <v>0</v>
      </c>
      <c r="L4" s="4">
        <v>368</v>
      </c>
      <c r="M4" s="4"/>
      <c r="N4" s="4"/>
      <c r="O4" t="s">
        <v>56</v>
      </c>
    </row>
    <row r="5" spans="1:15" x14ac:dyDescent="0.25">
      <c r="A5" s="6" t="s">
        <v>33</v>
      </c>
      <c r="B5" s="8">
        <v>101</v>
      </c>
      <c r="C5" s="8">
        <v>601</v>
      </c>
      <c r="D5">
        <v>400</v>
      </c>
      <c r="E5">
        <v>900</v>
      </c>
      <c r="F5" t="s">
        <v>6</v>
      </c>
      <c r="G5">
        <v>70</v>
      </c>
      <c r="H5" s="2">
        <v>4890000</v>
      </c>
      <c r="I5" s="3">
        <v>63</v>
      </c>
      <c r="J5" s="4">
        <v>0.13</v>
      </c>
      <c r="K5" s="4">
        <v>0</v>
      </c>
      <c r="L5" s="4">
        <v>460</v>
      </c>
      <c r="M5" s="4"/>
      <c r="N5" s="4"/>
      <c r="O5" t="s">
        <v>56</v>
      </c>
    </row>
    <row r="6" spans="1:15" x14ac:dyDescent="0.25">
      <c r="A6" s="6" t="s">
        <v>34</v>
      </c>
      <c r="B6" s="8">
        <v>101</v>
      </c>
      <c r="C6" s="8">
        <v>601</v>
      </c>
      <c r="D6">
        <v>400</v>
      </c>
      <c r="E6">
        <v>1000</v>
      </c>
      <c r="F6" t="s">
        <v>6</v>
      </c>
      <c r="G6">
        <v>70</v>
      </c>
      <c r="H6" s="2">
        <v>4890000</v>
      </c>
      <c r="I6" s="3">
        <v>63</v>
      </c>
      <c r="J6" s="4">
        <v>0.15</v>
      </c>
      <c r="K6" s="4">
        <v>0</v>
      </c>
      <c r="L6" s="4">
        <v>500</v>
      </c>
      <c r="M6" s="4"/>
      <c r="N6" s="4"/>
      <c r="O6" t="s">
        <v>56</v>
      </c>
    </row>
    <row r="7" spans="1:15" x14ac:dyDescent="0.25">
      <c r="A7" s="3" t="s">
        <v>31</v>
      </c>
      <c r="B7" s="8">
        <v>101</v>
      </c>
      <c r="C7" s="8">
        <v>601</v>
      </c>
      <c r="D7">
        <v>400</v>
      </c>
      <c r="E7">
        <v>1200</v>
      </c>
      <c r="F7" t="s">
        <v>6</v>
      </c>
      <c r="G7">
        <v>78</v>
      </c>
      <c r="H7" s="2">
        <v>4890000</v>
      </c>
      <c r="I7" s="3">
        <v>63</v>
      </c>
      <c r="J7" s="4">
        <v>0.22</v>
      </c>
      <c r="K7" s="4">
        <v>0</v>
      </c>
      <c r="L7" s="4">
        <v>640</v>
      </c>
      <c r="M7" s="4"/>
      <c r="N7" s="4"/>
      <c r="O7" t="s">
        <v>56</v>
      </c>
    </row>
    <row r="8" spans="1:15" x14ac:dyDescent="0.25">
      <c r="A8" s="3" t="s">
        <v>18</v>
      </c>
      <c r="B8" s="8">
        <v>101</v>
      </c>
      <c r="C8" s="8">
        <v>601</v>
      </c>
      <c r="D8">
        <v>200</v>
      </c>
      <c r="E8" s="1">
        <v>1200</v>
      </c>
      <c r="F8" t="s">
        <v>6</v>
      </c>
      <c r="G8">
        <v>48</v>
      </c>
      <c r="H8" s="2">
        <v>4890000</v>
      </c>
      <c r="I8" s="3">
        <v>63</v>
      </c>
      <c r="J8" s="1">
        <v>0.4</v>
      </c>
      <c r="K8" s="4">
        <v>1.7</v>
      </c>
      <c r="L8">
        <v>2500</v>
      </c>
      <c r="O8" t="s">
        <v>56</v>
      </c>
    </row>
    <row r="9" spans="1:15" x14ac:dyDescent="0.25">
      <c r="A9" s="3" t="s">
        <v>20</v>
      </c>
      <c r="B9" s="8">
        <v>101</v>
      </c>
      <c r="C9" s="8">
        <v>601</v>
      </c>
      <c r="D9">
        <v>200</v>
      </c>
      <c r="E9" s="1">
        <v>1200</v>
      </c>
      <c r="F9" t="s">
        <v>6</v>
      </c>
      <c r="G9">
        <v>48</v>
      </c>
      <c r="H9" s="2">
        <v>4890000</v>
      </c>
      <c r="I9" s="7">
        <v>4.07</v>
      </c>
      <c r="J9">
        <v>0.22</v>
      </c>
      <c r="K9">
        <v>5.2</v>
      </c>
      <c r="L9">
        <v>9000</v>
      </c>
      <c r="O9" t="s">
        <v>55</v>
      </c>
    </row>
    <row r="10" spans="1:15" x14ac:dyDescent="0.25">
      <c r="A10" s="10" t="s">
        <v>30</v>
      </c>
      <c r="B10" s="11">
        <v>101</v>
      </c>
      <c r="C10" s="11">
        <v>601</v>
      </c>
      <c r="D10" s="12">
        <v>400</v>
      </c>
      <c r="E10" s="12">
        <v>1200</v>
      </c>
      <c r="F10" s="12" t="s">
        <v>6</v>
      </c>
      <c r="G10" s="12">
        <v>70</v>
      </c>
      <c r="H10" s="13">
        <v>4890000</v>
      </c>
      <c r="I10" s="10">
        <v>63</v>
      </c>
      <c r="J10" s="11">
        <v>0.17</v>
      </c>
      <c r="K10" s="11">
        <v>6.9</v>
      </c>
      <c r="L10" s="11">
        <v>20000</v>
      </c>
      <c r="M10" s="4"/>
      <c r="N10" s="4"/>
      <c r="O10" t="s">
        <v>56</v>
      </c>
    </row>
    <row r="11" spans="1:15" x14ac:dyDescent="0.25">
      <c r="A11" s="3" t="s">
        <v>22</v>
      </c>
      <c r="B11" s="8">
        <v>101</v>
      </c>
      <c r="C11" s="8">
        <v>601</v>
      </c>
      <c r="D11">
        <v>400</v>
      </c>
      <c r="E11" s="1" t="s">
        <v>6</v>
      </c>
      <c r="F11">
        <v>0.999</v>
      </c>
      <c r="G11">
        <v>70</v>
      </c>
      <c r="H11" s="2">
        <v>4890000</v>
      </c>
      <c r="I11" s="3">
        <v>63</v>
      </c>
      <c r="J11" s="4">
        <v>0.18</v>
      </c>
      <c r="K11" s="4">
        <v>7</v>
      </c>
      <c r="L11" s="4">
        <v>20000</v>
      </c>
      <c r="M11" s="4"/>
      <c r="N11" s="4"/>
      <c r="O11" t="s">
        <v>56</v>
      </c>
    </row>
    <row r="12" spans="1:15" x14ac:dyDescent="0.25">
      <c r="A12" s="3" t="s">
        <v>23</v>
      </c>
      <c r="B12" s="8">
        <v>101</v>
      </c>
      <c r="C12" s="8">
        <v>601</v>
      </c>
      <c r="D12">
        <v>400</v>
      </c>
      <c r="E12" s="1" t="s">
        <v>6</v>
      </c>
      <c r="F12">
        <v>0.9</v>
      </c>
      <c r="G12">
        <v>70</v>
      </c>
      <c r="H12" s="2">
        <v>4890000</v>
      </c>
      <c r="I12" s="3">
        <v>63</v>
      </c>
      <c r="J12" s="4">
        <v>0.18</v>
      </c>
      <c r="K12" s="4">
        <v>7</v>
      </c>
      <c r="L12" s="4">
        <v>20000</v>
      </c>
      <c r="M12" s="4"/>
      <c r="N12" s="4"/>
      <c r="O12" t="s">
        <v>56</v>
      </c>
    </row>
    <row r="13" spans="1:15" x14ac:dyDescent="0.25">
      <c r="A13" s="3" t="s">
        <v>24</v>
      </c>
      <c r="B13" s="8">
        <v>101</v>
      </c>
      <c r="C13" s="8">
        <v>601</v>
      </c>
      <c r="D13">
        <v>400</v>
      </c>
      <c r="E13" s="1" t="s">
        <v>6</v>
      </c>
      <c r="F13">
        <v>0.8</v>
      </c>
      <c r="G13">
        <v>70</v>
      </c>
      <c r="H13" s="2">
        <v>4890000</v>
      </c>
      <c r="I13" s="3">
        <v>63</v>
      </c>
      <c r="J13" s="4">
        <v>0.18</v>
      </c>
      <c r="K13" s="4">
        <v>7</v>
      </c>
      <c r="L13" s="4">
        <v>20000</v>
      </c>
      <c r="M13" s="4"/>
      <c r="N13" s="4"/>
      <c r="O13" t="s">
        <v>56</v>
      </c>
    </row>
    <row r="14" spans="1:15" x14ac:dyDescent="0.25">
      <c r="A14" s="3" t="s">
        <v>25</v>
      </c>
      <c r="B14" s="8">
        <v>101</v>
      </c>
      <c r="C14" s="8">
        <v>601</v>
      </c>
      <c r="D14">
        <v>400</v>
      </c>
      <c r="E14" s="1" t="s">
        <v>6</v>
      </c>
      <c r="F14">
        <v>0.7</v>
      </c>
      <c r="G14">
        <v>70</v>
      </c>
      <c r="H14" s="2">
        <v>4890000</v>
      </c>
      <c r="I14" s="3">
        <v>63</v>
      </c>
      <c r="J14" s="4">
        <v>0.18</v>
      </c>
      <c r="K14" s="4">
        <v>7</v>
      </c>
      <c r="L14" s="4">
        <v>20000</v>
      </c>
      <c r="M14" s="4"/>
      <c r="N14" s="4"/>
      <c r="O14" t="s">
        <v>56</v>
      </c>
    </row>
    <row r="15" spans="1:15" x14ac:dyDescent="0.25">
      <c r="A15" s="3" t="s">
        <v>26</v>
      </c>
      <c r="B15" s="8">
        <v>101</v>
      </c>
      <c r="C15" s="8">
        <v>601</v>
      </c>
      <c r="D15">
        <v>400</v>
      </c>
      <c r="E15" s="1" t="s">
        <v>6</v>
      </c>
      <c r="F15">
        <v>0.5</v>
      </c>
      <c r="G15">
        <v>70</v>
      </c>
      <c r="H15" s="2">
        <v>4890000</v>
      </c>
      <c r="I15" s="3">
        <v>63</v>
      </c>
      <c r="J15" s="4">
        <v>0.18</v>
      </c>
      <c r="K15" s="4">
        <v>7</v>
      </c>
      <c r="L15" s="4">
        <v>20000</v>
      </c>
      <c r="M15" s="4"/>
      <c r="N15" s="4"/>
      <c r="O15" t="s">
        <v>56</v>
      </c>
    </row>
    <row r="16" spans="1:15" x14ac:dyDescent="0.25">
      <c r="A16" s="3" t="s">
        <v>28</v>
      </c>
      <c r="B16" s="8">
        <v>101</v>
      </c>
      <c r="C16" s="8">
        <v>601</v>
      </c>
      <c r="D16">
        <v>200</v>
      </c>
      <c r="E16">
        <v>1200</v>
      </c>
      <c r="F16" s="1" t="s">
        <v>6</v>
      </c>
      <c r="G16">
        <v>70</v>
      </c>
      <c r="H16" s="2">
        <v>4890000</v>
      </c>
      <c r="I16" s="3">
        <v>63</v>
      </c>
      <c r="J16" s="4">
        <v>0.54</v>
      </c>
      <c r="K16" s="4">
        <v>7</v>
      </c>
      <c r="L16" s="4">
        <v>20000</v>
      </c>
      <c r="M16" s="4"/>
      <c r="N16" s="4"/>
      <c r="O16" t="s">
        <v>56</v>
      </c>
    </row>
    <row r="17" spans="1:15" x14ac:dyDescent="0.25">
      <c r="A17" s="3" t="s">
        <v>29</v>
      </c>
      <c r="B17" s="8">
        <v>101</v>
      </c>
      <c r="C17" s="8">
        <v>601</v>
      </c>
      <c r="D17">
        <v>400</v>
      </c>
      <c r="E17">
        <v>1200</v>
      </c>
      <c r="F17" s="1" t="s">
        <v>6</v>
      </c>
      <c r="G17">
        <v>48</v>
      </c>
      <c r="H17" s="2">
        <v>4890000</v>
      </c>
      <c r="I17" s="3">
        <v>63</v>
      </c>
      <c r="J17" s="4">
        <v>4.9000000000000002E-2</v>
      </c>
      <c r="K17" s="4">
        <v>8.6999999999999993</v>
      </c>
      <c r="L17" s="4">
        <v>21000</v>
      </c>
      <c r="M17" s="4"/>
      <c r="N17" s="4"/>
      <c r="O17" t="s">
        <v>56</v>
      </c>
    </row>
    <row r="18" spans="1:15" x14ac:dyDescent="0.25">
      <c r="A18" s="3" t="s">
        <v>27</v>
      </c>
      <c r="B18" s="8">
        <v>101</v>
      </c>
      <c r="C18" s="8">
        <v>601</v>
      </c>
      <c r="D18">
        <v>200</v>
      </c>
      <c r="E18">
        <v>1200</v>
      </c>
      <c r="F18" s="1" t="s">
        <v>6</v>
      </c>
      <c r="G18">
        <v>48</v>
      </c>
      <c r="H18" s="2">
        <v>4890000</v>
      </c>
      <c r="I18" s="3">
        <v>63</v>
      </c>
      <c r="J18" s="4">
        <v>0.15</v>
      </c>
      <c r="K18" s="4">
        <v>9.1999999999999993</v>
      </c>
      <c r="L18" s="4">
        <v>20000</v>
      </c>
      <c r="M18" s="4"/>
      <c r="N18" s="4"/>
      <c r="O18" t="s">
        <v>56</v>
      </c>
    </row>
    <row r="19" spans="1:15" x14ac:dyDescent="0.25">
      <c r="A19" s="6" t="s">
        <v>37</v>
      </c>
      <c r="B19" s="4">
        <v>101</v>
      </c>
      <c r="C19" s="4">
        <v>1201</v>
      </c>
      <c r="D19">
        <v>400</v>
      </c>
      <c r="E19">
        <v>1200</v>
      </c>
      <c r="F19" s="1" t="s">
        <v>6</v>
      </c>
      <c r="G19">
        <v>48</v>
      </c>
      <c r="H19" s="2">
        <v>4890000</v>
      </c>
      <c r="I19" s="3">
        <v>63</v>
      </c>
      <c r="J19" s="4">
        <v>5.3999999999999999E-2</v>
      </c>
      <c r="K19" s="4">
        <v>8.1</v>
      </c>
      <c r="L19" s="4">
        <v>20000</v>
      </c>
      <c r="M19" s="4"/>
      <c r="N19" s="4"/>
      <c r="O19" t="s">
        <v>56</v>
      </c>
    </row>
    <row r="20" spans="1:15" x14ac:dyDescent="0.25">
      <c r="A20" s="6" t="s">
        <v>41</v>
      </c>
      <c r="B20" s="4">
        <v>101</v>
      </c>
      <c r="C20" s="4">
        <v>601</v>
      </c>
      <c r="D20">
        <v>400</v>
      </c>
      <c r="E20">
        <v>1200</v>
      </c>
      <c r="F20" s="1" t="s">
        <v>6</v>
      </c>
      <c r="G20">
        <v>70</v>
      </c>
      <c r="H20" s="2">
        <v>489000</v>
      </c>
      <c r="I20" s="3">
        <v>63</v>
      </c>
      <c r="J20" s="4">
        <v>0.3</v>
      </c>
      <c r="K20" s="4">
        <v>0</v>
      </c>
      <c r="L20" s="4">
        <v>700</v>
      </c>
      <c r="O20" t="s">
        <v>56</v>
      </c>
    </row>
    <row r="21" spans="1:15" x14ac:dyDescent="0.25">
      <c r="A21" s="6"/>
      <c r="B21" s="4">
        <v>101</v>
      </c>
      <c r="C21" s="4">
        <v>601</v>
      </c>
      <c r="D21">
        <v>400</v>
      </c>
      <c r="E21">
        <v>1200</v>
      </c>
      <c r="F21" s="1" t="s">
        <v>6</v>
      </c>
      <c r="G21">
        <v>70</v>
      </c>
      <c r="H21" s="2">
        <v>48900000</v>
      </c>
      <c r="I21" s="3">
        <v>63</v>
      </c>
      <c r="J21" t="s">
        <v>42</v>
      </c>
      <c r="K21" t="s">
        <v>42</v>
      </c>
      <c r="L21" t="s">
        <v>42</v>
      </c>
      <c r="O21" t="s">
        <v>56</v>
      </c>
    </row>
    <row r="22" spans="1:15" x14ac:dyDescent="0.25">
      <c r="A22" s="6"/>
      <c r="B22" s="4">
        <v>101</v>
      </c>
      <c r="C22" s="4">
        <v>601</v>
      </c>
      <c r="D22">
        <v>400</v>
      </c>
      <c r="E22">
        <v>1200</v>
      </c>
      <c r="F22" s="1" t="s">
        <v>6</v>
      </c>
      <c r="G22">
        <v>78</v>
      </c>
      <c r="H22" s="2">
        <v>48900000</v>
      </c>
      <c r="I22" s="3">
        <v>63</v>
      </c>
      <c r="J22" t="s">
        <v>42</v>
      </c>
      <c r="K22" t="s">
        <v>42</v>
      </c>
      <c r="L22" t="s">
        <v>42</v>
      </c>
      <c r="O22" t="s">
        <v>56</v>
      </c>
    </row>
    <row r="23" spans="1:15" x14ac:dyDescent="0.25">
      <c r="A23" s="6" t="s">
        <v>47</v>
      </c>
      <c r="B23" s="4">
        <v>101</v>
      </c>
      <c r="C23" s="4">
        <v>601</v>
      </c>
      <c r="D23">
        <v>400</v>
      </c>
      <c r="E23">
        <v>1200</v>
      </c>
      <c r="F23" s="1" t="s">
        <v>6</v>
      </c>
      <c r="G23">
        <v>70</v>
      </c>
      <c r="H23" s="2">
        <v>4890000</v>
      </c>
      <c r="I23" s="3">
        <v>6.3</v>
      </c>
      <c r="J23" s="4">
        <v>0.32</v>
      </c>
      <c r="K23" s="4">
        <v>0</v>
      </c>
      <c r="L23" s="4">
        <v>800</v>
      </c>
    </row>
    <row r="24" spans="1:15" x14ac:dyDescent="0.25">
      <c r="A24" s="6" t="s">
        <v>48</v>
      </c>
      <c r="B24" s="4">
        <v>101</v>
      </c>
      <c r="C24" s="4">
        <v>601</v>
      </c>
      <c r="D24">
        <v>400</v>
      </c>
      <c r="E24">
        <v>1200</v>
      </c>
      <c r="F24" s="1" t="s">
        <v>6</v>
      </c>
      <c r="G24">
        <v>70</v>
      </c>
      <c r="H24" s="2">
        <v>4890000</v>
      </c>
      <c r="I24" s="3">
        <v>53</v>
      </c>
      <c r="J24" s="4">
        <v>0.18</v>
      </c>
      <c r="K24" s="4">
        <v>0</v>
      </c>
      <c r="L24" s="4">
        <v>600</v>
      </c>
    </row>
    <row r="25" spans="1:15" x14ac:dyDescent="0.25">
      <c r="A25" s="6" t="s">
        <v>49</v>
      </c>
      <c r="B25" s="4">
        <v>101</v>
      </c>
      <c r="C25" s="4">
        <v>601</v>
      </c>
      <c r="D25">
        <v>400</v>
      </c>
      <c r="E25">
        <v>1200</v>
      </c>
      <c r="F25" s="1" t="s">
        <v>6</v>
      </c>
      <c r="G25">
        <v>48</v>
      </c>
      <c r="H25" s="2">
        <v>4890000</v>
      </c>
      <c r="I25" s="3">
        <v>53</v>
      </c>
      <c r="J25" s="4">
        <v>5.3999999999999999E-2</v>
      </c>
      <c r="K25" s="4">
        <v>7.5</v>
      </c>
      <c r="L25" s="4">
        <v>17500</v>
      </c>
    </row>
    <row r="26" spans="1:15" x14ac:dyDescent="0.25">
      <c r="A26" s="6" t="s">
        <v>50</v>
      </c>
      <c r="B26" s="4">
        <v>101</v>
      </c>
      <c r="C26" s="4">
        <v>601</v>
      </c>
      <c r="D26">
        <v>400</v>
      </c>
      <c r="E26">
        <v>1200</v>
      </c>
      <c r="F26" s="1" t="s">
        <v>6</v>
      </c>
      <c r="G26">
        <v>48</v>
      </c>
      <c r="H26" s="2">
        <v>4890000</v>
      </c>
      <c r="I26" s="3">
        <v>43</v>
      </c>
      <c r="J26" s="4">
        <v>5.8999999999999997E-2</v>
      </c>
      <c r="K26" s="4">
        <v>6.9</v>
      </c>
      <c r="L26" s="4">
        <v>14000</v>
      </c>
    </row>
    <row r="27" spans="1:15" x14ac:dyDescent="0.25">
      <c r="A27" s="6" t="s">
        <v>51</v>
      </c>
      <c r="B27" s="4"/>
      <c r="C27" s="4"/>
      <c r="I27" s="3"/>
    </row>
    <row r="28" spans="1:15" x14ac:dyDescent="0.25">
      <c r="A28" s="6" t="s">
        <v>52</v>
      </c>
      <c r="B28" s="4">
        <v>101</v>
      </c>
      <c r="C28" s="4">
        <v>601</v>
      </c>
      <c r="D28">
        <v>400</v>
      </c>
      <c r="E28">
        <v>1200</v>
      </c>
      <c r="F28" s="1" t="s">
        <v>6</v>
      </c>
      <c r="G28">
        <v>70</v>
      </c>
      <c r="H28" s="2">
        <v>4890000</v>
      </c>
      <c r="I28" s="3">
        <v>63</v>
      </c>
      <c r="J28" s="4">
        <v>0.17</v>
      </c>
      <c r="K28">
        <v>6.9</v>
      </c>
      <c r="L28">
        <v>17500</v>
      </c>
      <c r="O28" t="s">
        <v>56</v>
      </c>
    </row>
    <row r="29" spans="1:15" x14ac:dyDescent="0.25">
      <c r="A29" s="6" t="s">
        <v>53</v>
      </c>
      <c r="B29" s="4">
        <v>101</v>
      </c>
      <c r="C29" s="4">
        <v>601</v>
      </c>
      <c r="D29">
        <v>400</v>
      </c>
      <c r="E29">
        <v>1200</v>
      </c>
      <c r="F29" s="1" t="s">
        <v>6</v>
      </c>
      <c r="G29">
        <v>70</v>
      </c>
      <c r="H29" s="2">
        <v>4890000</v>
      </c>
      <c r="I29" s="3">
        <v>20.6</v>
      </c>
      <c r="J29" s="4">
        <v>0.24</v>
      </c>
      <c r="K29" s="4">
        <v>6.0000000000000001E-3</v>
      </c>
      <c r="L29" s="4">
        <v>700</v>
      </c>
      <c r="O29" t="s">
        <v>54</v>
      </c>
    </row>
    <row r="30" spans="1:15" x14ac:dyDescent="0.25">
      <c r="A30" s="6" t="s">
        <v>58</v>
      </c>
      <c r="B30" s="4">
        <v>101</v>
      </c>
      <c r="C30" s="4">
        <v>601</v>
      </c>
      <c r="D30">
        <v>400</v>
      </c>
      <c r="E30" s="1" t="s">
        <v>6</v>
      </c>
      <c r="F30">
        <v>0.7</v>
      </c>
      <c r="G30">
        <v>70</v>
      </c>
      <c r="H30" s="2">
        <v>4890000</v>
      </c>
      <c r="I30" s="3">
        <v>20.6</v>
      </c>
      <c r="J30" s="4">
        <v>0.27</v>
      </c>
      <c r="K30" s="4">
        <v>2.9</v>
      </c>
      <c r="L30" s="4">
        <v>7000</v>
      </c>
      <c r="O30" t="s">
        <v>54</v>
      </c>
    </row>
    <row r="31" spans="1:15" x14ac:dyDescent="0.25">
      <c r="A31" s="6" t="s">
        <v>59</v>
      </c>
      <c r="B31" s="4">
        <v>101</v>
      </c>
      <c r="C31" s="4">
        <v>601</v>
      </c>
      <c r="D31">
        <v>400</v>
      </c>
      <c r="E31" s="1" t="s">
        <v>6</v>
      </c>
      <c r="F31">
        <v>0.8</v>
      </c>
      <c r="G31">
        <v>70</v>
      </c>
      <c r="H31" s="2">
        <v>4890000</v>
      </c>
      <c r="I31" s="3">
        <v>20.6</v>
      </c>
      <c r="J31" s="4">
        <v>0.27</v>
      </c>
      <c r="K31" s="4">
        <v>2.9</v>
      </c>
      <c r="L31" s="4">
        <v>7000</v>
      </c>
      <c r="O31" t="s">
        <v>54</v>
      </c>
    </row>
    <row r="32" spans="1:15" x14ac:dyDescent="0.25">
      <c r="A32" s="6" t="s">
        <v>60</v>
      </c>
      <c r="B32" s="8">
        <v>101</v>
      </c>
      <c r="C32" s="8">
        <v>601</v>
      </c>
      <c r="D32">
        <v>400</v>
      </c>
      <c r="E32">
        <v>800</v>
      </c>
      <c r="F32" t="s">
        <v>6</v>
      </c>
      <c r="G32">
        <v>70</v>
      </c>
      <c r="H32" s="2">
        <v>4890000</v>
      </c>
      <c r="I32" s="3">
        <v>63</v>
      </c>
      <c r="J32" s="4">
        <v>9.6000000000000002E-2</v>
      </c>
      <c r="K32" s="4">
        <v>3.0000000000000001E-3</v>
      </c>
      <c r="L32" s="4">
        <v>400</v>
      </c>
      <c r="O32" t="s">
        <v>56</v>
      </c>
    </row>
    <row r="33" spans="1:15" x14ac:dyDescent="0.25">
      <c r="A33" s="6" t="s">
        <v>61</v>
      </c>
      <c r="B33" s="8">
        <v>101</v>
      </c>
      <c r="C33" s="8">
        <v>601</v>
      </c>
      <c r="D33">
        <v>400</v>
      </c>
      <c r="E33">
        <v>800</v>
      </c>
      <c r="F33" t="s">
        <v>6</v>
      </c>
      <c r="G33">
        <v>48</v>
      </c>
      <c r="H33" s="2">
        <v>4890000</v>
      </c>
      <c r="I33" s="3">
        <v>63</v>
      </c>
      <c r="J33" s="4">
        <v>4.4999999999999998E-2</v>
      </c>
      <c r="K33" s="4">
        <v>8.9999999999999993E-3</v>
      </c>
      <c r="L33" s="4">
        <v>368</v>
      </c>
      <c r="O33" t="s">
        <v>56</v>
      </c>
    </row>
    <row r="34" spans="1:15" x14ac:dyDescent="0.25">
      <c r="A34" s="6" t="s">
        <v>62</v>
      </c>
      <c r="B34" s="8">
        <v>101</v>
      </c>
      <c r="C34" s="8">
        <v>601</v>
      </c>
      <c r="D34">
        <v>400</v>
      </c>
      <c r="E34">
        <v>1200</v>
      </c>
      <c r="F34" s="1" t="s">
        <v>6</v>
      </c>
      <c r="G34">
        <v>48</v>
      </c>
      <c r="H34" s="2">
        <v>4890000</v>
      </c>
      <c r="I34" s="3">
        <v>63</v>
      </c>
      <c r="J34" s="4">
        <v>0.05</v>
      </c>
      <c r="K34" s="4">
        <v>8.8000000000000007</v>
      </c>
      <c r="L34" s="4">
        <v>20000</v>
      </c>
      <c r="O34" t="s">
        <v>56</v>
      </c>
    </row>
    <row r="35" spans="1:15" x14ac:dyDescent="0.25">
      <c r="A35" s="6" t="s">
        <v>63</v>
      </c>
      <c r="B35" s="8">
        <v>101</v>
      </c>
      <c r="C35" s="8">
        <v>601</v>
      </c>
      <c r="D35">
        <v>200</v>
      </c>
      <c r="E35">
        <v>1200</v>
      </c>
      <c r="F35" s="1" t="s">
        <v>6</v>
      </c>
      <c r="G35">
        <v>48</v>
      </c>
      <c r="H35" s="2">
        <v>4890000</v>
      </c>
      <c r="I35" s="3">
        <v>63</v>
      </c>
      <c r="J35" s="4">
        <v>0.15</v>
      </c>
      <c r="K35" s="4">
        <v>8.8000000000000007</v>
      </c>
      <c r="L35" s="4">
        <v>20000</v>
      </c>
      <c r="O35" t="s">
        <v>56</v>
      </c>
    </row>
    <row r="36" spans="1:15" x14ac:dyDescent="0.25">
      <c r="A36" s="6" t="s">
        <v>64</v>
      </c>
      <c r="B36" s="8">
        <v>101</v>
      </c>
      <c r="C36" s="8">
        <v>601</v>
      </c>
      <c r="D36">
        <v>400</v>
      </c>
      <c r="E36">
        <v>1200</v>
      </c>
      <c r="F36" s="1" t="s">
        <v>6</v>
      </c>
      <c r="G36">
        <v>48</v>
      </c>
      <c r="H36" s="2">
        <v>4890000</v>
      </c>
      <c r="I36" s="7">
        <v>4.07</v>
      </c>
      <c r="J36" s="4">
        <v>7.9000000000000001E-2</v>
      </c>
      <c r="K36">
        <v>4.9000000000000004</v>
      </c>
      <c r="L36" s="4">
        <v>8000</v>
      </c>
      <c r="O36" t="s">
        <v>55</v>
      </c>
    </row>
    <row r="37" spans="1:15" x14ac:dyDescent="0.25">
      <c r="A37" s="6" t="s">
        <v>66</v>
      </c>
      <c r="B37" s="8">
        <v>101</v>
      </c>
      <c r="C37" s="8">
        <v>601</v>
      </c>
      <c r="D37">
        <v>200</v>
      </c>
      <c r="E37">
        <v>1200</v>
      </c>
      <c r="F37" s="1" t="s">
        <v>6</v>
      </c>
      <c r="G37">
        <v>70</v>
      </c>
      <c r="H37" s="2">
        <v>4890000</v>
      </c>
      <c r="I37" s="3">
        <v>63</v>
      </c>
      <c r="J37" s="4">
        <v>0.54</v>
      </c>
      <c r="K37" s="4">
        <v>6.9</v>
      </c>
      <c r="L37" s="4">
        <v>17500</v>
      </c>
      <c r="N37" t="s">
        <v>68</v>
      </c>
    </row>
    <row r="38" spans="1:15" x14ac:dyDescent="0.25">
      <c r="A38" s="6" t="s">
        <v>67</v>
      </c>
      <c r="B38" s="8">
        <v>101</v>
      </c>
      <c r="C38" s="8">
        <v>601</v>
      </c>
      <c r="D38">
        <v>200</v>
      </c>
      <c r="E38">
        <v>1200</v>
      </c>
      <c r="F38" s="1" t="s">
        <v>6</v>
      </c>
      <c r="G38">
        <v>70</v>
      </c>
      <c r="H38" s="2">
        <v>4890000</v>
      </c>
      <c r="I38" s="3">
        <v>20.6</v>
      </c>
      <c r="J38" s="4">
        <v>0.77</v>
      </c>
      <c r="K38" s="4">
        <v>2.76</v>
      </c>
      <c r="L38" s="4">
        <v>6000</v>
      </c>
      <c r="N38" t="s">
        <v>70</v>
      </c>
    </row>
    <row r="39" spans="1:15" x14ac:dyDescent="0.25">
      <c r="A39" s="6" t="s">
        <v>71</v>
      </c>
      <c r="B39" s="8">
        <v>101</v>
      </c>
      <c r="C39" s="8">
        <v>601</v>
      </c>
      <c r="D39">
        <v>200</v>
      </c>
      <c r="E39">
        <v>1200</v>
      </c>
      <c r="F39" s="1" t="s">
        <v>6</v>
      </c>
      <c r="G39">
        <v>48</v>
      </c>
      <c r="H39" s="2">
        <v>4890000</v>
      </c>
      <c r="I39" s="3">
        <v>20.6</v>
      </c>
      <c r="J39" s="4">
        <v>0.23</v>
      </c>
      <c r="K39" s="4">
        <v>4.28</v>
      </c>
      <c r="L39" s="4">
        <v>6000</v>
      </c>
      <c r="N39" t="s">
        <v>72</v>
      </c>
    </row>
    <row r="40" spans="1:15" x14ac:dyDescent="0.25">
      <c r="A40" s="6"/>
      <c r="B40" s="4"/>
      <c r="C40" s="4"/>
      <c r="I40" s="3"/>
    </row>
    <row r="41" spans="1:15" x14ac:dyDescent="0.25">
      <c r="A41" s="6"/>
      <c r="B41" s="4"/>
      <c r="C41" s="4"/>
      <c r="I41" s="3"/>
    </row>
    <row r="42" spans="1:15" ht="28.5" x14ac:dyDescent="0.45">
      <c r="A42" s="6"/>
      <c r="B42" s="4"/>
      <c r="C42" s="27" t="s">
        <v>144</v>
      </c>
      <c r="I42" s="3"/>
    </row>
    <row r="43" spans="1:15" x14ac:dyDescent="0.25">
      <c r="A43" s="6"/>
      <c r="B43" s="4"/>
      <c r="C43" s="4"/>
      <c r="I43" s="3"/>
    </row>
    <row r="44" spans="1:15" x14ac:dyDescent="0.25">
      <c r="A44" s="6"/>
      <c r="B44" s="4"/>
      <c r="C44" s="4"/>
      <c r="I44" s="3"/>
    </row>
    <row r="45" spans="1:15" x14ac:dyDescent="0.25">
      <c r="A45" s="6"/>
      <c r="B45" s="4"/>
      <c r="C45" s="4"/>
      <c r="I45" s="3"/>
    </row>
    <row r="46" spans="1:15" x14ac:dyDescent="0.25">
      <c r="A46" s="6"/>
      <c r="B46" s="4"/>
      <c r="C46" s="4"/>
      <c r="I46" s="3"/>
    </row>
    <row r="47" spans="1:15" x14ac:dyDescent="0.25">
      <c r="A47" s="6"/>
      <c r="B47" s="4"/>
      <c r="C47" s="4"/>
      <c r="I47" s="3"/>
    </row>
    <row r="48" spans="1:15" x14ac:dyDescent="0.25">
      <c r="A48" s="6"/>
      <c r="B48" s="4"/>
      <c r="C48" s="4"/>
      <c r="I48" s="3"/>
    </row>
    <row r="49" spans="1:9" x14ac:dyDescent="0.25">
      <c r="A49" s="6"/>
      <c r="B49" s="4"/>
      <c r="C49" s="4"/>
      <c r="I49" s="3"/>
    </row>
    <row r="50" spans="1:9" x14ac:dyDescent="0.25">
      <c r="A50" s="6"/>
      <c r="B50" s="4"/>
      <c r="C50" s="4"/>
      <c r="I50" s="3"/>
    </row>
    <row r="51" spans="1:9" x14ac:dyDescent="0.25">
      <c r="A51" s="6"/>
      <c r="B51" s="4"/>
      <c r="C51" s="4"/>
      <c r="I51" s="3"/>
    </row>
    <row r="52" spans="1:9" x14ac:dyDescent="0.25">
      <c r="A52" s="6"/>
      <c r="B52" s="4"/>
      <c r="C52" s="4"/>
      <c r="I52" s="3"/>
    </row>
    <row r="53" spans="1:9" x14ac:dyDescent="0.25">
      <c r="A53" s="6"/>
      <c r="B53" s="4"/>
      <c r="C53" s="4"/>
      <c r="I53" s="3"/>
    </row>
    <row r="54" spans="1:9" x14ac:dyDescent="0.25">
      <c r="A54" s="6"/>
      <c r="B54" s="4"/>
      <c r="C54" s="4"/>
      <c r="I54" s="3"/>
    </row>
    <row r="55" spans="1:9" x14ac:dyDescent="0.25">
      <c r="A55" s="6"/>
      <c r="B55" s="4"/>
      <c r="C55" s="4"/>
      <c r="I55" s="3"/>
    </row>
    <row r="56" spans="1:9" x14ac:dyDescent="0.25">
      <c r="A56" s="6"/>
      <c r="B56" s="4"/>
      <c r="C56" s="4"/>
      <c r="I56" s="3"/>
    </row>
    <row r="57" spans="1:9" x14ac:dyDescent="0.25">
      <c r="A57" s="6"/>
      <c r="B57" s="4"/>
      <c r="C57" s="4"/>
      <c r="I57" s="3"/>
    </row>
    <row r="58" spans="1:9" x14ac:dyDescent="0.25">
      <c r="A58" s="6"/>
      <c r="B58" s="4"/>
      <c r="C58" s="4"/>
      <c r="I58" s="3"/>
    </row>
    <row r="59" spans="1:9" x14ac:dyDescent="0.25">
      <c r="A59" s="6"/>
      <c r="B59" s="4"/>
      <c r="C59" s="4"/>
      <c r="I59" s="3"/>
    </row>
    <row r="60" spans="1:9" x14ac:dyDescent="0.25">
      <c r="A60" s="6"/>
      <c r="B60" s="4"/>
      <c r="C60" s="4"/>
      <c r="I60" s="3"/>
    </row>
    <row r="61" spans="1:9" x14ac:dyDescent="0.25">
      <c r="A61" s="6"/>
      <c r="B61" s="4"/>
      <c r="C61" s="4"/>
      <c r="I61" s="3"/>
    </row>
    <row r="62" spans="1:9" x14ac:dyDescent="0.25">
      <c r="A62" s="6"/>
      <c r="B62" s="4"/>
      <c r="C62" s="4"/>
      <c r="I62" s="3"/>
    </row>
    <row r="63" spans="1:9" x14ac:dyDescent="0.25">
      <c r="A63" s="6"/>
      <c r="B63" s="4"/>
      <c r="C63" s="4"/>
      <c r="I63" s="3"/>
    </row>
    <row r="64" spans="1:9" x14ac:dyDescent="0.25">
      <c r="A64" s="6"/>
      <c r="B64" s="4"/>
      <c r="C64" s="4"/>
      <c r="I64" s="3"/>
    </row>
    <row r="65" spans="1:9" x14ac:dyDescent="0.25">
      <c r="A65" s="6"/>
      <c r="B65" s="4"/>
      <c r="C65" s="4"/>
      <c r="I65" s="3"/>
    </row>
    <row r="66" spans="1:9" x14ac:dyDescent="0.25">
      <c r="A66" s="6"/>
      <c r="B66" s="4"/>
      <c r="C66" s="4"/>
      <c r="I66" s="3"/>
    </row>
    <row r="67" spans="1:9" x14ac:dyDescent="0.25">
      <c r="A67" s="6"/>
      <c r="B67" s="4"/>
      <c r="C67" s="4"/>
      <c r="I67" s="3"/>
    </row>
    <row r="68" spans="1:9" x14ac:dyDescent="0.25">
      <c r="A68" s="6"/>
      <c r="B68" s="4"/>
      <c r="C68" s="4"/>
      <c r="I68" s="3"/>
    </row>
    <row r="69" spans="1:9" x14ac:dyDescent="0.25">
      <c r="A69" s="6"/>
      <c r="B69" s="4"/>
      <c r="C69" s="4"/>
      <c r="I69" s="3"/>
    </row>
    <row r="70" spans="1:9" x14ac:dyDescent="0.25">
      <c r="A70" s="6"/>
      <c r="B70" s="4"/>
      <c r="C70" s="4"/>
      <c r="I70" s="3"/>
    </row>
    <row r="71" spans="1:9" x14ac:dyDescent="0.25">
      <c r="A71" s="6"/>
      <c r="B71" s="4"/>
      <c r="C71" s="4"/>
      <c r="I71" s="3"/>
    </row>
    <row r="72" spans="1:9" x14ac:dyDescent="0.25">
      <c r="A72" s="6"/>
      <c r="B72" s="4"/>
      <c r="C72" s="4"/>
      <c r="I72" s="3"/>
    </row>
    <row r="73" spans="1:9" x14ac:dyDescent="0.25">
      <c r="A73" s="6"/>
      <c r="B73" s="4"/>
      <c r="C73" s="4"/>
      <c r="I73" s="3"/>
    </row>
    <row r="74" spans="1:9" x14ac:dyDescent="0.25">
      <c r="A74" s="6"/>
      <c r="B74" s="4"/>
      <c r="C74" s="4"/>
      <c r="I74" s="3"/>
    </row>
    <row r="75" spans="1:9" x14ac:dyDescent="0.25">
      <c r="A75" s="6"/>
      <c r="B75" s="4"/>
      <c r="C75" s="4"/>
      <c r="I75" s="3"/>
    </row>
    <row r="76" spans="1:9" x14ac:dyDescent="0.25">
      <c r="A76" s="6"/>
      <c r="B76" s="4"/>
      <c r="C76" s="4"/>
      <c r="I76" s="3"/>
    </row>
    <row r="77" spans="1:9" x14ac:dyDescent="0.25">
      <c r="A77" s="6"/>
      <c r="B77" s="4"/>
      <c r="C77" s="4"/>
      <c r="I77" s="3"/>
    </row>
    <row r="78" spans="1:9" x14ac:dyDescent="0.25">
      <c r="A78" s="6"/>
      <c r="B78" s="4"/>
      <c r="C78" s="4"/>
      <c r="I78" s="3"/>
    </row>
    <row r="79" spans="1:9" x14ac:dyDescent="0.25">
      <c r="A79" s="6"/>
      <c r="B79" s="4"/>
      <c r="C79" s="4"/>
      <c r="I79" s="3"/>
    </row>
    <row r="80" spans="1:9" x14ac:dyDescent="0.25">
      <c r="A80" s="6"/>
      <c r="B80" s="4"/>
      <c r="C80" s="4"/>
      <c r="I80" s="3"/>
    </row>
    <row r="81" spans="1:9" x14ac:dyDescent="0.25">
      <c r="A81" s="6"/>
      <c r="B81" s="4"/>
      <c r="C81" s="4"/>
      <c r="I81" s="3"/>
    </row>
    <row r="82" spans="1:9" x14ac:dyDescent="0.25">
      <c r="A82" s="6"/>
      <c r="B82" s="4"/>
      <c r="C82" s="4"/>
      <c r="I82" s="3"/>
    </row>
    <row r="83" spans="1:9" x14ac:dyDescent="0.25">
      <c r="A83" s="6"/>
      <c r="B83" s="4"/>
      <c r="C83" s="4"/>
      <c r="I83" s="3"/>
    </row>
    <row r="84" spans="1:9" x14ac:dyDescent="0.25">
      <c r="A84" s="6"/>
      <c r="B84" s="4"/>
      <c r="C84" s="4"/>
      <c r="I84" s="3"/>
    </row>
    <row r="85" spans="1:9" x14ac:dyDescent="0.25">
      <c r="A85" s="6"/>
      <c r="B85" s="4"/>
      <c r="C85" s="4"/>
      <c r="I85" s="3"/>
    </row>
    <row r="86" spans="1:9" x14ac:dyDescent="0.25">
      <c r="A86" s="6"/>
      <c r="B86" s="4"/>
      <c r="C86" s="4"/>
      <c r="I86" s="3"/>
    </row>
    <row r="87" spans="1:9" x14ac:dyDescent="0.25">
      <c r="A87" s="6"/>
      <c r="B87" s="4"/>
      <c r="C87" s="4"/>
      <c r="I87" s="3"/>
    </row>
  </sheetData>
  <autoFilter ref="A2:O39" xr:uid="{49361AC2-0FC4-4902-86C7-B4FB07E48568}">
    <sortState ref="A3:O18">
      <sortCondition ref="K2:K1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ConstantPropPlanar</vt:lpstr>
      <vt:lpstr>ConstProp-Graphs</vt:lpstr>
      <vt:lpstr>Axisym</vt:lpstr>
      <vt:lpstr>ign</vt:lpstr>
      <vt:lpstr>Src</vt:lpstr>
      <vt:lpstr>VarPropEta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mepps</dc:creator>
  <cp:lastModifiedBy>mepps</cp:lastModifiedBy>
  <dcterms:created xsi:type="dcterms:W3CDTF">2019-01-16T22:59:02Z</dcterms:created>
  <dcterms:modified xsi:type="dcterms:W3CDTF">2019-07-04T21:18:13Z</dcterms:modified>
</cp:coreProperties>
</file>