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inc\Documents\Columbia BOOTCAMP Files\Module 1\Crowdfund Analysis\"/>
    </mc:Choice>
  </mc:AlternateContent>
  <xr:revisionPtr revIDLastSave="0" documentId="13_ncr:1_{DBC8CE31-9C06-4D3D-8A95-81D668F0BF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hart1" sheetId="11" r:id="rId2"/>
    <sheet name="Category Statistics" sheetId="2" r:id="rId3"/>
    <sheet name="Sub 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<sst xmlns="http://schemas.openxmlformats.org/spreadsheetml/2006/main" count="38349" uniqueCount="8400">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</sst>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44" fontId="0" fillId="0" borderId="0" xfId="1" applyFon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437113336950167"/>
          <c:y val="6.5246739712650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4-4D54-8ECD-5AF6B6E4B4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4-4D54-8ECD-5AF6B6E4B4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A4-4D54-8ECD-5AF6B6E4B4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A4-4D54-8ECD-5AF6B6E4B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2790992"/>
        <c:axId val="2102788496"/>
      </c:barChart>
      <c:catAx>
        <c:axId val="210279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88496"/>
        <c:crosses val="autoZero"/>
        <c:auto val="1"/>
        <c:lblAlgn val="ctr"/>
        <c:lblOffset val="100"/>
        <c:noMultiLvlLbl val="0"/>
      </c:catAx>
      <c:valAx>
        <c:axId val="21027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9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5-4C75-8001-BE7C82C08995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5-4C75-8001-BE7C82C08995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5-4C75-8001-BE7C82C08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599152"/>
        <c:axId val="287594160"/>
      </c:barChart>
      <c:catAx>
        <c:axId val="2875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94160"/>
        <c:crosses val="autoZero"/>
        <c:auto val="1"/>
        <c:lblAlgn val="ctr"/>
        <c:lblOffset val="100"/>
        <c:noMultiLvlLbl val="0"/>
      </c:catAx>
      <c:valAx>
        <c:axId val="2875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C-4A3C-84B8-9399CCA860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C-4A3C-84B8-9399CCA860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C-4A3C-84B8-9399CCA860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4C-4A3C-84B8-9399CCA86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99312"/>
        <c:axId val="517601392"/>
      </c:lineChart>
      <c:catAx>
        <c:axId val="51759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01392"/>
        <c:crosses val="autoZero"/>
        <c:auto val="1"/>
        <c:lblAlgn val="ctr"/>
        <c:lblOffset val="100"/>
        <c:noMultiLvlLbl val="0"/>
      </c:catAx>
      <c:valAx>
        <c:axId val="5176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9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F1F38D9-9B35-426E-87A5-586BF65E396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886C52-D333-4F22-A5E7-510B5CBC95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86B059-A08D-4E39-963C-EA3D90AAF00E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87F02D-AC4C-4102-B96B-6887123D5A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5C9939-5CC6-47F7-9E50-A363E7A552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8</xdr:row>
      <xdr:rowOff>1</xdr:rowOff>
    </xdr:from>
    <xdr:to>
      <xdr:col>19</xdr:col>
      <xdr:colOff>733424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DB131-3107-42C7-B7EE-46FB51B95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5</xdr:row>
      <xdr:rowOff>9524</xdr:rowOff>
    </xdr:from>
    <xdr:to>
      <xdr:col>19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37D2-2F04-40A5-A77A-1B847BF43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180976</xdr:rowOff>
    </xdr:from>
    <xdr:to>
      <xdr:col>16</xdr:col>
      <xdr:colOff>600074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97D564-3D41-4C96-9F73-0AF72A4B6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i Cobaj" refreshedDate="44483.659763194446" createdVersion="7" refreshedVersion="7" minRefreshableVersion="3" recordCount="4114" xr:uid="{00B5EA43-4B0E-4A20-8914-81515B6BE5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i Cobaj" refreshedDate="44483.70947465278" createdVersion="7" refreshedVersion="7" minRefreshableVersion="3" recordCount="4114" xr:uid="{F9063F53-C41C-46DE-96C6-D9183CA018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ACC83-AFC4-4B81-855B-0867CA11F0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84B74-2D8E-4806-B322-EF291F8EC1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E6041-5D2A-4333-B829-6C75B2765DA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6" sqref="H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3.5703125" bestFit="1" customWidth="1"/>
    <col min="17" max="17" width="15.5703125" bestFit="1" customWidth="1"/>
    <col min="18" max="18" width="19.140625" bestFit="1" customWidth="1"/>
    <col min="19" max="20" width="24.140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E0D0A-E678-49D4-AA7A-DEE2277500F3}">
  <dimension ref="A1:F14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1A943-1299-4DEA-B5A2-40522BFE621B}">
  <dimension ref="A1:E7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E78C8-1430-475E-B626-FF20BA3AB31B}">
  <dimension ref="A1:F18"/>
  <sheetViews>
    <sheetView workbookViewId="0">
      <selection activeCell="N25" sqref="N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4645-049C-4E15-81AB-18484BD619E4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54.42578125" style="3" customWidth="1"/>
    <col min="3" max="4" width="11.5703125" style="21" bestFit="1" customWidth="1"/>
    <col min="5" max="5" width="17" style="20" bestFit="1" customWidth="1"/>
    <col min="6" max="6" width="11.42578125" bestFit="1" customWidth="1"/>
  </cols>
  <sheetData>
    <row r="1" spans="1:6" x14ac:dyDescent="0.25">
      <c r="A1" t="s">
        <v>8380</v>
      </c>
      <c r="B1" s="3" t="s">
        <v>8381</v>
      </c>
      <c r="C1" s="21" t="s">
        <v>8382</v>
      </c>
      <c r="D1" s="21" t="s">
        <v>8383</v>
      </c>
      <c r="E1" s="20" t="s">
        <v>8384</v>
      </c>
      <c r="F1" t="s">
        <v>8385</v>
      </c>
    </row>
    <row r="2" spans="1:6" ht="63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 s="20">
        <f>VLOOKUP(A2,Kickstarter!B:P,15,FALSE)</f>
        <v>51.79</v>
      </c>
      <c r="F2">
        <f>VLOOKUP(A2,Kickstarter!B:L,11,FALSE)</f>
        <v>39</v>
      </c>
    </row>
    <row r="3" spans="1:6" ht="63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  <c r="E3" s="20">
        <f>VLOOKUP(A3,Kickstarter!B:P,15,FALSE)</f>
        <v>36.07</v>
      </c>
      <c r="F3">
        <f>VLOOKUP(A3,Kickstarter!B:L,11,FALSE)</f>
        <v>56</v>
      </c>
    </row>
    <row r="4" spans="1:6" ht="63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  <c r="E4" s="20">
        <f>VLOOKUP(A4,Kickstarter!B:P,15,FALSE)</f>
        <v>33.03</v>
      </c>
      <c r="F4">
        <f>VLOOKUP(A4,Kickstarter!B:L,11,FALSE)</f>
        <v>78</v>
      </c>
    </row>
    <row r="5" spans="1:6" ht="47.2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  <c r="E5" s="20">
        <f>VLOOKUP(A5,Kickstarter!B:P,15,FALSE)</f>
        <v>44.92</v>
      </c>
      <c r="F5">
        <f>VLOOKUP(A5,Kickstarter!B:L,11,FALSE)</f>
        <v>26</v>
      </c>
    </row>
    <row r="6" spans="1:6" ht="63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  <c r="E6" s="2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3D8D-8BA7-4C72-A79B-F5C2FDB3CF84}">
  <dimension ref="A1:T413"/>
  <sheetViews>
    <sheetView workbookViewId="0">
      <selection activeCell="F2" sqref="F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0404A-7E90-4720-B777-C2A07CE2122D}">
  <dimension ref="A1:T251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C3AE7-8413-4CF5-A716-AECACB0CCB08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5.5703125" style="20" bestFit="1" customWidth="1"/>
    <col min="3" max="3" width="11.5703125" style="20" bestFit="1" customWidth="1"/>
  </cols>
  <sheetData>
    <row r="1" spans="1:3" x14ac:dyDescent="0.25">
      <c r="B1" s="20" t="s">
        <v>8386</v>
      </c>
      <c r="C1" s="20" t="s">
        <v>8387</v>
      </c>
    </row>
    <row r="2" spans="1:3" x14ac:dyDescent="0.25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8393</v>
      </c>
      <c r="B5" s="21">
        <f>_xlfn.QUARTILE.EXC('Successful US Kickstarters'!D:D, 3)</f>
        <v>5000</v>
      </c>
      <c r="C5" s="21">
        <f>_xlfn.QUARTILE.EXC('Failed US Kickstarters'!D:D,3)</f>
        <v>10000</v>
      </c>
    </row>
    <row r="6" spans="1:3" x14ac:dyDescent="0.25">
      <c r="A6" t="s">
        <v>8394</v>
      </c>
      <c r="B6" s="21">
        <f>_xlfn.QUARTILE.EXC('Successful US Kickstarters'!D:D, 1)</f>
        <v>1500</v>
      </c>
      <c r="C6" s="21">
        <f>_xlfn.QUARTILE.EXC('Failed US Kickstarters'!D:D,1)</f>
        <v>2000</v>
      </c>
    </row>
    <row r="7" spans="1:3" x14ac:dyDescent="0.25">
      <c r="A7" t="s">
        <v>8395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8390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8391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8397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8398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 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Dini Cobaj</cp:lastModifiedBy>
  <dcterms:created xsi:type="dcterms:W3CDTF">2017-04-20T15:17:24Z</dcterms:created>
  <dcterms:modified xsi:type="dcterms:W3CDTF">2021-10-18T17:59:25Z</dcterms:modified>
</cp:coreProperties>
</file>