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eau\Downloads\"/>
    </mc:Choice>
  </mc:AlternateContent>
  <xr:revisionPtr revIDLastSave="0" documentId="13_ncr:1_{466552E1-F0E9-4EFB-848A-851FA0E5DD1A}" xr6:coauthVersionLast="47" xr6:coauthVersionMax="47" xr10:uidLastSave="{00000000-0000-0000-0000-000000000000}"/>
  <bookViews>
    <workbookView xWindow="-120" yWindow="-120" windowWidth="20640" windowHeight="11160" xr2:uid="{36FFA0C7-75D1-44D7-BB55-D2E7574BCED4}"/>
  </bookViews>
  <sheets>
    <sheet name="declarantes" sheetId="1" r:id="rId1"/>
    <sheet name="Dias" sheetId="39" r:id="rId2"/>
    <sheet name="ivabim" sheetId="2" r:id="rId3"/>
    <sheet name="rst" sheetId="34" r:id="rId4"/>
    <sheet name="impocons" sheetId="6" r:id="rId5"/>
    <sheet name="ivacua" sheetId="4" r:id="rId6"/>
    <sheet name="rtagc" sheetId="7" r:id="rId7"/>
    <sheet name="rtapj" sheetId="8" r:id="rId8"/>
    <sheet name="rtapn" sheetId="9" r:id="rId9"/>
    <sheet name="actextpn" sheetId="38" r:id="rId10"/>
    <sheet name="rstivaan" sheetId="5" r:id="rId11"/>
    <sheet name="retefte" sheetId="3" r:id="rId12"/>
    <sheet name="nomelect" sheetId="32" r:id="rId13"/>
    <sheet name="parafiscales" sheetId="12" r:id="rId14"/>
    <sheet name="ipat" sheetId="33" r:id="rId15"/>
    <sheet name="supersoc" sheetId="35" r:id="rId16"/>
    <sheet name="actextpj" sheetId="37" r:id="rId17"/>
    <sheet name="icasantarosa" sheetId="22" r:id="rId18"/>
    <sheet name="reteicasantarosa" sheetId="31" r:id="rId19"/>
    <sheet name="icamedellin" sheetId="29" r:id="rId20"/>
    <sheet name="reteicamedellin" sheetId="30" r:id="rId21"/>
    <sheet name="icabogotac" sheetId="28" r:id="rId22"/>
    <sheet name="icabogotaa" sheetId="40" r:id="rId23"/>
    <sheet name="reteicabogota" sheetId="27" r:id="rId24"/>
    <sheet name="reteicatulua" sheetId="11" r:id="rId25"/>
    <sheet name="icatulua" sheetId="21" r:id="rId26"/>
    <sheet name="icapereira" sheetId="23" r:id="rId27"/>
    <sheet name="reteicapereira" sheetId="24" r:id="rId28"/>
    <sheet name="icadosquebradas" sheetId="25" r:id="rId29"/>
    <sheet name="reteicadosquebradas" sheetId="26" r:id="rId30"/>
    <sheet name="vehiculosBOGOTA" sheetId="18" r:id="rId31"/>
    <sheet name="exogenaDIANgc" sheetId="13" r:id="rId32"/>
    <sheet name="exogenaBOGOTA" sheetId="16" r:id="rId33"/>
    <sheet name="exogenaPEREIRA" sheetId="17" r:id="rId34"/>
    <sheet name="exogenaDOSQUEBRADAS" sheetId="20" r:id="rId35"/>
    <sheet name="exogenaTULUA" sheetId="19" r:id="rId36"/>
    <sheet name="exogenaDIANngc" sheetId="14" r:id="rId37"/>
  </sheets>
  <externalReferences>
    <externalReference r:id="rId38"/>
  </externalReferences>
  <definedNames>
    <definedName name="_xlnm._FilterDatabase" localSheetId="0" hidden="1">declarantes!$A$1:$R$102</definedName>
    <definedName name="_xlnm._FilterDatabase" localSheetId="1" hidden="1">Dias!$A$1:$D$1097</definedName>
    <definedName name="estado" localSheetId="12">[1]resoluciones!$I$2:$I$65</definedName>
    <definedName name="estado">[1]resoluciones!$I$2:$I$64</definedName>
    <definedName name="IVA_todos_plazos" localSheetId="4">[1]!declarantesyeventos[[#All],[IVA bim1]:[IVA cua3]]</definedName>
    <definedName name="IVA_todos_plazos" localSheetId="5">[1]!declarantesyeventos[[#All],[IVA bim1]:[IVA cua3]]</definedName>
    <definedName name="IVA_todos_plazos" localSheetId="12">[1]!declarantesyeventos[[#All],[IVA bim1]:[IVA cua3]]</definedName>
    <definedName name="IVA_todos_plazos" localSheetId="3">[1]!declarantesyeventos[[#All],[IVA bim1]:[IVA cua3]]</definedName>
    <definedName name="IVA_todos_plazos" localSheetId="10">[1]!declarantesyeventos[[#All],[IVA bim1]:[IVA cua3]]</definedName>
    <definedName name="IVA_todos_plazos">[1]!declarantesyeventos[[#All],[IVA bim1]:[IVA cua3]]</definedName>
    <definedName name="rit" localSheetId="4">[1]!declarantesyeventos[[#All],[IVA bim1]:[IVA cua3]]</definedName>
    <definedName name="rit" localSheetId="5">[1]!declarantesyeventos[[#All],[IVA bim1]:[IVA cua3]]</definedName>
    <definedName name="rit" localSheetId="3">[1]!declarantesyeventos[[#All],[IVA bim1]:[IVA cua3]]</definedName>
    <definedName name="rit" localSheetId="10">[1]!declarantesyeventos[[#All],[IVA bim1]:[IVA cua3]]</definedName>
    <definedName name="rit">[1]!declarantesyeventos[[#All],[IVA bim1]:[IVA cua3]]</definedName>
    <definedName name="vence" localSheetId="12">[1]resoluciones!$A$2:$A$65</definedName>
    <definedName name="vence">[1]resoluciones!$A$2:$A$64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4" l="1"/>
  <c r="T4" i="34"/>
  <c r="T5" i="34"/>
  <c r="T6" i="34"/>
  <c r="T7" i="34"/>
  <c r="T8" i="34"/>
  <c r="T9" i="34"/>
  <c r="T10" i="34"/>
  <c r="T11" i="34"/>
  <c r="T2" i="34"/>
  <c r="Z3" i="34"/>
  <c r="Z4" i="34"/>
  <c r="Z5" i="34"/>
  <c r="Z6" i="34"/>
  <c r="Z7" i="34"/>
  <c r="Z8" i="34"/>
  <c r="Z9" i="34"/>
  <c r="Z10" i="34"/>
  <c r="Z11" i="34"/>
  <c r="Z2" i="34"/>
  <c r="Y3" i="34"/>
  <c r="Y4" i="34"/>
  <c r="Y5" i="34"/>
  <c r="Y6" i="34"/>
  <c r="Y7" i="34"/>
  <c r="Y8" i="34"/>
  <c r="Y9" i="34"/>
  <c r="Y10" i="34"/>
  <c r="Y11" i="34"/>
  <c r="Y2" i="34"/>
  <c r="N3" i="34"/>
  <c r="N4" i="34"/>
  <c r="N5" i="34"/>
  <c r="N6" i="34"/>
  <c r="N7" i="34"/>
  <c r="N8" i="34"/>
  <c r="N9" i="34"/>
  <c r="N10" i="34"/>
  <c r="N11" i="34"/>
  <c r="N2" i="34"/>
  <c r="M3" i="34"/>
  <c r="M4" i="34"/>
  <c r="M5" i="34"/>
  <c r="M6" i="34"/>
  <c r="M7" i="34"/>
  <c r="M8" i="34"/>
  <c r="M9" i="34"/>
  <c r="M10" i="34"/>
  <c r="M11" i="34"/>
  <c r="M2" i="34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AV9" i="32"/>
  <c r="AW9" i="32"/>
  <c r="AX9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Q10" i="32"/>
  <c r="AR10" i="32"/>
  <c r="AS10" i="32"/>
  <c r="AT10" i="32"/>
  <c r="AU10" i="32"/>
  <c r="AV10" i="32"/>
  <c r="AW10" i="32"/>
  <c r="AX10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AL11" i="32"/>
  <c r="AM11" i="32"/>
  <c r="AN11" i="32"/>
  <c r="AO11" i="32"/>
  <c r="AP11" i="32"/>
  <c r="AQ11" i="32"/>
  <c r="AR11" i="32"/>
  <c r="AS11" i="32"/>
  <c r="AT11" i="32"/>
  <c r="AU11" i="32"/>
  <c r="AV11" i="32"/>
  <c r="AW11" i="32"/>
  <c r="AX11" i="32"/>
  <c r="AX2" i="32"/>
  <c r="AW2" i="32"/>
  <c r="AV2" i="32"/>
  <c r="AU2" i="32"/>
  <c r="AT2" i="32"/>
  <c r="AS2" i="32"/>
  <c r="AR2" i="32"/>
  <c r="AQ2" i="32"/>
  <c r="AP2" i="32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3" i="32"/>
  <c r="P4" i="32"/>
  <c r="P5" i="32"/>
  <c r="P6" i="32"/>
  <c r="P7" i="32"/>
  <c r="P8" i="32"/>
  <c r="P9" i="32"/>
  <c r="P10" i="32"/>
  <c r="P11" i="32"/>
  <c r="P2" i="32"/>
  <c r="O3" i="32"/>
  <c r="O4" i="32"/>
  <c r="O5" i="32"/>
  <c r="O6" i="32"/>
  <c r="O7" i="32"/>
  <c r="O8" i="32"/>
  <c r="O9" i="32"/>
  <c r="O10" i="32"/>
  <c r="O11" i="32"/>
  <c r="N3" i="32"/>
  <c r="N4" i="32"/>
  <c r="N5" i="32"/>
  <c r="N6" i="32"/>
  <c r="N7" i="32"/>
  <c r="N8" i="32"/>
  <c r="N9" i="32"/>
  <c r="N10" i="32"/>
  <c r="N11" i="32"/>
  <c r="N2" i="32"/>
  <c r="O2" i="32"/>
  <c r="G3" i="37"/>
  <c r="G4" i="37"/>
  <c r="G5" i="37"/>
  <c r="G6" i="37"/>
  <c r="G7" i="37"/>
  <c r="G8" i="37"/>
  <c r="G9" i="37"/>
  <c r="G10" i="37"/>
  <c r="G11" i="37"/>
  <c r="G2" i="37"/>
  <c r="F3" i="37"/>
  <c r="F4" i="37"/>
  <c r="F5" i="37"/>
  <c r="F6" i="37"/>
  <c r="F7" i="37"/>
  <c r="F8" i="37"/>
  <c r="F9" i="37"/>
  <c r="F10" i="37"/>
  <c r="F11" i="37"/>
  <c r="F2" i="37"/>
  <c r="E3" i="37"/>
  <c r="E4" i="37"/>
  <c r="E5" i="37"/>
  <c r="E6" i="37"/>
  <c r="E7" i="37"/>
  <c r="E8" i="37"/>
  <c r="E9" i="37"/>
  <c r="E10" i="37"/>
  <c r="E11" i="37"/>
  <c r="E2" i="37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E4" i="38"/>
  <c r="F3" i="38"/>
  <c r="E3" i="38"/>
  <c r="F2" i="38"/>
  <c r="E2" i="38"/>
  <c r="F2" i="9"/>
  <c r="E2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F69" i="9"/>
  <c r="E6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F29" i="9"/>
  <c r="E29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F3" i="9"/>
  <c r="E3" i="9"/>
  <c r="J3" i="33"/>
  <c r="J4" i="33"/>
  <c r="J5" i="33"/>
  <c r="J6" i="33"/>
  <c r="J7" i="33"/>
  <c r="J8" i="33"/>
  <c r="J9" i="33"/>
  <c r="J10" i="33"/>
  <c r="J11" i="33"/>
  <c r="J2" i="33"/>
  <c r="H3" i="33"/>
  <c r="H4" i="33"/>
  <c r="H5" i="33"/>
  <c r="H6" i="33"/>
  <c r="H7" i="33"/>
  <c r="H8" i="33"/>
  <c r="H9" i="33"/>
  <c r="H10" i="33"/>
  <c r="H11" i="33"/>
  <c r="H2" i="33"/>
  <c r="F3" i="33"/>
  <c r="F4" i="33"/>
  <c r="F5" i="33"/>
  <c r="F6" i="33"/>
  <c r="F7" i="33"/>
  <c r="F8" i="33"/>
  <c r="F9" i="33"/>
  <c r="F10" i="33"/>
  <c r="F11" i="33"/>
  <c r="F2" i="33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I3" i="5"/>
  <c r="I4" i="5"/>
  <c r="I5" i="5"/>
  <c r="I6" i="5"/>
  <c r="I7" i="5"/>
  <c r="I8" i="5"/>
  <c r="I9" i="5"/>
  <c r="I10" i="5"/>
  <c r="I11" i="5"/>
  <c r="I2" i="5"/>
  <c r="E3" i="5"/>
  <c r="E4" i="5"/>
  <c r="E5" i="5"/>
  <c r="E6" i="5"/>
  <c r="E7" i="5"/>
  <c r="E8" i="5"/>
  <c r="E9" i="5"/>
  <c r="E10" i="5"/>
  <c r="E11" i="5"/>
  <c r="E2" i="5"/>
  <c r="G3" i="5"/>
  <c r="G4" i="5"/>
  <c r="G5" i="5"/>
  <c r="G6" i="5"/>
  <c r="G7" i="5"/>
  <c r="G8" i="5"/>
  <c r="G9" i="5"/>
  <c r="G10" i="5"/>
  <c r="G11" i="5"/>
  <c r="G2" i="5"/>
  <c r="I3" i="33" l="1"/>
  <c r="I4" i="33"/>
  <c r="I5" i="33"/>
  <c r="I6" i="33"/>
  <c r="I7" i="33"/>
  <c r="I8" i="33"/>
  <c r="I9" i="33"/>
  <c r="I10" i="33"/>
  <c r="I11" i="33"/>
  <c r="I2" i="33"/>
  <c r="G3" i="33"/>
  <c r="G4" i="33"/>
  <c r="G5" i="33"/>
  <c r="G6" i="33"/>
  <c r="G7" i="33"/>
  <c r="G8" i="33"/>
  <c r="G9" i="33"/>
  <c r="G10" i="33"/>
  <c r="G11" i="33"/>
  <c r="G2" i="33"/>
  <c r="E3" i="33"/>
  <c r="E4" i="33"/>
  <c r="E5" i="33"/>
  <c r="E6" i="33"/>
  <c r="E7" i="33"/>
  <c r="E8" i="33"/>
  <c r="E9" i="33"/>
  <c r="E10" i="33"/>
  <c r="E11" i="33"/>
  <c r="E2" i="33"/>
  <c r="AA3" i="34"/>
  <c r="AB3" i="34"/>
  <c r="AC3" i="34"/>
  <c r="AD3" i="34"/>
  <c r="AA4" i="34"/>
  <c r="AB4" i="34"/>
  <c r="AC4" i="34"/>
  <c r="AD4" i="34"/>
  <c r="AA5" i="34"/>
  <c r="AB5" i="34"/>
  <c r="AC5" i="34"/>
  <c r="AD5" i="34"/>
  <c r="AA6" i="34"/>
  <c r="AB6" i="34"/>
  <c r="AC6" i="34"/>
  <c r="AD6" i="34"/>
  <c r="AA7" i="34"/>
  <c r="AB7" i="34"/>
  <c r="AC7" i="34"/>
  <c r="AD7" i="34"/>
  <c r="AA8" i="34"/>
  <c r="AB8" i="34"/>
  <c r="AC8" i="34"/>
  <c r="AD8" i="34"/>
  <c r="AA9" i="34"/>
  <c r="AB9" i="34"/>
  <c r="AC9" i="34"/>
  <c r="AD9" i="34"/>
  <c r="AA10" i="34"/>
  <c r="AB10" i="34"/>
  <c r="AC10" i="34"/>
  <c r="AD10" i="34"/>
  <c r="AA11" i="34"/>
  <c r="AB11" i="34"/>
  <c r="AC11" i="34"/>
  <c r="AD11" i="34"/>
  <c r="AD2" i="34"/>
  <c r="AC2" i="34"/>
  <c r="AB2" i="34"/>
  <c r="AA2" i="34"/>
  <c r="S3" i="34"/>
  <c r="U3" i="34"/>
  <c r="V3" i="34"/>
  <c r="W3" i="34"/>
  <c r="X3" i="34"/>
  <c r="S4" i="34"/>
  <c r="U4" i="34"/>
  <c r="V4" i="34"/>
  <c r="W4" i="34"/>
  <c r="X4" i="34"/>
  <c r="S5" i="34"/>
  <c r="U5" i="34"/>
  <c r="V5" i="34"/>
  <c r="W5" i="34"/>
  <c r="X5" i="34"/>
  <c r="S6" i="34"/>
  <c r="U6" i="34"/>
  <c r="V6" i="34"/>
  <c r="W6" i="34"/>
  <c r="X6" i="34"/>
  <c r="S7" i="34"/>
  <c r="U7" i="34"/>
  <c r="V7" i="34"/>
  <c r="W7" i="34"/>
  <c r="X7" i="34"/>
  <c r="S8" i="34"/>
  <c r="U8" i="34"/>
  <c r="V8" i="34"/>
  <c r="W8" i="34"/>
  <c r="X8" i="34"/>
  <c r="S9" i="34"/>
  <c r="U9" i="34"/>
  <c r="V9" i="34"/>
  <c r="W9" i="34"/>
  <c r="X9" i="34"/>
  <c r="S10" i="34"/>
  <c r="U10" i="34"/>
  <c r="V10" i="34"/>
  <c r="W10" i="34"/>
  <c r="X10" i="34"/>
  <c r="S11" i="34"/>
  <c r="U11" i="34"/>
  <c r="V11" i="34"/>
  <c r="W11" i="34"/>
  <c r="X11" i="34"/>
  <c r="X2" i="34"/>
  <c r="W2" i="34"/>
  <c r="V2" i="34"/>
  <c r="U2" i="34"/>
  <c r="S2" i="34"/>
  <c r="O3" i="34"/>
  <c r="P3" i="34"/>
  <c r="Q3" i="34"/>
  <c r="R3" i="34"/>
  <c r="O4" i="34"/>
  <c r="P4" i="34"/>
  <c r="Q4" i="34"/>
  <c r="R4" i="34"/>
  <c r="O5" i="34"/>
  <c r="P5" i="34"/>
  <c r="Q5" i="34"/>
  <c r="R5" i="34"/>
  <c r="O6" i="34"/>
  <c r="P6" i="34"/>
  <c r="Q6" i="34"/>
  <c r="R6" i="34"/>
  <c r="O7" i="34"/>
  <c r="P7" i="34"/>
  <c r="Q7" i="34"/>
  <c r="R7" i="34"/>
  <c r="O8" i="34"/>
  <c r="P8" i="34"/>
  <c r="Q8" i="34"/>
  <c r="R8" i="34"/>
  <c r="O9" i="34"/>
  <c r="P9" i="34"/>
  <c r="Q9" i="34"/>
  <c r="R9" i="34"/>
  <c r="O10" i="34"/>
  <c r="P10" i="34"/>
  <c r="Q10" i="34"/>
  <c r="R10" i="34"/>
  <c r="O11" i="34"/>
  <c r="P11" i="34"/>
  <c r="Q11" i="34"/>
  <c r="R11" i="34"/>
  <c r="R2" i="34"/>
  <c r="Q2" i="34"/>
  <c r="P2" i="34"/>
  <c r="O2" i="34"/>
  <c r="H3" i="5"/>
  <c r="H4" i="5"/>
  <c r="H5" i="5"/>
  <c r="H6" i="5"/>
  <c r="H7" i="5"/>
  <c r="H8" i="5"/>
  <c r="H9" i="5"/>
  <c r="H10" i="5"/>
  <c r="H11" i="5"/>
  <c r="H2" i="5"/>
  <c r="F3" i="5"/>
  <c r="F4" i="5"/>
  <c r="F5" i="5"/>
  <c r="F6" i="5"/>
  <c r="F7" i="5"/>
  <c r="F8" i="5"/>
  <c r="F9" i="5"/>
  <c r="F10" i="5"/>
  <c r="F11" i="5"/>
  <c r="F2" i="5"/>
  <c r="D3" i="5"/>
  <c r="D4" i="5"/>
  <c r="D5" i="5"/>
  <c r="D6" i="5"/>
  <c r="D7" i="5"/>
  <c r="D8" i="5"/>
  <c r="D9" i="5"/>
  <c r="D10" i="5"/>
  <c r="D11" i="5"/>
  <c r="D2" i="5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O2" i="3"/>
  <c r="P2" i="3"/>
  <c r="Q2" i="3"/>
  <c r="R2" i="3"/>
  <c r="S2" i="3"/>
  <c r="T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AW3" i="3"/>
  <c r="AW4" i="3"/>
  <c r="AW5" i="3"/>
  <c r="AW6" i="3"/>
  <c r="AW7" i="3"/>
  <c r="AW8" i="3"/>
  <c r="AW9" i="3"/>
  <c r="AW10" i="3"/>
  <c r="AW11" i="3"/>
  <c r="AW2" i="3"/>
  <c r="AU3" i="3"/>
  <c r="AU4" i="3"/>
  <c r="AU5" i="3"/>
  <c r="AU6" i="3"/>
  <c r="AU7" i="3"/>
  <c r="AU8" i="3"/>
  <c r="AU9" i="3"/>
  <c r="AU10" i="3"/>
  <c r="AU11" i="3"/>
  <c r="AU2" i="3"/>
  <c r="AS3" i="3"/>
  <c r="AS4" i="3"/>
  <c r="AS5" i="3"/>
  <c r="AS6" i="3"/>
  <c r="AS7" i="3"/>
  <c r="AS8" i="3"/>
  <c r="AS9" i="3"/>
  <c r="AS10" i="3"/>
  <c r="AS11" i="3"/>
  <c r="AS2" i="3"/>
  <c r="AQ3" i="3"/>
  <c r="AQ4" i="3"/>
  <c r="AQ5" i="3"/>
  <c r="AQ6" i="3"/>
  <c r="AQ7" i="3"/>
  <c r="AQ8" i="3"/>
  <c r="AQ9" i="3"/>
  <c r="AQ10" i="3"/>
  <c r="AQ11" i="3"/>
  <c r="AQ2" i="3"/>
  <c r="AO3" i="3"/>
  <c r="AO4" i="3"/>
  <c r="AO5" i="3"/>
  <c r="AO6" i="3"/>
  <c r="AO7" i="3"/>
  <c r="AO8" i="3"/>
  <c r="AO9" i="3"/>
  <c r="AO10" i="3"/>
  <c r="AO11" i="3"/>
  <c r="AO2" i="3"/>
  <c r="AM3" i="3"/>
  <c r="AM4" i="3"/>
  <c r="AM5" i="3"/>
  <c r="AM6" i="3"/>
  <c r="AM7" i="3"/>
  <c r="AM8" i="3"/>
  <c r="AM9" i="3"/>
  <c r="AM10" i="3"/>
  <c r="AM11" i="3"/>
  <c r="AM2" i="3"/>
  <c r="AK3" i="3"/>
  <c r="AK4" i="3"/>
  <c r="AK5" i="3"/>
  <c r="AK6" i="3"/>
  <c r="AK7" i="3"/>
  <c r="AK8" i="3"/>
  <c r="AK9" i="3"/>
  <c r="AK10" i="3"/>
  <c r="AK11" i="3"/>
  <c r="AK2" i="3"/>
  <c r="AI3" i="3"/>
  <c r="AI4" i="3"/>
  <c r="AI5" i="3"/>
  <c r="AI6" i="3"/>
  <c r="AI7" i="3"/>
  <c r="AI8" i="3"/>
  <c r="AI9" i="3"/>
  <c r="AI10" i="3"/>
  <c r="AI11" i="3"/>
  <c r="AI2" i="3"/>
  <c r="AG3" i="3"/>
  <c r="AG4" i="3"/>
  <c r="AG5" i="3"/>
  <c r="AG6" i="3"/>
  <c r="AG7" i="3"/>
  <c r="AG8" i="3"/>
  <c r="AG9" i="3"/>
  <c r="AG10" i="3"/>
  <c r="AG11" i="3"/>
  <c r="AG2" i="3"/>
  <c r="AE3" i="3"/>
  <c r="AE4" i="3"/>
  <c r="AE5" i="3"/>
  <c r="AE6" i="3"/>
  <c r="AE7" i="3"/>
  <c r="AE8" i="3"/>
  <c r="AE9" i="3"/>
  <c r="AE10" i="3"/>
  <c r="AE11" i="3"/>
  <c r="AE2" i="3"/>
  <c r="AC3" i="3"/>
  <c r="AC4" i="3"/>
  <c r="AC5" i="3"/>
  <c r="AC6" i="3"/>
  <c r="AC7" i="3"/>
  <c r="AC8" i="3"/>
  <c r="AC9" i="3"/>
  <c r="AC10" i="3"/>
  <c r="AC11" i="3"/>
  <c r="AC2" i="3"/>
  <c r="AA3" i="3"/>
  <c r="AA4" i="3"/>
  <c r="AA5" i="3"/>
  <c r="AA6" i="3"/>
  <c r="AA7" i="3"/>
  <c r="AA8" i="3"/>
  <c r="AA9" i="3"/>
  <c r="AA10" i="3"/>
  <c r="AA11" i="3"/>
  <c r="AA2" i="3"/>
  <c r="Y3" i="3"/>
  <c r="Y4" i="3"/>
  <c r="Y5" i="3"/>
  <c r="Y6" i="3"/>
  <c r="Y7" i="3"/>
  <c r="Y8" i="3"/>
  <c r="Y9" i="3"/>
  <c r="Y10" i="3"/>
  <c r="Y11" i="3"/>
  <c r="Y2" i="3"/>
  <c r="W3" i="3"/>
  <c r="W4" i="3"/>
  <c r="W5" i="3"/>
  <c r="W6" i="3"/>
  <c r="W7" i="3"/>
  <c r="W8" i="3"/>
  <c r="W9" i="3"/>
  <c r="W10" i="3"/>
  <c r="W11" i="3"/>
  <c r="W2" i="3"/>
  <c r="U3" i="3"/>
  <c r="U4" i="3"/>
  <c r="U5" i="3"/>
  <c r="U6" i="3"/>
  <c r="U7" i="3"/>
  <c r="U8" i="3"/>
  <c r="U9" i="3"/>
  <c r="U10" i="3"/>
  <c r="U11" i="3"/>
  <c r="U2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AX2" i="3"/>
  <c r="AV2" i="3"/>
  <c r="AT2" i="3"/>
  <c r="AR2" i="3"/>
  <c r="AP2" i="3"/>
  <c r="AN2" i="3"/>
  <c r="AL2" i="3"/>
  <c r="AJ2" i="3"/>
  <c r="AH2" i="3"/>
  <c r="AF2" i="3"/>
  <c r="AD2" i="3"/>
  <c r="AB2" i="3"/>
  <c r="Z2" i="3"/>
  <c r="X2" i="3"/>
  <c r="V2" i="3"/>
  <c r="Y3" i="2"/>
  <c r="Y4" i="2"/>
  <c r="Y5" i="2"/>
  <c r="Y6" i="2"/>
  <c r="Y7" i="2"/>
  <c r="Y8" i="2"/>
  <c r="Y9" i="2"/>
  <c r="Y10" i="2"/>
  <c r="Y11" i="2"/>
  <c r="Y2" i="2"/>
  <c r="W3" i="2"/>
  <c r="W4" i="2"/>
  <c r="W5" i="2"/>
  <c r="W6" i="2"/>
  <c r="W7" i="2"/>
  <c r="W8" i="2"/>
  <c r="W9" i="2"/>
  <c r="W10" i="2"/>
  <c r="W11" i="2"/>
  <c r="W2" i="2"/>
  <c r="U3" i="2"/>
  <c r="U4" i="2"/>
  <c r="U5" i="2"/>
  <c r="U6" i="2"/>
  <c r="U7" i="2"/>
  <c r="U8" i="2"/>
  <c r="U9" i="2"/>
  <c r="U10" i="2"/>
  <c r="U11" i="2"/>
  <c r="U2" i="2"/>
  <c r="S3" i="2"/>
  <c r="S4" i="2"/>
  <c r="S5" i="2"/>
  <c r="S6" i="2"/>
  <c r="S7" i="2"/>
  <c r="S8" i="2"/>
  <c r="S9" i="2"/>
  <c r="S10" i="2"/>
  <c r="S11" i="2"/>
  <c r="S2" i="2"/>
  <c r="Q3" i="2"/>
  <c r="Q4" i="2"/>
  <c r="Q5" i="2"/>
  <c r="Q6" i="2"/>
  <c r="Q7" i="2"/>
  <c r="Q8" i="2"/>
  <c r="Q9" i="2"/>
  <c r="Q10" i="2"/>
  <c r="Q11" i="2"/>
  <c r="Q2" i="2"/>
  <c r="O3" i="2"/>
  <c r="O4" i="2"/>
  <c r="O5" i="2"/>
  <c r="O6" i="2"/>
  <c r="O7" i="2"/>
  <c r="O8" i="2"/>
  <c r="O9" i="2"/>
  <c r="O10" i="2"/>
  <c r="O11" i="2"/>
  <c r="O2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I3" i="2"/>
  <c r="I4" i="2"/>
  <c r="I5" i="2"/>
  <c r="I6" i="2"/>
  <c r="I7" i="2"/>
  <c r="I8" i="2"/>
  <c r="I9" i="2"/>
  <c r="I10" i="2"/>
  <c r="I11" i="2"/>
  <c r="I2" i="2"/>
  <c r="Z3" i="2"/>
  <c r="Z4" i="2"/>
  <c r="Z5" i="2"/>
  <c r="Z6" i="2"/>
  <c r="Z7" i="2"/>
  <c r="Z8" i="2"/>
  <c r="Z9" i="2"/>
  <c r="Z10" i="2"/>
  <c r="Z11" i="2"/>
  <c r="Z2" i="2"/>
  <c r="X3" i="2"/>
  <c r="X4" i="2"/>
  <c r="X5" i="2"/>
  <c r="X6" i="2"/>
  <c r="X7" i="2"/>
  <c r="X8" i="2"/>
  <c r="X9" i="2"/>
  <c r="X10" i="2"/>
  <c r="X11" i="2"/>
  <c r="X2" i="2"/>
  <c r="V3" i="2"/>
  <c r="V4" i="2"/>
  <c r="V5" i="2"/>
  <c r="V6" i="2"/>
  <c r="V7" i="2"/>
  <c r="V8" i="2"/>
  <c r="V9" i="2"/>
  <c r="V10" i="2"/>
  <c r="V11" i="2"/>
  <c r="V2" i="2"/>
  <c r="T3" i="2"/>
  <c r="T4" i="2"/>
  <c r="T5" i="2"/>
  <c r="T6" i="2"/>
  <c r="T7" i="2"/>
  <c r="T8" i="2"/>
  <c r="T9" i="2"/>
  <c r="T10" i="2"/>
  <c r="T11" i="2"/>
  <c r="T2" i="2"/>
  <c r="R3" i="2"/>
  <c r="R4" i="2"/>
  <c r="R5" i="2"/>
  <c r="R6" i="2"/>
  <c r="R7" i="2"/>
  <c r="R8" i="2"/>
  <c r="R9" i="2"/>
  <c r="R10" i="2"/>
  <c r="R11" i="2"/>
  <c r="R2" i="2"/>
  <c r="P3" i="2"/>
  <c r="P4" i="2"/>
  <c r="P5" i="2"/>
  <c r="P6" i="2"/>
  <c r="P7" i="2"/>
  <c r="P8" i="2"/>
  <c r="P9" i="2"/>
  <c r="P10" i="2"/>
  <c r="P11" i="2"/>
  <c r="P2" i="2"/>
  <c r="N3" i="2"/>
  <c r="N4" i="2"/>
  <c r="N5" i="2"/>
  <c r="N6" i="2"/>
  <c r="N7" i="2"/>
  <c r="N8" i="2"/>
  <c r="N9" i="2"/>
  <c r="N10" i="2"/>
  <c r="N11" i="2"/>
  <c r="N2" i="2"/>
  <c r="L3" i="2"/>
  <c r="L4" i="2"/>
  <c r="L5" i="2"/>
  <c r="L6" i="2"/>
  <c r="L7" i="2"/>
  <c r="L8" i="2"/>
  <c r="L9" i="2"/>
  <c r="L10" i="2"/>
  <c r="L11" i="2"/>
  <c r="L2" i="2"/>
  <c r="J3" i="2"/>
  <c r="J4" i="2"/>
  <c r="J5" i="2"/>
  <c r="J6" i="2"/>
  <c r="J7" i="2"/>
  <c r="J8" i="2"/>
  <c r="J9" i="2"/>
  <c r="J10" i="2"/>
  <c r="J11" i="2"/>
  <c r="J2" i="2"/>
  <c r="D1098" i="39"/>
  <c r="D1099" i="39"/>
  <c r="D1100" i="39" s="1"/>
  <c r="D1105" i="39"/>
  <c r="D1106" i="39"/>
  <c r="D1107" i="39"/>
  <c r="D1112" i="39"/>
  <c r="D1113" i="39"/>
  <c r="D1119" i="39"/>
  <c r="D1120" i="39"/>
  <c r="D1126" i="39"/>
  <c r="D1127" i="39"/>
  <c r="C1098" i="39"/>
  <c r="C1099" i="39"/>
  <c r="C1100" i="39"/>
  <c r="F1127" i="39" s="1"/>
  <c r="C1101" i="39"/>
  <c r="C1102" i="39"/>
  <c r="C1103" i="39"/>
  <c r="C1104" i="39"/>
  <c r="C1105" i="39"/>
  <c r="C1106" i="39"/>
  <c r="C1107" i="39"/>
  <c r="C1108" i="39"/>
  <c r="C1109" i="39"/>
  <c r="C1110" i="39"/>
  <c r="C1111" i="39"/>
  <c r="C1112" i="39"/>
  <c r="C1113" i="39"/>
  <c r="C1114" i="39"/>
  <c r="C1115" i="39"/>
  <c r="C1116" i="39"/>
  <c r="C1117" i="39"/>
  <c r="C1118" i="39"/>
  <c r="C1119" i="39"/>
  <c r="C1120" i="39"/>
  <c r="C1121" i="39"/>
  <c r="C1122" i="39"/>
  <c r="C1123" i="39"/>
  <c r="C1124" i="39"/>
  <c r="C1125" i="39"/>
  <c r="C1126" i="39"/>
  <c r="C1127" i="39"/>
  <c r="A1098" i="39"/>
  <c r="A1099" i="39"/>
  <c r="A1100" i="39"/>
  <c r="A1101" i="39"/>
  <c r="A1102" i="39"/>
  <c r="A1103" i="39"/>
  <c r="A1104" i="39"/>
  <c r="A1105" i="39"/>
  <c r="A1106" i="39"/>
  <c r="A1107" i="39"/>
  <c r="A1108" i="39"/>
  <c r="A1109" i="39"/>
  <c r="A1110" i="39"/>
  <c r="A1111" i="39"/>
  <c r="A1112" i="39"/>
  <c r="A1113" i="39"/>
  <c r="A1114" i="39"/>
  <c r="A1115" i="39"/>
  <c r="A1116" i="39"/>
  <c r="A1117" i="39"/>
  <c r="A1118" i="39"/>
  <c r="A1119" i="39"/>
  <c r="A1120" i="39"/>
  <c r="A1121" i="39"/>
  <c r="A1122" i="39"/>
  <c r="A1123" i="39"/>
  <c r="A1124" i="39"/>
  <c r="A1125" i="39"/>
  <c r="A1126" i="39"/>
  <c r="A1127" i="39"/>
  <c r="C1097" i="39"/>
  <c r="M3" i="4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2" i="12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6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29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" i="9"/>
  <c r="D2" i="9"/>
  <c r="F3" i="7"/>
  <c r="F4" i="7"/>
  <c r="F5" i="7"/>
  <c r="F6" i="7"/>
  <c r="F7" i="7"/>
  <c r="F8" i="7"/>
  <c r="F9" i="7"/>
  <c r="F10" i="7"/>
  <c r="F11" i="7"/>
  <c r="F2" i="7"/>
  <c r="F11" i="8"/>
  <c r="G11" i="8"/>
  <c r="H11" i="8"/>
  <c r="I11" i="8"/>
  <c r="J11" i="8"/>
  <c r="K11" i="8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G3" i="8"/>
  <c r="G4" i="8"/>
  <c r="G5" i="8"/>
  <c r="G6" i="8"/>
  <c r="G7" i="8"/>
  <c r="G8" i="8"/>
  <c r="G9" i="8"/>
  <c r="G10" i="8"/>
  <c r="G2" i="8"/>
  <c r="F3" i="8"/>
  <c r="F4" i="8"/>
  <c r="F5" i="8"/>
  <c r="F6" i="8"/>
  <c r="F7" i="8"/>
  <c r="F8" i="8"/>
  <c r="F9" i="8"/>
  <c r="F10" i="8"/>
  <c r="F2" i="8"/>
  <c r="N3" i="7"/>
  <c r="N4" i="7"/>
  <c r="N5" i="7"/>
  <c r="N6" i="7"/>
  <c r="N7" i="7"/>
  <c r="N8" i="7"/>
  <c r="N9" i="7"/>
  <c r="N10" i="7"/>
  <c r="N11" i="7"/>
  <c r="N2" i="7"/>
  <c r="M3" i="7"/>
  <c r="M4" i="7"/>
  <c r="M5" i="7"/>
  <c r="M6" i="7"/>
  <c r="M7" i="7"/>
  <c r="M8" i="7"/>
  <c r="M9" i="7"/>
  <c r="M10" i="7"/>
  <c r="M11" i="7"/>
  <c r="M2" i="7"/>
  <c r="L3" i="7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J3" i="7"/>
  <c r="J4" i="7"/>
  <c r="J5" i="7"/>
  <c r="J6" i="7"/>
  <c r="J7" i="7"/>
  <c r="J8" i="7"/>
  <c r="J9" i="7"/>
  <c r="J10" i="7"/>
  <c r="J11" i="7"/>
  <c r="J2" i="7"/>
  <c r="I3" i="7"/>
  <c r="I4" i="7"/>
  <c r="I5" i="7"/>
  <c r="I6" i="7"/>
  <c r="I7" i="7"/>
  <c r="I8" i="7"/>
  <c r="I9" i="7"/>
  <c r="I10" i="7"/>
  <c r="I11" i="7"/>
  <c r="I2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D1096" i="39"/>
  <c r="D1097" i="39" s="1"/>
  <c r="F1096" i="39"/>
  <c r="D1093" i="39"/>
  <c r="D1092" i="39"/>
  <c r="D1091" i="39"/>
  <c r="D1086" i="39"/>
  <c r="D1085" i="39"/>
  <c r="D1079" i="39"/>
  <c r="D1078" i="39"/>
  <c r="D1074" i="39"/>
  <c r="D1072" i="39"/>
  <c r="D1073" i="39" s="1"/>
  <c r="D1075" i="39" s="1"/>
  <c r="D1076" i="39" s="1"/>
  <c r="D1077" i="39" s="1"/>
  <c r="D1071" i="39"/>
  <c r="D1067" i="39"/>
  <c r="D1068" i="39" s="1"/>
  <c r="D1069" i="39" s="1"/>
  <c r="D1070" i="39" s="1"/>
  <c r="D1065" i="39"/>
  <c r="D1064" i="39"/>
  <c r="D1058" i="39"/>
  <c r="D1057" i="39"/>
  <c r="D1052" i="39"/>
  <c r="D1051" i="39"/>
  <c r="D1050" i="39"/>
  <c r="D1044" i="39"/>
  <c r="D1043" i="39"/>
  <c r="D1039" i="39"/>
  <c r="D1040" i="39" s="1"/>
  <c r="D1041" i="39" s="1"/>
  <c r="D1042" i="39" s="1"/>
  <c r="D1038" i="39"/>
  <c r="D1037" i="39"/>
  <c r="D1036" i="39"/>
  <c r="D1030" i="39"/>
  <c r="D1029" i="39"/>
  <c r="D1023" i="39"/>
  <c r="D1022" i="39"/>
  <c r="D1017" i="39"/>
  <c r="D1016" i="39"/>
  <c r="D1015" i="39"/>
  <c r="D1009" i="39"/>
  <c r="D1010" i="39" s="1"/>
  <c r="D1011" i="39" s="1"/>
  <c r="D1012" i="39" s="1"/>
  <c r="D1013" i="39" s="1"/>
  <c r="D1014" i="39" s="1"/>
  <c r="D1008" i="39"/>
  <c r="D1006" i="39"/>
  <c r="D1007" i="39" s="1"/>
  <c r="D1002" i="39"/>
  <c r="D1003" i="39" s="1"/>
  <c r="D1004" i="39" s="1"/>
  <c r="D1005" i="39" s="1"/>
  <c r="D1001" i="39"/>
  <c r="D995" i="39"/>
  <c r="D994" i="39"/>
  <c r="D988" i="39"/>
  <c r="D987" i="39"/>
  <c r="D981" i="39"/>
  <c r="D980" i="39"/>
  <c r="D978" i="39"/>
  <c r="D979" i="39" s="1"/>
  <c r="D982" i="39" s="1"/>
  <c r="D983" i="39" s="1"/>
  <c r="D984" i="39" s="1"/>
  <c r="D985" i="39" s="1"/>
  <c r="D986" i="39" s="1"/>
  <c r="D989" i="39" s="1"/>
  <c r="D990" i="39" s="1"/>
  <c r="D991" i="39" s="1"/>
  <c r="D992" i="39" s="1"/>
  <c r="D993" i="39" s="1"/>
  <c r="D977" i="39"/>
  <c r="D976" i="39"/>
  <c r="D974" i="39"/>
  <c r="D973" i="39"/>
  <c r="D967" i="39"/>
  <c r="D966" i="39"/>
  <c r="D961" i="39"/>
  <c r="D960" i="39"/>
  <c r="D959" i="39"/>
  <c r="D953" i="39"/>
  <c r="D954" i="39" s="1"/>
  <c r="D955" i="39" s="1"/>
  <c r="D956" i="39" s="1"/>
  <c r="D957" i="39" s="1"/>
  <c r="D958" i="39" s="1"/>
  <c r="D952" i="39"/>
  <c r="D951" i="39"/>
  <c r="D946" i="39"/>
  <c r="D947" i="39" s="1"/>
  <c r="D948" i="39" s="1"/>
  <c r="D949" i="39" s="1"/>
  <c r="D950" i="39" s="1"/>
  <c r="D945" i="39"/>
  <c r="D942" i="39"/>
  <c r="D943" i="39" s="1"/>
  <c r="D944" i="39" s="1"/>
  <c r="D939" i="39"/>
  <c r="D938" i="39"/>
  <c r="D933" i="39"/>
  <c r="D932" i="39"/>
  <c r="D931" i="39"/>
  <c r="D925" i="39"/>
  <c r="D924" i="39"/>
  <c r="D918" i="39"/>
  <c r="D917" i="39"/>
  <c r="D915" i="39"/>
  <c r="D916" i="39" s="1"/>
  <c r="D914" i="39"/>
  <c r="D912" i="39"/>
  <c r="D911" i="39"/>
  <c r="D910" i="39"/>
  <c r="D904" i="39"/>
  <c r="D903" i="39"/>
  <c r="D898" i="39"/>
  <c r="D897" i="39"/>
  <c r="D896" i="39"/>
  <c r="D891" i="39"/>
  <c r="D890" i="39"/>
  <c r="D889" i="39"/>
  <c r="D884" i="39"/>
  <c r="D885" i="39" s="1"/>
  <c r="D886" i="39" s="1"/>
  <c r="D887" i="39" s="1"/>
  <c r="D888" i="39" s="1"/>
  <c r="D883" i="39"/>
  <c r="D882" i="39"/>
  <c r="D876" i="39"/>
  <c r="D875" i="39"/>
  <c r="D870" i="39"/>
  <c r="D869" i="39"/>
  <c r="D868" i="39"/>
  <c r="D862" i="39"/>
  <c r="D863" i="39" s="1"/>
  <c r="D864" i="39" s="1"/>
  <c r="D865" i="39" s="1"/>
  <c r="D866" i="39" s="1"/>
  <c r="D867" i="39" s="1"/>
  <c r="D861" i="39"/>
  <c r="D856" i="39"/>
  <c r="D857" i="39" s="1"/>
  <c r="D858" i="39" s="1"/>
  <c r="D859" i="39" s="1"/>
  <c r="D860" i="39" s="1"/>
  <c r="D855" i="39"/>
  <c r="D854" i="39"/>
  <c r="D853" i="39"/>
  <c r="D848" i="39"/>
  <c r="D847" i="39"/>
  <c r="D841" i="39"/>
  <c r="D840" i="39"/>
  <c r="D834" i="39"/>
  <c r="D833" i="39"/>
  <c r="D827" i="39"/>
  <c r="D828" i="39" s="1"/>
  <c r="D829" i="39" s="1"/>
  <c r="D830" i="39" s="1"/>
  <c r="D831" i="39" s="1"/>
  <c r="D832" i="39" s="1"/>
  <c r="D826" i="39"/>
  <c r="D825" i="39"/>
  <c r="D824" i="39"/>
  <c r="D823" i="39"/>
  <c r="D822" i="39"/>
  <c r="D820" i="39"/>
  <c r="D819" i="39"/>
  <c r="D814" i="39"/>
  <c r="D813" i="39"/>
  <c r="D812" i="39"/>
  <c r="D806" i="39"/>
  <c r="D805" i="39"/>
  <c r="D799" i="39"/>
  <c r="D800" i="39" s="1"/>
  <c r="D801" i="39" s="1"/>
  <c r="D802" i="39" s="1"/>
  <c r="D803" i="39" s="1"/>
  <c r="D804" i="39" s="1"/>
  <c r="D807" i="39" s="1"/>
  <c r="D808" i="39" s="1"/>
  <c r="D809" i="39" s="1"/>
  <c r="D810" i="39" s="1"/>
  <c r="D811" i="39" s="1"/>
  <c r="D815" i="39" s="1"/>
  <c r="D816" i="39" s="1"/>
  <c r="D817" i="39" s="1"/>
  <c r="D818" i="39" s="1"/>
  <c r="D798" i="39"/>
  <c r="D792" i="39"/>
  <c r="D793" i="39" s="1"/>
  <c r="D794" i="39" s="1"/>
  <c r="D795" i="39" s="1"/>
  <c r="D796" i="39" s="1"/>
  <c r="D797" i="39" s="1"/>
  <c r="D791" i="39"/>
  <c r="D785" i="39"/>
  <c r="D784" i="39"/>
  <c r="D778" i="39"/>
  <c r="D777" i="39"/>
  <c r="D771" i="39"/>
  <c r="D770" i="39"/>
  <c r="D764" i="39"/>
  <c r="D765" i="39" s="1"/>
  <c r="D766" i="39" s="1"/>
  <c r="D767" i="39" s="1"/>
  <c r="D768" i="39" s="1"/>
  <c r="D769" i="39" s="1"/>
  <c r="D772" i="39" s="1"/>
  <c r="D773" i="39" s="1"/>
  <c r="D774" i="39" s="1"/>
  <c r="D775" i="39" s="1"/>
  <c r="D776" i="39" s="1"/>
  <c r="D763" i="39"/>
  <c r="D757" i="39"/>
  <c r="D756" i="39"/>
  <c r="D750" i="39"/>
  <c r="D749" i="39"/>
  <c r="D744" i="39"/>
  <c r="D743" i="39"/>
  <c r="D742" i="39"/>
  <c r="D736" i="39"/>
  <c r="D735" i="39"/>
  <c r="D733" i="39"/>
  <c r="D734" i="39" s="1"/>
  <c r="D729" i="39"/>
  <c r="D730" i="39" s="1"/>
  <c r="D731" i="39" s="1"/>
  <c r="D732" i="39" s="1"/>
  <c r="D728" i="39"/>
  <c r="D726" i="39"/>
  <c r="D722" i="39"/>
  <c r="D721" i="39"/>
  <c r="D715" i="39"/>
  <c r="D714" i="39"/>
  <c r="D709" i="39"/>
  <c r="D710" i="39" s="1"/>
  <c r="D711" i="39" s="1"/>
  <c r="D712" i="39" s="1"/>
  <c r="D713" i="39" s="1"/>
  <c r="D716" i="39" s="1"/>
  <c r="D717" i="39" s="1"/>
  <c r="D718" i="39" s="1"/>
  <c r="D719" i="39" s="1"/>
  <c r="D720" i="39" s="1"/>
  <c r="D708" i="39"/>
  <c r="D707" i="39"/>
  <c r="D702" i="39"/>
  <c r="D703" i="39" s="1"/>
  <c r="D704" i="39" s="1"/>
  <c r="D705" i="39" s="1"/>
  <c r="D706" i="39" s="1"/>
  <c r="D701" i="39"/>
  <c r="D700" i="39"/>
  <c r="D694" i="39"/>
  <c r="D693" i="39"/>
  <c r="D688" i="39"/>
  <c r="D687" i="39"/>
  <c r="D686" i="39"/>
  <c r="D680" i="39"/>
  <c r="D681" i="39" s="1"/>
  <c r="D682" i="39" s="1"/>
  <c r="D683" i="39" s="1"/>
  <c r="D684" i="39" s="1"/>
  <c r="D685" i="39" s="1"/>
  <c r="D679" i="39"/>
  <c r="D674" i="39"/>
  <c r="D675" i="39" s="1"/>
  <c r="D676" i="39" s="1"/>
  <c r="D677" i="39" s="1"/>
  <c r="D678" i="39" s="1"/>
  <c r="D673" i="39"/>
  <c r="D672" i="39"/>
  <c r="D666" i="39"/>
  <c r="D665" i="39"/>
  <c r="D659" i="39"/>
  <c r="D658" i="39"/>
  <c r="D653" i="39"/>
  <c r="D652" i="39"/>
  <c r="D651" i="39"/>
  <c r="D645" i="39"/>
  <c r="D644" i="39"/>
  <c r="D641" i="39"/>
  <c r="D642" i="39" s="1"/>
  <c r="D643" i="39" s="1"/>
  <c r="D638" i="39"/>
  <c r="D639" i="39" s="1"/>
  <c r="D640" i="39" s="1"/>
  <c r="D637" i="39"/>
  <c r="D636" i="39"/>
  <c r="D631" i="39"/>
  <c r="D630" i="39"/>
  <c r="D624" i="39"/>
  <c r="D623" i="39"/>
  <c r="D617" i="39"/>
  <c r="D616" i="39"/>
  <c r="D611" i="39"/>
  <c r="D612" i="39" s="1"/>
  <c r="D613" i="39" s="1"/>
  <c r="D614" i="39" s="1"/>
  <c r="D615" i="39" s="1"/>
  <c r="D610" i="39"/>
  <c r="D609" i="39"/>
  <c r="D603" i="39"/>
  <c r="D602" i="39"/>
  <c r="D597" i="39"/>
  <c r="D596" i="39"/>
  <c r="D595" i="39"/>
  <c r="D589" i="39"/>
  <c r="D590" i="39" s="1"/>
  <c r="D591" i="39" s="1"/>
  <c r="D592" i="39" s="1"/>
  <c r="D593" i="39" s="1"/>
  <c r="D594" i="39" s="1"/>
  <c r="D588" i="39"/>
  <c r="D586" i="39"/>
  <c r="D583" i="39"/>
  <c r="D584" i="39" s="1"/>
  <c r="D585" i="39" s="1"/>
  <c r="D587" i="39" s="1"/>
  <c r="D582" i="39"/>
  <c r="D581" i="39"/>
  <c r="D580" i="39"/>
  <c r="D576" i="39"/>
  <c r="D577" i="39" s="1"/>
  <c r="D578" i="39" s="1"/>
  <c r="D579" i="39" s="1"/>
  <c r="D575" i="39"/>
  <c r="D574" i="39"/>
  <c r="D573" i="39"/>
  <c r="D568" i="39"/>
  <c r="D567" i="39"/>
  <c r="D561" i="39"/>
  <c r="D560" i="39"/>
  <c r="D554" i="39"/>
  <c r="D553" i="39"/>
  <c r="D555" i="39" s="1"/>
  <c r="D556" i="39" s="1"/>
  <c r="D557" i="39" s="1"/>
  <c r="D558" i="39" s="1"/>
  <c r="D559" i="39" s="1"/>
  <c r="D549" i="39"/>
  <c r="D550" i="39" s="1"/>
  <c r="D551" i="39" s="1"/>
  <c r="D552" i="39" s="1"/>
  <c r="D548" i="39"/>
  <c r="D547" i="39"/>
  <c r="D546" i="39"/>
  <c r="D541" i="39"/>
  <c r="D540" i="39"/>
  <c r="D539" i="39"/>
  <c r="D533" i="39"/>
  <c r="D532" i="39"/>
  <c r="D526" i="39"/>
  <c r="D525" i="39"/>
  <c r="D521" i="39"/>
  <c r="D522" i="39" s="1"/>
  <c r="D523" i="39" s="1"/>
  <c r="D524" i="39" s="1"/>
  <c r="D520" i="39"/>
  <c r="D519" i="39"/>
  <c r="D518" i="39"/>
  <c r="D517" i="39"/>
  <c r="D512" i="39"/>
  <c r="D511" i="39"/>
  <c r="D505" i="39"/>
  <c r="D504" i="39"/>
  <c r="D498" i="39"/>
  <c r="D497" i="39"/>
  <c r="D491" i="39"/>
  <c r="D492" i="39" s="1"/>
  <c r="D493" i="39" s="1"/>
  <c r="D494" i="39" s="1"/>
  <c r="D495" i="39" s="1"/>
  <c r="D496" i="39" s="1"/>
  <c r="D499" i="39" s="1"/>
  <c r="D500" i="39" s="1"/>
  <c r="D501" i="39" s="1"/>
  <c r="D502" i="39" s="1"/>
  <c r="D503" i="39" s="1"/>
  <c r="D490" i="39"/>
  <c r="D489" i="39"/>
  <c r="D488" i="39"/>
  <c r="D484" i="39"/>
  <c r="D483" i="39"/>
  <c r="D477" i="39"/>
  <c r="D476" i="39"/>
  <c r="D475" i="39"/>
  <c r="D474" i="39"/>
  <c r="D470" i="39"/>
  <c r="D469" i="39"/>
  <c r="D463" i="39"/>
  <c r="D462" i="39"/>
  <c r="D460" i="39"/>
  <c r="D461" i="39" s="1"/>
  <c r="D464" i="39" s="1"/>
  <c r="D465" i="39" s="1"/>
  <c r="D466" i="39" s="1"/>
  <c r="D467" i="39" s="1"/>
  <c r="D468" i="39" s="1"/>
  <c r="D471" i="39" s="1"/>
  <c r="D472" i="39" s="1"/>
  <c r="D473" i="39" s="1"/>
  <c r="D459" i="39"/>
  <c r="D458" i="39"/>
  <c r="D456" i="39"/>
  <c r="D455" i="39"/>
  <c r="D450" i="39"/>
  <c r="D449" i="39"/>
  <c r="D448" i="39"/>
  <c r="D442" i="39"/>
  <c r="D441" i="39"/>
  <c r="D435" i="39"/>
  <c r="D436" i="39" s="1"/>
  <c r="D437" i="39" s="1"/>
  <c r="D438" i="39" s="1"/>
  <c r="D439" i="39" s="1"/>
  <c r="D440" i="39" s="1"/>
  <c r="D434" i="39"/>
  <c r="D428" i="39"/>
  <c r="D429" i="39" s="1"/>
  <c r="D430" i="39" s="1"/>
  <c r="D431" i="39" s="1"/>
  <c r="D432" i="39" s="1"/>
  <c r="D433" i="39" s="1"/>
  <c r="D427" i="39"/>
  <c r="D421" i="39"/>
  <c r="D420" i="39"/>
  <c r="D414" i="39"/>
  <c r="D413" i="39"/>
  <c r="D407" i="39"/>
  <c r="D406" i="39"/>
  <c r="D400" i="39"/>
  <c r="D399" i="39"/>
  <c r="D401" i="39" s="1"/>
  <c r="D402" i="39" s="1"/>
  <c r="D403" i="39" s="1"/>
  <c r="D404" i="39" s="1"/>
  <c r="D405" i="39" s="1"/>
  <c r="D393" i="39"/>
  <c r="D392" i="39"/>
  <c r="D386" i="39"/>
  <c r="D385" i="39"/>
  <c r="D379" i="39"/>
  <c r="D378" i="39"/>
  <c r="D373" i="39"/>
  <c r="D372" i="39"/>
  <c r="D371" i="39"/>
  <c r="D368" i="39"/>
  <c r="D369" i="39" s="1"/>
  <c r="D370" i="39" s="1"/>
  <c r="D365" i="39"/>
  <c r="D366" i="39" s="1"/>
  <c r="D367" i="39" s="1"/>
  <c r="D364" i="39"/>
  <c r="D361" i="39"/>
  <c r="D358" i="39"/>
  <c r="D357" i="39"/>
  <c r="D351" i="39"/>
  <c r="D350" i="39"/>
  <c r="D344" i="39"/>
  <c r="D345" i="39" s="1"/>
  <c r="D346" i="39" s="1"/>
  <c r="D347" i="39" s="1"/>
  <c r="D348" i="39" s="1"/>
  <c r="D349" i="39" s="1"/>
  <c r="D352" i="39" s="1"/>
  <c r="D353" i="39" s="1"/>
  <c r="D354" i="39" s="1"/>
  <c r="D355" i="39" s="1"/>
  <c r="D356" i="39" s="1"/>
  <c r="D343" i="39"/>
  <c r="D337" i="39"/>
  <c r="D338" i="39" s="1"/>
  <c r="D339" i="39" s="1"/>
  <c r="D340" i="39" s="1"/>
  <c r="D341" i="39" s="1"/>
  <c r="D342" i="39" s="1"/>
  <c r="D336" i="39"/>
  <c r="D330" i="39"/>
  <c r="D329" i="39"/>
  <c r="D323" i="39"/>
  <c r="D322" i="39"/>
  <c r="D317" i="39"/>
  <c r="D316" i="39"/>
  <c r="D315" i="39"/>
  <c r="D310" i="39"/>
  <c r="D311" i="39" s="1"/>
  <c r="D312" i="39" s="1"/>
  <c r="D313" i="39" s="1"/>
  <c r="D314" i="39" s="1"/>
  <c r="D309" i="39"/>
  <c r="D308" i="39"/>
  <c r="D307" i="39"/>
  <c r="D306" i="39"/>
  <c r="D302" i="39"/>
  <c r="D301" i="39"/>
  <c r="D295" i="39"/>
  <c r="D294" i="39"/>
  <c r="D289" i="39"/>
  <c r="D288" i="39"/>
  <c r="D287" i="39"/>
  <c r="D281" i="39"/>
  <c r="D282" i="39" s="1"/>
  <c r="D283" i="39" s="1"/>
  <c r="D284" i="39" s="1"/>
  <c r="D285" i="39" s="1"/>
  <c r="D286" i="39" s="1"/>
  <c r="D280" i="39"/>
  <c r="D276" i="39"/>
  <c r="D277" i="39" s="1"/>
  <c r="D278" i="39" s="1"/>
  <c r="D279" i="39" s="1"/>
  <c r="D275" i="39"/>
  <c r="D274" i="39"/>
  <c r="D273" i="39"/>
  <c r="D267" i="39"/>
  <c r="D266" i="39"/>
  <c r="D260" i="39"/>
  <c r="D259" i="39"/>
  <c r="D253" i="39"/>
  <c r="D252" i="39"/>
  <c r="D246" i="39"/>
  <c r="D247" i="39" s="1"/>
  <c r="D248" i="39" s="1"/>
  <c r="D249" i="39" s="1"/>
  <c r="D250" i="39" s="1"/>
  <c r="D251" i="39" s="1"/>
  <c r="D245" i="39"/>
  <c r="D239" i="39"/>
  <c r="D238" i="39"/>
  <c r="D233" i="39"/>
  <c r="D232" i="39"/>
  <c r="D231" i="39"/>
  <c r="D225" i="39"/>
  <c r="D224" i="39"/>
  <c r="D221" i="39"/>
  <c r="D218" i="39"/>
  <c r="D217" i="39"/>
  <c r="D215" i="39"/>
  <c r="D216" i="39" s="1"/>
  <c r="D211" i="39"/>
  <c r="D212" i="39" s="1"/>
  <c r="D213" i="39" s="1"/>
  <c r="D214" i="39" s="1"/>
  <c r="D210" i="39"/>
  <c r="D209" i="39"/>
  <c r="D204" i="39"/>
  <c r="D203" i="39"/>
  <c r="D197" i="39"/>
  <c r="D196" i="39"/>
  <c r="D190" i="39"/>
  <c r="D189" i="39"/>
  <c r="D191" i="39" s="1"/>
  <c r="D192" i="39" s="1"/>
  <c r="D193" i="39" s="1"/>
  <c r="D194" i="39" s="1"/>
  <c r="D195" i="39" s="1"/>
  <c r="D185" i="39"/>
  <c r="D186" i="39" s="1"/>
  <c r="D187" i="39" s="1"/>
  <c r="D188" i="39" s="1"/>
  <c r="D184" i="39"/>
  <c r="D183" i="39"/>
  <c r="D182" i="39"/>
  <c r="D176" i="39"/>
  <c r="D175" i="39"/>
  <c r="D169" i="39"/>
  <c r="D168" i="39"/>
  <c r="D163" i="39"/>
  <c r="D162" i="39"/>
  <c r="D161" i="39"/>
  <c r="D156" i="39"/>
  <c r="D157" i="39" s="1"/>
  <c r="D158" i="39" s="1"/>
  <c r="D159" i="39" s="1"/>
  <c r="D160" i="39" s="1"/>
  <c r="D164" i="39" s="1"/>
  <c r="D165" i="39" s="1"/>
  <c r="D166" i="39" s="1"/>
  <c r="D167" i="39" s="1"/>
  <c r="D155" i="39"/>
  <c r="D154" i="39"/>
  <c r="D148" i="39"/>
  <c r="D147" i="39"/>
  <c r="D141" i="39"/>
  <c r="D140" i="39"/>
  <c r="D135" i="39"/>
  <c r="D134" i="39"/>
  <c r="D133" i="39"/>
  <c r="D127" i="39"/>
  <c r="D128" i="39" s="1"/>
  <c r="D129" i="39" s="1"/>
  <c r="D130" i="39" s="1"/>
  <c r="D131" i="39" s="1"/>
  <c r="D132" i="39" s="1"/>
  <c r="D126" i="39"/>
  <c r="D123" i="39"/>
  <c r="D124" i="39" s="1"/>
  <c r="D125" i="39" s="1"/>
  <c r="D120" i="39"/>
  <c r="D119" i="39"/>
  <c r="D121" i="39" s="1"/>
  <c r="D122" i="39" s="1"/>
  <c r="D118" i="39"/>
  <c r="D117" i="39"/>
  <c r="D29" i="39"/>
  <c r="D28" i="39"/>
  <c r="D22" i="39"/>
  <c r="D21" i="39"/>
  <c r="D15" i="39"/>
  <c r="D14" i="39"/>
  <c r="D9" i="39"/>
  <c r="D10" i="39" s="1"/>
  <c r="D11" i="39" s="1"/>
  <c r="D12" i="39" s="1"/>
  <c r="D13" i="39" s="1"/>
  <c r="D16" i="39" s="1"/>
  <c r="D17" i="39" s="1"/>
  <c r="D18" i="39" s="1"/>
  <c r="D19" i="39" s="1"/>
  <c r="D20" i="39" s="1"/>
  <c r="D8" i="39"/>
  <c r="D7" i="39"/>
  <c r="D35" i="39"/>
  <c r="D36" i="39"/>
  <c r="D42" i="39"/>
  <c r="D43" i="39"/>
  <c r="D49" i="39"/>
  <c r="D50" i="39"/>
  <c r="D56" i="39"/>
  <c r="D57" i="39"/>
  <c r="D92" i="39"/>
  <c r="D91" i="39"/>
  <c r="D90" i="39"/>
  <c r="D89" i="39"/>
  <c r="D86" i="39"/>
  <c r="D85" i="39"/>
  <c r="D84" i="39"/>
  <c r="D78" i="39"/>
  <c r="D77" i="39"/>
  <c r="D71" i="39"/>
  <c r="D70" i="39"/>
  <c r="D64" i="39"/>
  <c r="D63" i="39"/>
  <c r="D113" i="39"/>
  <c r="D112" i="39"/>
  <c r="D106" i="39"/>
  <c r="D105" i="39"/>
  <c r="D99" i="39"/>
  <c r="D98" i="39"/>
  <c r="D6" i="39"/>
  <c r="D5" i="39"/>
  <c r="D4" i="39"/>
  <c r="F1066" i="39"/>
  <c r="F1036" i="39"/>
  <c r="F1005" i="39"/>
  <c r="F975" i="39"/>
  <c r="F944" i="39"/>
  <c r="F913" i="39"/>
  <c r="F883" i="39"/>
  <c r="F852" i="39"/>
  <c r="F822" i="39"/>
  <c r="F791" i="39"/>
  <c r="F763" i="39"/>
  <c r="F732" i="39"/>
  <c r="F701" i="39"/>
  <c r="F671" i="39"/>
  <c r="F640" i="39"/>
  <c r="F610" i="39"/>
  <c r="F579" i="39"/>
  <c r="F548" i="39"/>
  <c r="F518" i="39"/>
  <c r="F487" i="39"/>
  <c r="F457" i="39"/>
  <c r="F61" i="39"/>
  <c r="F426" i="39"/>
  <c r="F398" i="39"/>
  <c r="F367" i="39"/>
  <c r="F336" i="39"/>
  <c r="F306" i="39"/>
  <c r="F275" i="39"/>
  <c r="F245" i="39"/>
  <c r="F214" i="39"/>
  <c r="F183" i="39"/>
  <c r="F153" i="39"/>
  <c r="F122" i="39"/>
  <c r="F92" i="39"/>
  <c r="F32" i="39"/>
  <c r="D3" i="39"/>
  <c r="D1101" i="39" l="1"/>
  <c r="D1102" i="39" s="1"/>
  <c r="D1103" i="39" s="1"/>
  <c r="D1104" i="39" s="1"/>
  <c r="D1108" i="39" s="1"/>
  <c r="D1109" i="39" s="1"/>
  <c r="D1110" i="39" s="1"/>
  <c r="D1111" i="39" s="1"/>
  <c r="D1114" i="39" s="1"/>
  <c r="D1115" i="39" s="1"/>
  <c r="D1116" i="39" s="1"/>
  <c r="D1117" i="39" s="1"/>
  <c r="D1118" i="39" s="1"/>
  <c r="D1121" i="39" s="1"/>
  <c r="D1122" i="39" s="1"/>
  <c r="D1123" i="39" s="1"/>
  <c r="D1124" i="39" s="1"/>
  <c r="D1125" i="39" s="1"/>
  <c r="D1080" i="39"/>
  <c r="D1081" i="39" s="1"/>
  <c r="D1082" i="39" s="1"/>
  <c r="D1083" i="39" s="1"/>
  <c r="D1084" i="39" s="1"/>
  <c r="D1087" i="39" s="1"/>
  <c r="D1088" i="39" s="1"/>
  <c r="D1089" i="39" s="1"/>
  <c r="D1090" i="39" s="1"/>
  <c r="D1094" i="39" s="1"/>
  <c r="D1095" i="39" s="1"/>
  <c r="D1045" i="39"/>
  <c r="D1046" i="39" s="1"/>
  <c r="D1047" i="39" s="1"/>
  <c r="D1048" i="39" s="1"/>
  <c r="D1049" i="39" s="1"/>
  <c r="D1053" i="39" s="1"/>
  <c r="D1054" i="39" s="1"/>
  <c r="D1055" i="39" s="1"/>
  <c r="D1056" i="39" s="1"/>
  <c r="D1059" i="39" s="1"/>
  <c r="D1060" i="39" s="1"/>
  <c r="D1061" i="39" s="1"/>
  <c r="D1062" i="39" s="1"/>
  <c r="D1063" i="39" s="1"/>
  <c r="D1066" i="39" s="1"/>
  <c r="D1018" i="39"/>
  <c r="D1019" i="39" s="1"/>
  <c r="D1020" i="39" s="1"/>
  <c r="D1021" i="39" s="1"/>
  <c r="D1024" i="39" s="1"/>
  <c r="D1025" i="39" s="1"/>
  <c r="D1026" i="39" s="1"/>
  <c r="D1027" i="39" s="1"/>
  <c r="D1028" i="39" s="1"/>
  <c r="D1031" i="39" s="1"/>
  <c r="D1032" i="39" s="1"/>
  <c r="D1033" i="39" s="1"/>
  <c r="D1034" i="39" s="1"/>
  <c r="D1035" i="39" s="1"/>
  <c r="D996" i="39"/>
  <c r="D997" i="39" s="1"/>
  <c r="D998" i="39" s="1"/>
  <c r="D999" i="39" s="1"/>
  <c r="D1000" i="39" s="1"/>
  <c r="D962" i="39"/>
  <c r="D963" i="39" s="1"/>
  <c r="D964" i="39" s="1"/>
  <c r="D965" i="39" s="1"/>
  <c r="D968" i="39" s="1"/>
  <c r="D969" i="39" s="1"/>
  <c r="D970" i="39" s="1"/>
  <c r="D971" i="39" s="1"/>
  <c r="D972" i="39" s="1"/>
  <c r="D975" i="39" s="1"/>
  <c r="D919" i="39"/>
  <c r="D920" i="39" s="1"/>
  <c r="D921" i="39" s="1"/>
  <c r="D922" i="39" s="1"/>
  <c r="D923" i="39" s="1"/>
  <c r="D926" i="39" s="1"/>
  <c r="D927" i="39" s="1"/>
  <c r="D928" i="39" s="1"/>
  <c r="D929" i="39" s="1"/>
  <c r="D930" i="39" s="1"/>
  <c r="D934" i="39" s="1"/>
  <c r="D935" i="39" s="1"/>
  <c r="D936" i="39" s="1"/>
  <c r="D937" i="39" s="1"/>
  <c r="D940" i="39" s="1"/>
  <c r="D941" i="39" s="1"/>
  <c r="D892" i="39"/>
  <c r="D893" i="39" s="1"/>
  <c r="D894" i="39" s="1"/>
  <c r="D895" i="39" s="1"/>
  <c r="D899" i="39" s="1"/>
  <c r="D900" i="39" s="1"/>
  <c r="D901" i="39" s="1"/>
  <c r="D902" i="39" s="1"/>
  <c r="D905" i="39" s="1"/>
  <c r="D906" i="39" s="1"/>
  <c r="D907" i="39" s="1"/>
  <c r="D908" i="39" s="1"/>
  <c r="D909" i="39" s="1"/>
  <c r="D913" i="39" s="1"/>
  <c r="D871" i="39"/>
  <c r="D872" i="39" s="1"/>
  <c r="D873" i="39" s="1"/>
  <c r="D874" i="39" s="1"/>
  <c r="D877" i="39" s="1"/>
  <c r="D878" i="39" s="1"/>
  <c r="D879" i="39" s="1"/>
  <c r="D880" i="39" s="1"/>
  <c r="D881" i="39" s="1"/>
  <c r="D835" i="39"/>
  <c r="D836" i="39" s="1"/>
  <c r="D837" i="39" s="1"/>
  <c r="D838" i="39" s="1"/>
  <c r="D839" i="39" s="1"/>
  <c r="D842" i="39" s="1"/>
  <c r="D843" i="39" s="1"/>
  <c r="D844" i="39" s="1"/>
  <c r="D845" i="39" s="1"/>
  <c r="D846" i="39" s="1"/>
  <c r="D849" i="39" s="1"/>
  <c r="D850" i="39" s="1"/>
  <c r="D851" i="39" s="1"/>
  <c r="D852" i="39" s="1"/>
  <c r="D821" i="39"/>
  <c r="D779" i="39"/>
  <c r="D780" i="39" s="1"/>
  <c r="D781" i="39" s="1"/>
  <c r="D782" i="39" s="1"/>
  <c r="D783" i="39" s="1"/>
  <c r="D786" i="39" s="1"/>
  <c r="D787" i="39" s="1"/>
  <c r="D788" i="39" s="1"/>
  <c r="D789" i="39" s="1"/>
  <c r="D790" i="39" s="1"/>
  <c r="D737" i="39"/>
  <c r="D738" i="39" s="1"/>
  <c r="D739" i="39" s="1"/>
  <c r="D740" i="39" s="1"/>
  <c r="D741" i="39" s="1"/>
  <c r="D745" i="39" s="1"/>
  <c r="D746" i="39" s="1"/>
  <c r="D747" i="39" s="1"/>
  <c r="D748" i="39" s="1"/>
  <c r="D751" i="39" s="1"/>
  <c r="D752" i="39" s="1"/>
  <c r="D753" i="39" s="1"/>
  <c r="D754" i="39" s="1"/>
  <c r="D755" i="39" s="1"/>
  <c r="D758" i="39" s="1"/>
  <c r="D759" i="39" s="1"/>
  <c r="D760" i="39" s="1"/>
  <c r="D761" i="39" s="1"/>
  <c r="D762" i="39" s="1"/>
  <c r="D723" i="39"/>
  <c r="D724" i="39" s="1"/>
  <c r="D725" i="39" s="1"/>
  <c r="D727" i="39" s="1"/>
  <c r="D689" i="39"/>
  <c r="D690" i="39" s="1"/>
  <c r="D691" i="39" s="1"/>
  <c r="D692" i="39" s="1"/>
  <c r="D695" i="39" s="1"/>
  <c r="D696" i="39" s="1"/>
  <c r="D697" i="39" s="1"/>
  <c r="D698" i="39" s="1"/>
  <c r="D699" i="39" s="1"/>
  <c r="D646" i="39"/>
  <c r="D647" i="39" s="1"/>
  <c r="D648" i="39" s="1"/>
  <c r="D649" i="39" s="1"/>
  <c r="D650" i="39" s="1"/>
  <c r="D654" i="39" s="1"/>
  <c r="D655" i="39" s="1"/>
  <c r="D656" i="39" s="1"/>
  <c r="D657" i="39" s="1"/>
  <c r="D660" i="39" s="1"/>
  <c r="D661" i="39" s="1"/>
  <c r="D662" i="39" s="1"/>
  <c r="D663" i="39" s="1"/>
  <c r="D664" i="39" s="1"/>
  <c r="D667" i="39" s="1"/>
  <c r="D668" i="39" s="1"/>
  <c r="D669" i="39" s="1"/>
  <c r="D670" i="39" s="1"/>
  <c r="D671" i="39" s="1"/>
  <c r="D618" i="39"/>
  <c r="D619" i="39" s="1"/>
  <c r="D620" i="39" s="1"/>
  <c r="D621" i="39" s="1"/>
  <c r="D622" i="39" s="1"/>
  <c r="D625" i="39" s="1"/>
  <c r="D626" i="39" s="1"/>
  <c r="D627" i="39" s="1"/>
  <c r="D628" i="39" s="1"/>
  <c r="D629" i="39" s="1"/>
  <c r="D632" i="39" s="1"/>
  <c r="D633" i="39" s="1"/>
  <c r="D634" i="39" s="1"/>
  <c r="D635" i="39" s="1"/>
  <c r="D598" i="39"/>
  <c r="D599" i="39" s="1"/>
  <c r="D600" i="39" s="1"/>
  <c r="D601" i="39" s="1"/>
  <c r="D604" i="39" s="1"/>
  <c r="D605" i="39" s="1"/>
  <c r="D606" i="39" s="1"/>
  <c r="D607" i="39" s="1"/>
  <c r="D608" i="39" s="1"/>
  <c r="D562" i="39"/>
  <c r="D563" i="39" s="1"/>
  <c r="D564" i="39" s="1"/>
  <c r="D565" i="39" s="1"/>
  <c r="D566" i="39" s="1"/>
  <c r="D569" i="39" s="1"/>
  <c r="D570" i="39" s="1"/>
  <c r="D571" i="39" s="1"/>
  <c r="D572" i="39" s="1"/>
  <c r="D527" i="39"/>
  <c r="D528" i="39" s="1"/>
  <c r="D529" i="39" s="1"/>
  <c r="D530" i="39" s="1"/>
  <c r="D531" i="39" s="1"/>
  <c r="D534" i="39" s="1"/>
  <c r="D535" i="39" s="1"/>
  <c r="D536" i="39" s="1"/>
  <c r="D537" i="39" s="1"/>
  <c r="D538" i="39" s="1"/>
  <c r="D542" i="39" s="1"/>
  <c r="D543" i="39" s="1"/>
  <c r="D544" i="39" s="1"/>
  <c r="D545" i="39" s="1"/>
  <c r="D506" i="39"/>
  <c r="D507" i="39" s="1"/>
  <c r="D508" i="39" s="1"/>
  <c r="D509" i="39" s="1"/>
  <c r="D510" i="39" s="1"/>
  <c r="D513" i="39" s="1"/>
  <c r="D514" i="39" s="1"/>
  <c r="D515" i="39" s="1"/>
  <c r="D516" i="39" s="1"/>
  <c r="D478" i="39"/>
  <c r="D479" i="39" s="1"/>
  <c r="D480" i="39" s="1"/>
  <c r="D481" i="39" s="1"/>
  <c r="D482" i="39" s="1"/>
  <c r="D485" i="39" s="1"/>
  <c r="D486" i="39" s="1"/>
  <c r="D487" i="39" s="1"/>
  <c r="D443" i="39"/>
  <c r="D444" i="39" s="1"/>
  <c r="D445" i="39" s="1"/>
  <c r="D446" i="39" s="1"/>
  <c r="D447" i="39" s="1"/>
  <c r="D451" i="39" s="1"/>
  <c r="D452" i="39" s="1"/>
  <c r="D453" i="39" s="1"/>
  <c r="D454" i="39" s="1"/>
  <c r="D457" i="39" s="1"/>
  <c r="D408" i="39"/>
  <c r="D409" i="39" s="1"/>
  <c r="D410" i="39" s="1"/>
  <c r="D411" i="39" s="1"/>
  <c r="D412" i="39" s="1"/>
  <c r="D415" i="39" s="1"/>
  <c r="D416" i="39" s="1"/>
  <c r="D417" i="39" s="1"/>
  <c r="D418" i="39" s="1"/>
  <c r="D419" i="39" s="1"/>
  <c r="D422" i="39" s="1"/>
  <c r="D423" i="39" s="1"/>
  <c r="D424" i="39" s="1"/>
  <c r="D425" i="39" s="1"/>
  <c r="D426" i="39" s="1"/>
  <c r="D374" i="39"/>
  <c r="D375" i="39" s="1"/>
  <c r="D376" i="39" s="1"/>
  <c r="D377" i="39" s="1"/>
  <c r="D380" i="39" s="1"/>
  <c r="D381" i="39" s="1"/>
  <c r="D382" i="39" s="1"/>
  <c r="D383" i="39" s="1"/>
  <c r="D384" i="39" s="1"/>
  <c r="D387" i="39" s="1"/>
  <c r="D388" i="39" s="1"/>
  <c r="D389" i="39" s="1"/>
  <c r="D390" i="39" s="1"/>
  <c r="D391" i="39" s="1"/>
  <c r="D394" i="39" s="1"/>
  <c r="D395" i="39" s="1"/>
  <c r="D396" i="39" s="1"/>
  <c r="D397" i="39" s="1"/>
  <c r="D398" i="39" s="1"/>
  <c r="D359" i="39"/>
  <c r="D360" i="39" s="1"/>
  <c r="D362" i="39" s="1"/>
  <c r="D363" i="39" s="1"/>
  <c r="D318" i="39"/>
  <c r="D319" i="39" s="1"/>
  <c r="D320" i="39" s="1"/>
  <c r="D321" i="39" s="1"/>
  <c r="D324" i="39" s="1"/>
  <c r="D325" i="39" s="1"/>
  <c r="D326" i="39" s="1"/>
  <c r="D327" i="39" s="1"/>
  <c r="D328" i="39" s="1"/>
  <c r="D331" i="39" s="1"/>
  <c r="D332" i="39" s="1"/>
  <c r="D333" i="39" s="1"/>
  <c r="D334" i="39" s="1"/>
  <c r="D335" i="39" s="1"/>
  <c r="D290" i="39"/>
  <c r="D291" i="39" s="1"/>
  <c r="D292" i="39" s="1"/>
  <c r="D293" i="39" s="1"/>
  <c r="D296" i="39" s="1"/>
  <c r="D297" i="39" s="1"/>
  <c r="D298" i="39" s="1"/>
  <c r="D299" i="39" s="1"/>
  <c r="D300" i="39" s="1"/>
  <c r="D303" i="39" s="1"/>
  <c r="D304" i="39" s="1"/>
  <c r="D305" i="39" s="1"/>
  <c r="D254" i="39"/>
  <c r="D255" i="39" s="1"/>
  <c r="D256" i="39" s="1"/>
  <c r="D257" i="39" s="1"/>
  <c r="D258" i="39" s="1"/>
  <c r="D261" i="39" s="1"/>
  <c r="D262" i="39" s="1"/>
  <c r="D263" i="39" s="1"/>
  <c r="D264" i="39" s="1"/>
  <c r="D265" i="39" s="1"/>
  <c r="D268" i="39" s="1"/>
  <c r="D269" i="39" s="1"/>
  <c r="D270" i="39" s="1"/>
  <c r="D271" i="39" s="1"/>
  <c r="D272" i="39" s="1"/>
  <c r="D219" i="39"/>
  <c r="D220" i="39" s="1"/>
  <c r="D222" i="39" s="1"/>
  <c r="D223" i="39" s="1"/>
  <c r="D226" i="39" s="1"/>
  <c r="D227" i="39" s="1"/>
  <c r="D228" i="39" s="1"/>
  <c r="D229" i="39" s="1"/>
  <c r="D230" i="39" s="1"/>
  <c r="D234" i="39" s="1"/>
  <c r="D235" i="39" s="1"/>
  <c r="D236" i="39" s="1"/>
  <c r="D237" i="39" s="1"/>
  <c r="D240" i="39" s="1"/>
  <c r="D241" i="39" s="1"/>
  <c r="D242" i="39" s="1"/>
  <c r="D243" i="39" s="1"/>
  <c r="D244" i="39" s="1"/>
  <c r="D198" i="39"/>
  <c r="D199" i="39" s="1"/>
  <c r="D200" i="39" s="1"/>
  <c r="D201" i="39" s="1"/>
  <c r="D202" i="39" s="1"/>
  <c r="D205" i="39" s="1"/>
  <c r="D206" i="39" s="1"/>
  <c r="D207" i="39" s="1"/>
  <c r="D208" i="39" s="1"/>
  <c r="D170" i="39"/>
  <c r="D171" i="39" s="1"/>
  <c r="D172" i="39" s="1"/>
  <c r="D173" i="39" s="1"/>
  <c r="D174" i="39" s="1"/>
  <c r="D177" i="39" s="1"/>
  <c r="D178" i="39" s="1"/>
  <c r="D179" i="39" s="1"/>
  <c r="D180" i="39" s="1"/>
  <c r="D181" i="39" s="1"/>
  <c r="D136" i="39"/>
  <c r="D137" i="39" s="1"/>
  <c r="D138" i="39" s="1"/>
  <c r="D139" i="39" s="1"/>
  <c r="D142" i="39" s="1"/>
  <c r="D143" i="39" s="1"/>
  <c r="D144" i="39" s="1"/>
  <c r="D145" i="39" s="1"/>
  <c r="D146" i="39" s="1"/>
  <c r="D149" i="39" s="1"/>
  <c r="D150" i="39" s="1"/>
  <c r="D151" i="39" s="1"/>
  <c r="D152" i="39" s="1"/>
  <c r="D153" i="39" s="1"/>
  <c r="D23" i="39"/>
  <c r="D24" i="39" s="1"/>
  <c r="D25" i="39" s="1"/>
  <c r="D26" i="39" s="1"/>
  <c r="D27" i="39" s="1"/>
  <c r="D30" i="39" s="1"/>
  <c r="D31" i="39" s="1"/>
  <c r="D32" i="39" s="1"/>
  <c r="D33" i="39" s="1"/>
  <c r="D34" i="39" s="1"/>
  <c r="D37" i="39" s="1"/>
  <c r="D38" i="39" s="1"/>
  <c r="D39" i="39" s="1"/>
  <c r="D40" i="39" s="1"/>
  <c r="D41" i="39" s="1"/>
  <c r="D44" i="39" s="1"/>
  <c r="D45" i="39" s="1"/>
  <c r="D46" i="39" s="1"/>
  <c r="D47" i="39" s="1"/>
  <c r="D48" i="39" s="1"/>
  <c r="D51" i="39" s="1"/>
  <c r="D52" i="39" s="1"/>
  <c r="D53" i="39" s="1"/>
  <c r="D54" i="39" s="1"/>
  <c r="D55" i="39" s="1"/>
  <c r="D58" i="39" s="1"/>
  <c r="D59" i="39" s="1"/>
  <c r="D60" i="39" s="1"/>
  <c r="D61" i="39" s="1"/>
  <c r="D62" i="39" s="1"/>
  <c r="D65" i="39" s="1"/>
  <c r="D66" i="39" s="1"/>
  <c r="D67" i="39" s="1"/>
  <c r="D68" i="39" s="1"/>
  <c r="D69" i="39" s="1"/>
  <c r="D72" i="39" s="1"/>
  <c r="D73" i="39" s="1"/>
  <c r="D74" i="39" s="1"/>
  <c r="D75" i="39" s="1"/>
  <c r="D76" i="39" s="1"/>
  <c r="D79" i="39" s="1"/>
  <c r="D80" i="39" s="1"/>
  <c r="D81" i="39" s="1"/>
  <c r="D82" i="39" s="1"/>
  <c r="D83" i="39" s="1"/>
  <c r="D87" i="39" s="1"/>
  <c r="D88" i="39" s="1"/>
  <c r="D93" i="39" s="1"/>
  <c r="D94" i="39" s="1"/>
  <c r="D95" i="39" s="1"/>
  <c r="D96" i="39" s="1"/>
  <c r="D97" i="39" s="1"/>
  <c r="D100" i="39" s="1"/>
  <c r="D101" i="39" s="1"/>
  <c r="D102" i="39" s="1"/>
  <c r="D103" i="39" s="1"/>
  <c r="D104" i="39" s="1"/>
  <c r="D107" i="39" s="1"/>
  <c r="D108" i="39" s="1"/>
  <c r="D109" i="39" s="1"/>
  <c r="D110" i="39" s="1"/>
  <c r="D111" i="39" s="1"/>
  <c r="D114" i="39" s="1"/>
  <c r="D115" i="39" s="1"/>
  <c r="D116" i="39" s="1"/>
  <c r="A1096" i="39"/>
  <c r="C1096" i="39"/>
  <c r="A1097" i="39"/>
  <c r="A368" i="39"/>
  <c r="C368" i="39"/>
  <c r="A369" i="39"/>
  <c r="C369" i="39"/>
  <c r="A370" i="39"/>
  <c r="C370" i="39"/>
  <c r="A371" i="39"/>
  <c r="C371" i="39"/>
  <c r="A372" i="39"/>
  <c r="C372" i="39"/>
  <c r="A373" i="39"/>
  <c r="C373" i="39"/>
  <c r="A374" i="39"/>
  <c r="C374" i="39"/>
  <c r="A375" i="39"/>
  <c r="C375" i="39"/>
  <c r="A376" i="39"/>
  <c r="C376" i="39"/>
  <c r="A377" i="39"/>
  <c r="C377" i="39"/>
  <c r="A378" i="39"/>
  <c r="C378" i="39"/>
  <c r="A379" i="39"/>
  <c r="C379" i="39"/>
  <c r="A380" i="39"/>
  <c r="C380" i="39"/>
  <c r="A381" i="39"/>
  <c r="C381" i="39"/>
  <c r="A382" i="39"/>
  <c r="C382" i="39"/>
  <c r="A383" i="39"/>
  <c r="C383" i="39"/>
  <c r="A384" i="39"/>
  <c r="C384" i="39"/>
  <c r="A385" i="39"/>
  <c r="C385" i="39"/>
  <c r="A386" i="39"/>
  <c r="C386" i="39"/>
  <c r="A387" i="39"/>
  <c r="C387" i="39"/>
  <c r="A388" i="39"/>
  <c r="C388" i="39"/>
  <c r="A389" i="39"/>
  <c r="C389" i="39"/>
  <c r="A390" i="39"/>
  <c r="C390" i="39"/>
  <c r="A391" i="39"/>
  <c r="C391" i="39"/>
  <c r="A392" i="39"/>
  <c r="C392" i="39"/>
  <c r="A393" i="39"/>
  <c r="C393" i="39"/>
  <c r="A394" i="39"/>
  <c r="C394" i="39"/>
  <c r="A395" i="39"/>
  <c r="C395" i="39"/>
  <c r="A396" i="39"/>
  <c r="C396" i="39"/>
  <c r="A397" i="39"/>
  <c r="C397" i="39"/>
  <c r="A398" i="39"/>
  <c r="C398" i="39"/>
  <c r="A399" i="39"/>
  <c r="C399" i="39"/>
  <c r="A400" i="39"/>
  <c r="C400" i="39"/>
  <c r="A401" i="39"/>
  <c r="C401" i="39"/>
  <c r="A402" i="39"/>
  <c r="C402" i="39"/>
  <c r="A403" i="39"/>
  <c r="C403" i="39"/>
  <c r="A404" i="39"/>
  <c r="C404" i="39"/>
  <c r="A405" i="39"/>
  <c r="C405" i="39"/>
  <c r="A406" i="39"/>
  <c r="C406" i="39"/>
  <c r="A407" i="39"/>
  <c r="C407" i="39"/>
  <c r="A408" i="39"/>
  <c r="C408" i="39"/>
  <c r="A409" i="39"/>
  <c r="C409" i="39"/>
  <c r="A410" i="39"/>
  <c r="C410" i="39"/>
  <c r="A411" i="39"/>
  <c r="C411" i="39"/>
  <c r="A412" i="39"/>
  <c r="C412" i="39"/>
  <c r="A413" i="39"/>
  <c r="C413" i="39"/>
  <c r="A414" i="39"/>
  <c r="C414" i="39"/>
  <c r="A415" i="39"/>
  <c r="C415" i="39"/>
  <c r="A416" i="39"/>
  <c r="C416" i="39"/>
  <c r="A417" i="39"/>
  <c r="C417" i="39"/>
  <c r="A418" i="39"/>
  <c r="C418" i="39"/>
  <c r="A419" i="39"/>
  <c r="C419" i="39"/>
  <c r="A420" i="39"/>
  <c r="C420" i="39"/>
  <c r="A421" i="39"/>
  <c r="C421" i="39"/>
  <c r="A422" i="39"/>
  <c r="C422" i="39"/>
  <c r="A423" i="39"/>
  <c r="C423" i="39"/>
  <c r="A424" i="39"/>
  <c r="C424" i="39"/>
  <c r="A425" i="39"/>
  <c r="C425" i="39"/>
  <c r="A426" i="39"/>
  <c r="C426" i="39"/>
  <c r="A427" i="39"/>
  <c r="C427" i="39"/>
  <c r="A428" i="39"/>
  <c r="C428" i="39"/>
  <c r="A429" i="39"/>
  <c r="C429" i="39"/>
  <c r="A430" i="39"/>
  <c r="C430" i="39"/>
  <c r="A431" i="39"/>
  <c r="C431" i="39"/>
  <c r="A432" i="39"/>
  <c r="C432" i="39"/>
  <c r="A433" i="39"/>
  <c r="C433" i="39"/>
  <c r="A434" i="39"/>
  <c r="C434" i="39"/>
  <c r="A435" i="39"/>
  <c r="C435" i="39"/>
  <c r="A436" i="39"/>
  <c r="C436" i="39"/>
  <c r="A437" i="39"/>
  <c r="C437" i="39"/>
  <c r="A438" i="39"/>
  <c r="C438" i="39"/>
  <c r="A439" i="39"/>
  <c r="C439" i="39"/>
  <c r="A440" i="39"/>
  <c r="C440" i="39"/>
  <c r="A441" i="39"/>
  <c r="C441" i="39"/>
  <c r="A442" i="39"/>
  <c r="C442" i="39"/>
  <c r="A443" i="39"/>
  <c r="C443" i="39"/>
  <c r="A444" i="39"/>
  <c r="C444" i="39"/>
  <c r="A445" i="39"/>
  <c r="C445" i="39"/>
  <c r="A446" i="39"/>
  <c r="C446" i="39"/>
  <c r="A447" i="39"/>
  <c r="C447" i="39"/>
  <c r="A448" i="39"/>
  <c r="C448" i="39"/>
  <c r="A449" i="39"/>
  <c r="C449" i="39"/>
  <c r="A450" i="39"/>
  <c r="C450" i="39"/>
  <c r="A451" i="39"/>
  <c r="C451" i="39"/>
  <c r="A452" i="39"/>
  <c r="C452" i="39"/>
  <c r="A453" i="39"/>
  <c r="C453" i="39"/>
  <c r="A454" i="39"/>
  <c r="C454" i="39"/>
  <c r="A455" i="39"/>
  <c r="C455" i="39"/>
  <c r="A456" i="39"/>
  <c r="C456" i="39"/>
  <c r="A457" i="39"/>
  <c r="C457" i="39"/>
  <c r="A458" i="39"/>
  <c r="C458" i="39"/>
  <c r="A459" i="39"/>
  <c r="C459" i="39"/>
  <c r="A460" i="39"/>
  <c r="C460" i="39"/>
  <c r="A461" i="39"/>
  <c r="C461" i="39"/>
  <c r="A462" i="39"/>
  <c r="C462" i="39"/>
  <c r="A463" i="39"/>
  <c r="C463" i="39"/>
  <c r="A464" i="39"/>
  <c r="C464" i="39"/>
  <c r="A465" i="39"/>
  <c r="C465" i="39"/>
  <c r="A466" i="39"/>
  <c r="C466" i="39"/>
  <c r="A467" i="39"/>
  <c r="C467" i="39"/>
  <c r="A468" i="39"/>
  <c r="C468" i="39"/>
  <c r="A469" i="39"/>
  <c r="C469" i="39"/>
  <c r="A470" i="39"/>
  <c r="C470" i="39"/>
  <c r="A471" i="39"/>
  <c r="C471" i="39"/>
  <c r="A472" i="39"/>
  <c r="C472" i="39"/>
  <c r="A473" i="39"/>
  <c r="C473" i="39"/>
  <c r="A474" i="39"/>
  <c r="C474" i="39"/>
  <c r="A475" i="39"/>
  <c r="C475" i="39"/>
  <c r="A476" i="39"/>
  <c r="C476" i="39"/>
  <c r="A477" i="39"/>
  <c r="C477" i="39"/>
  <c r="A478" i="39"/>
  <c r="C478" i="39"/>
  <c r="A479" i="39"/>
  <c r="C479" i="39"/>
  <c r="A480" i="39"/>
  <c r="C480" i="39"/>
  <c r="A481" i="39"/>
  <c r="C481" i="39"/>
  <c r="A482" i="39"/>
  <c r="C482" i="39"/>
  <c r="A483" i="39"/>
  <c r="C483" i="39"/>
  <c r="A484" i="39"/>
  <c r="C484" i="39"/>
  <c r="A485" i="39"/>
  <c r="C485" i="39"/>
  <c r="A486" i="39"/>
  <c r="C486" i="39"/>
  <c r="A487" i="39"/>
  <c r="C487" i="39"/>
  <c r="A488" i="39"/>
  <c r="C488" i="39"/>
  <c r="A489" i="39"/>
  <c r="C489" i="39"/>
  <c r="A490" i="39"/>
  <c r="C490" i="39"/>
  <c r="A491" i="39"/>
  <c r="C491" i="39"/>
  <c r="A492" i="39"/>
  <c r="C492" i="39"/>
  <c r="A493" i="39"/>
  <c r="C493" i="39"/>
  <c r="A494" i="39"/>
  <c r="C494" i="39"/>
  <c r="A495" i="39"/>
  <c r="C495" i="39"/>
  <c r="A496" i="39"/>
  <c r="C496" i="39"/>
  <c r="A497" i="39"/>
  <c r="C497" i="39"/>
  <c r="A498" i="39"/>
  <c r="C498" i="39"/>
  <c r="A499" i="39"/>
  <c r="C499" i="39"/>
  <c r="A500" i="39"/>
  <c r="C500" i="39"/>
  <c r="A501" i="39"/>
  <c r="C501" i="39"/>
  <c r="A502" i="39"/>
  <c r="C502" i="39"/>
  <c r="A503" i="39"/>
  <c r="C503" i="39"/>
  <c r="A504" i="39"/>
  <c r="C504" i="39"/>
  <c r="A505" i="39"/>
  <c r="C505" i="39"/>
  <c r="A506" i="39"/>
  <c r="C506" i="39"/>
  <c r="A507" i="39"/>
  <c r="C507" i="39"/>
  <c r="A508" i="39"/>
  <c r="C508" i="39"/>
  <c r="A509" i="39"/>
  <c r="C509" i="39"/>
  <c r="A510" i="39"/>
  <c r="C510" i="39"/>
  <c r="A511" i="39"/>
  <c r="C511" i="39"/>
  <c r="A512" i="39"/>
  <c r="C512" i="39"/>
  <c r="A513" i="39"/>
  <c r="C513" i="39"/>
  <c r="A514" i="39"/>
  <c r="C514" i="39"/>
  <c r="A515" i="39"/>
  <c r="C515" i="39"/>
  <c r="A516" i="39"/>
  <c r="C516" i="39"/>
  <c r="A517" i="39"/>
  <c r="C517" i="39"/>
  <c r="A518" i="39"/>
  <c r="C518" i="39"/>
  <c r="A519" i="39"/>
  <c r="C519" i="39"/>
  <c r="A520" i="39"/>
  <c r="C520" i="39"/>
  <c r="A521" i="39"/>
  <c r="C521" i="39"/>
  <c r="A522" i="39"/>
  <c r="C522" i="39"/>
  <c r="A523" i="39"/>
  <c r="C523" i="39"/>
  <c r="A524" i="39"/>
  <c r="C524" i="39"/>
  <c r="A525" i="39"/>
  <c r="C525" i="39"/>
  <c r="A526" i="39"/>
  <c r="C526" i="39"/>
  <c r="A527" i="39"/>
  <c r="C527" i="39"/>
  <c r="A528" i="39"/>
  <c r="C528" i="39"/>
  <c r="A529" i="39"/>
  <c r="C529" i="39"/>
  <c r="A530" i="39"/>
  <c r="C530" i="39"/>
  <c r="A531" i="39"/>
  <c r="C531" i="39"/>
  <c r="A532" i="39"/>
  <c r="C532" i="39"/>
  <c r="A533" i="39"/>
  <c r="C533" i="39"/>
  <c r="A534" i="39"/>
  <c r="C534" i="39"/>
  <c r="A535" i="39"/>
  <c r="C535" i="39"/>
  <c r="A536" i="39"/>
  <c r="C536" i="39"/>
  <c r="A537" i="39"/>
  <c r="C537" i="39"/>
  <c r="A538" i="39"/>
  <c r="C538" i="39"/>
  <c r="A539" i="39"/>
  <c r="C539" i="39"/>
  <c r="A540" i="39"/>
  <c r="C540" i="39"/>
  <c r="A541" i="39"/>
  <c r="C541" i="39"/>
  <c r="A542" i="39"/>
  <c r="C542" i="39"/>
  <c r="A543" i="39"/>
  <c r="C543" i="39"/>
  <c r="A544" i="39"/>
  <c r="C544" i="39"/>
  <c r="A545" i="39"/>
  <c r="C545" i="39"/>
  <c r="A546" i="39"/>
  <c r="C546" i="39"/>
  <c r="A547" i="39"/>
  <c r="C547" i="39"/>
  <c r="A548" i="39"/>
  <c r="C548" i="39"/>
  <c r="A549" i="39"/>
  <c r="C549" i="39"/>
  <c r="A550" i="39"/>
  <c r="C550" i="39"/>
  <c r="A551" i="39"/>
  <c r="C551" i="39"/>
  <c r="A552" i="39"/>
  <c r="C552" i="39"/>
  <c r="A553" i="39"/>
  <c r="C553" i="39"/>
  <c r="A554" i="39"/>
  <c r="C554" i="39"/>
  <c r="A555" i="39"/>
  <c r="C555" i="39"/>
  <c r="A556" i="39"/>
  <c r="C556" i="39"/>
  <c r="A557" i="39"/>
  <c r="C557" i="39"/>
  <c r="A558" i="39"/>
  <c r="C558" i="39"/>
  <c r="A559" i="39"/>
  <c r="C559" i="39"/>
  <c r="A560" i="39"/>
  <c r="C560" i="39"/>
  <c r="A561" i="39"/>
  <c r="C561" i="39"/>
  <c r="A562" i="39"/>
  <c r="C562" i="39"/>
  <c r="A563" i="39"/>
  <c r="C563" i="39"/>
  <c r="A564" i="39"/>
  <c r="C564" i="39"/>
  <c r="A565" i="39"/>
  <c r="C565" i="39"/>
  <c r="A566" i="39"/>
  <c r="C566" i="39"/>
  <c r="A567" i="39"/>
  <c r="C567" i="39"/>
  <c r="A568" i="39"/>
  <c r="C568" i="39"/>
  <c r="A569" i="39"/>
  <c r="C569" i="39"/>
  <c r="A570" i="39"/>
  <c r="C570" i="39"/>
  <c r="A571" i="39"/>
  <c r="C571" i="39"/>
  <c r="A572" i="39"/>
  <c r="C572" i="39"/>
  <c r="A573" i="39"/>
  <c r="C573" i="39"/>
  <c r="A574" i="39"/>
  <c r="C574" i="39"/>
  <c r="A575" i="39"/>
  <c r="C575" i="39"/>
  <c r="A576" i="39"/>
  <c r="C576" i="39"/>
  <c r="A577" i="39"/>
  <c r="C577" i="39"/>
  <c r="A578" i="39"/>
  <c r="C578" i="39"/>
  <c r="A579" i="39"/>
  <c r="C579" i="39"/>
  <c r="A580" i="39"/>
  <c r="C580" i="39"/>
  <c r="A581" i="39"/>
  <c r="C581" i="39"/>
  <c r="A582" i="39"/>
  <c r="C582" i="39"/>
  <c r="A583" i="39"/>
  <c r="C583" i="39"/>
  <c r="A584" i="39"/>
  <c r="C584" i="39"/>
  <c r="A585" i="39"/>
  <c r="C585" i="39"/>
  <c r="A586" i="39"/>
  <c r="C586" i="39"/>
  <c r="A587" i="39"/>
  <c r="C587" i="39"/>
  <c r="A588" i="39"/>
  <c r="C588" i="39"/>
  <c r="A589" i="39"/>
  <c r="C589" i="39"/>
  <c r="A590" i="39"/>
  <c r="C590" i="39"/>
  <c r="A591" i="39"/>
  <c r="C591" i="39"/>
  <c r="A592" i="39"/>
  <c r="C592" i="39"/>
  <c r="A593" i="39"/>
  <c r="C593" i="39"/>
  <c r="A594" i="39"/>
  <c r="C594" i="39"/>
  <c r="A595" i="39"/>
  <c r="C595" i="39"/>
  <c r="A596" i="39"/>
  <c r="C596" i="39"/>
  <c r="A597" i="39"/>
  <c r="C597" i="39"/>
  <c r="A598" i="39"/>
  <c r="C598" i="39"/>
  <c r="A599" i="39"/>
  <c r="C599" i="39"/>
  <c r="A600" i="39"/>
  <c r="C600" i="39"/>
  <c r="A601" i="39"/>
  <c r="C601" i="39"/>
  <c r="A602" i="39"/>
  <c r="C602" i="39"/>
  <c r="A603" i="39"/>
  <c r="C603" i="39"/>
  <c r="A604" i="39"/>
  <c r="C604" i="39"/>
  <c r="A605" i="39"/>
  <c r="C605" i="39"/>
  <c r="A606" i="39"/>
  <c r="C606" i="39"/>
  <c r="A607" i="39"/>
  <c r="C607" i="39"/>
  <c r="A608" i="39"/>
  <c r="C608" i="39"/>
  <c r="A609" i="39"/>
  <c r="C609" i="39"/>
  <c r="A610" i="39"/>
  <c r="C610" i="39"/>
  <c r="A611" i="39"/>
  <c r="C611" i="39"/>
  <c r="A612" i="39"/>
  <c r="C612" i="39"/>
  <c r="A613" i="39"/>
  <c r="C613" i="39"/>
  <c r="A614" i="39"/>
  <c r="C614" i="39"/>
  <c r="A615" i="39"/>
  <c r="C615" i="39"/>
  <c r="A616" i="39"/>
  <c r="C616" i="39"/>
  <c r="A617" i="39"/>
  <c r="C617" i="39"/>
  <c r="A618" i="39"/>
  <c r="C618" i="39"/>
  <c r="A619" i="39"/>
  <c r="C619" i="39"/>
  <c r="A620" i="39"/>
  <c r="C620" i="39"/>
  <c r="A621" i="39"/>
  <c r="C621" i="39"/>
  <c r="A622" i="39"/>
  <c r="C622" i="39"/>
  <c r="A623" i="39"/>
  <c r="C623" i="39"/>
  <c r="A624" i="39"/>
  <c r="C624" i="39"/>
  <c r="A625" i="39"/>
  <c r="C625" i="39"/>
  <c r="A626" i="39"/>
  <c r="C626" i="39"/>
  <c r="A627" i="39"/>
  <c r="C627" i="39"/>
  <c r="A628" i="39"/>
  <c r="C628" i="39"/>
  <c r="A629" i="39"/>
  <c r="C629" i="39"/>
  <c r="A630" i="39"/>
  <c r="C630" i="39"/>
  <c r="A631" i="39"/>
  <c r="C631" i="39"/>
  <c r="A632" i="39"/>
  <c r="C632" i="39"/>
  <c r="A633" i="39"/>
  <c r="C633" i="39"/>
  <c r="A634" i="39"/>
  <c r="C634" i="39"/>
  <c r="A635" i="39"/>
  <c r="C635" i="39"/>
  <c r="A636" i="39"/>
  <c r="C636" i="39"/>
  <c r="A637" i="39"/>
  <c r="C637" i="39"/>
  <c r="A638" i="39"/>
  <c r="C638" i="39"/>
  <c r="A639" i="39"/>
  <c r="C639" i="39"/>
  <c r="A640" i="39"/>
  <c r="C640" i="39"/>
  <c r="A641" i="39"/>
  <c r="C641" i="39"/>
  <c r="A642" i="39"/>
  <c r="C642" i="39"/>
  <c r="A643" i="39"/>
  <c r="C643" i="39"/>
  <c r="A644" i="39"/>
  <c r="C644" i="39"/>
  <c r="A645" i="39"/>
  <c r="C645" i="39"/>
  <c r="A646" i="39"/>
  <c r="C646" i="39"/>
  <c r="A647" i="39"/>
  <c r="C647" i="39"/>
  <c r="A648" i="39"/>
  <c r="C648" i="39"/>
  <c r="A649" i="39"/>
  <c r="C649" i="39"/>
  <c r="A650" i="39"/>
  <c r="C650" i="39"/>
  <c r="A651" i="39"/>
  <c r="C651" i="39"/>
  <c r="A652" i="39"/>
  <c r="C652" i="39"/>
  <c r="A653" i="39"/>
  <c r="C653" i="39"/>
  <c r="A654" i="39"/>
  <c r="C654" i="39"/>
  <c r="A655" i="39"/>
  <c r="C655" i="39"/>
  <c r="A656" i="39"/>
  <c r="C656" i="39"/>
  <c r="A657" i="39"/>
  <c r="C657" i="39"/>
  <c r="A658" i="39"/>
  <c r="C658" i="39"/>
  <c r="A659" i="39"/>
  <c r="C659" i="39"/>
  <c r="A660" i="39"/>
  <c r="C660" i="39"/>
  <c r="A661" i="39"/>
  <c r="C661" i="39"/>
  <c r="A662" i="39"/>
  <c r="C662" i="39"/>
  <c r="A663" i="39"/>
  <c r="C663" i="39"/>
  <c r="A664" i="39"/>
  <c r="C664" i="39"/>
  <c r="A665" i="39"/>
  <c r="C665" i="39"/>
  <c r="A666" i="39"/>
  <c r="C666" i="39"/>
  <c r="A667" i="39"/>
  <c r="C667" i="39"/>
  <c r="A668" i="39"/>
  <c r="C668" i="39"/>
  <c r="A669" i="39"/>
  <c r="C669" i="39"/>
  <c r="A670" i="39"/>
  <c r="C670" i="39"/>
  <c r="A671" i="39"/>
  <c r="C671" i="39"/>
  <c r="A672" i="39"/>
  <c r="C672" i="39"/>
  <c r="A673" i="39"/>
  <c r="C673" i="39"/>
  <c r="A674" i="39"/>
  <c r="C674" i="39"/>
  <c r="A675" i="39"/>
  <c r="C675" i="39"/>
  <c r="A676" i="39"/>
  <c r="C676" i="39"/>
  <c r="A677" i="39"/>
  <c r="C677" i="39"/>
  <c r="A678" i="39"/>
  <c r="C678" i="39"/>
  <c r="A679" i="39"/>
  <c r="C679" i="39"/>
  <c r="A680" i="39"/>
  <c r="C680" i="39"/>
  <c r="A681" i="39"/>
  <c r="C681" i="39"/>
  <c r="A682" i="39"/>
  <c r="C682" i="39"/>
  <c r="A683" i="39"/>
  <c r="C683" i="39"/>
  <c r="A684" i="39"/>
  <c r="C684" i="39"/>
  <c r="A685" i="39"/>
  <c r="C685" i="39"/>
  <c r="A686" i="39"/>
  <c r="C686" i="39"/>
  <c r="A687" i="39"/>
  <c r="C687" i="39"/>
  <c r="A688" i="39"/>
  <c r="C688" i="39"/>
  <c r="A689" i="39"/>
  <c r="C689" i="39"/>
  <c r="A690" i="39"/>
  <c r="C690" i="39"/>
  <c r="A691" i="39"/>
  <c r="C691" i="39"/>
  <c r="A692" i="39"/>
  <c r="C692" i="39"/>
  <c r="A693" i="39"/>
  <c r="C693" i="39"/>
  <c r="A694" i="39"/>
  <c r="C694" i="39"/>
  <c r="A695" i="39"/>
  <c r="C695" i="39"/>
  <c r="A696" i="39"/>
  <c r="C696" i="39"/>
  <c r="A697" i="39"/>
  <c r="C697" i="39"/>
  <c r="A698" i="39"/>
  <c r="C698" i="39"/>
  <c r="A699" i="39"/>
  <c r="C699" i="39"/>
  <c r="A700" i="39"/>
  <c r="C700" i="39"/>
  <c r="A701" i="39"/>
  <c r="C701" i="39"/>
  <c r="A702" i="39"/>
  <c r="C702" i="39"/>
  <c r="A703" i="39"/>
  <c r="C703" i="39"/>
  <c r="A704" i="39"/>
  <c r="C704" i="39"/>
  <c r="A705" i="39"/>
  <c r="C705" i="39"/>
  <c r="A706" i="39"/>
  <c r="C706" i="39"/>
  <c r="A707" i="39"/>
  <c r="C707" i="39"/>
  <c r="A708" i="39"/>
  <c r="C708" i="39"/>
  <c r="A709" i="39"/>
  <c r="C709" i="39"/>
  <c r="A710" i="39"/>
  <c r="C710" i="39"/>
  <c r="A711" i="39"/>
  <c r="C711" i="39"/>
  <c r="A712" i="39"/>
  <c r="C712" i="39"/>
  <c r="A713" i="39"/>
  <c r="C713" i="39"/>
  <c r="A714" i="39"/>
  <c r="C714" i="39"/>
  <c r="A715" i="39"/>
  <c r="C715" i="39"/>
  <c r="A716" i="39"/>
  <c r="C716" i="39"/>
  <c r="A717" i="39"/>
  <c r="C717" i="39"/>
  <c r="A718" i="39"/>
  <c r="C718" i="39"/>
  <c r="A719" i="39"/>
  <c r="C719" i="39"/>
  <c r="A720" i="39"/>
  <c r="C720" i="39"/>
  <c r="A721" i="39"/>
  <c r="C721" i="39"/>
  <c r="A722" i="39"/>
  <c r="C722" i="39"/>
  <c r="A723" i="39"/>
  <c r="C723" i="39"/>
  <c r="A724" i="39"/>
  <c r="C724" i="39"/>
  <c r="A725" i="39"/>
  <c r="C725" i="39"/>
  <c r="A726" i="39"/>
  <c r="C726" i="39"/>
  <c r="A727" i="39"/>
  <c r="C727" i="39"/>
  <c r="A728" i="39"/>
  <c r="C728" i="39"/>
  <c r="A729" i="39"/>
  <c r="C729" i="39"/>
  <c r="A730" i="39"/>
  <c r="C730" i="39"/>
  <c r="A731" i="39"/>
  <c r="C731" i="39"/>
  <c r="A732" i="39"/>
  <c r="C732" i="39"/>
  <c r="A733" i="39"/>
  <c r="C733" i="39"/>
  <c r="A734" i="39"/>
  <c r="C734" i="39"/>
  <c r="A735" i="39"/>
  <c r="C735" i="39"/>
  <c r="A736" i="39"/>
  <c r="C736" i="39"/>
  <c r="A737" i="39"/>
  <c r="C737" i="39"/>
  <c r="A738" i="39"/>
  <c r="C738" i="39"/>
  <c r="A739" i="39"/>
  <c r="C739" i="39"/>
  <c r="A740" i="39"/>
  <c r="C740" i="39"/>
  <c r="A741" i="39"/>
  <c r="C741" i="39"/>
  <c r="A742" i="39"/>
  <c r="C742" i="39"/>
  <c r="A743" i="39"/>
  <c r="C743" i="39"/>
  <c r="A744" i="39"/>
  <c r="C744" i="39"/>
  <c r="A745" i="39"/>
  <c r="C745" i="39"/>
  <c r="A746" i="39"/>
  <c r="C746" i="39"/>
  <c r="A747" i="39"/>
  <c r="C747" i="39"/>
  <c r="A748" i="39"/>
  <c r="C748" i="39"/>
  <c r="A749" i="39"/>
  <c r="C749" i="39"/>
  <c r="A750" i="39"/>
  <c r="C750" i="39"/>
  <c r="A751" i="39"/>
  <c r="C751" i="39"/>
  <c r="A752" i="39"/>
  <c r="C752" i="39"/>
  <c r="A753" i="39"/>
  <c r="C753" i="39"/>
  <c r="A754" i="39"/>
  <c r="C754" i="39"/>
  <c r="A755" i="39"/>
  <c r="C755" i="39"/>
  <c r="A756" i="39"/>
  <c r="C756" i="39"/>
  <c r="A757" i="39"/>
  <c r="C757" i="39"/>
  <c r="A758" i="39"/>
  <c r="C758" i="39"/>
  <c r="A759" i="39"/>
  <c r="C759" i="39"/>
  <c r="A760" i="39"/>
  <c r="C760" i="39"/>
  <c r="A761" i="39"/>
  <c r="C761" i="39"/>
  <c r="A762" i="39"/>
  <c r="C762" i="39"/>
  <c r="A763" i="39"/>
  <c r="C763" i="39"/>
  <c r="A764" i="39"/>
  <c r="C764" i="39"/>
  <c r="A765" i="39"/>
  <c r="C765" i="39"/>
  <c r="A766" i="39"/>
  <c r="C766" i="39"/>
  <c r="A767" i="39"/>
  <c r="C767" i="39"/>
  <c r="A768" i="39"/>
  <c r="C768" i="39"/>
  <c r="A769" i="39"/>
  <c r="C769" i="39"/>
  <c r="A770" i="39"/>
  <c r="C770" i="39"/>
  <c r="A771" i="39"/>
  <c r="C771" i="39"/>
  <c r="A772" i="39"/>
  <c r="C772" i="39"/>
  <c r="A773" i="39"/>
  <c r="C773" i="39"/>
  <c r="A774" i="39"/>
  <c r="C774" i="39"/>
  <c r="A775" i="39"/>
  <c r="C775" i="39"/>
  <c r="A776" i="39"/>
  <c r="C776" i="39"/>
  <c r="A777" i="39"/>
  <c r="C777" i="39"/>
  <c r="A778" i="39"/>
  <c r="C778" i="39"/>
  <c r="A779" i="39"/>
  <c r="C779" i="39"/>
  <c r="A780" i="39"/>
  <c r="C780" i="39"/>
  <c r="A781" i="39"/>
  <c r="C781" i="39"/>
  <c r="A782" i="39"/>
  <c r="C782" i="39"/>
  <c r="A783" i="39"/>
  <c r="C783" i="39"/>
  <c r="A784" i="39"/>
  <c r="C784" i="39"/>
  <c r="A785" i="39"/>
  <c r="C785" i="39"/>
  <c r="A786" i="39"/>
  <c r="C786" i="39"/>
  <c r="A787" i="39"/>
  <c r="C787" i="39"/>
  <c r="A788" i="39"/>
  <c r="C788" i="39"/>
  <c r="A789" i="39"/>
  <c r="C789" i="39"/>
  <c r="A790" i="39"/>
  <c r="C790" i="39"/>
  <c r="A791" i="39"/>
  <c r="C791" i="39"/>
  <c r="A792" i="39"/>
  <c r="C792" i="39"/>
  <c r="A793" i="39"/>
  <c r="C793" i="39"/>
  <c r="A794" i="39"/>
  <c r="C794" i="39"/>
  <c r="A795" i="39"/>
  <c r="C795" i="39"/>
  <c r="A796" i="39"/>
  <c r="C796" i="39"/>
  <c r="A797" i="39"/>
  <c r="C797" i="39"/>
  <c r="A798" i="39"/>
  <c r="C798" i="39"/>
  <c r="A799" i="39"/>
  <c r="C799" i="39"/>
  <c r="A800" i="39"/>
  <c r="C800" i="39"/>
  <c r="A801" i="39"/>
  <c r="C801" i="39"/>
  <c r="A802" i="39"/>
  <c r="C802" i="39"/>
  <c r="A803" i="39"/>
  <c r="C803" i="39"/>
  <c r="A804" i="39"/>
  <c r="C804" i="39"/>
  <c r="A805" i="39"/>
  <c r="C805" i="39"/>
  <c r="A806" i="39"/>
  <c r="C806" i="39"/>
  <c r="A807" i="39"/>
  <c r="C807" i="39"/>
  <c r="A808" i="39"/>
  <c r="C808" i="39"/>
  <c r="A809" i="39"/>
  <c r="C809" i="39"/>
  <c r="A810" i="39"/>
  <c r="C810" i="39"/>
  <c r="A811" i="39"/>
  <c r="C811" i="39"/>
  <c r="A812" i="39"/>
  <c r="C812" i="39"/>
  <c r="A813" i="39"/>
  <c r="C813" i="39"/>
  <c r="A814" i="39"/>
  <c r="C814" i="39"/>
  <c r="A815" i="39"/>
  <c r="C815" i="39"/>
  <c r="A816" i="39"/>
  <c r="C816" i="39"/>
  <c r="A817" i="39"/>
  <c r="C817" i="39"/>
  <c r="A818" i="39"/>
  <c r="C818" i="39"/>
  <c r="A819" i="39"/>
  <c r="C819" i="39"/>
  <c r="A820" i="39"/>
  <c r="C820" i="39"/>
  <c r="A821" i="39"/>
  <c r="C821" i="39"/>
  <c r="A822" i="39"/>
  <c r="C822" i="39"/>
  <c r="A823" i="39"/>
  <c r="C823" i="39"/>
  <c r="A824" i="39"/>
  <c r="C824" i="39"/>
  <c r="A825" i="39"/>
  <c r="C825" i="39"/>
  <c r="A826" i="39"/>
  <c r="C826" i="39"/>
  <c r="A827" i="39"/>
  <c r="C827" i="39"/>
  <c r="A828" i="39"/>
  <c r="C828" i="39"/>
  <c r="A829" i="39"/>
  <c r="C829" i="39"/>
  <c r="A830" i="39"/>
  <c r="C830" i="39"/>
  <c r="A831" i="39"/>
  <c r="C831" i="39"/>
  <c r="A832" i="39"/>
  <c r="C832" i="39"/>
  <c r="A833" i="39"/>
  <c r="C833" i="39"/>
  <c r="A834" i="39"/>
  <c r="C834" i="39"/>
  <c r="A835" i="39"/>
  <c r="C835" i="39"/>
  <c r="A836" i="39"/>
  <c r="C836" i="39"/>
  <c r="A837" i="39"/>
  <c r="C837" i="39"/>
  <c r="A838" i="39"/>
  <c r="C838" i="39"/>
  <c r="A839" i="39"/>
  <c r="C839" i="39"/>
  <c r="A840" i="39"/>
  <c r="C840" i="39"/>
  <c r="A841" i="39"/>
  <c r="C841" i="39"/>
  <c r="A842" i="39"/>
  <c r="C842" i="39"/>
  <c r="A843" i="39"/>
  <c r="C843" i="39"/>
  <c r="A844" i="39"/>
  <c r="C844" i="39"/>
  <c r="A845" i="39"/>
  <c r="C845" i="39"/>
  <c r="A846" i="39"/>
  <c r="C846" i="39"/>
  <c r="A847" i="39"/>
  <c r="C847" i="39"/>
  <c r="A848" i="39"/>
  <c r="C848" i="39"/>
  <c r="A849" i="39"/>
  <c r="C849" i="39"/>
  <c r="A850" i="39"/>
  <c r="C850" i="39"/>
  <c r="A851" i="39"/>
  <c r="C851" i="39"/>
  <c r="A852" i="39"/>
  <c r="C852" i="39"/>
  <c r="A853" i="39"/>
  <c r="C853" i="39"/>
  <c r="A854" i="39"/>
  <c r="C854" i="39"/>
  <c r="A855" i="39"/>
  <c r="C855" i="39"/>
  <c r="A856" i="39"/>
  <c r="C856" i="39"/>
  <c r="A857" i="39"/>
  <c r="C857" i="39"/>
  <c r="A858" i="39"/>
  <c r="C858" i="39"/>
  <c r="A859" i="39"/>
  <c r="C859" i="39"/>
  <c r="A860" i="39"/>
  <c r="C860" i="39"/>
  <c r="A861" i="39"/>
  <c r="C861" i="39"/>
  <c r="A862" i="39"/>
  <c r="C862" i="39"/>
  <c r="A863" i="39"/>
  <c r="C863" i="39"/>
  <c r="A864" i="39"/>
  <c r="C864" i="39"/>
  <c r="A865" i="39"/>
  <c r="C865" i="39"/>
  <c r="A866" i="39"/>
  <c r="C866" i="39"/>
  <c r="A867" i="39"/>
  <c r="C867" i="39"/>
  <c r="A868" i="39"/>
  <c r="C868" i="39"/>
  <c r="A869" i="39"/>
  <c r="C869" i="39"/>
  <c r="A870" i="39"/>
  <c r="C870" i="39"/>
  <c r="A871" i="39"/>
  <c r="C871" i="39"/>
  <c r="A872" i="39"/>
  <c r="C872" i="39"/>
  <c r="A873" i="39"/>
  <c r="C873" i="39"/>
  <c r="A874" i="39"/>
  <c r="C874" i="39"/>
  <c r="A875" i="39"/>
  <c r="C875" i="39"/>
  <c r="A876" i="39"/>
  <c r="C876" i="39"/>
  <c r="A877" i="39"/>
  <c r="C877" i="39"/>
  <c r="A878" i="39"/>
  <c r="C878" i="39"/>
  <c r="A879" i="39"/>
  <c r="C879" i="39"/>
  <c r="A880" i="39"/>
  <c r="C880" i="39"/>
  <c r="A881" i="39"/>
  <c r="C881" i="39"/>
  <c r="A882" i="39"/>
  <c r="C882" i="39"/>
  <c r="A883" i="39"/>
  <c r="C883" i="39"/>
  <c r="A884" i="39"/>
  <c r="C884" i="39"/>
  <c r="A885" i="39"/>
  <c r="C885" i="39"/>
  <c r="A886" i="39"/>
  <c r="C886" i="39"/>
  <c r="A887" i="39"/>
  <c r="C887" i="39"/>
  <c r="A888" i="39"/>
  <c r="C888" i="39"/>
  <c r="A889" i="39"/>
  <c r="C889" i="39"/>
  <c r="A890" i="39"/>
  <c r="C890" i="39"/>
  <c r="A891" i="39"/>
  <c r="C891" i="39"/>
  <c r="A892" i="39"/>
  <c r="C892" i="39"/>
  <c r="A893" i="39"/>
  <c r="C893" i="39"/>
  <c r="A894" i="39"/>
  <c r="C894" i="39"/>
  <c r="A895" i="39"/>
  <c r="C895" i="39"/>
  <c r="A896" i="39"/>
  <c r="C896" i="39"/>
  <c r="A897" i="39"/>
  <c r="C897" i="39"/>
  <c r="A898" i="39"/>
  <c r="C898" i="39"/>
  <c r="A899" i="39"/>
  <c r="C899" i="39"/>
  <c r="A900" i="39"/>
  <c r="C900" i="39"/>
  <c r="A901" i="39"/>
  <c r="C901" i="39"/>
  <c r="A902" i="39"/>
  <c r="C902" i="39"/>
  <c r="A903" i="39"/>
  <c r="C903" i="39"/>
  <c r="A904" i="39"/>
  <c r="C904" i="39"/>
  <c r="A905" i="39"/>
  <c r="C905" i="39"/>
  <c r="A906" i="39"/>
  <c r="C906" i="39"/>
  <c r="A907" i="39"/>
  <c r="C907" i="39"/>
  <c r="A908" i="39"/>
  <c r="C908" i="39"/>
  <c r="A909" i="39"/>
  <c r="C909" i="39"/>
  <c r="A910" i="39"/>
  <c r="C910" i="39"/>
  <c r="A911" i="39"/>
  <c r="C911" i="39"/>
  <c r="A912" i="39"/>
  <c r="C912" i="39"/>
  <c r="A913" i="39"/>
  <c r="C913" i="39"/>
  <c r="A914" i="39"/>
  <c r="C914" i="39"/>
  <c r="A915" i="39"/>
  <c r="C915" i="39"/>
  <c r="A916" i="39"/>
  <c r="C916" i="39"/>
  <c r="A917" i="39"/>
  <c r="C917" i="39"/>
  <c r="A918" i="39"/>
  <c r="C918" i="39"/>
  <c r="A919" i="39"/>
  <c r="C919" i="39"/>
  <c r="A920" i="39"/>
  <c r="C920" i="39"/>
  <c r="A921" i="39"/>
  <c r="C921" i="39"/>
  <c r="A922" i="39"/>
  <c r="C922" i="39"/>
  <c r="A923" i="39"/>
  <c r="C923" i="39"/>
  <c r="A924" i="39"/>
  <c r="C924" i="39"/>
  <c r="A925" i="39"/>
  <c r="C925" i="39"/>
  <c r="A926" i="39"/>
  <c r="C926" i="39"/>
  <c r="A927" i="39"/>
  <c r="C927" i="39"/>
  <c r="A928" i="39"/>
  <c r="C928" i="39"/>
  <c r="A929" i="39"/>
  <c r="C929" i="39"/>
  <c r="A930" i="39"/>
  <c r="C930" i="39"/>
  <c r="A931" i="39"/>
  <c r="C931" i="39"/>
  <c r="A932" i="39"/>
  <c r="C932" i="39"/>
  <c r="A933" i="39"/>
  <c r="C933" i="39"/>
  <c r="A934" i="39"/>
  <c r="C934" i="39"/>
  <c r="A935" i="39"/>
  <c r="C935" i="39"/>
  <c r="A936" i="39"/>
  <c r="C936" i="39"/>
  <c r="A937" i="39"/>
  <c r="C937" i="39"/>
  <c r="A938" i="39"/>
  <c r="C938" i="39"/>
  <c r="A939" i="39"/>
  <c r="C939" i="39"/>
  <c r="A940" i="39"/>
  <c r="C940" i="39"/>
  <c r="A941" i="39"/>
  <c r="C941" i="39"/>
  <c r="A942" i="39"/>
  <c r="C942" i="39"/>
  <c r="A943" i="39"/>
  <c r="C943" i="39"/>
  <c r="A944" i="39"/>
  <c r="C944" i="39"/>
  <c r="A945" i="39"/>
  <c r="C945" i="39"/>
  <c r="A946" i="39"/>
  <c r="C946" i="39"/>
  <c r="A947" i="39"/>
  <c r="C947" i="39"/>
  <c r="A948" i="39"/>
  <c r="C948" i="39"/>
  <c r="A949" i="39"/>
  <c r="C949" i="39"/>
  <c r="A950" i="39"/>
  <c r="C950" i="39"/>
  <c r="A951" i="39"/>
  <c r="C951" i="39"/>
  <c r="A952" i="39"/>
  <c r="C952" i="39"/>
  <c r="A953" i="39"/>
  <c r="C953" i="39"/>
  <c r="A954" i="39"/>
  <c r="C954" i="39"/>
  <c r="A955" i="39"/>
  <c r="C955" i="39"/>
  <c r="A956" i="39"/>
  <c r="C956" i="39"/>
  <c r="A957" i="39"/>
  <c r="C957" i="39"/>
  <c r="A958" i="39"/>
  <c r="C958" i="39"/>
  <c r="A959" i="39"/>
  <c r="C959" i="39"/>
  <c r="A960" i="39"/>
  <c r="C960" i="39"/>
  <c r="A961" i="39"/>
  <c r="C961" i="39"/>
  <c r="A962" i="39"/>
  <c r="C962" i="39"/>
  <c r="A963" i="39"/>
  <c r="C963" i="39"/>
  <c r="A964" i="39"/>
  <c r="C964" i="39"/>
  <c r="A965" i="39"/>
  <c r="C965" i="39"/>
  <c r="A966" i="39"/>
  <c r="C966" i="39"/>
  <c r="A967" i="39"/>
  <c r="C967" i="39"/>
  <c r="A968" i="39"/>
  <c r="C968" i="39"/>
  <c r="A969" i="39"/>
  <c r="C969" i="39"/>
  <c r="A970" i="39"/>
  <c r="C970" i="39"/>
  <c r="A971" i="39"/>
  <c r="C971" i="39"/>
  <c r="A972" i="39"/>
  <c r="C972" i="39"/>
  <c r="A973" i="39"/>
  <c r="C973" i="39"/>
  <c r="A974" i="39"/>
  <c r="C974" i="39"/>
  <c r="A975" i="39"/>
  <c r="C975" i="39"/>
  <c r="A976" i="39"/>
  <c r="C976" i="39"/>
  <c r="A977" i="39"/>
  <c r="C977" i="39"/>
  <c r="A978" i="39"/>
  <c r="C978" i="39"/>
  <c r="A979" i="39"/>
  <c r="C979" i="39"/>
  <c r="A980" i="39"/>
  <c r="C980" i="39"/>
  <c r="A981" i="39"/>
  <c r="C981" i="39"/>
  <c r="A982" i="39"/>
  <c r="C982" i="39"/>
  <c r="A983" i="39"/>
  <c r="C983" i="39"/>
  <c r="A984" i="39"/>
  <c r="C984" i="39"/>
  <c r="A985" i="39"/>
  <c r="C985" i="39"/>
  <c r="A986" i="39"/>
  <c r="C986" i="39"/>
  <c r="A987" i="39"/>
  <c r="C987" i="39"/>
  <c r="A988" i="39"/>
  <c r="C988" i="39"/>
  <c r="A989" i="39"/>
  <c r="C989" i="39"/>
  <c r="A990" i="39"/>
  <c r="C990" i="39"/>
  <c r="A991" i="39"/>
  <c r="C991" i="39"/>
  <c r="A992" i="39"/>
  <c r="C992" i="39"/>
  <c r="A993" i="39"/>
  <c r="C993" i="39"/>
  <c r="A994" i="39"/>
  <c r="C994" i="39"/>
  <c r="A995" i="39"/>
  <c r="C995" i="39"/>
  <c r="A996" i="39"/>
  <c r="C996" i="39"/>
  <c r="A997" i="39"/>
  <c r="C997" i="39"/>
  <c r="A998" i="39"/>
  <c r="C998" i="39"/>
  <c r="A999" i="39"/>
  <c r="C999" i="39"/>
  <c r="A1000" i="39"/>
  <c r="C1000" i="39"/>
  <c r="A1001" i="39"/>
  <c r="C1001" i="39"/>
  <c r="A1002" i="39"/>
  <c r="C1002" i="39"/>
  <c r="A1003" i="39"/>
  <c r="C1003" i="39"/>
  <c r="A1004" i="39"/>
  <c r="C1004" i="39"/>
  <c r="A1005" i="39"/>
  <c r="C1005" i="39"/>
  <c r="A1006" i="39"/>
  <c r="C1006" i="39"/>
  <c r="A1007" i="39"/>
  <c r="C1007" i="39"/>
  <c r="A1008" i="39"/>
  <c r="C1008" i="39"/>
  <c r="A1009" i="39"/>
  <c r="C1009" i="39"/>
  <c r="A1010" i="39"/>
  <c r="C1010" i="39"/>
  <c r="A1011" i="39"/>
  <c r="C1011" i="39"/>
  <c r="A1012" i="39"/>
  <c r="C1012" i="39"/>
  <c r="A1013" i="39"/>
  <c r="C1013" i="39"/>
  <c r="A1014" i="39"/>
  <c r="C1014" i="39"/>
  <c r="A1015" i="39"/>
  <c r="C1015" i="39"/>
  <c r="A1016" i="39"/>
  <c r="C1016" i="39"/>
  <c r="A1017" i="39"/>
  <c r="C1017" i="39"/>
  <c r="A1018" i="39"/>
  <c r="C1018" i="39"/>
  <c r="A1019" i="39"/>
  <c r="C1019" i="39"/>
  <c r="A1020" i="39"/>
  <c r="C1020" i="39"/>
  <c r="A1021" i="39"/>
  <c r="C1021" i="39"/>
  <c r="A1022" i="39"/>
  <c r="C1022" i="39"/>
  <c r="A1023" i="39"/>
  <c r="C1023" i="39"/>
  <c r="A1024" i="39"/>
  <c r="C1024" i="39"/>
  <c r="A1025" i="39"/>
  <c r="C1025" i="39"/>
  <c r="A1026" i="39"/>
  <c r="C1026" i="39"/>
  <c r="A1027" i="39"/>
  <c r="C1027" i="39"/>
  <c r="A1028" i="39"/>
  <c r="C1028" i="39"/>
  <c r="A1029" i="39"/>
  <c r="C1029" i="39"/>
  <c r="A1030" i="39"/>
  <c r="C1030" i="39"/>
  <c r="A1031" i="39"/>
  <c r="C1031" i="39"/>
  <c r="A1032" i="39"/>
  <c r="C1032" i="39"/>
  <c r="A1033" i="39"/>
  <c r="C1033" i="39"/>
  <c r="A1034" i="39"/>
  <c r="C1034" i="39"/>
  <c r="A1035" i="39"/>
  <c r="C1035" i="39"/>
  <c r="A1036" i="39"/>
  <c r="C1036" i="39"/>
  <c r="A1037" i="39"/>
  <c r="C1037" i="39"/>
  <c r="A1038" i="39"/>
  <c r="C1038" i="39"/>
  <c r="A1039" i="39"/>
  <c r="C1039" i="39"/>
  <c r="A1040" i="39"/>
  <c r="C1040" i="39"/>
  <c r="A1041" i="39"/>
  <c r="C1041" i="39"/>
  <c r="A1042" i="39"/>
  <c r="C1042" i="39"/>
  <c r="A1043" i="39"/>
  <c r="C1043" i="39"/>
  <c r="A1044" i="39"/>
  <c r="C1044" i="39"/>
  <c r="A1045" i="39"/>
  <c r="C1045" i="39"/>
  <c r="A1046" i="39"/>
  <c r="C1046" i="39"/>
  <c r="A1047" i="39"/>
  <c r="C1047" i="39"/>
  <c r="A1048" i="39"/>
  <c r="C1048" i="39"/>
  <c r="A1049" i="39"/>
  <c r="C1049" i="39"/>
  <c r="A1050" i="39"/>
  <c r="C1050" i="39"/>
  <c r="A1051" i="39"/>
  <c r="C1051" i="39"/>
  <c r="A1052" i="39"/>
  <c r="C1052" i="39"/>
  <c r="A1053" i="39"/>
  <c r="C1053" i="39"/>
  <c r="A1054" i="39"/>
  <c r="C1054" i="39"/>
  <c r="A1055" i="39"/>
  <c r="C1055" i="39"/>
  <c r="A1056" i="39"/>
  <c r="C1056" i="39"/>
  <c r="A1057" i="39"/>
  <c r="C1057" i="39"/>
  <c r="A1058" i="39"/>
  <c r="C1058" i="39"/>
  <c r="A1059" i="39"/>
  <c r="C1059" i="39"/>
  <c r="A1060" i="39"/>
  <c r="C1060" i="39"/>
  <c r="A1061" i="39"/>
  <c r="C1061" i="39"/>
  <c r="A1062" i="39"/>
  <c r="C1062" i="39"/>
  <c r="A1063" i="39"/>
  <c r="C1063" i="39"/>
  <c r="A1064" i="39"/>
  <c r="C1064" i="39"/>
  <c r="A1065" i="39"/>
  <c r="C1065" i="39"/>
  <c r="A1066" i="39"/>
  <c r="C1066" i="39"/>
  <c r="A1067" i="39"/>
  <c r="C1067" i="39"/>
  <c r="A1068" i="39"/>
  <c r="C1068" i="39"/>
  <c r="A1069" i="39"/>
  <c r="C1069" i="39"/>
  <c r="A1070" i="39"/>
  <c r="C1070" i="39"/>
  <c r="A1071" i="39"/>
  <c r="C1071" i="39"/>
  <c r="A1072" i="39"/>
  <c r="C1072" i="39"/>
  <c r="A1073" i="39"/>
  <c r="C1073" i="39"/>
  <c r="A1074" i="39"/>
  <c r="C1074" i="39"/>
  <c r="A1075" i="39"/>
  <c r="C1075" i="39"/>
  <c r="A1076" i="39"/>
  <c r="C1076" i="39"/>
  <c r="A1077" i="39"/>
  <c r="C1077" i="39"/>
  <c r="A1078" i="39"/>
  <c r="C1078" i="39"/>
  <c r="A1079" i="39"/>
  <c r="C1079" i="39"/>
  <c r="A1080" i="39"/>
  <c r="C1080" i="39"/>
  <c r="A1081" i="39"/>
  <c r="C1081" i="39"/>
  <c r="A1082" i="39"/>
  <c r="C1082" i="39"/>
  <c r="A1083" i="39"/>
  <c r="C1083" i="39"/>
  <c r="A1084" i="39"/>
  <c r="C1084" i="39"/>
  <c r="A1085" i="39"/>
  <c r="C1085" i="39"/>
  <c r="A1086" i="39"/>
  <c r="C1086" i="39"/>
  <c r="A1087" i="39"/>
  <c r="C1087" i="39"/>
  <c r="A1088" i="39"/>
  <c r="C1088" i="39"/>
  <c r="A1089" i="39"/>
  <c r="C1089" i="39"/>
  <c r="A1090" i="39"/>
  <c r="C1090" i="39"/>
  <c r="A1091" i="39"/>
  <c r="C1091" i="39"/>
  <c r="A1092" i="39"/>
  <c r="C1092" i="39"/>
  <c r="A1093" i="39"/>
  <c r="C1093" i="39"/>
  <c r="A1094" i="39"/>
  <c r="C1094" i="39"/>
  <c r="A1095" i="39"/>
  <c r="C1095" i="39"/>
  <c r="A2" i="39"/>
  <c r="C2" i="39"/>
  <c r="D2" i="39" s="1"/>
  <c r="A3" i="39"/>
  <c r="C3" i="39"/>
  <c r="A4" i="39"/>
  <c r="C4" i="39"/>
  <c r="A5" i="39"/>
  <c r="C5" i="39"/>
  <c r="A6" i="39"/>
  <c r="C6" i="39"/>
  <c r="A7" i="39"/>
  <c r="C7" i="39"/>
  <c r="A8" i="39"/>
  <c r="C8" i="39"/>
  <c r="A9" i="39"/>
  <c r="C9" i="39"/>
  <c r="A10" i="39"/>
  <c r="C10" i="39"/>
  <c r="A11" i="39"/>
  <c r="C11" i="39"/>
  <c r="A12" i="39"/>
  <c r="C12" i="39"/>
  <c r="A13" i="39"/>
  <c r="C13" i="39"/>
  <c r="A14" i="39"/>
  <c r="C14" i="39"/>
  <c r="A15" i="39"/>
  <c r="C15" i="39"/>
  <c r="A16" i="39"/>
  <c r="C16" i="39"/>
  <c r="A17" i="39"/>
  <c r="C17" i="39"/>
  <c r="A18" i="39"/>
  <c r="C18" i="39"/>
  <c r="A19" i="39"/>
  <c r="C19" i="39"/>
  <c r="A20" i="39"/>
  <c r="C20" i="39"/>
  <c r="A21" i="39"/>
  <c r="C21" i="39"/>
  <c r="A22" i="39"/>
  <c r="C22" i="39"/>
  <c r="A23" i="39"/>
  <c r="C23" i="39"/>
  <c r="A24" i="39"/>
  <c r="C24" i="39"/>
  <c r="A25" i="39"/>
  <c r="C25" i="39"/>
  <c r="A26" i="39"/>
  <c r="C26" i="39"/>
  <c r="A27" i="39"/>
  <c r="C27" i="39"/>
  <c r="A28" i="39"/>
  <c r="C28" i="39"/>
  <c r="A29" i="39"/>
  <c r="C29" i="39"/>
  <c r="A30" i="39"/>
  <c r="C30" i="39"/>
  <c r="A31" i="39"/>
  <c r="C31" i="39"/>
  <c r="A32" i="39"/>
  <c r="C32" i="39"/>
  <c r="A33" i="39"/>
  <c r="C33" i="39"/>
  <c r="A34" i="39"/>
  <c r="C34" i="39"/>
  <c r="A35" i="39"/>
  <c r="C35" i="39"/>
  <c r="A36" i="39"/>
  <c r="C36" i="39"/>
  <c r="A37" i="39"/>
  <c r="C37" i="39"/>
  <c r="A38" i="39"/>
  <c r="C38" i="39"/>
  <c r="A39" i="39"/>
  <c r="C39" i="39"/>
  <c r="A40" i="39"/>
  <c r="C40" i="39"/>
  <c r="A41" i="39"/>
  <c r="C41" i="39"/>
  <c r="A42" i="39"/>
  <c r="C42" i="39"/>
  <c r="A43" i="39"/>
  <c r="C43" i="39"/>
  <c r="A44" i="39"/>
  <c r="C44" i="39"/>
  <c r="A45" i="39"/>
  <c r="C45" i="39"/>
  <c r="A46" i="39"/>
  <c r="C46" i="39"/>
  <c r="A47" i="39"/>
  <c r="C47" i="39"/>
  <c r="A48" i="39"/>
  <c r="C48" i="39"/>
  <c r="A49" i="39"/>
  <c r="C49" i="39"/>
  <c r="A50" i="39"/>
  <c r="C50" i="39"/>
  <c r="A51" i="39"/>
  <c r="C51" i="39"/>
  <c r="A52" i="39"/>
  <c r="C52" i="39"/>
  <c r="A53" i="39"/>
  <c r="C53" i="39"/>
  <c r="A54" i="39"/>
  <c r="C54" i="39"/>
  <c r="A55" i="39"/>
  <c r="C55" i="39"/>
  <c r="A56" i="39"/>
  <c r="C56" i="39"/>
  <c r="A57" i="39"/>
  <c r="C57" i="39"/>
  <c r="A58" i="39"/>
  <c r="C58" i="39"/>
  <c r="A59" i="39"/>
  <c r="C59" i="39"/>
  <c r="A60" i="39"/>
  <c r="C60" i="39"/>
  <c r="A61" i="39"/>
  <c r="C61" i="39"/>
  <c r="A62" i="39"/>
  <c r="C62" i="39"/>
  <c r="A63" i="39"/>
  <c r="C63" i="39"/>
  <c r="A64" i="39"/>
  <c r="C64" i="39"/>
  <c r="A65" i="39"/>
  <c r="C65" i="39"/>
  <c r="A66" i="39"/>
  <c r="C66" i="39"/>
  <c r="A67" i="39"/>
  <c r="C67" i="39"/>
  <c r="A68" i="39"/>
  <c r="C68" i="39"/>
  <c r="A69" i="39"/>
  <c r="C69" i="39"/>
  <c r="A70" i="39"/>
  <c r="C70" i="39"/>
  <c r="A71" i="39"/>
  <c r="C71" i="39"/>
  <c r="A72" i="39"/>
  <c r="C72" i="39"/>
  <c r="A73" i="39"/>
  <c r="C73" i="39"/>
  <c r="A74" i="39"/>
  <c r="C74" i="39"/>
  <c r="A75" i="39"/>
  <c r="C75" i="39"/>
  <c r="A76" i="39"/>
  <c r="C76" i="39"/>
  <c r="A77" i="39"/>
  <c r="C77" i="39"/>
  <c r="A78" i="39"/>
  <c r="C78" i="39"/>
  <c r="A79" i="39"/>
  <c r="C79" i="39"/>
  <c r="A80" i="39"/>
  <c r="C80" i="39"/>
  <c r="A81" i="39"/>
  <c r="C81" i="39"/>
  <c r="A82" i="39"/>
  <c r="C82" i="39"/>
  <c r="A83" i="39"/>
  <c r="C83" i="39"/>
  <c r="A84" i="39"/>
  <c r="C84" i="39"/>
  <c r="A85" i="39"/>
  <c r="C85" i="39"/>
  <c r="A86" i="39"/>
  <c r="C86" i="39"/>
  <c r="A87" i="39"/>
  <c r="C87" i="39"/>
  <c r="A88" i="39"/>
  <c r="C88" i="39"/>
  <c r="A89" i="39"/>
  <c r="C89" i="39"/>
  <c r="A90" i="39"/>
  <c r="C90" i="39"/>
  <c r="A91" i="39"/>
  <c r="C91" i="39"/>
  <c r="A92" i="39"/>
  <c r="C92" i="39"/>
  <c r="A93" i="39"/>
  <c r="C93" i="39"/>
  <c r="A94" i="39"/>
  <c r="C94" i="39"/>
  <c r="A95" i="39"/>
  <c r="C95" i="39"/>
  <c r="A96" i="39"/>
  <c r="C96" i="39"/>
  <c r="A97" i="39"/>
  <c r="C97" i="39"/>
  <c r="A98" i="39"/>
  <c r="C98" i="39"/>
  <c r="A99" i="39"/>
  <c r="C99" i="39"/>
  <c r="A100" i="39"/>
  <c r="C100" i="39"/>
  <c r="A101" i="39"/>
  <c r="C101" i="39"/>
  <c r="A102" i="39"/>
  <c r="C102" i="39"/>
  <c r="A103" i="39"/>
  <c r="C103" i="39"/>
  <c r="A104" i="39"/>
  <c r="C104" i="39"/>
  <c r="A105" i="39"/>
  <c r="C105" i="39"/>
  <c r="A106" i="39"/>
  <c r="C106" i="39"/>
  <c r="A107" i="39"/>
  <c r="C107" i="39"/>
  <c r="A108" i="39"/>
  <c r="C108" i="39"/>
  <c r="A109" i="39"/>
  <c r="C109" i="39"/>
  <c r="A110" i="39"/>
  <c r="C110" i="39"/>
  <c r="A111" i="39"/>
  <c r="C111" i="39"/>
  <c r="A112" i="39"/>
  <c r="C112" i="39"/>
  <c r="A113" i="39"/>
  <c r="C113" i="39"/>
  <c r="A114" i="39"/>
  <c r="C114" i="39"/>
  <c r="A115" i="39"/>
  <c r="C115" i="39"/>
  <c r="A116" i="39"/>
  <c r="C116" i="39"/>
  <c r="A117" i="39"/>
  <c r="C117" i="39"/>
  <c r="A118" i="39"/>
  <c r="C118" i="39"/>
  <c r="A119" i="39"/>
  <c r="C119" i="39"/>
  <c r="A120" i="39"/>
  <c r="C120" i="39"/>
  <c r="A121" i="39"/>
  <c r="C121" i="39"/>
  <c r="A122" i="39"/>
  <c r="C122" i="39"/>
  <c r="A123" i="39"/>
  <c r="C123" i="39"/>
  <c r="A124" i="39"/>
  <c r="C124" i="39"/>
  <c r="A125" i="39"/>
  <c r="C125" i="39"/>
  <c r="A126" i="39"/>
  <c r="C126" i="39"/>
  <c r="A127" i="39"/>
  <c r="C127" i="39"/>
  <c r="A128" i="39"/>
  <c r="C128" i="39"/>
  <c r="A129" i="39"/>
  <c r="C129" i="39"/>
  <c r="A130" i="39"/>
  <c r="C130" i="39"/>
  <c r="A131" i="39"/>
  <c r="C131" i="39"/>
  <c r="A132" i="39"/>
  <c r="C132" i="39"/>
  <c r="A133" i="39"/>
  <c r="C133" i="39"/>
  <c r="A134" i="39"/>
  <c r="C134" i="39"/>
  <c r="A135" i="39"/>
  <c r="C135" i="39"/>
  <c r="A136" i="39"/>
  <c r="C136" i="39"/>
  <c r="A137" i="39"/>
  <c r="C137" i="39"/>
  <c r="A138" i="39"/>
  <c r="C138" i="39"/>
  <c r="A139" i="39"/>
  <c r="C139" i="39"/>
  <c r="A140" i="39"/>
  <c r="C140" i="39"/>
  <c r="A141" i="39"/>
  <c r="C141" i="39"/>
  <c r="A142" i="39"/>
  <c r="C142" i="39"/>
  <c r="A143" i="39"/>
  <c r="C143" i="39"/>
  <c r="A144" i="39"/>
  <c r="C144" i="39"/>
  <c r="A145" i="39"/>
  <c r="C145" i="39"/>
  <c r="A146" i="39"/>
  <c r="C146" i="39"/>
  <c r="A147" i="39"/>
  <c r="C147" i="39"/>
  <c r="A148" i="39"/>
  <c r="C148" i="39"/>
  <c r="A149" i="39"/>
  <c r="C149" i="39"/>
  <c r="A150" i="39"/>
  <c r="C150" i="39"/>
  <c r="A151" i="39"/>
  <c r="C151" i="39"/>
  <c r="A152" i="39"/>
  <c r="C152" i="39"/>
  <c r="A153" i="39"/>
  <c r="C153" i="39"/>
  <c r="A154" i="39"/>
  <c r="C154" i="39"/>
  <c r="A155" i="39"/>
  <c r="C155" i="39"/>
  <c r="A156" i="39"/>
  <c r="C156" i="39"/>
  <c r="A157" i="39"/>
  <c r="C157" i="39"/>
  <c r="A158" i="39"/>
  <c r="C158" i="39"/>
  <c r="A159" i="39"/>
  <c r="C159" i="39"/>
  <c r="A160" i="39"/>
  <c r="C160" i="39"/>
  <c r="A161" i="39"/>
  <c r="C161" i="39"/>
  <c r="A162" i="39"/>
  <c r="C162" i="39"/>
  <c r="A163" i="39"/>
  <c r="C163" i="39"/>
  <c r="A164" i="39"/>
  <c r="C164" i="39"/>
  <c r="A165" i="39"/>
  <c r="C165" i="39"/>
  <c r="A166" i="39"/>
  <c r="C166" i="39"/>
  <c r="A167" i="39"/>
  <c r="C167" i="39"/>
  <c r="A168" i="39"/>
  <c r="C168" i="39"/>
  <c r="A169" i="39"/>
  <c r="C169" i="39"/>
  <c r="A170" i="39"/>
  <c r="C170" i="39"/>
  <c r="A171" i="39"/>
  <c r="C171" i="39"/>
  <c r="A172" i="39"/>
  <c r="C172" i="39"/>
  <c r="A173" i="39"/>
  <c r="C173" i="39"/>
  <c r="A174" i="39"/>
  <c r="C174" i="39"/>
  <c r="A175" i="39"/>
  <c r="C175" i="39"/>
  <c r="A176" i="39"/>
  <c r="C176" i="39"/>
  <c r="A177" i="39"/>
  <c r="C177" i="39"/>
  <c r="A178" i="39"/>
  <c r="C178" i="39"/>
  <c r="A179" i="39"/>
  <c r="C179" i="39"/>
  <c r="A180" i="39"/>
  <c r="C180" i="39"/>
  <c r="A181" i="39"/>
  <c r="C181" i="39"/>
  <c r="A182" i="39"/>
  <c r="C182" i="39"/>
  <c r="A183" i="39"/>
  <c r="C183" i="39"/>
  <c r="A184" i="39"/>
  <c r="C184" i="39"/>
  <c r="A185" i="39"/>
  <c r="C185" i="39"/>
  <c r="A186" i="39"/>
  <c r="C186" i="39"/>
  <c r="A187" i="39"/>
  <c r="C187" i="39"/>
  <c r="A188" i="39"/>
  <c r="C188" i="39"/>
  <c r="A189" i="39"/>
  <c r="C189" i="39"/>
  <c r="A190" i="39"/>
  <c r="C190" i="39"/>
  <c r="A191" i="39"/>
  <c r="C191" i="39"/>
  <c r="A192" i="39"/>
  <c r="C192" i="39"/>
  <c r="A193" i="39"/>
  <c r="C193" i="39"/>
  <c r="A194" i="39"/>
  <c r="C194" i="39"/>
  <c r="A195" i="39"/>
  <c r="C195" i="39"/>
  <c r="A196" i="39"/>
  <c r="C196" i="39"/>
  <c r="A197" i="39"/>
  <c r="C197" i="39"/>
  <c r="A198" i="39"/>
  <c r="C198" i="39"/>
  <c r="A199" i="39"/>
  <c r="C199" i="39"/>
  <c r="A200" i="39"/>
  <c r="C200" i="39"/>
  <c r="A201" i="39"/>
  <c r="C201" i="39"/>
  <c r="A202" i="39"/>
  <c r="C202" i="39"/>
  <c r="A203" i="39"/>
  <c r="C203" i="39"/>
  <c r="A204" i="39"/>
  <c r="C204" i="39"/>
  <c r="A205" i="39"/>
  <c r="C205" i="39"/>
  <c r="A206" i="39"/>
  <c r="C206" i="39"/>
  <c r="A207" i="39"/>
  <c r="C207" i="39"/>
  <c r="A208" i="39"/>
  <c r="C208" i="39"/>
  <c r="A209" i="39"/>
  <c r="C209" i="39"/>
  <c r="A210" i="39"/>
  <c r="C210" i="39"/>
  <c r="A211" i="39"/>
  <c r="C211" i="39"/>
  <c r="A212" i="39"/>
  <c r="C212" i="39"/>
  <c r="A213" i="39"/>
  <c r="C213" i="39"/>
  <c r="A214" i="39"/>
  <c r="C214" i="39"/>
  <c r="A215" i="39"/>
  <c r="C215" i="39"/>
  <c r="A216" i="39"/>
  <c r="C216" i="39"/>
  <c r="A217" i="39"/>
  <c r="C217" i="39"/>
  <c r="A218" i="39"/>
  <c r="C218" i="39"/>
  <c r="A219" i="39"/>
  <c r="C219" i="39"/>
  <c r="A220" i="39"/>
  <c r="C220" i="39"/>
  <c r="A221" i="39"/>
  <c r="C221" i="39"/>
  <c r="A222" i="39"/>
  <c r="C222" i="39"/>
  <c r="A223" i="39"/>
  <c r="C223" i="39"/>
  <c r="A224" i="39"/>
  <c r="C224" i="39"/>
  <c r="A225" i="39"/>
  <c r="C225" i="39"/>
  <c r="A226" i="39"/>
  <c r="C226" i="39"/>
  <c r="A227" i="39"/>
  <c r="C227" i="39"/>
  <c r="A228" i="39"/>
  <c r="C228" i="39"/>
  <c r="A229" i="39"/>
  <c r="C229" i="39"/>
  <c r="A230" i="39"/>
  <c r="C230" i="39"/>
  <c r="A231" i="39"/>
  <c r="C231" i="39"/>
  <c r="A232" i="39"/>
  <c r="C232" i="39"/>
  <c r="A233" i="39"/>
  <c r="C233" i="39"/>
  <c r="A234" i="39"/>
  <c r="C234" i="39"/>
  <c r="A235" i="39"/>
  <c r="C235" i="39"/>
  <c r="A236" i="39"/>
  <c r="C236" i="39"/>
  <c r="A237" i="39"/>
  <c r="C237" i="39"/>
  <c r="A238" i="39"/>
  <c r="C238" i="39"/>
  <c r="A239" i="39"/>
  <c r="C239" i="39"/>
  <c r="A240" i="39"/>
  <c r="C240" i="39"/>
  <c r="A241" i="39"/>
  <c r="C241" i="39"/>
  <c r="A242" i="39"/>
  <c r="C242" i="39"/>
  <c r="A243" i="39"/>
  <c r="C243" i="39"/>
  <c r="A244" i="39"/>
  <c r="C244" i="39"/>
  <c r="A245" i="39"/>
  <c r="C245" i="39"/>
  <c r="A246" i="39"/>
  <c r="C246" i="39"/>
  <c r="A247" i="39"/>
  <c r="C247" i="39"/>
  <c r="A248" i="39"/>
  <c r="C248" i="39"/>
  <c r="A249" i="39"/>
  <c r="C249" i="39"/>
  <c r="A250" i="39"/>
  <c r="C250" i="39"/>
  <c r="A251" i="39"/>
  <c r="C251" i="39"/>
  <c r="A252" i="39"/>
  <c r="C252" i="39"/>
  <c r="A253" i="39"/>
  <c r="C253" i="39"/>
  <c r="A254" i="39"/>
  <c r="C254" i="39"/>
  <c r="A255" i="39"/>
  <c r="C255" i="39"/>
  <c r="A256" i="39"/>
  <c r="C256" i="39"/>
  <c r="A257" i="39"/>
  <c r="C257" i="39"/>
  <c r="A258" i="39"/>
  <c r="C258" i="39"/>
  <c r="A259" i="39"/>
  <c r="C259" i="39"/>
  <c r="A260" i="39"/>
  <c r="C260" i="39"/>
  <c r="A261" i="39"/>
  <c r="C261" i="39"/>
  <c r="A262" i="39"/>
  <c r="C262" i="39"/>
  <c r="A263" i="39"/>
  <c r="C263" i="39"/>
  <c r="A264" i="39"/>
  <c r="C264" i="39"/>
  <c r="A265" i="39"/>
  <c r="C265" i="39"/>
  <c r="A266" i="39"/>
  <c r="C266" i="39"/>
  <c r="A267" i="39"/>
  <c r="C267" i="39"/>
  <c r="A268" i="39"/>
  <c r="C268" i="39"/>
  <c r="A269" i="39"/>
  <c r="C269" i="39"/>
  <c r="A270" i="39"/>
  <c r="C270" i="39"/>
  <c r="A271" i="39"/>
  <c r="C271" i="39"/>
  <c r="A272" i="39"/>
  <c r="C272" i="39"/>
  <c r="A273" i="39"/>
  <c r="C273" i="39"/>
  <c r="A274" i="39"/>
  <c r="C274" i="39"/>
  <c r="A275" i="39"/>
  <c r="C275" i="39"/>
  <c r="A276" i="39"/>
  <c r="C276" i="39"/>
  <c r="A277" i="39"/>
  <c r="C277" i="39"/>
  <c r="A278" i="39"/>
  <c r="C278" i="39"/>
  <c r="A279" i="39"/>
  <c r="C279" i="39"/>
  <c r="A280" i="39"/>
  <c r="C280" i="39"/>
  <c r="A281" i="39"/>
  <c r="C281" i="39"/>
  <c r="A282" i="39"/>
  <c r="C282" i="39"/>
  <c r="A283" i="39"/>
  <c r="C283" i="39"/>
  <c r="A284" i="39"/>
  <c r="C284" i="39"/>
  <c r="A285" i="39"/>
  <c r="C285" i="39"/>
  <c r="A286" i="39"/>
  <c r="C286" i="39"/>
  <c r="A287" i="39"/>
  <c r="C287" i="39"/>
  <c r="A288" i="39"/>
  <c r="C288" i="39"/>
  <c r="A289" i="39"/>
  <c r="C289" i="39"/>
  <c r="A290" i="39"/>
  <c r="C290" i="39"/>
  <c r="A291" i="39"/>
  <c r="C291" i="39"/>
  <c r="A292" i="39"/>
  <c r="C292" i="39"/>
  <c r="A293" i="39"/>
  <c r="C293" i="39"/>
  <c r="A294" i="39"/>
  <c r="C294" i="39"/>
  <c r="A295" i="39"/>
  <c r="C295" i="39"/>
  <c r="A296" i="39"/>
  <c r="C296" i="39"/>
  <c r="A297" i="39"/>
  <c r="C297" i="39"/>
  <c r="A298" i="39"/>
  <c r="C298" i="39"/>
  <c r="A299" i="39"/>
  <c r="C299" i="39"/>
  <c r="A300" i="39"/>
  <c r="C300" i="39"/>
  <c r="A301" i="39"/>
  <c r="C301" i="39"/>
  <c r="A302" i="39"/>
  <c r="C302" i="39"/>
  <c r="A303" i="39"/>
  <c r="C303" i="39"/>
  <c r="A304" i="39"/>
  <c r="C304" i="39"/>
  <c r="A305" i="39"/>
  <c r="C305" i="39"/>
  <c r="A306" i="39"/>
  <c r="C306" i="39"/>
  <c r="A307" i="39"/>
  <c r="C307" i="39"/>
  <c r="A308" i="39"/>
  <c r="C308" i="39"/>
  <c r="A309" i="39"/>
  <c r="C309" i="39"/>
  <c r="A310" i="39"/>
  <c r="C310" i="39"/>
  <c r="A311" i="39"/>
  <c r="C311" i="39"/>
  <c r="A312" i="39"/>
  <c r="C312" i="39"/>
  <c r="A313" i="39"/>
  <c r="C313" i="39"/>
  <c r="A314" i="39"/>
  <c r="C314" i="39"/>
  <c r="A315" i="39"/>
  <c r="C315" i="39"/>
  <c r="A316" i="39"/>
  <c r="C316" i="39"/>
  <c r="A317" i="39"/>
  <c r="C317" i="39"/>
  <c r="A318" i="39"/>
  <c r="C318" i="39"/>
  <c r="A319" i="39"/>
  <c r="C319" i="39"/>
  <c r="A320" i="39"/>
  <c r="C320" i="39"/>
  <c r="A321" i="39"/>
  <c r="C321" i="39"/>
  <c r="A322" i="39"/>
  <c r="C322" i="39"/>
  <c r="A323" i="39"/>
  <c r="C323" i="39"/>
  <c r="A324" i="39"/>
  <c r="C324" i="39"/>
  <c r="A325" i="39"/>
  <c r="C325" i="39"/>
  <c r="A326" i="39"/>
  <c r="C326" i="39"/>
  <c r="A327" i="39"/>
  <c r="C327" i="39"/>
  <c r="A328" i="39"/>
  <c r="C328" i="39"/>
  <c r="A329" i="39"/>
  <c r="C329" i="39"/>
  <c r="A330" i="39"/>
  <c r="C330" i="39"/>
  <c r="A331" i="39"/>
  <c r="C331" i="39"/>
  <c r="A332" i="39"/>
  <c r="C332" i="39"/>
  <c r="A333" i="39"/>
  <c r="C333" i="39"/>
  <c r="A334" i="39"/>
  <c r="C334" i="39"/>
  <c r="A335" i="39"/>
  <c r="C335" i="39"/>
  <c r="A336" i="39"/>
  <c r="C336" i="39"/>
  <c r="A337" i="39"/>
  <c r="C337" i="39"/>
  <c r="A338" i="39"/>
  <c r="C338" i="39"/>
  <c r="A339" i="39"/>
  <c r="C339" i="39"/>
  <c r="A340" i="39"/>
  <c r="C340" i="39"/>
  <c r="A341" i="39"/>
  <c r="C341" i="39"/>
  <c r="A342" i="39"/>
  <c r="C342" i="39"/>
  <c r="A343" i="39"/>
  <c r="C343" i="39"/>
  <c r="A344" i="39"/>
  <c r="C344" i="39"/>
  <c r="A345" i="39"/>
  <c r="C345" i="39"/>
  <c r="A346" i="39"/>
  <c r="C346" i="39"/>
  <c r="A347" i="39"/>
  <c r="C347" i="39"/>
  <c r="A348" i="39"/>
  <c r="C348" i="39"/>
  <c r="A349" i="39"/>
  <c r="C349" i="39"/>
  <c r="A350" i="39"/>
  <c r="C350" i="39"/>
  <c r="A351" i="39"/>
  <c r="C351" i="39"/>
  <c r="A352" i="39"/>
  <c r="C352" i="39"/>
  <c r="A353" i="39"/>
  <c r="C353" i="39"/>
  <c r="A354" i="39"/>
  <c r="C354" i="39"/>
  <c r="A355" i="39"/>
  <c r="C355" i="39"/>
  <c r="A356" i="39"/>
  <c r="C356" i="39"/>
  <c r="A357" i="39"/>
  <c r="C357" i="39"/>
  <c r="A358" i="39"/>
  <c r="C358" i="39"/>
  <c r="A359" i="39"/>
  <c r="C359" i="39"/>
  <c r="A360" i="39"/>
  <c r="C360" i="39"/>
  <c r="A361" i="39"/>
  <c r="C361" i="39"/>
  <c r="A362" i="39"/>
  <c r="C362" i="39"/>
  <c r="A363" i="39"/>
  <c r="C363" i="39"/>
  <c r="A364" i="39"/>
  <c r="C364" i="39"/>
  <c r="A365" i="39"/>
  <c r="C365" i="39"/>
  <c r="A366" i="39"/>
  <c r="C366" i="39"/>
  <c r="A367" i="39"/>
  <c r="C367" i="39"/>
  <c r="D2" i="32"/>
  <c r="E2" i="32" s="1"/>
  <c r="F2" i="32" s="1"/>
  <c r="G2" i="32" s="1"/>
  <c r="H2" i="32" s="1"/>
  <c r="I2" i="32" s="1"/>
  <c r="J2" i="32" s="1"/>
  <c r="K2" i="32" s="1"/>
  <c r="L2" i="32" s="1"/>
  <c r="M2" i="32" s="1"/>
  <c r="D3" i="32"/>
  <c r="E3" i="32" s="1"/>
  <c r="F3" i="32" s="1"/>
  <c r="G3" i="32" s="1"/>
  <c r="H3" i="32" s="1"/>
  <c r="I3" i="32" s="1"/>
  <c r="J3" i="32" s="1"/>
  <c r="K3" i="32" s="1"/>
  <c r="L3" i="32" s="1"/>
  <c r="M3" i="32" s="1"/>
  <c r="D4" i="32"/>
  <c r="E4" i="32" s="1"/>
  <c r="F4" i="32" s="1"/>
  <c r="G4" i="32" s="1"/>
  <c r="H4" i="32" s="1"/>
  <c r="I4" i="32" s="1"/>
  <c r="J4" i="32" s="1"/>
  <c r="K4" i="32" s="1"/>
  <c r="L4" i="32" s="1"/>
  <c r="M4" i="32" s="1"/>
  <c r="D5" i="32"/>
  <c r="E5" i="32" s="1"/>
  <c r="F5" i="32" s="1"/>
  <c r="G5" i="32" s="1"/>
  <c r="H5" i="32" s="1"/>
  <c r="I5" i="32" s="1"/>
  <c r="J5" i="32" s="1"/>
  <c r="K5" i="32" s="1"/>
  <c r="L5" i="32" s="1"/>
  <c r="M5" i="32" s="1"/>
  <c r="D6" i="32"/>
  <c r="E6" i="32"/>
  <c r="F6" i="32" s="1"/>
  <c r="G6" i="32" s="1"/>
  <c r="H6" i="32" s="1"/>
  <c r="I6" i="32" s="1"/>
  <c r="J6" i="32" s="1"/>
  <c r="K6" i="32" s="1"/>
  <c r="L6" i="32" s="1"/>
  <c r="M6" i="32" s="1"/>
  <c r="D7" i="32"/>
  <c r="E7" i="32" s="1"/>
  <c r="F7" i="32" s="1"/>
  <c r="G7" i="32" s="1"/>
  <c r="H7" i="32" s="1"/>
  <c r="I7" i="32" s="1"/>
  <c r="J7" i="32" s="1"/>
  <c r="K7" i="32" s="1"/>
  <c r="L7" i="32" s="1"/>
  <c r="M7" i="32" s="1"/>
  <c r="D8" i="32"/>
  <c r="E8" i="32"/>
  <c r="F8" i="32" s="1"/>
  <c r="G8" i="32" s="1"/>
  <c r="H8" i="32" s="1"/>
  <c r="I8" i="32" s="1"/>
  <c r="J8" i="32" s="1"/>
  <c r="K8" i="32" s="1"/>
  <c r="L8" i="32" s="1"/>
  <c r="M8" i="32" s="1"/>
  <c r="D9" i="32"/>
  <c r="E9" i="32" s="1"/>
  <c r="F9" i="32" s="1"/>
  <c r="G9" i="32" s="1"/>
  <c r="H9" i="32" s="1"/>
  <c r="I9" i="32" s="1"/>
  <c r="J9" i="32" s="1"/>
  <c r="K9" i="32" s="1"/>
  <c r="L9" i="32" s="1"/>
  <c r="M9" i="32" s="1"/>
  <c r="D10" i="32"/>
  <c r="E10" i="32" s="1"/>
  <c r="F10" i="32" s="1"/>
  <c r="G10" i="32" s="1"/>
  <c r="H10" i="32" s="1"/>
  <c r="I10" i="32" s="1"/>
  <c r="J10" i="32" s="1"/>
  <c r="K10" i="32" s="1"/>
  <c r="L10" i="32" s="1"/>
  <c r="M10" i="32" s="1"/>
  <c r="D11" i="32"/>
  <c r="E11" i="32" s="1"/>
  <c r="F11" i="32" s="1"/>
  <c r="G11" i="32" s="1"/>
  <c r="H11" i="32" s="1"/>
  <c r="I11" i="32" s="1"/>
  <c r="J11" i="32" s="1"/>
  <c r="K11" i="32" s="1"/>
  <c r="L11" i="32" s="1"/>
  <c r="M11" i="32" s="1"/>
  <c r="N10" i="4" l="1"/>
  <c r="N11" i="4"/>
  <c r="N5" i="4"/>
  <c r="N7" i="4"/>
  <c r="N2" i="4"/>
  <c r="N9" i="4"/>
  <c r="N6" i="4"/>
  <c r="N8" i="4"/>
  <c r="N3" i="4"/>
  <c r="N4" i="4"/>
</calcChain>
</file>

<file path=xl/sharedStrings.xml><?xml version="1.0" encoding="utf-8"?>
<sst xmlns="http://schemas.openxmlformats.org/spreadsheetml/2006/main" count="1189" uniqueCount="646">
  <si>
    <t>Nit</t>
  </si>
  <si>
    <t>First Name</t>
  </si>
  <si>
    <t>Apl</t>
  </si>
  <si>
    <t>LOPEZ ARANGO Y CIA SCA</t>
  </si>
  <si>
    <t>INVERSIONES FUTURO SAS</t>
  </si>
  <si>
    <t>INVERSORA PROGRESAR SAS</t>
  </si>
  <si>
    <t>BRAIN STORMING EJE SAS</t>
  </si>
  <si>
    <t>PROMOTORA FCR SAS</t>
  </si>
  <si>
    <t>PROMOTORA CAMH SAS</t>
  </si>
  <si>
    <t>PUNTO NARANJA SAS</t>
  </si>
  <si>
    <t>III DENARIOS SAS</t>
  </si>
  <si>
    <t>FUNDACION AIRE LIMPIO</t>
  </si>
  <si>
    <t>RED TRIBUTARIA SAS</t>
  </si>
  <si>
    <t>CARMONA Y CARMONA LTDA</t>
  </si>
  <si>
    <t>PATIOBONITO SAS</t>
  </si>
  <si>
    <t>ANAPA SAS</t>
  </si>
  <si>
    <t>AIE ASESORIAS INTEGRALES ESPECIALIZADAS SAS</t>
  </si>
  <si>
    <t>DISTRIBUCIONES ESPITIA SAS</t>
  </si>
  <si>
    <t>PARQUEADERO ESTACION 12 SAS</t>
  </si>
  <si>
    <t>INVERSIONES LA LOMA SAS</t>
  </si>
  <si>
    <t>VIGILANCIA SATELITAL LOCALIZAMOS SAS</t>
  </si>
  <si>
    <t>BIONACOL SAS</t>
  </si>
  <si>
    <t>CENTRO DE REENTRENAMIENTO EN URGENCIAS Y EMERGENCIAS MEDICAS SAS</t>
  </si>
  <si>
    <t>KANNAS SAS</t>
  </si>
  <si>
    <t>EMPORIUM ACADEMIA DE BELLEZA SAS</t>
  </si>
  <si>
    <t>VALENTINA HOYOS ARISTIZABAL SAS</t>
  </si>
  <si>
    <t>EL MADRUGON DEL TRANSFER LTDA</t>
  </si>
  <si>
    <t>John Eduar</t>
  </si>
  <si>
    <t>Muñoz Torres</t>
  </si>
  <si>
    <t>Luz Angela</t>
  </si>
  <si>
    <t>Romero Tobon</t>
  </si>
  <si>
    <t>Edinson</t>
  </si>
  <si>
    <t>Parra Bahos</t>
  </si>
  <si>
    <t>Alberto</t>
  </si>
  <si>
    <t>Acuña Arango</t>
  </si>
  <si>
    <t>Ana María</t>
  </si>
  <si>
    <t>Arias Acuña</t>
  </si>
  <si>
    <t>Claudia Patricia</t>
  </si>
  <si>
    <t>Arenas Mejía</t>
  </si>
  <si>
    <t>Felipe</t>
  </si>
  <si>
    <t>Betancourt Rojas</t>
  </si>
  <si>
    <t>Gildardo</t>
  </si>
  <si>
    <t>Trejos Velez</t>
  </si>
  <si>
    <t>Yenifer Marina</t>
  </si>
  <si>
    <t>Ospino Franco</t>
  </si>
  <si>
    <t>Luz Darly</t>
  </si>
  <si>
    <t>Medina Gallego</t>
  </si>
  <si>
    <t>Luz Adriana</t>
  </si>
  <si>
    <t>Lopez Valencia</t>
  </si>
  <si>
    <t>Natalia</t>
  </si>
  <si>
    <t>Arango Lopez</t>
  </si>
  <si>
    <t>Yolanda</t>
  </si>
  <si>
    <t>Osorio Montaña</t>
  </si>
  <si>
    <t>Nubia</t>
  </si>
  <si>
    <t>Rubén Darío</t>
  </si>
  <si>
    <t>Velez Rico</t>
  </si>
  <si>
    <t>Camila</t>
  </si>
  <si>
    <t>Rubiela</t>
  </si>
  <si>
    <t>Giraldo de Castillo</t>
  </si>
  <si>
    <t>Beatriz Elena</t>
  </si>
  <si>
    <t>Castillo</t>
  </si>
  <si>
    <t>Edwin</t>
  </si>
  <si>
    <t>Cardona</t>
  </si>
  <si>
    <t>Gilberto</t>
  </si>
  <si>
    <t>García Acosta</t>
  </si>
  <si>
    <t>Hector Darío</t>
  </si>
  <si>
    <t>Escobar Escobar</t>
  </si>
  <si>
    <t>Juan Manuel</t>
  </si>
  <si>
    <t>Arango Velez</t>
  </si>
  <si>
    <t>Juan Maria</t>
  </si>
  <si>
    <t>Aragon Sanchez</t>
  </si>
  <si>
    <t>Marco Aurelio</t>
  </si>
  <si>
    <t>Cardona Castano</t>
  </si>
  <si>
    <t>Mario Alberto</t>
  </si>
  <si>
    <t>Valencia Cardona</t>
  </si>
  <si>
    <t>Hector Jose</t>
  </si>
  <si>
    <t>Palma Paredes</t>
  </si>
  <si>
    <t>Matilde</t>
  </si>
  <si>
    <t>Ramirez de toro</t>
  </si>
  <si>
    <t>Silvia</t>
  </si>
  <si>
    <t>Soto Betancur</t>
  </si>
  <si>
    <t>Maria Clementina</t>
  </si>
  <si>
    <t>Maria de Jesus</t>
  </si>
  <si>
    <t>Angela Patricia</t>
  </si>
  <si>
    <t>Cuellar Hincapie</t>
  </si>
  <si>
    <t>Liliana Mercedes</t>
  </si>
  <si>
    <t>Garzón Castro</t>
  </si>
  <si>
    <t>Cesar Augusto</t>
  </si>
  <si>
    <t>Rendón Gallego</t>
  </si>
  <si>
    <t>Jaime Andrés</t>
  </si>
  <si>
    <t>Restrepo Botero</t>
  </si>
  <si>
    <t>Eliana</t>
  </si>
  <si>
    <t>Isaza Montoya</t>
  </si>
  <si>
    <t>Nidia</t>
  </si>
  <si>
    <t>Velez</t>
  </si>
  <si>
    <t>German</t>
  </si>
  <si>
    <t>Henao Morales</t>
  </si>
  <si>
    <t>Jorge Alberto</t>
  </si>
  <si>
    <t>Munera Munera</t>
  </si>
  <si>
    <t>Aura María</t>
  </si>
  <si>
    <t>Lopez Perez</t>
  </si>
  <si>
    <t>Carlos Eduardo</t>
  </si>
  <si>
    <t>García Echeverry</t>
  </si>
  <si>
    <t>Fernando</t>
  </si>
  <si>
    <t>Barreneche Botero</t>
  </si>
  <si>
    <t>Julian Alberto</t>
  </si>
  <si>
    <t>Montoya Gutierrez</t>
  </si>
  <si>
    <t>Gustavo Alberto</t>
  </si>
  <si>
    <t>Lopez Salazar</t>
  </si>
  <si>
    <t>Ana Mercedes</t>
  </si>
  <si>
    <t>Espinoza Ramirez</t>
  </si>
  <si>
    <t>Edgar</t>
  </si>
  <si>
    <t>Forero</t>
  </si>
  <si>
    <t>Carlos Humberto</t>
  </si>
  <si>
    <t>Valencia Torres</t>
  </si>
  <si>
    <t>Alicia Margarita</t>
  </si>
  <si>
    <t>Valencia Ospina</t>
  </si>
  <si>
    <t>Angie Carolina</t>
  </si>
  <si>
    <t>Rendon Valencia</t>
  </si>
  <si>
    <t>Hector Fabio</t>
  </si>
  <si>
    <t>Tabares Idarraga</t>
  </si>
  <si>
    <t>Juan de Dios</t>
  </si>
  <si>
    <t>Buitrago Perez</t>
  </si>
  <si>
    <t>Valentina</t>
  </si>
  <si>
    <t>Hoyos Aristizabal</t>
  </si>
  <si>
    <t>Juan Pablo</t>
  </si>
  <si>
    <t>Pedro Lisandro</t>
  </si>
  <si>
    <t>Carvajal Giraldo</t>
  </si>
  <si>
    <t>Luis Fernando</t>
  </si>
  <si>
    <t>Salazar Buitrago</t>
  </si>
  <si>
    <t>Cindy Marcela</t>
  </si>
  <si>
    <t>Fernandez Trujillo</t>
  </si>
  <si>
    <t>Katherine</t>
  </si>
  <si>
    <t>Naranjo Giraldo</t>
  </si>
  <si>
    <t>Danny Esteban</t>
  </si>
  <si>
    <t>Garcia Zuluaga</t>
  </si>
  <si>
    <t>Claudia Viviana</t>
  </si>
  <si>
    <t>Hurtado Loaiza</t>
  </si>
  <si>
    <t>Orlando</t>
  </si>
  <si>
    <t>Hurtado Hurtado</t>
  </si>
  <si>
    <t>Maria Gabby</t>
  </si>
  <si>
    <t>Loaiza Marin</t>
  </si>
  <si>
    <t>Julian David</t>
  </si>
  <si>
    <t>Buitrago Londoño</t>
  </si>
  <si>
    <t>Yeison David</t>
  </si>
  <si>
    <t>Polanco Rodriguez</t>
  </si>
  <si>
    <t>Yohany</t>
  </si>
  <si>
    <t>Muñoz Giraldo</t>
  </si>
  <si>
    <t>Karen Johana</t>
  </si>
  <si>
    <t>Velez marulanda</t>
  </si>
  <si>
    <t>Maria Camila</t>
  </si>
  <si>
    <t>Jose Luis</t>
  </si>
  <si>
    <t>Murcia Piedrahita</t>
  </si>
  <si>
    <t>Zapata Herrera</t>
  </si>
  <si>
    <t>Diana Patricia</t>
  </si>
  <si>
    <t>Caicedo Navarro</t>
  </si>
  <si>
    <t>Nelson Eduard</t>
  </si>
  <si>
    <t>Forero Hernandez</t>
  </si>
  <si>
    <t>Esperanza</t>
  </si>
  <si>
    <t>Valencia Valencia</t>
  </si>
  <si>
    <t>TP</t>
  </si>
  <si>
    <t>IVA</t>
  </si>
  <si>
    <t>RFT</t>
  </si>
  <si>
    <t>RTI</t>
  </si>
  <si>
    <t>ICO</t>
  </si>
  <si>
    <t>SEG</t>
  </si>
  <si>
    <t>RT1</t>
  </si>
  <si>
    <t>RT2</t>
  </si>
  <si>
    <t>SUPERVIG</t>
  </si>
  <si>
    <t>EXO</t>
  </si>
  <si>
    <t>EXICA</t>
  </si>
  <si>
    <t>nomelec</t>
  </si>
  <si>
    <t>rubf</t>
  </si>
  <si>
    <t>PJ</t>
  </si>
  <si>
    <t>B</t>
  </si>
  <si>
    <t>X</t>
  </si>
  <si>
    <t>SUPERSOC</t>
  </si>
  <si>
    <t>A</t>
  </si>
  <si>
    <t>C</t>
  </si>
  <si>
    <t>x</t>
  </si>
  <si>
    <t>PN</t>
  </si>
  <si>
    <t>udn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</si>
  <si>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</si>
  <si>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</si>
  <si>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</si>
  <si>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</si>
  <si>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</si>
  <si>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</si>
  <si>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</si>
  <si>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</si>
  <si>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</si>
  <si>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</si>
  <si>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consolidada23</t>
  </si>
  <si>
    <t>IVAbim1-23</t>
  </si>
  <si>
    <t>IVAbim2-23</t>
  </si>
  <si>
    <t>IVAbim3-23</t>
  </si>
  <si>
    <t>IVAbim4-23</t>
  </si>
  <si>
    <t>IVAbim5-23</t>
  </si>
  <si>
    <t>IVAcua1-23</t>
  </si>
  <si>
    <t>IVAcua2-23</t>
  </si>
  <si>
    <t>ddn</t>
  </si>
  <si>
    <t>RentaPN2022</t>
  </si>
  <si>
    <t>RentaPJ2022Cuota1</t>
  </si>
  <si>
    <t>RentaPJ2022Cuota2</t>
  </si>
  <si>
    <t>AnticipoRentaGC2022</t>
  </si>
  <si>
    <t>RentaGCCuota1-2022</t>
  </si>
  <si>
    <t>RentaGCCuota2-2022</t>
  </si>
  <si>
    <t>RETEFTE2023mes1</t>
  </si>
  <si>
    <t>RETEFTE2023mes2</t>
  </si>
  <si>
    <t>RETEFTE2023mes3</t>
  </si>
  <si>
    <t>RETEFTE2023mes4</t>
  </si>
  <si>
    <t>RETEFTE2023mes5</t>
  </si>
  <si>
    <t>RETEFTE2023mes6</t>
  </si>
  <si>
    <t>RETEFTE2023mes7</t>
  </si>
  <si>
    <t>RETEFTE2023mes8</t>
  </si>
  <si>
    <t>RETEFTE2023mes9</t>
  </si>
  <si>
    <t>RETEFTE2023mess10</t>
  </si>
  <si>
    <t>RETEFTE2023mess11</t>
  </si>
  <si>
    <t>RETEFTE2023mess12</t>
  </si>
  <si>
    <t>exogenaDIAN2023GC</t>
  </si>
  <si>
    <t>exogenaBOGOTA2022</t>
  </si>
  <si>
    <t>exogenaBOGOTA2023</t>
  </si>
  <si>
    <t>exogenaPEREIRA2023</t>
  </si>
  <si>
    <t>exogenaTULUA2023</t>
  </si>
  <si>
    <t>exogenaDOSQUEBRADAS2023</t>
  </si>
  <si>
    <t>ICAANUAL2022Pereira</t>
  </si>
  <si>
    <t>ICATULUA2022</t>
  </si>
  <si>
    <t>ICATULUA2022dscto15</t>
  </si>
  <si>
    <t>ICATULUA2022dscto20</t>
  </si>
  <si>
    <t>RETEICATULUA2023Bim1</t>
  </si>
  <si>
    <t>RETEICATULUA2023Bim2</t>
  </si>
  <si>
    <t>RETEICATULUA2023Bim3</t>
  </si>
  <si>
    <t>RETEICATULUA2023Bim4</t>
  </si>
  <si>
    <t>RETEICATULUA2023Bim5</t>
  </si>
  <si>
    <t>RETEICATULUA2023Bim6</t>
  </si>
  <si>
    <t>RETEICAPereira2023Bim1</t>
  </si>
  <si>
    <t>RETEICAPereira2023Bim2</t>
  </si>
  <si>
    <t>RETEICAPereira2023Bim3</t>
  </si>
  <si>
    <t>RETEICAPereira2023Bim4</t>
  </si>
  <si>
    <t>RETEICAPereira2023Bim5</t>
  </si>
  <si>
    <t>RETEICAPereira2023Bim6</t>
  </si>
  <si>
    <t>ICA2022Dosquebradas</t>
  </si>
  <si>
    <t>RETEICADosquebradas2023Bim1</t>
  </si>
  <si>
    <t>RETEICADosquebradas2023Bim2</t>
  </si>
  <si>
    <t>RETEICADosquebradas2023Bim3</t>
  </si>
  <si>
    <t>RETEICADosquebradas2023Bim4</t>
  </si>
  <si>
    <t>RETEICADosquebradas2023Bim5</t>
  </si>
  <si>
    <t>RETEICADosquebradas2023Bim6</t>
  </si>
  <si>
    <t>RETEICABogota2023Bim1</t>
  </si>
  <si>
    <t>RETEICABogota2023Bim2</t>
  </si>
  <si>
    <t>RETEICABogota2023Bim3</t>
  </si>
  <si>
    <t>RETEICABogota2023Bim4</t>
  </si>
  <si>
    <t>RETEICABogota2023Bim5</t>
  </si>
  <si>
    <t>RETEICABogota2023Bim6</t>
  </si>
  <si>
    <t>ICAANUALBogota2022</t>
  </si>
  <si>
    <t>ICAPREFERENCIALBogota2022</t>
  </si>
  <si>
    <t>ICABogota2023Bim1</t>
  </si>
  <si>
    <t>ICABogota2023Bim2</t>
  </si>
  <si>
    <t>ICABogota2023Bim3</t>
  </si>
  <si>
    <t>ICABogota2023Bim4</t>
  </si>
  <si>
    <t>ICABogota2023Bim5</t>
  </si>
  <si>
    <t>ICABogota2023Bim6</t>
  </si>
  <si>
    <t>ICAMedellin2023</t>
  </si>
  <si>
    <t>RETEICAMedellin2023Bim1</t>
  </si>
  <si>
    <t>RETEICAMedellin2023Bim2</t>
  </si>
  <si>
    <t>RETEICAMedellin2023Bim3</t>
  </si>
  <si>
    <t>RETEICAMedellin2023Bim4</t>
  </si>
  <si>
    <t>RETEICAMedellin2023Bim5</t>
  </si>
  <si>
    <t>RETEICAMedellin2023Bim6</t>
  </si>
  <si>
    <t>ICASantaRosaCabal2022</t>
  </si>
  <si>
    <t>RETEICASantaRosaCabal2023Bim1</t>
  </si>
  <si>
    <t>RETEICASantaRosaCabal2023Bim2</t>
  </si>
  <si>
    <t>RETEICASantaRosaCabal2023Bim3</t>
  </si>
  <si>
    <t>RETEICASantaRosaCabal2023Bim4</t>
  </si>
  <si>
    <t>RETEICASantaRosaCabal2023Bim5</t>
  </si>
  <si>
    <t>RETEICASantaRosaCabal2023Bim6</t>
  </si>
  <si>
    <t>TULUA</t>
  </si>
  <si>
    <t>PEREIRA</t>
  </si>
  <si>
    <t>BOGOTA</t>
  </si>
  <si>
    <t>DOSQUEBRADAS</t>
  </si>
  <si>
    <t>nomelec2023mess11</t>
  </si>
  <si>
    <t>nomelec2023mess10</t>
  </si>
  <si>
    <t>nomelec2023mes9</t>
  </si>
  <si>
    <t>nomelec2023mes8</t>
  </si>
  <si>
    <t>nomelec2023mes7</t>
  </si>
  <si>
    <t>nomelec2023mes6</t>
  </si>
  <si>
    <t>nomelec2023mes5</t>
  </si>
  <si>
    <t>nomelec2023mes4</t>
  </si>
  <si>
    <t>nomelec2023mes3</t>
  </si>
  <si>
    <t>nomelec2023mes2</t>
  </si>
  <si>
    <t>nomelec2023mes1</t>
  </si>
  <si>
    <t>IPA</t>
  </si>
  <si>
    <t>Patrimonio2023Cuota1</t>
  </si>
  <si>
    <t>Patrimonio2023Cuota2</t>
  </si>
  <si>
    <t>RST</t>
  </si>
  <si>
    <t>RSTAnt23Bim1</t>
  </si>
  <si>
    <t>RSTAnt23Bim2</t>
  </si>
  <si>
    <t>RSTAnt23Bim3</t>
  </si>
  <si>
    <t>RSTAnt23Bim4</t>
  </si>
  <si>
    <t>RSTAnt23Bim5</t>
  </si>
  <si>
    <t>IMPCObim1-23</t>
  </si>
  <si>
    <t>IMPCObim2-23</t>
  </si>
  <si>
    <t>IMPCObim3-23</t>
  </si>
  <si>
    <t>IMPCObim4-23</t>
  </si>
  <si>
    <t>IMPCObim5-23</t>
  </si>
  <si>
    <t>SUPERSOC22</t>
  </si>
  <si>
    <t>GLOBAL FINANCIAL CONSULTING GROUP S.A.S.</t>
  </si>
  <si>
    <t>Adriana Lisceth</t>
  </si>
  <si>
    <t>Manuel Ernesto</t>
  </si>
  <si>
    <t>Aleyda</t>
  </si>
  <si>
    <t>Rodriguez García</t>
  </si>
  <si>
    <t>ActExtPj23</t>
  </si>
  <si>
    <t>ActExtPn23</t>
  </si>
  <si>
    <t>ActExtPn</t>
  </si>
  <si>
    <t>exogenaDIAN2023</t>
  </si>
  <si>
    <t>IMQUIRURGICOS SAS</t>
  </si>
  <si>
    <t>F</t>
  </si>
  <si>
    <t>festivo</t>
  </si>
  <si>
    <t>dia</t>
  </si>
  <si>
    <t>fecha</t>
  </si>
  <si>
    <t>Renta_PN_2023</t>
  </si>
  <si>
    <t>dh</t>
  </si>
  <si>
    <t>Anticipo_Renta_GC_2023</t>
  </si>
  <si>
    <t>Renta_GC_Cuota1_2023</t>
  </si>
  <si>
    <t>Renta_GC_Cuota2_2023</t>
  </si>
  <si>
    <t>Anticipo_Renta_GC_2024</t>
  </si>
  <si>
    <t>Renta_GC_Cuota1_2024</t>
  </si>
  <si>
    <t>Renta_GC_Cuota2_2024</t>
  </si>
  <si>
    <t>Anticipo_Renta_GC_2025</t>
  </si>
  <si>
    <t>Renta_GC_Cuota1_2025</t>
  </si>
  <si>
    <t>Renta_GC_Cuota2_2025</t>
  </si>
  <si>
    <t>ndh</t>
  </si>
  <si>
    <t>Renta_PJ_2023_Cuota1</t>
  </si>
  <si>
    <t>Renta_PJ_2023_Cuota2</t>
  </si>
  <si>
    <t>Renta_PJ_2024_Cuota1</t>
  </si>
  <si>
    <t>Renta_PJ_2024_Cuota2</t>
  </si>
  <si>
    <t>Renta_PJ_2025_Cuota1</t>
  </si>
  <si>
    <t>Renta_PJ_2025_Cuota2</t>
  </si>
  <si>
    <t>PARAFISCALES_2024_mes1</t>
  </si>
  <si>
    <t>PARAFISCALES_2024_mes2</t>
  </si>
  <si>
    <t>PARAFISCALES_2024_mes3</t>
  </si>
  <si>
    <t>PARAFISCALES_2024_mes4</t>
  </si>
  <si>
    <t>PARAFISCALES_2024_mes5</t>
  </si>
  <si>
    <t>PARAFISCALES_2024_mes6</t>
  </si>
  <si>
    <t>PARAFISCALES_2024_mes7</t>
  </si>
  <si>
    <t>PARAFISCALES_2024_mes8</t>
  </si>
  <si>
    <t>PARAFISCALES_2024_mes9</t>
  </si>
  <si>
    <t>PARAFISCALES_2024_mess10</t>
  </si>
  <si>
    <t>PARAFISCALES_2024_mess11</t>
  </si>
  <si>
    <t>PARAFISCALES_2024_mess12</t>
  </si>
  <si>
    <t>PARAFISCALES_2025_mes1</t>
  </si>
  <si>
    <t>PARAFISCALES_2025_mes2</t>
  </si>
  <si>
    <t>PARAFISCALES_2025_mes3</t>
  </si>
  <si>
    <t>PARAFISCALES_2025_mes4</t>
  </si>
  <si>
    <t>PARAFISCALES_2025_mes5</t>
  </si>
  <si>
    <t>PARAFISCALES_2025_mes6</t>
  </si>
  <si>
    <t>PARAFISCALES_2025_mes7</t>
  </si>
  <si>
    <t>PARAFISCALES_2025_mes8</t>
  </si>
  <si>
    <t>PARAFISCALES_2025_mes9</t>
  </si>
  <si>
    <t>PARAFISCALES_2025_mess10</t>
  </si>
  <si>
    <t>PARAFISCALES_2025_mess11</t>
  </si>
  <si>
    <t>PARAFISCALES_2025_mess12</t>
  </si>
  <si>
    <t>PARAFISCALES_2026_mes1</t>
  </si>
  <si>
    <t>PARAFISCALES_2026_mes2</t>
  </si>
  <si>
    <t>PARAFISCALES_2026_mes3</t>
  </si>
  <si>
    <t>PARAFISCALES_2026_mes4</t>
  </si>
  <si>
    <t>PARAFISCALES_2026_mes5</t>
  </si>
  <si>
    <t>PARAFISCALES_2026_mes6</t>
  </si>
  <si>
    <t>PARAFISCALES_2026_mes7</t>
  </si>
  <si>
    <t>PARAFISCALES_2026_mes8</t>
  </si>
  <si>
    <t>PARAFISCALES_2026_mes9</t>
  </si>
  <si>
    <t>PARAFISCALES_2026_mess10</t>
  </si>
  <si>
    <t>PARAFISCALES_2026_mess11</t>
  </si>
  <si>
    <t>PARAFISCALES_2026_mess12</t>
  </si>
  <si>
    <t>RETEFTE_2024_mes1</t>
  </si>
  <si>
    <t>RETEFTE_2024_mes2</t>
  </si>
  <si>
    <t>RETEFTE_2024_mes3</t>
  </si>
  <si>
    <t>RETEFTE_2024_mes4</t>
  </si>
  <si>
    <t>RETEFTE_2024_mes5</t>
  </si>
  <si>
    <t>RETEFTE_2024_mes6</t>
  </si>
  <si>
    <t>RETEFTE_2024_mes7</t>
  </si>
  <si>
    <t>RETEFTE_2024_mes8</t>
  </si>
  <si>
    <t>RETEFTE_2024_mes9</t>
  </si>
  <si>
    <t>RETEFTE_2024_mess10</t>
  </si>
  <si>
    <t>RETEFTE_2024_mess11</t>
  </si>
  <si>
    <t>RETEFTE_2024_mess12</t>
  </si>
  <si>
    <t>RETEFTE_2025_mes1</t>
  </si>
  <si>
    <t>RETEFTE_2025_mes2</t>
  </si>
  <si>
    <t>RETEFTE_2025_mes3</t>
  </si>
  <si>
    <t>RETEFTE_2025_mes4</t>
  </si>
  <si>
    <t>RETEFTE_2025_mes5</t>
  </si>
  <si>
    <t>RETEFTE_2025_mes6</t>
  </si>
  <si>
    <t>RETEFTE_2025_mes7</t>
  </si>
  <si>
    <t>RETEFTE_2025_mes8</t>
  </si>
  <si>
    <t>RETEFTE_2025_mes9</t>
  </si>
  <si>
    <t>RETEFTE_2025_mess10</t>
  </si>
  <si>
    <t>RETEFTE_2025_mess11</t>
  </si>
  <si>
    <t>RETEFTE_2025_mess12</t>
  </si>
  <si>
    <t>RETEFTE_2026_mes1</t>
  </si>
  <si>
    <t>RETEFTE_2026_mes2</t>
  </si>
  <si>
    <t>RETEFTE_2026_mes3</t>
  </si>
  <si>
    <t>RETEFTE_2026_mes4</t>
  </si>
  <si>
    <t>RETEFTE_2026_mes5</t>
  </si>
  <si>
    <t>RETEFTE_2026_mes6</t>
  </si>
  <si>
    <t>RETEFTE_2026_mes7</t>
  </si>
  <si>
    <t>RETEFTE_2026_mes8</t>
  </si>
  <si>
    <t>RETEFTE_2026_mes9</t>
  </si>
  <si>
    <t>RETEFTE_2026_mess10</t>
  </si>
  <si>
    <t>RETEFTE_2026_mess11</t>
  </si>
  <si>
    <t>RETEFTE_2026_mess12</t>
  </si>
  <si>
    <t>IVA_cons_23</t>
  </si>
  <si>
    <t>IVA_cons_24</t>
  </si>
  <si>
    <t>IVA_cons_25</t>
  </si>
  <si>
    <t>Act_Ext_Pn_24</t>
  </si>
  <si>
    <t>Act_Ext_Pn_25</t>
  </si>
  <si>
    <t>Act_Ext_Pn_26</t>
  </si>
  <si>
    <t>RST_Ant_24_Bim1</t>
  </si>
  <si>
    <t>RST_Ant_24_Bim2</t>
  </si>
  <si>
    <t>RST_Ant_24_Bim3</t>
  </si>
  <si>
    <t>RST_Ant_24_Bim4</t>
  </si>
  <si>
    <t>RST_Ant_24_Bim5</t>
  </si>
  <si>
    <t>RST_Ant_24_Bim6</t>
  </si>
  <si>
    <t>RST_Ant_25_Bim1</t>
  </si>
  <si>
    <t>RST_Ant_25_Bim2</t>
  </si>
  <si>
    <t>RST_Ant_25_Bim3</t>
  </si>
  <si>
    <t>RST_Ant_25_Bim4</t>
  </si>
  <si>
    <t>RST_Ant_25_Bim5</t>
  </si>
  <si>
    <t>RST_Ant_25_Bim6</t>
  </si>
  <si>
    <t>RST_Ant_26_Bim1</t>
  </si>
  <si>
    <t>RST_Ant_26_Bim2</t>
  </si>
  <si>
    <t>RST_Ant_26_Bim3</t>
  </si>
  <si>
    <t>RST_Ant_26_Bim4</t>
  </si>
  <si>
    <t>RST_Ant_26_Bim5</t>
  </si>
  <si>
    <t>RST_Ant_26_Bim6</t>
  </si>
  <si>
    <t>Imp_Pat_2024_Cuota1</t>
  </si>
  <si>
    <t>Imp_Pat_2024_Cuota2</t>
  </si>
  <si>
    <t>Imp_Pat_2025_Cuota1</t>
  </si>
  <si>
    <t>Imp_Pat_2025_Cuota2</t>
  </si>
  <si>
    <t>Imp_Pat_2026_Cuota1</t>
  </si>
  <si>
    <t>Imp_Pat_2026_Cuota2</t>
  </si>
  <si>
    <t>RST_cons_23</t>
  </si>
  <si>
    <t>RST_cons_24</t>
  </si>
  <si>
    <t>RST_cons_25</t>
  </si>
  <si>
    <t>Renta_PN_2025</t>
  </si>
  <si>
    <t>Renta_PN_2024</t>
  </si>
  <si>
    <t>Act_Ext_Pj_24</t>
  </si>
  <si>
    <t>Act_Ext_Pj_25</t>
  </si>
  <si>
    <t>Act_Ext_Pj_26</t>
  </si>
  <si>
    <t>exogena_DIAN_2024_GC</t>
  </si>
  <si>
    <t>exogena_DIAN_2025_GC</t>
  </si>
  <si>
    <t>nom_elec_2024_mes1</t>
  </si>
  <si>
    <t>nom_elec_2024_mes2</t>
  </si>
  <si>
    <t>nom_elec_2024_mes3</t>
  </si>
  <si>
    <t>nom_elec_2024_mes4</t>
  </si>
  <si>
    <t>nom_elec_2024_mes5</t>
  </si>
  <si>
    <t>nom_elec_2024_mes6</t>
  </si>
  <si>
    <t>nom_elec_2024_mes7</t>
  </si>
  <si>
    <t>nom_elec_2024_mes8</t>
  </si>
  <si>
    <t>nom_elec_2024_mes9</t>
  </si>
  <si>
    <t>nom_elec_2024_mess10</t>
  </si>
  <si>
    <t>nom_elec_2024_mess11</t>
  </si>
  <si>
    <t>nom_elec_2024_mess12</t>
  </si>
  <si>
    <t>nom_elec_2025_mes1</t>
  </si>
  <si>
    <t>nom_elec_2025_mes2</t>
  </si>
  <si>
    <t>nom_elec_2025_mes3</t>
  </si>
  <si>
    <t>nom_elec_2025_mes4</t>
  </si>
  <si>
    <t>nom_elec_2025_mes5</t>
  </si>
  <si>
    <t>nom_elec_2025_mes6</t>
  </si>
  <si>
    <t>nom_elec_2025_mes7</t>
  </si>
  <si>
    <t>nom_elec_2025_mes8</t>
  </si>
  <si>
    <t>nom_elec_2025_mes9</t>
  </si>
  <si>
    <t>nom_elec_2025_mess10</t>
  </si>
  <si>
    <t>nom_elec_2025_mess11</t>
  </si>
  <si>
    <t>nom_elec_2025_mess12</t>
  </si>
  <si>
    <t>nom_elec_2026_mes1</t>
  </si>
  <si>
    <t>nom_elec_2026_mes2</t>
  </si>
  <si>
    <t>nom_elec_2026_mes3</t>
  </si>
  <si>
    <t>nom_elec_2026_mes4</t>
  </si>
  <si>
    <t>nom_elec_2026_mes5</t>
  </si>
  <si>
    <t>nom_elec_2026_mes6</t>
  </si>
  <si>
    <t>nom_elec_2026_mes7</t>
  </si>
  <si>
    <t>nom_elec_2026_mes8</t>
  </si>
  <si>
    <t>nom_elec_2026_mes9</t>
  </si>
  <si>
    <t>nom_elec_2026_mess10</t>
  </si>
  <si>
    <t>nom_elec_2026_mess11</t>
  </si>
  <si>
    <t>nom_elec_2026_mess12</t>
  </si>
  <si>
    <t>Imp_Con_24_bim1</t>
  </si>
  <si>
    <t>Imp_Con_24_bim2</t>
  </si>
  <si>
    <t>Imp_Con_24_bim3</t>
  </si>
  <si>
    <t>Imp_Con_24_bim4</t>
  </si>
  <si>
    <t>Imp_Con_24_bim5</t>
  </si>
  <si>
    <t>Imp_Con_24_bim6</t>
  </si>
  <si>
    <t>Imp_Con_25_bim1</t>
  </si>
  <si>
    <t>Imp_Con_25_bim2</t>
  </si>
  <si>
    <t>Imp_Con_25_bim3</t>
  </si>
  <si>
    <t>Imp_Con_25_bim4</t>
  </si>
  <si>
    <t>Imp_Con_25_bim5</t>
  </si>
  <si>
    <t>Imp_Con_25_bim6</t>
  </si>
  <si>
    <t>Imp_Con_26_bim1</t>
  </si>
  <si>
    <t>Imp_Con_26_bim2</t>
  </si>
  <si>
    <t>Imp_Con_26_bim3</t>
  </si>
  <si>
    <t>Imp_Con_26_bim4</t>
  </si>
  <si>
    <t>Imp_Con_26_bim5</t>
  </si>
  <si>
    <t>Imp_Con_26_bim6</t>
  </si>
  <si>
    <t>IVA_24_cua1</t>
  </si>
  <si>
    <t>IVA_24_cua2</t>
  </si>
  <si>
    <t>IVA_24_cua3</t>
  </si>
  <si>
    <t>IVA_25_cua1</t>
  </si>
  <si>
    <t>IVA_25_cua2</t>
  </si>
  <si>
    <t>IVA_25_cua3</t>
  </si>
  <si>
    <t>IVA_26_cua1</t>
  </si>
  <si>
    <t>IVA_26_cua2</t>
  </si>
  <si>
    <t>IVA_26_cua3</t>
  </si>
  <si>
    <t>IVA_24_bim1</t>
  </si>
  <si>
    <t>IVA_24_bim2</t>
  </si>
  <si>
    <t>IVA_24_bim3</t>
  </si>
  <si>
    <t>IVA_24_bim4</t>
  </si>
  <si>
    <t>IVA_24_bim5</t>
  </si>
  <si>
    <t>IVA_24_bim6</t>
  </si>
  <si>
    <t>IVA_25_bim1</t>
  </si>
  <si>
    <t>IVA_25_bim2</t>
  </si>
  <si>
    <t>IVA_25_bim3</t>
  </si>
  <si>
    <t>IVA_25_bim4</t>
  </si>
  <si>
    <t>IVA_25_bim5</t>
  </si>
  <si>
    <t>IVA_25_bim6</t>
  </si>
  <si>
    <t>IVA_26_bim1</t>
  </si>
  <si>
    <t>IVA_26_bim2</t>
  </si>
  <si>
    <t>IVA_26_bim3</t>
  </si>
  <si>
    <t>IVA_26_bim4</t>
  </si>
  <si>
    <t>IVA_26_bim5</t>
  </si>
  <si>
    <t>IVA_26_bim6</t>
  </si>
  <si>
    <t>nom_elec_2023_mes12</t>
  </si>
  <si>
    <t>exogena_DIAN_24</t>
  </si>
  <si>
    <t>exogena_DIAN_25</t>
  </si>
  <si>
    <t>exogena_DIAN_26</t>
  </si>
  <si>
    <t>IVA_23_bim6</t>
  </si>
  <si>
    <t>RST_Ant_23_Bim6</t>
  </si>
  <si>
    <t>Imp_Con_23_bim6</t>
  </si>
  <si>
    <t>IVA_23_cua6</t>
  </si>
  <si>
    <t>ICA_TULUA_2023</t>
  </si>
  <si>
    <t>ICA_TULUA_2023_dscto_10</t>
  </si>
  <si>
    <t>ICA_TULUA_2023_dscto_5</t>
  </si>
  <si>
    <t>RETEICA_TULUA_2024_Bim1</t>
  </si>
  <si>
    <t>RETEICA_TULUA_2024_Bim2</t>
  </si>
  <si>
    <t>RETEICA_TULUA_2024_Bim3</t>
  </si>
  <si>
    <t>RETEICA_TULUA_2024_Bim4</t>
  </si>
  <si>
    <t>RETEICA_TULUA_2024_Bim5</t>
  </si>
  <si>
    <t>RETEICA_TULUA_2024_Bim6</t>
  </si>
  <si>
    <t>exogena_TULUA_2024</t>
  </si>
  <si>
    <t>ICA_Medellin_2024</t>
  </si>
  <si>
    <t>RETEICA_Medellin_2024_Bim1</t>
  </si>
  <si>
    <t>RETEICA_Medellin_2024_Bim2</t>
  </si>
  <si>
    <t>RETEICA_Medellin_2024_Bim3</t>
  </si>
  <si>
    <t>RETEICA_Medellin_2024_Bim4</t>
  </si>
  <si>
    <t>RETEICA_Medellin_2024_Bim5</t>
  </si>
  <si>
    <t>RETEICA_Medellin_2024_Bim6</t>
  </si>
  <si>
    <t>ICA_PREFERENCIAL_Bogota_2023</t>
  </si>
  <si>
    <t>ICA_Bogota_2024_Bim1</t>
  </si>
  <si>
    <t>ICA_Bogota_2024_Bim2</t>
  </si>
  <si>
    <t>ICA_Bogota_2024_Bim3</t>
  </si>
  <si>
    <t>ICA_Bogota_2024_Bim4</t>
  </si>
  <si>
    <t>ICA_Bogota_2024_Bim5</t>
  </si>
  <si>
    <t>ICA_Bogota_2024_Bim6</t>
  </si>
  <si>
    <t>RETEICA_Bogota_2024_Bim1</t>
  </si>
  <si>
    <t>RETEICA_Bogota_2024_Bim2</t>
  </si>
  <si>
    <t>RETEICA_Bogota_2024_Bim3</t>
  </si>
  <si>
    <t>RETEICA_Bogota_2024_Bim4</t>
  </si>
  <si>
    <t>RETEICA_Bogota_2024_Bim5</t>
  </si>
  <si>
    <t>RETEICA_Bogota_2024_Bim6</t>
  </si>
  <si>
    <t>ICA_ANUAL_Bogota_2023</t>
  </si>
  <si>
    <t>ICA_2023_Dosquebradas</t>
  </si>
  <si>
    <t>RETEICA_Dosquebradas_2024_Bim1</t>
  </si>
  <si>
    <t>RETEICA_Dosquebradas_2024_Bim2</t>
  </si>
  <si>
    <t>RETEICA_Dosquebradas_2024_Bim3</t>
  </si>
  <si>
    <t>RETEICA_Dosquebradas_2024_Bim4</t>
  </si>
  <si>
    <t>RETEICA_Dosquebradas_2024_Bim5</t>
  </si>
  <si>
    <t>RETEICA_Dosquebradas_2024_Bim6</t>
  </si>
  <si>
    <t>Lina Maria</t>
  </si>
  <si>
    <t>Cantero</t>
  </si>
  <si>
    <t>ICA_ANUAL_2023_Pereira</t>
  </si>
  <si>
    <t>RETEICA_Pereira_2024_Bim1</t>
  </si>
  <si>
    <t>RETEICA_Pereira_2024_Bim2</t>
  </si>
  <si>
    <t>RETEICA_Pereira_2024_Bim3</t>
  </si>
  <si>
    <t>RETEICA_Pereira_2024_Bim4</t>
  </si>
  <si>
    <t>RETEICA_Pereira_2024_Bim5</t>
  </si>
  <si>
    <t>RETEICA_Pereira_2024_Bim6</t>
  </si>
  <si>
    <t>exogena_PEREIRA_2024</t>
  </si>
  <si>
    <t>exogena_DOSQUEBRADAS_2024</t>
  </si>
  <si>
    <t>RST_Decl_An_23_con_IVA</t>
  </si>
  <si>
    <t>RST_Decl_An_23_cons</t>
  </si>
  <si>
    <t>AGENCIA OPERADORA LA BONITA TOURS Y EXPERIENCIAS S.A.S.</t>
  </si>
  <si>
    <t>PUERTO TRIUNFO</t>
  </si>
  <si>
    <t>Valeria</t>
  </si>
  <si>
    <t>Valencia Giraldo</t>
  </si>
  <si>
    <t>Jorge Humberto</t>
  </si>
  <si>
    <t>Valencia Alvarez</t>
  </si>
  <si>
    <t>Luz Dary</t>
  </si>
  <si>
    <t>Giraldo Ramirez</t>
  </si>
  <si>
    <t>Luz Aleida</t>
  </si>
  <si>
    <t>Rojas Correa</t>
  </si>
  <si>
    <t>Isabela</t>
  </si>
  <si>
    <t>Pinilla Rojas</t>
  </si>
  <si>
    <t>Irnner</t>
  </si>
  <si>
    <t>Pinilla Daza</t>
  </si>
  <si>
    <t>Juan David</t>
  </si>
  <si>
    <t>Alvarez Romero</t>
  </si>
  <si>
    <t>Silvio</t>
  </si>
  <si>
    <t>Henao Bernal</t>
  </si>
  <si>
    <t>Luis Alfonso</t>
  </si>
  <si>
    <t>Alvarez Montoya</t>
  </si>
  <si>
    <t>John Bertulfo</t>
  </si>
  <si>
    <t>Lugo Vasto</t>
  </si>
  <si>
    <t>ICA_2024_Dosquebradas</t>
  </si>
  <si>
    <t>RETEICADosquebradas2025Bim1</t>
  </si>
  <si>
    <t>RETEICADosquebradas2025Bim2</t>
  </si>
  <si>
    <t>RETEICADosquebradas2025Bim3</t>
  </si>
  <si>
    <t>RETEICADosquebradas2025Bim4</t>
  </si>
  <si>
    <t>RETEICADosquebradas2025Bim5</t>
  </si>
  <si>
    <t>RETEICADosquebradas2025Bim6</t>
  </si>
  <si>
    <t>exogena_DOSQUEBRADAS_2025</t>
  </si>
  <si>
    <t>ICA_Bogota_2025_Bim1</t>
  </si>
  <si>
    <t>ICA_Bogota_2025_Bim2</t>
  </si>
  <si>
    <t>ICA_Bogota_2025_Bim3</t>
  </si>
  <si>
    <t>ICA_Bogota_2025_Bim4</t>
  </si>
  <si>
    <t>ICA_Bogota_2025_Bim5</t>
  </si>
  <si>
    <t>ICA_Bogota_2025_Bim6</t>
  </si>
  <si>
    <t>RETEICA_Bogota_2025_Bim1</t>
  </si>
  <si>
    <t>RETEICA_Bogota_2025_Bim2</t>
  </si>
  <si>
    <t>RETEICA_Bogota_2025_Bim3</t>
  </si>
  <si>
    <t>RETEICA_Bogota_2025_Bim4</t>
  </si>
  <si>
    <t>RETEICA_Bogota_2025_Bim5</t>
  </si>
  <si>
    <t>RETEICA_Bogota_2025_Bim6</t>
  </si>
  <si>
    <t>ICA_ANUAL_2024_Pereira</t>
  </si>
  <si>
    <t>RETEICA_Pereira_2025_Bim1</t>
  </si>
  <si>
    <t>RETEICA_Pereira_2025_Bim2</t>
  </si>
  <si>
    <t>RETEICA_Pereira_2025_Bim3</t>
  </si>
  <si>
    <t>RETEICA_Pereira_2025_Bim4</t>
  </si>
  <si>
    <t>RETEICA_Pereira_2025_Bim5</t>
  </si>
  <si>
    <t>RETEICA_Pereira_2025_Bim6</t>
  </si>
  <si>
    <t>exogena_PEREIRA_2025</t>
  </si>
  <si>
    <t>RST_Decl_An_24_con_IVA</t>
  </si>
  <si>
    <t>ICA_Bogota_2024_anual</t>
  </si>
  <si>
    <t>ICA</t>
  </si>
  <si>
    <t>RST_Decl_An_24_cons</t>
  </si>
  <si>
    <t>Lina Dahiana Miguela</t>
  </si>
  <si>
    <t>Naranjo Acevedo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</si>
</sst>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mmmdd\-yy"/>
    <numFmt numFmtId="166" formatCode="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1" fontId="2" fillId="2" borderId="1" xfId="1" applyNumberFormat="1" applyFont="1" applyFill="1" applyBorder="1"/>
    <xf numFmtId="164" fontId="2" fillId="2" borderId="1" xfId="1" applyFont="1" applyFill="1" applyBorder="1"/>
    <xf numFmtId="1" fontId="0" fillId="0" borderId="1" xfId="1" applyNumberFormat="1" applyFont="1" applyBorder="1"/>
    <xf numFmtId="164" fontId="0" fillId="0" borderId="1" xfId="1" applyFont="1" applyBorder="1"/>
    <xf numFmtId="1" fontId="0" fillId="0" borderId="2" xfId="1" applyNumberFormat="1" applyFont="1" applyBorder="1"/>
    <xf numFmtId="164" fontId="0" fillId="0" borderId="2" xfId="1" applyFont="1" applyBorder="1"/>
    <xf numFmtId="1" fontId="2" fillId="3" borderId="1" xfId="1" applyNumberFormat="1" applyFont="1" applyFill="1" applyBorder="1"/>
    <xf numFmtId="164" fontId="2" fillId="4" borderId="1" xfId="1" applyFont="1" applyFill="1" applyBorder="1"/>
    <xf numFmtId="164" fontId="2" fillId="5" borderId="1" xfId="1" applyFont="1" applyFill="1" applyBorder="1"/>
    <xf numFmtId="1" fontId="0" fillId="3" borderId="1" xfId="1" applyNumberFormat="1" applyFont="1" applyFill="1" applyBorder="1"/>
    <xf numFmtId="164" fontId="0" fillId="4" borderId="1" xfId="1" applyFont="1" applyFill="1" applyBorder="1"/>
    <xf numFmtId="164" fontId="0" fillId="5" borderId="1" xfId="1" applyFont="1" applyFill="1" applyBorder="1"/>
    <xf numFmtId="165" fontId="0" fillId="0" borderId="1" xfId="1" applyNumberFormat="1" applyFont="1" applyBorder="1"/>
    <xf numFmtId="164" fontId="0" fillId="3" borderId="1" xfId="1" applyFont="1" applyFill="1" applyBorder="1"/>
    <xf numFmtId="164" fontId="0" fillId="3" borderId="2" xfId="1" applyFont="1" applyFill="1" applyBorder="1"/>
    <xf numFmtId="164" fontId="0" fillId="4" borderId="2" xfId="1" applyFont="1" applyFill="1" applyBorder="1"/>
    <xf numFmtId="164" fontId="0" fillId="5" borderId="2" xfId="1" applyFont="1" applyFill="1" applyBorder="1"/>
    <xf numFmtId="165" fontId="0" fillId="0" borderId="2" xfId="1" applyNumberFormat="1" applyFont="1" applyBorder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Font="1"/>
    <xf numFmtId="49" fontId="0" fillId="0" borderId="0" xfId="0" applyNumberFormat="1"/>
    <xf numFmtId="14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 wrapText="1"/>
    </xf>
    <xf numFmtId="164" fontId="2" fillId="2" borderId="0" xfId="1" applyFont="1" applyFill="1"/>
    <xf numFmtId="166" fontId="0" fillId="0" borderId="0" xfId="0" applyNumberFormat="1"/>
    <xf numFmtId="41" fontId="0" fillId="0" borderId="0" xfId="2" applyFont="1"/>
    <xf numFmtId="1" fontId="0" fillId="0" borderId="0" xfId="1" applyNumberFormat="1" applyFont="1"/>
    <xf numFmtId="1" fontId="0" fillId="0" borderId="0" xfId="1" applyNumberFormat="1" applyFont="1" applyFill="1"/>
    <xf numFmtId="164" fontId="0" fillId="0" borderId="0" xfId="1" applyFont="1" applyFill="1"/>
  </cellXfs>
  <cellStyles count="3">
    <cellStyle name="Millares [0]" xfId="2" builtinId="6"/>
    <cellStyle name="Normal" xfId="0" builtinId="0"/>
    <cellStyle name="Normal 2" xfId="1" xr:uid="{0840E88D-3963-4CEC-B4A8-F7989D04A7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3080a590b6f25b/Cronograma%20tributario.xlsx" TargetMode="External"/><Relationship Id="rId1" Type="http://schemas.openxmlformats.org/officeDocument/2006/relationships/externalLinkPath" Target="https://d.docs.live.net/5a3080a590b6f25b/Cronograma%20tribu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larantes"/>
      <sheetName val="diario"/>
      <sheetName val="mensual"/>
      <sheetName val="resoluciones"/>
      <sheetName val="rtagc"/>
      <sheetName val="certificadosdigitales"/>
      <sheetName val="rtapj"/>
      <sheetName val="dig"/>
      <sheetName val="rtapn"/>
      <sheetName val="iva"/>
      <sheetName val="retefte"/>
      <sheetName val="rubf"/>
      <sheetName val="rit"/>
      <sheetName val="impoconsumo"/>
      <sheetName val="nomele"/>
      <sheetName val="ica"/>
      <sheetName val="exoica"/>
      <sheetName val="regsimple"/>
      <sheetName val="patrimonio"/>
      <sheetName val="actext"/>
      <sheetName val="pretra"/>
      <sheetName val="supersoc"/>
      <sheetName val="exogena"/>
      <sheetName val="impgasol"/>
      <sheetName val="impcarbono"/>
      <sheetName val="gmf"/>
      <sheetName val="parafiscales"/>
      <sheetName val="impveh"/>
      <sheetName val="nomelect"/>
      <sheetName val="Cronograma tributario"/>
    </sheetNames>
    <sheetDataSet>
      <sheetData sheetId="0"/>
      <sheetData sheetId="1"/>
      <sheetData sheetId="2"/>
      <sheetData sheetId="3">
        <row r="2">
          <cell r="A2">
            <v>45261</v>
          </cell>
          <cell r="I2" t="str">
            <v>vigente</v>
          </cell>
        </row>
        <row r="3">
          <cell r="A3">
            <v>45259</v>
          </cell>
          <cell r="I3" t="str">
            <v>vigente</v>
          </cell>
        </row>
        <row r="4">
          <cell r="A4">
            <v>45252</v>
          </cell>
          <cell r="I4" t="str">
            <v>vigente</v>
          </cell>
        </row>
        <row r="5">
          <cell r="A5">
            <v>45295</v>
          </cell>
          <cell r="I5" t="str">
            <v>vigente</v>
          </cell>
        </row>
        <row r="6">
          <cell r="A6">
            <v>1</v>
          </cell>
          <cell r="I6" t="str">
            <v>no obligado a facturar</v>
          </cell>
        </row>
        <row r="7">
          <cell r="A7">
            <v>1</v>
          </cell>
          <cell r="I7" t="str">
            <v>no obligado a facturar</v>
          </cell>
        </row>
        <row r="8">
          <cell r="A8">
            <v>45259</v>
          </cell>
          <cell r="I8" t="str">
            <v>vigente</v>
          </cell>
        </row>
        <row r="9">
          <cell r="A9">
            <v>45259</v>
          </cell>
          <cell r="I9" t="str">
            <v>vigente</v>
          </cell>
        </row>
        <row r="10">
          <cell r="A10">
            <v>45241</v>
          </cell>
          <cell r="I10" t="str">
            <v>vigente</v>
          </cell>
        </row>
        <row r="11">
          <cell r="A11">
            <v>45222</v>
          </cell>
          <cell r="I11" t="str">
            <v>vigente</v>
          </cell>
        </row>
        <row r="12">
          <cell r="A12">
            <v>45232</v>
          </cell>
          <cell r="I12" t="str">
            <v>vigente</v>
          </cell>
        </row>
        <row r="13">
          <cell r="A13">
            <v>45296</v>
          </cell>
          <cell r="I13" t="str">
            <v>vigente</v>
          </cell>
        </row>
        <row r="14">
          <cell r="A14">
            <v>44925</v>
          </cell>
          <cell r="I14" t="str">
            <v>vencida</v>
          </cell>
        </row>
        <row r="15">
          <cell r="A15">
            <v>44892</v>
          </cell>
          <cell r="I15" t="str">
            <v>vencida</v>
          </cell>
        </row>
        <row r="16">
          <cell r="A16">
            <v>44892</v>
          </cell>
          <cell r="I16" t="str">
            <v>vencida</v>
          </cell>
        </row>
        <row r="17">
          <cell r="A17">
            <v>42342</v>
          </cell>
          <cell r="I17" t="str">
            <v>vencida</v>
          </cell>
        </row>
        <row r="18">
          <cell r="A18">
            <v>45247</v>
          </cell>
          <cell r="I18" t="str">
            <v>vigente</v>
          </cell>
        </row>
        <row r="19">
          <cell r="A19">
            <v>44937</v>
          </cell>
          <cell r="I19" t="str">
            <v>vencida</v>
          </cell>
        </row>
        <row r="20">
          <cell r="A20">
            <v>45325</v>
          </cell>
          <cell r="I20" t="str">
            <v>vigente</v>
          </cell>
        </row>
        <row r="21">
          <cell r="A21">
            <v>1</v>
          </cell>
          <cell r="I21" t="str">
            <v>no obligado a facturar</v>
          </cell>
        </row>
        <row r="22">
          <cell r="A22">
            <v>1</v>
          </cell>
          <cell r="I22" t="str">
            <v>no obligado a facturar</v>
          </cell>
        </row>
        <row r="23">
          <cell r="A23">
            <v>1</v>
          </cell>
          <cell r="I23" t="str">
            <v>no obligado a facturar</v>
          </cell>
        </row>
        <row r="24">
          <cell r="A24">
            <v>1</v>
          </cell>
          <cell r="I24" t="str">
            <v>no obligado a facturar</v>
          </cell>
        </row>
        <row r="25">
          <cell r="A25">
            <v>1</v>
          </cell>
          <cell r="I25" t="str">
            <v>no obligado a facturar</v>
          </cell>
        </row>
        <row r="26">
          <cell r="A26">
            <v>45254</v>
          </cell>
          <cell r="I26" t="str">
            <v>vigente</v>
          </cell>
        </row>
        <row r="27">
          <cell r="A27">
            <v>45254</v>
          </cell>
          <cell r="I27" t="str">
            <v>vigente</v>
          </cell>
        </row>
        <row r="28">
          <cell r="A28">
            <v>45213</v>
          </cell>
          <cell r="I28" t="str">
            <v>vigente</v>
          </cell>
        </row>
        <row r="29">
          <cell r="A29">
            <v>1</v>
          </cell>
          <cell r="I29" t="str">
            <v>no obligado a facturar</v>
          </cell>
        </row>
        <row r="30">
          <cell r="A30">
            <v>45725</v>
          </cell>
          <cell r="I30" t="str">
            <v>vigente</v>
          </cell>
        </row>
        <row r="31">
          <cell r="A31">
            <v>44958</v>
          </cell>
          <cell r="I31" t="str">
            <v>vencida</v>
          </cell>
        </row>
        <row r="32">
          <cell r="A32">
            <v>45233</v>
          </cell>
          <cell r="I32" t="str">
            <v>vigente</v>
          </cell>
        </row>
        <row r="33">
          <cell r="A33">
            <v>45250</v>
          </cell>
          <cell r="I33" t="str">
            <v>vigente</v>
          </cell>
        </row>
        <row r="34">
          <cell r="A34">
            <v>45069</v>
          </cell>
          <cell r="I34" t="str">
            <v>vencida</v>
          </cell>
        </row>
        <row r="35">
          <cell r="A35">
            <v>45057</v>
          </cell>
          <cell r="I35" t="str">
            <v>vigente</v>
          </cell>
        </row>
        <row r="36">
          <cell r="A36">
            <v>45117</v>
          </cell>
          <cell r="I36" t="str">
            <v>vencida</v>
          </cell>
        </row>
        <row r="37">
          <cell r="A37">
            <v>45074</v>
          </cell>
          <cell r="I37" t="str">
            <v>vencida</v>
          </cell>
        </row>
        <row r="38">
          <cell r="A38">
            <v>45074</v>
          </cell>
          <cell r="I38" t="str">
            <v>vencida</v>
          </cell>
        </row>
        <row r="39">
          <cell r="A39">
            <v>45358</v>
          </cell>
          <cell r="I39" t="str">
            <v>vigente</v>
          </cell>
        </row>
        <row r="40">
          <cell r="A40">
            <v>45848</v>
          </cell>
          <cell r="I40" t="str">
            <v>vigente</v>
          </cell>
        </row>
        <row r="41">
          <cell r="A41">
            <v>45298</v>
          </cell>
          <cell r="I41" t="str">
            <v>vigente</v>
          </cell>
        </row>
        <row r="42">
          <cell r="A42">
            <v>45141</v>
          </cell>
          <cell r="I42" t="str">
            <v>vigente</v>
          </cell>
        </row>
        <row r="43">
          <cell r="A43">
            <v>45158</v>
          </cell>
          <cell r="I43" t="str">
            <v>vigente</v>
          </cell>
        </row>
        <row r="44">
          <cell r="A44">
            <v>45074</v>
          </cell>
          <cell r="I44" t="str">
            <v>vencida</v>
          </cell>
        </row>
        <row r="45">
          <cell r="A45">
            <v>45232</v>
          </cell>
          <cell r="I45" t="str">
            <v>vigente</v>
          </cell>
        </row>
        <row r="46">
          <cell r="A46">
            <v>45249</v>
          </cell>
          <cell r="I46" t="str">
            <v>vigente</v>
          </cell>
        </row>
        <row r="47">
          <cell r="A47">
            <v>45249</v>
          </cell>
          <cell r="I47" t="str">
            <v>vigente</v>
          </cell>
        </row>
        <row r="48">
          <cell r="A48">
            <v>45074</v>
          </cell>
          <cell r="I48" t="str">
            <v>vencida</v>
          </cell>
        </row>
        <row r="49">
          <cell r="A49">
            <v>45074</v>
          </cell>
          <cell r="I49" t="str">
            <v>vencida</v>
          </cell>
        </row>
        <row r="50">
          <cell r="A50">
            <v>45238</v>
          </cell>
          <cell r="I50" t="str">
            <v>vigente</v>
          </cell>
        </row>
        <row r="51">
          <cell r="A51">
            <v>45075</v>
          </cell>
          <cell r="I51" t="str">
            <v>vencida</v>
          </cell>
        </row>
        <row r="52">
          <cell r="A52">
            <v>45075</v>
          </cell>
          <cell r="I52" t="str">
            <v>vencida</v>
          </cell>
        </row>
        <row r="53">
          <cell r="A53">
            <v>1</v>
          </cell>
          <cell r="I53" t="str">
            <v>no obligado a facturar</v>
          </cell>
        </row>
        <row r="54">
          <cell r="A54">
            <v>45210</v>
          </cell>
          <cell r="I54" t="str">
            <v>vigente</v>
          </cell>
        </row>
        <row r="55">
          <cell r="A55">
            <v>44892</v>
          </cell>
          <cell r="I55" t="str">
            <v>vencida</v>
          </cell>
        </row>
        <row r="56">
          <cell r="A56">
            <v>45210</v>
          </cell>
          <cell r="I56" t="str">
            <v>vigente</v>
          </cell>
        </row>
        <row r="57">
          <cell r="A57">
            <v>44892</v>
          </cell>
          <cell r="I57" t="str">
            <v>vencida</v>
          </cell>
        </row>
        <row r="58">
          <cell r="A58">
            <v>45223</v>
          </cell>
          <cell r="I58" t="str">
            <v>vigente</v>
          </cell>
        </row>
        <row r="59">
          <cell r="A59">
            <v>45223</v>
          </cell>
          <cell r="I59" t="str">
            <v>vigente</v>
          </cell>
        </row>
        <row r="60">
          <cell r="A60">
            <v>45153</v>
          </cell>
          <cell r="I60" t="str">
            <v>vigente</v>
          </cell>
        </row>
        <row r="61">
          <cell r="A61">
            <v>45157</v>
          </cell>
          <cell r="I61" t="str">
            <v>vigente</v>
          </cell>
        </row>
        <row r="62">
          <cell r="A62">
            <v>45153</v>
          </cell>
          <cell r="I62" t="str">
            <v>vigente</v>
          </cell>
        </row>
        <row r="63">
          <cell r="A63">
            <v>1</v>
          </cell>
          <cell r="I63" t="str">
            <v>no obligado a facturar</v>
          </cell>
        </row>
        <row r="64">
          <cell r="A64">
            <v>1</v>
          </cell>
          <cell r="I64" t="str">
            <v>no obligado a facturar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93D8-A317-4A4F-90EE-FC6E3DF425A1}">
  <dimension ref="A1:T115"/>
  <sheetViews>
    <sheetView tabSelected="1" topLeftCell="A109" workbookViewId="0">
      <selection activeCell="J116" sqref="J116"/>
    </sheetView>
  </sheetViews>
  <sheetFormatPr baseColWidth="10" defaultColWidth="11.42578125" defaultRowHeight="15" x14ac:dyDescent="0.25"/>
  <cols>
    <col min="1" max="1" width="11" bestFit="1" customWidth="1"/>
    <col min="2" max="2" width="24.7109375" customWidth="1"/>
    <col min="3" max="3" width="17.7109375" bestFit="1" customWidth="1"/>
    <col min="4" max="4" width="7.7109375" bestFit="1" customWidth="1"/>
    <col min="5" max="5" width="3.5703125" bestFit="1" customWidth="1"/>
    <col min="6" max="7" width="4.140625" bestFit="1" customWidth="1"/>
    <col min="8" max="8" width="15.7109375" bestFit="1" customWidth="1"/>
    <col min="9" max="9" width="4.140625" bestFit="1" customWidth="1"/>
    <col min="10" max="10" width="4.42578125" bestFit="1" customWidth="1"/>
    <col min="11" max="12" width="4.140625" bestFit="1" customWidth="1"/>
    <col min="13" max="13" width="4.28515625" bestFit="1" customWidth="1"/>
    <col min="14" max="14" width="10.140625" bestFit="1" customWidth="1"/>
    <col min="15" max="15" width="4.5703125" bestFit="1" customWidth="1"/>
    <col min="16" max="16" width="6.140625" bestFit="1" customWidth="1"/>
    <col min="17" max="17" width="8.7109375" bestFit="1" customWidth="1"/>
    <col min="18" max="18" width="4.7109375" bestFit="1" customWidth="1"/>
    <col min="19" max="19" width="8.855468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294</v>
      </c>
      <c r="E1" s="2" t="s">
        <v>160</v>
      </c>
      <c r="F1" s="7" t="s">
        <v>161</v>
      </c>
      <c r="G1" s="8" t="s">
        <v>162</v>
      </c>
      <c r="H1" s="9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291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  <c r="S1" s="29" t="s">
        <v>313</v>
      </c>
      <c r="T1" s="29" t="s">
        <v>642</v>
      </c>
    </row>
    <row r="2" spans="1:20" x14ac:dyDescent="0.25">
      <c r="A2" s="3">
        <v>900019611</v>
      </c>
      <c r="B2" s="4" t="s">
        <v>3</v>
      </c>
      <c r="C2" s="4"/>
      <c r="D2" s="4"/>
      <c r="E2" s="4" t="s">
        <v>173</v>
      </c>
      <c r="F2" s="10" t="s">
        <v>178</v>
      </c>
      <c r="G2" s="11" t="s">
        <v>175</v>
      </c>
      <c r="H2" s="12" t="s">
        <v>276</v>
      </c>
      <c r="I2" s="4"/>
      <c r="J2" s="4" t="s">
        <v>175</v>
      </c>
      <c r="K2" s="4" t="s">
        <v>175</v>
      </c>
      <c r="L2" s="4" t="s">
        <v>175</v>
      </c>
      <c r="M2" s="13"/>
      <c r="N2" s="4" t="s">
        <v>176</v>
      </c>
      <c r="O2" s="4" t="s">
        <v>177</v>
      </c>
      <c r="P2" s="4" t="s">
        <v>276</v>
      </c>
      <c r="Q2" s="13" t="s">
        <v>175</v>
      </c>
      <c r="R2" s="13" t="s">
        <v>175</v>
      </c>
      <c r="T2" t="s">
        <v>177</v>
      </c>
    </row>
    <row r="3" spans="1:20" x14ac:dyDescent="0.25">
      <c r="A3" s="3">
        <v>900019611</v>
      </c>
      <c r="B3" s="4" t="s">
        <v>3</v>
      </c>
      <c r="C3" s="4"/>
      <c r="D3" s="4"/>
      <c r="E3" s="4"/>
      <c r="F3" s="10"/>
      <c r="G3" s="11"/>
      <c r="H3" s="12" t="s">
        <v>278</v>
      </c>
      <c r="I3" s="4"/>
      <c r="J3" s="4"/>
      <c r="K3" s="4"/>
      <c r="L3" s="4"/>
      <c r="M3" s="13"/>
      <c r="N3" s="4"/>
      <c r="O3" s="4"/>
      <c r="P3" s="4" t="s">
        <v>278</v>
      </c>
      <c r="Q3" s="13"/>
      <c r="R3" s="13"/>
      <c r="T3" t="s">
        <v>177</v>
      </c>
    </row>
    <row r="4" spans="1:20" x14ac:dyDescent="0.25">
      <c r="A4" s="3">
        <v>900601216</v>
      </c>
      <c r="B4" s="4" t="s">
        <v>4</v>
      </c>
      <c r="C4" s="4"/>
      <c r="D4" s="4"/>
      <c r="E4" s="4" t="s">
        <v>173</v>
      </c>
      <c r="F4" s="10"/>
      <c r="G4" s="11"/>
      <c r="H4" s="12" t="s">
        <v>276</v>
      </c>
      <c r="I4" s="4"/>
      <c r="J4" s="4"/>
      <c r="K4" s="4" t="s">
        <v>175</v>
      </c>
      <c r="L4" s="4" t="s">
        <v>175</v>
      </c>
      <c r="M4" s="13"/>
      <c r="N4" s="4"/>
      <c r="O4" s="4"/>
      <c r="P4" s="4"/>
      <c r="Q4" s="13"/>
      <c r="R4" s="13" t="s">
        <v>175</v>
      </c>
      <c r="T4" t="s">
        <v>177</v>
      </c>
    </row>
    <row r="5" spans="1:20" x14ac:dyDescent="0.25">
      <c r="A5" s="3">
        <v>900300144</v>
      </c>
      <c r="B5" s="4" t="s">
        <v>5</v>
      </c>
      <c r="C5" s="4"/>
      <c r="D5" s="4"/>
      <c r="E5" s="4" t="s">
        <v>173</v>
      </c>
      <c r="F5" s="10"/>
      <c r="G5" s="11"/>
      <c r="H5" s="12" t="s">
        <v>277</v>
      </c>
      <c r="I5" s="4"/>
      <c r="J5" s="4"/>
      <c r="K5" s="4" t="s">
        <v>175</v>
      </c>
      <c r="L5" s="4" t="s">
        <v>175</v>
      </c>
      <c r="M5" s="13"/>
      <c r="N5" s="4"/>
      <c r="O5" s="4" t="s">
        <v>177</v>
      </c>
      <c r="P5" s="4"/>
      <c r="Q5" s="13"/>
      <c r="R5" s="13" t="s">
        <v>175</v>
      </c>
      <c r="T5" t="s">
        <v>177</v>
      </c>
    </row>
    <row r="6" spans="1:20" x14ac:dyDescent="0.25">
      <c r="A6" s="3">
        <v>901256675</v>
      </c>
      <c r="B6" s="4" t="s">
        <v>6</v>
      </c>
      <c r="C6" s="4"/>
      <c r="D6" s="4" t="s">
        <v>175</v>
      </c>
      <c r="E6" s="4" t="s">
        <v>173</v>
      </c>
      <c r="F6" s="10"/>
      <c r="G6" s="11"/>
      <c r="H6" s="12" t="s">
        <v>277</v>
      </c>
      <c r="I6" s="4"/>
      <c r="J6" s="4" t="s">
        <v>179</v>
      </c>
      <c r="K6" s="4" t="s">
        <v>175</v>
      </c>
      <c r="L6" s="4" t="s">
        <v>175</v>
      </c>
      <c r="M6" s="13"/>
      <c r="N6" s="4"/>
      <c r="O6" s="4" t="s">
        <v>177</v>
      </c>
      <c r="P6" s="4"/>
      <c r="Q6" s="13" t="s">
        <v>175</v>
      </c>
      <c r="R6" s="13" t="s">
        <v>175</v>
      </c>
    </row>
    <row r="7" spans="1:20" x14ac:dyDescent="0.25">
      <c r="A7" s="3">
        <v>900925052</v>
      </c>
      <c r="B7" s="4" t="s">
        <v>7</v>
      </c>
      <c r="C7" s="4"/>
      <c r="D7" s="4"/>
      <c r="E7" s="4" t="s">
        <v>173</v>
      </c>
      <c r="F7" s="10"/>
      <c r="G7" s="11"/>
      <c r="H7" s="12" t="s">
        <v>278</v>
      </c>
      <c r="I7" s="4"/>
      <c r="J7" s="4"/>
      <c r="K7" s="4" t="s">
        <v>175</v>
      </c>
      <c r="L7" s="4" t="s">
        <v>175</v>
      </c>
      <c r="M7" s="13"/>
      <c r="N7" s="4"/>
      <c r="O7" s="4" t="s">
        <v>177</v>
      </c>
      <c r="P7" s="4"/>
      <c r="Q7" s="13"/>
      <c r="R7" s="13"/>
      <c r="T7" t="s">
        <v>177</v>
      </c>
    </row>
    <row r="8" spans="1:20" x14ac:dyDescent="0.25">
      <c r="A8" s="3">
        <v>901407755</v>
      </c>
      <c r="B8" s="4" t="s">
        <v>8</v>
      </c>
      <c r="C8" s="4"/>
      <c r="D8" s="4"/>
      <c r="E8" s="4" t="s">
        <v>173</v>
      </c>
      <c r="F8" s="14" t="s">
        <v>178</v>
      </c>
      <c r="G8" s="11" t="s">
        <v>175</v>
      </c>
      <c r="H8" s="12" t="s">
        <v>278</v>
      </c>
      <c r="I8" s="12"/>
      <c r="J8" s="4" t="s">
        <v>175</v>
      </c>
      <c r="K8" s="4" t="s">
        <v>175</v>
      </c>
      <c r="L8" s="4" t="s">
        <v>175</v>
      </c>
      <c r="M8" s="13"/>
      <c r="N8" s="13"/>
      <c r="O8" s="4" t="s">
        <v>177</v>
      </c>
      <c r="P8" s="4" t="s">
        <v>278</v>
      </c>
      <c r="Q8" s="13" t="s">
        <v>175</v>
      </c>
      <c r="R8" s="13" t="s">
        <v>175</v>
      </c>
      <c r="T8" t="s">
        <v>177</v>
      </c>
    </row>
    <row r="9" spans="1:20" x14ac:dyDescent="0.25">
      <c r="A9" s="3">
        <v>900850536</v>
      </c>
      <c r="B9" s="4" t="s">
        <v>9</v>
      </c>
      <c r="C9" s="4"/>
      <c r="D9" s="4"/>
      <c r="E9" s="4" t="s">
        <v>173</v>
      </c>
      <c r="F9" s="10"/>
      <c r="G9" s="11"/>
      <c r="H9" s="12" t="s">
        <v>278</v>
      </c>
      <c r="I9" s="4"/>
      <c r="J9" s="4"/>
      <c r="K9" s="4" t="s">
        <v>175</v>
      </c>
      <c r="L9" s="4" t="s">
        <v>175</v>
      </c>
      <c r="M9" s="13"/>
      <c r="N9" s="4"/>
      <c r="O9" s="4" t="s">
        <v>177</v>
      </c>
      <c r="P9" s="4"/>
      <c r="Q9" s="13"/>
      <c r="R9" s="13" t="s">
        <v>175</v>
      </c>
      <c r="T9" t="s">
        <v>177</v>
      </c>
    </row>
    <row r="10" spans="1:20" x14ac:dyDescent="0.25">
      <c r="A10" s="3">
        <v>900355872</v>
      </c>
      <c r="B10" s="4" t="s">
        <v>10</v>
      </c>
      <c r="C10" s="4"/>
      <c r="D10" s="4"/>
      <c r="E10" s="4" t="s">
        <v>173</v>
      </c>
      <c r="F10" s="10"/>
      <c r="G10" s="11"/>
      <c r="H10" s="12" t="s">
        <v>277</v>
      </c>
      <c r="I10" s="4"/>
      <c r="J10" s="4"/>
      <c r="K10" s="4" t="s">
        <v>175</v>
      </c>
      <c r="L10" s="4" t="s">
        <v>175</v>
      </c>
      <c r="M10" s="13"/>
      <c r="N10" s="4"/>
      <c r="O10" s="4" t="s">
        <v>177</v>
      </c>
      <c r="P10" s="4"/>
      <c r="Q10" s="13"/>
      <c r="R10" s="13" t="s">
        <v>175</v>
      </c>
      <c r="T10" t="s">
        <v>177</v>
      </c>
    </row>
    <row r="11" spans="1:20" x14ac:dyDescent="0.25">
      <c r="A11" s="3">
        <v>900615210</v>
      </c>
      <c r="B11" s="4" t="s">
        <v>11</v>
      </c>
      <c r="C11" s="4"/>
      <c r="D11" s="4"/>
      <c r="E11" s="4" t="s">
        <v>173</v>
      </c>
      <c r="F11" s="10"/>
      <c r="G11" s="11"/>
      <c r="H11" s="12"/>
      <c r="I11" s="4"/>
      <c r="J11" s="4"/>
      <c r="K11" s="4" t="s">
        <v>175</v>
      </c>
      <c r="L11" s="4" t="s">
        <v>175</v>
      </c>
      <c r="M11" s="13"/>
      <c r="N11" s="4"/>
      <c r="O11" s="4" t="s">
        <v>177</v>
      </c>
      <c r="P11" s="4"/>
      <c r="Q11" s="13"/>
      <c r="R11" s="13" t="s">
        <v>175</v>
      </c>
    </row>
    <row r="12" spans="1:20" x14ac:dyDescent="0.25">
      <c r="A12" s="3">
        <v>901407938</v>
      </c>
      <c r="B12" s="4" t="s">
        <v>12</v>
      </c>
      <c r="C12" s="4"/>
      <c r="D12" s="4" t="s">
        <v>175</v>
      </c>
      <c r="E12" s="4" t="s">
        <v>173</v>
      </c>
      <c r="F12" s="14"/>
      <c r="G12" s="11"/>
      <c r="H12" s="12" t="s">
        <v>278</v>
      </c>
      <c r="I12" s="12"/>
      <c r="J12" s="4"/>
      <c r="K12" s="4" t="s">
        <v>175</v>
      </c>
      <c r="L12" s="4" t="s">
        <v>175</v>
      </c>
      <c r="M12" s="13"/>
      <c r="N12" s="13"/>
      <c r="O12" s="4" t="s">
        <v>177</v>
      </c>
      <c r="P12" s="4" t="s">
        <v>278</v>
      </c>
      <c r="Q12" s="13"/>
      <c r="R12" s="13" t="s">
        <v>175</v>
      </c>
    </row>
    <row r="13" spans="1:20" x14ac:dyDescent="0.25">
      <c r="A13" s="3">
        <v>800048518</v>
      </c>
      <c r="B13" s="4" t="s">
        <v>13</v>
      </c>
      <c r="C13" s="4"/>
      <c r="D13" s="4"/>
      <c r="E13" s="4" t="s">
        <v>173</v>
      </c>
      <c r="F13" s="10"/>
      <c r="G13" s="11"/>
      <c r="H13" s="12"/>
      <c r="I13" s="4"/>
      <c r="J13" s="4"/>
      <c r="K13" s="4" t="s">
        <v>175</v>
      </c>
      <c r="L13" s="4" t="s">
        <v>175</v>
      </c>
      <c r="M13" s="13"/>
      <c r="N13" s="4"/>
      <c r="O13" s="4"/>
      <c r="P13" s="4"/>
      <c r="Q13" s="13"/>
      <c r="R13" s="13" t="s">
        <v>175</v>
      </c>
    </row>
    <row r="14" spans="1:20" x14ac:dyDescent="0.25">
      <c r="A14" s="3">
        <v>901004727</v>
      </c>
      <c r="B14" s="4" t="s">
        <v>14</v>
      </c>
      <c r="C14" s="4"/>
      <c r="D14" s="4"/>
      <c r="E14" s="4" t="s">
        <v>173</v>
      </c>
      <c r="F14" s="10"/>
      <c r="G14" s="11"/>
      <c r="H14" s="12" t="s">
        <v>277</v>
      </c>
      <c r="I14" s="4"/>
      <c r="J14" s="4"/>
      <c r="K14" s="4" t="s">
        <v>175</v>
      </c>
      <c r="L14" s="4" t="s">
        <v>175</v>
      </c>
      <c r="M14" s="13"/>
      <c r="N14" s="4"/>
      <c r="O14" s="4" t="s">
        <v>177</v>
      </c>
      <c r="P14" s="4"/>
      <c r="Q14" s="13"/>
      <c r="R14" s="13" t="s">
        <v>175</v>
      </c>
      <c r="T14" t="s">
        <v>177</v>
      </c>
    </row>
    <row r="15" spans="1:20" x14ac:dyDescent="0.25">
      <c r="A15" s="3">
        <v>901238298</v>
      </c>
      <c r="B15" s="4" t="s">
        <v>15</v>
      </c>
      <c r="C15" s="4"/>
      <c r="D15" s="4"/>
      <c r="E15" s="4" t="s">
        <v>173</v>
      </c>
      <c r="F15" s="14"/>
      <c r="G15" s="11"/>
      <c r="H15" s="12" t="s">
        <v>277</v>
      </c>
      <c r="I15" s="4"/>
      <c r="J15" s="4"/>
      <c r="K15" s="4" t="s">
        <v>175</v>
      </c>
      <c r="L15" s="4" t="s">
        <v>175</v>
      </c>
      <c r="M15" s="13"/>
      <c r="N15" s="4"/>
      <c r="O15" s="4" t="s">
        <v>177</v>
      </c>
      <c r="P15" s="4"/>
      <c r="Q15" s="13"/>
      <c r="R15" s="13" t="s">
        <v>175</v>
      </c>
      <c r="T15" t="s">
        <v>177</v>
      </c>
    </row>
    <row r="16" spans="1:20" x14ac:dyDescent="0.25">
      <c r="A16" s="3">
        <v>816003738</v>
      </c>
      <c r="B16" s="4" t="s">
        <v>16</v>
      </c>
      <c r="C16" s="4"/>
      <c r="D16" s="4"/>
      <c r="E16" s="4" t="s">
        <v>173</v>
      </c>
      <c r="F16" s="10"/>
      <c r="G16" s="11"/>
      <c r="H16" s="12"/>
      <c r="I16" s="4"/>
      <c r="J16" s="4"/>
      <c r="K16" s="4"/>
      <c r="L16" s="4"/>
      <c r="M16" s="13"/>
      <c r="N16" s="4"/>
      <c r="O16" s="4"/>
      <c r="P16" s="4"/>
      <c r="Q16" s="13"/>
      <c r="R16" s="13"/>
    </row>
    <row r="17" spans="1:20" x14ac:dyDescent="0.25">
      <c r="A17" s="3">
        <v>816007290</v>
      </c>
      <c r="B17" s="4" t="s">
        <v>17</v>
      </c>
      <c r="C17" s="4"/>
      <c r="D17" s="4"/>
      <c r="E17" s="4" t="s">
        <v>173</v>
      </c>
      <c r="F17" s="10"/>
      <c r="G17" s="11"/>
      <c r="H17" s="12"/>
      <c r="I17" s="4"/>
      <c r="J17" s="4"/>
      <c r="K17" s="4"/>
      <c r="L17" s="4"/>
      <c r="M17" s="13"/>
      <c r="N17" s="4"/>
      <c r="O17" s="4"/>
      <c r="P17" s="4"/>
      <c r="Q17" s="13"/>
      <c r="R17" s="13"/>
    </row>
    <row r="18" spans="1:20" x14ac:dyDescent="0.25">
      <c r="A18" s="3">
        <v>901154316</v>
      </c>
      <c r="B18" s="4" t="s">
        <v>18</v>
      </c>
      <c r="C18" s="4"/>
      <c r="D18" s="4"/>
      <c r="E18" s="4" t="s">
        <v>173</v>
      </c>
      <c r="F18" s="10" t="s">
        <v>178</v>
      </c>
      <c r="G18" s="11" t="s">
        <v>175</v>
      </c>
      <c r="H18" s="12" t="s">
        <v>277</v>
      </c>
      <c r="I18" s="4"/>
      <c r="J18" s="4" t="s">
        <v>175</v>
      </c>
      <c r="K18" s="4" t="s">
        <v>175</v>
      </c>
      <c r="L18" s="4" t="s">
        <v>175</v>
      </c>
      <c r="M18" s="13"/>
      <c r="N18" s="4"/>
      <c r="O18" s="4" t="s">
        <v>177</v>
      </c>
      <c r="P18" s="4" t="s">
        <v>277</v>
      </c>
      <c r="Q18" s="13" t="s">
        <v>175</v>
      </c>
      <c r="R18" s="13" t="s">
        <v>175</v>
      </c>
      <c r="T18" t="s">
        <v>177</v>
      </c>
    </row>
    <row r="19" spans="1:20" x14ac:dyDescent="0.25">
      <c r="A19" s="3">
        <v>900359894</v>
      </c>
      <c r="B19" s="4" t="s">
        <v>19</v>
      </c>
      <c r="C19" s="4"/>
      <c r="D19" s="4"/>
      <c r="E19" s="4" t="s">
        <v>173</v>
      </c>
      <c r="F19" s="14"/>
      <c r="G19" s="11"/>
      <c r="H19" s="12"/>
      <c r="I19" s="4"/>
      <c r="J19" s="4"/>
      <c r="K19" s="4"/>
      <c r="L19" s="4"/>
      <c r="M19" s="13"/>
      <c r="N19" s="4"/>
      <c r="O19" s="4"/>
      <c r="P19" s="4"/>
      <c r="Q19" s="13"/>
      <c r="R19" s="13"/>
    </row>
    <row r="20" spans="1:20" x14ac:dyDescent="0.25">
      <c r="A20" s="3">
        <v>900619003</v>
      </c>
      <c r="B20" s="4" t="s">
        <v>20</v>
      </c>
      <c r="C20" s="4"/>
      <c r="D20" s="4"/>
      <c r="E20" s="4" t="s">
        <v>173</v>
      </c>
      <c r="F20" s="10"/>
      <c r="G20" s="11"/>
      <c r="H20" s="12"/>
      <c r="I20" s="4"/>
      <c r="J20" s="4"/>
      <c r="K20" s="4"/>
      <c r="L20" s="4"/>
      <c r="M20" s="13"/>
      <c r="N20" s="4"/>
      <c r="O20" s="4" t="s">
        <v>177</v>
      </c>
      <c r="P20" s="4"/>
      <c r="Q20" s="13"/>
      <c r="R20" s="13" t="s">
        <v>175</v>
      </c>
    </row>
    <row r="21" spans="1:20" x14ac:dyDescent="0.25">
      <c r="A21" s="3">
        <v>900269831</v>
      </c>
      <c r="B21" s="4" t="s">
        <v>21</v>
      </c>
      <c r="C21" s="4"/>
      <c r="D21" s="4"/>
      <c r="E21" s="4" t="s">
        <v>173</v>
      </c>
      <c r="F21" s="10"/>
      <c r="G21" s="11"/>
      <c r="H21" s="12" t="s">
        <v>277</v>
      </c>
      <c r="I21" s="4"/>
      <c r="J21" s="4"/>
      <c r="K21" s="4" t="s">
        <v>175</v>
      </c>
      <c r="L21" s="4" t="s">
        <v>175</v>
      </c>
      <c r="M21" s="13"/>
      <c r="N21" s="4"/>
      <c r="O21" s="4" t="s">
        <v>177</v>
      </c>
      <c r="P21" s="4"/>
      <c r="Q21" s="13"/>
      <c r="R21" s="13" t="s">
        <v>175</v>
      </c>
    </row>
    <row r="22" spans="1:20" x14ac:dyDescent="0.25">
      <c r="A22" s="3">
        <v>901249639</v>
      </c>
      <c r="B22" s="4" t="s">
        <v>22</v>
      </c>
      <c r="C22" s="4"/>
      <c r="D22" s="4"/>
      <c r="E22" s="4" t="s">
        <v>173</v>
      </c>
      <c r="F22" s="10"/>
      <c r="G22" s="11"/>
      <c r="H22" s="12" t="s">
        <v>276</v>
      </c>
      <c r="I22" s="4"/>
      <c r="J22" s="4"/>
      <c r="K22" s="4" t="s">
        <v>175</v>
      </c>
      <c r="L22" s="4"/>
      <c r="M22" s="13"/>
      <c r="N22" s="4"/>
      <c r="O22" s="4" t="s">
        <v>177</v>
      </c>
      <c r="P22" s="4"/>
      <c r="Q22" s="13"/>
      <c r="R22" s="13" t="s">
        <v>175</v>
      </c>
      <c r="T22" t="s">
        <v>177</v>
      </c>
    </row>
    <row r="23" spans="1:20" x14ac:dyDescent="0.25">
      <c r="A23" s="3">
        <v>901074807</v>
      </c>
      <c r="B23" s="4" t="s">
        <v>23</v>
      </c>
      <c r="C23" s="4"/>
      <c r="D23" s="4"/>
      <c r="E23" s="4" t="s">
        <v>173</v>
      </c>
      <c r="F23" s="14"/>
      <c r="G23" s="11"/>
      <c r="H23" s="12"/>
      <c r="I23" s="4"/>
      <c r="J23" s="4"/>
      <c r="K23" s="4"/>
      <c r="L23" s="4"/>
      <c r="M23" s="13"/>
      <c r="N23" s="4"/>
      <c r="O23" s="4"/>
      <c r="P23" s="4"/>
      <c r="Q23" s="13"/>
      <c r="R23" s="13"/>
    </row>
    <row r="24" spans="1:20" x14ac:dyDescent="0.25">
      <c r="A24" s="3">
        <v>901576169</v>
      </c>
      <c r="B24" s="4" t="s">
        <v>24</v>
      </c>
      <c r="C24" s="4"/>
      <c r="D24" s="4"/>
      <c r="E24" s="4" t="s">
        <v>173</v>
      </c>
      <c r="F24" s="14" t="s">
        <v>178</v>
      </c>
      <c r="G24" s="11" t="s">
        <v>175</v>
      </c>
      <c r="H24" s="12" t="s">
        <v>276</v>
      </c>
      <c r="I24" s="4"/>
      <c r="J24" s="4"/>
      <c r="K24" s="4" t="s">
        <v>175</v>
      </c>
      <c r="L24" s="4" t="s">
        <v>175</v>
      </c>
      <c r="M24" s="13"/>
      <c r="N24" s="4"/>
      <c r="O24" s="4" t="s">
        <v>177</v>
      </c>
      <c r="P24" s="4"/>
      <c r="Q24" s="13"/>
      <c r="R24" s="13" t="s">
        <v>175</v>
      </c>
      <c r="T24" t="s">
        <v>177</v>
      </c>
    </row>
    <row r="25" spans="1:20" x14ac:dyDescent="0.25">
      <c r="A25" s="3">
        <v>900820009</v>
      </c>
      <c r="B25" s="4" t="s">
        <v>315</v>
      </c>
      <c r="C25" s="4"/>
      <c r="D25" s="4"/>
      <c r="E25" s="4" t="s">
        <v>173</v>
      </c>
      <c r="F25" s="14" t="s">
        <v>178</v>
      </c>
      <c r="G25" s="11" t="s">
        <v>175</v>
      </c>
      <c r="H25" s="12" t="s">
        <v>278</v>
      </c>
      <c r="I25" s="4"/>
      <c r="J25" s="4" t="s">
        <v>175</v>
      </c>
      <c r="K25" s="4" t="s">
        <v>175</v>
      </c>
      <c r="L25" s="4" t="s">
        <v>175</v>
      </c>
      <c r="M25" s="13"/>
      <c r="N25" s="4" t="s">
        <v>176</v>
      </c>
      <c r="O25" s="4" t="s">
        <v>177</v>
      </c>
      <c r="P25" s="4" t="s">
        <v>278</v>
      </c>
      <c r="Q25" s="13" t="s">
        <v>175</v>
      </c>
      <c r="R25" s="13" t="s">
        <v>175</v>
      </c>
      <c r="T25" t="s">
        <v>174</v>
      </c>
    </row>
    <row r="26" spans="1:20" x14ac:dyDescent="0.25">
      <c r="A26" s="3">
        <v>900979503</v>
      </c>
      <c r="B26" s="4" t="s">
        <v>25</v>
      </c>
      <c r="C26" s="4"/>
      <c r="D26" s="4"/>
      <c r="E26" s="4" t="s">
        <v>173</v>
      </c>
      <c r="F26" s="14"/>
      <c r="G26" s="11"/>
      <c r="H26" s="12"/>
      <c r="I26" s="4"/>
      <c r="J26" s="4"/>
      <c r="K26" s="4"/>
      <c r="L26" s="4"/>
      <c r="M26" s="13"/>
      <c r="N26" s="4"/>
      <c r="O26" s="4"/>
      <c r="P26" s="4"/>
      <c r="Q26" s="13"/>
      <c r="R26" s="13"/>
    </row>
    <row r="27" spans="1:20" x14ac:dyDescent="0.25">
      <c r="A27" s="3">
        <v>900274345</v>
      </c>
      <c r="B27" s="4" t="s">
        <v>26</v>
      </c>
      <c r="C27" s="4"/>
      <c r="D27" s="4"/>
      <c r="E27" s="4" t="s">
        <v>173</v>
      </c>
      <c r="F27" s="14"/>
      <c r="G27" s="11"/>
      <c r="H27" s="12"/>
      <c r="I27" s="4"/>
      <c r="J27" s="4"/>
      <c r="K27" s="4"/>
      <c r="L27" s="4"/>
      <c r="M27" s="13"/>
      <c r="N27" s="4"/>
      <c r="O27" s="4"/>
      <c r="P27" s="4"/>
      <c r="Q27" s="13"/>
      <c r="R27" s="13"/>
    </row>
    <row r="28" spans="1:20" x14ac:dyDescent="0.25">
      <c r="A28" s="3">
        <v>901602878</v>
      </c>
      <c r="B28" s="4" t="s">
        <v>306</v>
      </c>
      <c r="C28" s="4"/>
      <c r="D28" s="4"/>
      <c r="E28" s="4" t="s">
        <v>173</v>
      </c>
      <c r="F28" s="14"/>
      <c r="G28" s="11"/>
      <c r="H28" s="12"/>
      <c r="I28" s="4"/>
      <c r="J28" s="4"/>
      <c r="K28" s="4"/>
      <c r="L28" s="4"/>
      <c r="M28" s="13"/>
      <c r="N28" s="4"/>
      <c r="O28" s="4"/>
      <c r="P28" s="4"/>
      <c r="Q28" s="13"/>
      <c r="R28" s="13"/>
    </row>
    <row r="29" spans="1:20" x14ac:dyDescent="0.25">
      <c r="A29" s="3">
        <v>901771767</v>
      </c>
      <c r="B29" s="4" t="s">
        <v>590</v>
      </c>
      <c r="C29" s="4"/>
      <c r="D29" s="4"/>
      <c r="E29" s="4" t="s">
        <v>173</v>
      </c>
      <c r="F29" s="14" t="s">
        <v>178</v>
      </c>
      <c r="G29" s="11" t="s">
        <v>175</v>
      </c>
      <c r="H29" s="12" t="s">
        <v>591</v>
      </c>
      <c r="I29" s="4"/>
      <c r="J29" s="4" t="s">
        <v>175</v>
      </c>
      <c r="K29" s="4" t="s">
        <v>175</v>
      </c>
      <c r="L29" s="4" t="s">
        <v>175</v>
      </c>
      <c r="M29" s="13"/>
      <c r="N29" s="4"/>
      <c r="O29" s="4" t="s">
        <v>177</v>
      </c>
      <c r="P29" s="4"/>
      <c r="Q29" s="13" t="s">
        <v>175</v>
      </c>
      <c r="R29" s="13"/>
      <c r="T29" t="s">
        <v>177</v>
      </c>
    </row>
    <row r="30" spans="1:20" x14ac:dyDescent="0.25">
      <c r="A30" s="3">
        <v>901771767</v>
      </c>
      <c r="B30" s="4" t="s">
        <v>590</v>
      </c>
      <c r="C30" s="4"/>
      <c r="D30" s="4"/>
      <c r="E30" s="4" t="s">
        <v>173</v>
      </c>
      <c r="F30" s="14"/>
      <c r="G30" s="11"/>
      <c r="H30" s="12" t="s">
        <v>277</v>
      </c>
      <c r="I30" s="4"/>
      <c r="J30" s="4"/>
      <c r="K30" s="4"/>
      <c r="L30" s="4"/>
      <c r="M30" s="13"/>
      <c r="N30" s="4"/>
      <c r="O30" s="4"/>
      <c r="P30" s="4" t="s">
        <v>277</v>
      </c>
      <c r="Q30" s="13"/>
      <c r="R30" s="13"/>
      <c r="T30" t="s">
        <v>177</v>
      </c>
    </row>
    <row r="31" spans="1:20" x14ac:dyDescent="0.25">
      <c r="A31" s="3">
        <v>18596354</v>
      </c>
      <c r="B31" s="4" t="s">
        <v>27</v>
      </c>
      <c r="C31" s="4" t="s">
        <v>28</v>
      </c>
      <c r="D31" s="4"/>
      <c r="E31" s="4" t="s">
        <v>180</v>
      </c>
      <c r="F31" s="10"/>
      <c r="G31" s="11"/>
      <c r="H31" s="12"/>
      <c r="I31" s="4"/>
      <c r="J31" s="4"/>
      <c r="K31" s="4"/>
      <c r="L31" s="4"/>
      <c r="M31" s="13"/>
      <c r="N31" s="4"/>
      <c r="O31" s="4"/>
      <c r="P31" s="4"/>
      <c r="Q31" s="13"/>
      <c r="R31" s="13"/>
    </row>
    <row r="32" spans="1:20" x14ac:dyDescent="0.25">
      <c r="A32" s="3">
        <v>42003950</v>
      </c>
      <c r="B32" s="4" t="s">
        <v>29</v>
      </c>
      <c r="C32" s="4" t="s">
        <v>30</v>
      </c>
      <c r="D32" s="4"/>
      <c r="E32" s="4" t="s">
        <v>180</v>
      </c>
      <c r="F32" s="10" t="s">
        <v>178</v>
      </c>
      <c r="G32" s="11"/>
      <c r="H32" s="12" t="s">
        <v>279</v>
      </c>
      <c r="I32" s="4" t="s">
        <v>175</v>
      </c>
      <c r="J32" s="4" t="s">
        <v>175</v>
      </c>
      <c r="K32" s="4" t="s">
        <v>175</v>
      </c>
      <c r="L32" s="4"/>
      <c r="M32" s="13"/>
      <c r="N32" s="4"/>
      <c r="O32" s="4" t="s">
        <v>177</v>
      </c>
      <c r="P32" s="4" t="s">
        <v>279</v>
      </c>
      <c r="Q32" s="13" t="s">
        <v>175</v>
      </c>
      <c r="R32" s="13"/>
      <c r="T32" t="s">
        <v>177</v>
      </c>
    </row>
    <row r="33" spans="1:20" x14ac:dyDescent="0.25">
      <c r="A33" s="3">
        <v>94390997</v>
      </c>
      <c r="B33" s="4" t="s">
        <v>31</v>
      </c>
      <c r="C33" s="4" t="s">
        <v>32</v>
      </c>
      <c r="D33" s="4"/>
      <c r="E33" s="4" t="s">
        <v>180</v>
      </c>
      <c r="F33" s="10"/>
      <c r="G33" s="11"/>
      <c r="H33" s="12"/>
      <c r="I33" s="4"/>
      <c r="J33" s="4" t="s">
        <v>175</v>
      </c>
      <c r="K33" s="4" t="s">
        <v>175</v>
      </c>
      <c r="L33" s="4"/>
      <c r="M33" s="13"/>
      <c r="N33" s="4"/>
      <c r="O33" s="4"/>
      <c r="P33" s="4"/>
      <c r="Q33" s="13"/>
      <c r="R33" s="13"/>
    </row>
    <row r="34" spans="1:20" x14ac:dyDescent="0.25">
      <c r="A34" s="3">
        <v>10119469</v>
      </c>
      <c r="B34" s="4" t="s">
        <v>33</v>
      </c>
      <c r="C34" s="4" t="s">
        <v>34</v>
      </c>
      <c r="D34" s="4"/>
      <c r="E34" s="4" t="s">
        <v>180</v>
      </c>
      <c r="F34" s="14" t="s">
        <v>178</v>
      </c>
      <c r="G34" s="11"/>
      <c r="H34" s="12"/>
      <c r="I34" s="4"/>
      <c r="J34" s="4"/>
      <c r="K34" s="4" t="s">
        <v>175</v>
      </c>
      <c r="L34" s="4"/>
      <c r="M34" s="13"/>
      <c r="N34" s="4"/>
      <c r="O34" s="4" t="s">
        <v>177</v>
      </c>
      <c r="P34" s="4"/>
      <c r="Q34" s="13"/>
      <c r="R34" s="13"/>
      <c r="S34" t="s">
        <v>175</v>
      </c>
    </row>
    <row r="35" spans="1:20" x14ac:dyDescent="0.25">
      <c r="A35" s="3">
        <v>1088330427</v>
      </c>
      <c r="B35" s="4" t="s">
        <v>35</v>
      </c>
      <c r="C35" s="4" t="s">
        <v>36</v>
      </c>
      <c r="D35" s="4"/>
      <c r="E35" s="4" t="s">
        <v>180</v>
      </c>
      <c r="F35" s="14"/>
      <c r="G35" s="11"/>
      <c r="H35" s="12"/>
      <c r="I35" s="4"/>
      <c r="J35" s="4"/>
      <c r="K35" s="4"/>
      <c r="L35" s="4"/>
      <c r="M35" s="13"/>
      <c r="N35" s="4"/>
      <c r="O35" s="4"/>
      <c r="P35" s="4"/>
      <c r="Q35" s="13"/>
      <c r="R35" s="13"/>
    </row>
    <row r="36" spans="1:20" x14ac:dyDescent="0.25">
      <c r="A36" s="3">
        <v>52368446</v>
      </c>
      <c r="B36" s="4" t="s">
        <v>37</v>
      </c>
      <c r="C36" s="4" t="s">
        <v>38</v>
      </c>
      <c r="D36" s="4"/>
      <c r="E36" s="4" t="s">
        <v>180</v>
      </c>
      <c r="F36" s="14"/>
      <c r="G36" s="11"/>
      <c r="H36" s="12"/>
      <c r="I36" s="4"/>
      <c r="J36" s="4"/>
      <c r="K36" s="4" t="s">
        <v>175</v>
      </c>
      <c r="L36" s="4"/>
      <c r="M36" s="13"/>
      <c r="N36" s="4"/>
      <c r="O36" s="4"/>
      <c r="P36" s="4"/>
      <c r="Q36" s="13"/>
      <c r="R36" s="13"/>
    </row>
    <row r="37" spans="1:20" x14ac:dyDescent="0.25">
      <c r="A37" s="3">
        <v>8355265</v>
      </c>
      <c r="B37" s="4" t="s">
        <v>39</v>
      </c>
      <c r="C37" s="4" t="s">
        <v>40</v>
      </c>
      <c r="D37" s="4"/>
      <c r="E37" s="4" t="s">
        <v>180</v>
      </c>
      <c r="F37" s="14"/>
      <c r="G37" s="11"/>
      <c r="H37" s="12"/>
      <c r="I37" s="4"/>
      <c r="J37" s="4"/>
      <c r="K37" s="4" t="s">
        <v>175</v>
      </c>
      <c r="L37" s="4"/>
      <c r="M37" s="13"/>
      <c r="N37" s="4"/>
      <c r="O37" s="4"/>
      <c r="P37" s="4"/>
      <c r="Q37" s="13"/>
      <c r="R37" s="13"/>
    </row>
    <row r="38" spans="1:20" x14ac:dyDescent="0.25">
      <c r="A38" s="3">
        <v>4538104</v>
      </c>
      <c r="B38" s="4" t="s">
        <v>41</v>
      </c>
      <c r="C38" s="4" t="s">
        <v>42</v>
      </c>
      <c r="D38" s="4"/>
      <c r="E38" s="4" t="s">
        <v>180</v>
      </c>
      <c r="F38" s="14"/>
      <c r="G38" s="11"/>
      <c r="H38" s="12"/>
      <c r="I38" s="4"/>
      <c r="J38" s="4"/>
      <c r="K38" s="4"/>
      <c r="L38" s="4"/>
      <c r="M38" s="13"/>
      <c r="N38" s="4"/>
      <c r="O38" s="4"/>
      <c r="P38" s="4"/>
      <c r="Q38" s="13"/>
      <c r="R38" s="13"/>
    </row>
    <row r="39" spans="1:20" x14ac:dyDescent="0.25">
      <c r="A39" s="3">
        <v>22590438</v>
      </c>
      <c r="B39" s="4" t="s">
        <v>43</v>
      </c>
      <c r="C39" s="4" t="s">
        <v>44</v>
      </c>
      <c r="D39" s="4"/>
      <c r="E39" s="4" t="s">
        <v>180</v>
      </c>
      <c r="F39" s="14"/>
      <c r="G39" s="11"/>
      <c r="H39" s="12"/>
      <c r="I39" s="4"/>
      <c r="J39" s="4"/>
      <c r="K39" s="4" t="s">
        <v>175</v>
      </c>
      <c r="L39" s="4"/>
      <c r="M39" s="13"/>
      <c r="N39" s="4"/>
      <c r="O39" s="4"/>
      <c r="P39" s="4"/>
      <c r="Q39" s="13"/>
      <c r="R39" s="13"/>
    </row>
    <row r="40" spans="1:20" x14ac:dyDescent="0.25">
      <c r="A40" s="3">
        <v>32711990</v>
      </c>
      <c r="B40" s="4" t="s">
        <v>45</v>
      </c>
      <c r="C40" s="4" t="s">
        <v>46</v>
      </c>
      <c r="D40" s="4"/>
      <c r="E40" s="4" t="s">
        <v>180</v>
      </c>
      <c r="F40" s="14" t="s">
        <v>178</v>
      </c>
      <c r="G40" s="11"/>
      <c r="H40" s="12" t="s">
        <v>277</v>
      </c>
      <c r="I40" s="4"/>
      <c r="J40" s="4" t="s">
        <v>175</v>
      </c>
      <c r="K40" s="4" t="s">
        <v>175</v>
      </c>
      <c r="L40" s="4"/>
      <c r="M40" s="13"/>
      <c r="N40" s="4"/>
      <c r="O40" s="4"/>
      <c r="P40" s="4"/>
      <c r="Q40" s="13" t="s">
        <v>175</v>
      </c>
      <c r="R40" s="13"/>
      <c r="T40" t="s">
        <v>177</v>
      </c>
    </row>
    <row r="41" spans="1:20" x14ac:dyDescent="0.25">
      <c r="A41" s="3">
        <v>42059199</v>
      </c>
      <c r="B41" s="4" t="s">
        <v>47</v>
      </c>
      <c r="C41" s="4" t="s">
        <v>48</v>
      </c>
      <c r="D41" s="4"/>
      <c r="E41" s="4" t="s">
        <v>180</v>
      </c>
      <c r="F41" s="14"/>
      <c r="G41" s="11"/>
      <c r="H41" s="12"/>
      <c r="I41" s="4"/>
      <c r="J41" s="4"/>
      <c r="K41" s="4" t="s">
        <v>175</v>
      </c>
      <c r="L41" s="4"/>
      <c r="M41" s="13"/>
      <c r="N41" s="4"/>
      <c r="O41" s="4"/>
      <c r="P41" s="4"/>
      <c r="Q41" s="13"/>
      <c r="R41" s="13"/>
    </row>
    <row r="42" spans="1:20" x14ac:dyDescent="0.25">
      <c r="A42" s="3">
        <v>42160142</v>
      </c>
      <c r="B42" s="4" t="s">
        <v>49</v>
      </c>
      <c r="C42" s="4" t="s">
        <v>50</v>
      </c>
      <c r="D42" s="4"/>
      <c r="E42" s="4" t="s">
        <v>180</v>
      </c>
      <c r="F42" s="14"/>
      <c r="G42" s="11"/>
      <c r="H42" s="12"/>
      <c r="I42" s="4"/>
      <c r="J42" s="4"/>
      <c r="K42" s="4" t="s">
        <v>175</v>
      </c>
      <c r="L42" s="4"/>
      <c r="M42" s="13"/>
      <c r="N42" s="4"/>
      <c r="O42" s="4"/>
      <c r="P42" s="4"/>
      <c r="Q42" s="13"/>
      <c r="R42" s="13"/>
    </row>
    <row r="43" spans="1:20" x14ac:dyDescent="0.25">
      <c r="A43" s="3">
        <v>24934404</v>
      </c>
      <c r="B43" s="4" t="s">
        <v>51</v>
      </c>
      <c r="C43" s="4" t="s">
        <v>52</v>
      </c>
      <c r="D43" s="4"/>
      <c r="E43" s="4" t="s">
        <v>180</v>
      </c>
      <c r="F43" s="14"/>
      <c r="G43" s="11"/>
      <c r="H43" s="12"/>
      <c r="I43" s="4"/>
      <c r="J43" s="4"/>
      <c r="K43" s="4"/>
      <c r="L43" s="4"/>
      <c r="M43" s="13"/>
      <c r="N43" s="4"/>
      <c r="O43" s="4"/>
      <c r="P43" s="4"/>
      <c r="Q43" s="13"/>
      <c r="R43" s="13"/>
    </row>
    <row r="44" spans="1:20" x14ac:dyDescent="0.25">
      <c r="A44" s="3">
        <v>24941913</v>
      </c>
      <c r="B44" s="4" t="s">
        <v>53</v>
      </c>
      <c r="C44" s="4" t="s">
        <v>52</v>
      </c>
      <c r="D44" s="4"/>
      <c r="E44" s="4" t="s">
        <v>180</v>
      </c>
      <c r="F44" s="14"/>
      <c r="G44" s="11"/>
      <c r="H44" s="12"/>
      <c r="I44" s="4"/>
      <c r="J44" s="4"/>
      <c r="K44" s="4" t="s">
        <v>175</v>
      </c>
      <c r="L44" s="4"/>
      <c r="M44" s="13"/>
      <c r="N44" s="4"/>
      <c r="O44" s="4"/>
      <c r="P44" s="4"/>
      <c r="Q44" s="13"/>
      <c r="R44" s="13"/>
      <c r="S44" t="s">
        <v>175</v>
      </c>
    </row>
    <row r="45" spans="1:20" x14ac:dyDescent="0.25">
      <c r="A45" s="3">
        <v>10113836</v>
      </c>
      <c r="B45" s="4" t="s">
        <v>54</v>
      </c>
      <c r="C45" s="4" t="s">
        <v>55</v>
      </c>
      <c r="D45" s="4"/>
      <c r="E45" s="4" t="s">
        <v>180</v>
      </c>
      <c r="F45" s="14" t="s">
        <v>178</v>
      </c>
      <c r="G45" s="11"/>
      <c r="H45" s="12"/>
      <c r="I45" s="4"/>
      <c r="J45" s="4" t="s">
        <v>175</v>
      </c>
      <c r="K45" s="4" t="s">
        <v>175</v>
      </c>
      <c r="L45" s="4"/>
      <c r="M45" s="13"/>
      <c r="N45" s="4"/>
      <c r="O45" s="4"/>
      <c r="P45" s="4"/>
      <c r="Q45" s="13"/>
      <c r="R45" s="13"/>
    </row>
    <row r="46" spans="1:20" x14ac:dyDescent="0.25">
      <c r="A46" s="3">
        <v>1037580400</v>
      </c>
      <c r="B46" s="4" t="s">
        <v>56</v>
      </c>
      <c r="C46" s="4" t="s">
        <v>50</v>
      </c>
      <c r="D46" s="4"/>
      <c r="E46" s="4" t="s">
        <v>180</v>
      </c>
      <c r="F46" s="14"/>
      <c r="G46" s="11"/>
      <c r="H46" s="12"/>
      <c r="I46" s="4"/>
      <c r="J46" s="4"/>
      <c r="K46" s="4" t="s">
        <v>175</v>
      </c>
      <c r="L46" s="4"/>
      <c r="M46" s="13"/>
      <c r="N46" s="4"/>
      <c r="O46" s="4"/>
      <c r="P46" s="4"/>
      <c r="Q46" s="13"/>
      <c r="R46" s="13"/>
    </row>
    <row r="47" spans="1:20" x14ac:dyDescent="0.25">
      <c r="A47" s="3">
        <v>29134364</v>
      </c>
      <c r="B47" s="4" t="s">
        <v>57</v>
      </c>
      <c r="C47" s="4" t="s">
        <v>58</v>
      </c>
      <c r="D47" s="4"/>
      <c r="E47" s="4" t="s">
        <v>180</v>
      </c>
      <c r="F47" s="14"/>
      <c r="G47" s="11"/>
      <c r="H47" s="12"/>
      <c r="I47" s="4"/>
      <c r="J47" s="4"/>
      <c r="K47" s="4" t="s">
        <v>175</v>
      </c>
      <c r="L47" s="4"/>
      <c r="M47" s="13"/>
      <c r="N47" s="4"/>
      <c r="O47" s="4"/>
      <c r="P47" s="4"/>
      <c r="Q47" s="13"/>
      <c r="R47" s="13"/>
    </row>
    <row r="48" spans="1:20" x14ac:dyDescent="0.25">
      <c r="A48" s="3">
        <v>29137079</v>
      </c>
      <c r="B48" s="4" t="s">
        <v>59</v>
      </c>
      <c r="C48" s="4" t="s">
        <v>60</v>
      </c>
      <c r="D48" s="4"/>
      <c r="E48" s="4" t="s">
        <v>180</v>
      </c>
      <c r="F48" s="14"/>
      <c r="G48" s="11"/>
      <c r="H48" s="12"/>
      <c r="I48" s="4"/>
      <c r="J48" s="4"/>
      <c r="K48" s="4" t="s">
        <v>175</v>
      </c>
      <c r="L48" s="4"/>
      <c r="M48" s="13"/>
      <c r="N48" s="4"/>
      <c r="O48" s="4"/>
      <c r="P48" s="4"/>
      <c r="Q48" s="13"/>
      <c r="R48" s="13"/>
      <c r="S48" t="s">
        <v>175</v>
      </c>
    </row>
    <row r="49" spans="1:20" x14ac:dyDescent="0.25">
      <c r="A49" s="3">
        <v>10000418</v>
      </c>
      <c r="B49" s="4" t="s">
        <v>61</v>
      </c>
      <c r="C49" s="4" t="s">
        <v>62</v>
      </c>
      <c r="D49" s="4"/>
      <c r="E49" s="4" t="s">
        <v>180</v>
      </c>
      <c r="F49" s="14"/>
      <c r="G49" s="11"/>
      <c r="H49" s="12"/>
      <c r="I49" s="4"/>
      <c r="J49" s="4"/>
      <c r="K49" s="4" t="s">
        <v>175</v>
      </c>
      <c r="L49" s="4"/>
      <c r="M49" s="13"/>
      <c r="N49" s="4"/>
      <c r="O49" s="4"/>
      <c r="P49" s="4"/>
      <c r="Q49" s="13"/>
      <c r="R49" s="13"/>
      <c r="S49" t="s">
        <v>175</v>
      </c>
    </row>
    <row r="50" spans="1:20" x14ac:dyDescent="0.25">
      <c r="A50" s="3">
        <v>9776933</v>
      </c>
      <c r="B50" s="4" t="s">
        <v>63</v>
      </c>
      <c r="C50" s="4" t="s">
        <v>64</v>
      </c>
      <c r="D50" s="4"/>
      <c r="E50" s="4" t="s">
        <v>180</v>
      </c>
      <c r="F50" s="14"/>
      <c r="G50" s="11"/>
      <c r="H50" s="12"/>
      <c r="I50" s="4"/>
      <c r="J50" s="4"/>
      <c r="K50" s="4" t="s">
        <v>175</v>
      </c>
      <c r="L50" s="4"/>
      <c r="M50" s="13"/>
      <c r="N50" s="4"/>
      <c r="O50" s="4"/>
      <c r="P50" s="4"/>
      <c r="Q50" s="13"/>
      <c r="R50" s="13"/>
      <c r="S50" t="s">
        <v>175</v>
      </c>
    </row>
    <row r="51" spans="1:20" x14ac:dyDescent="0.25">
      <c r="A51" s="3">
        <v>15525656</v>
      </c>
      <c r="B51" s="4" t="s">
        <v>65</v>
      </c>
      <c r="C51" s="4" t="s">
        <v>66</v>
      </c>
      <c r="D51" s="4"/>
      <c r="E51" s="4" t="s">
        <v>180</v>
      </c>
      <c r="F51" s="14"/>
      <c r="G51" s="11"/>
      <c r="H51" s="12"/>
      <c r="I51" s="4"/>
      <c r="J51" s="4"/>
      <c r="K51" s="4" t="s">
        <v>175</v>
      </c>
      <c r="L51" s="4"/>
      <c r="M51" s="13"/>
      <c r="N51" s="4"/>
      <c r="O51" s="4"/>
      <c r="P51" s="4"/>
      <c r="Q51" s="13"/>
      <c r="R51" s="13"/>
    </row>
    <row r="52" spans="1:20" x14ac:dyDescent="0.25">
      <c r="A52" s="3">
        <v>1088274337</v>
      </c>
      <c r="B52" s="4" t="s">
        <v>308</v>
      </c>
      <c r="C52" s="4" t="s">
        <v>50</v>
      </c>
      <c r="D52" s="4"/>
      <c r="E52" s="4" t="s">
        <v>180</v>
      </c>
      <c r="F52" s="14"/>
      <c r="G52" s="11"/>
      <c r="H52" s="12"/>
      <c r="I52" s="4"/>
      <c r="J52" s="4"/>
      <c r="K52" s="4" t="s">
        <v>175</v>
      </c>
      <c r="L52" s="4"/>
      <c r="M52" s="13"/>
      <c r="N52" s="4"/>
      <c r="O52" s="4"/>
      <c r="P52" s="4"/>
      <c r="Q52" s="13"/>
      <c r="R52" s="13"/>
    </row>
    <row r="53" spans="1:20" x14ac:dyDescent="0.25">
      <c r="A53" s="3">
        <v>14880679</v>
      </c>
      <c r="B53" s="4" t="s">
        <v>67</v>
      </c>
      <c r="C53" s="4" t="s">
        <v>68</v>
      </c>
      <c r="D53" s="4"/>
      <c r="E53" s="4" t="s">
        <v>180</v>
      </c>
      <c r="F53" s="14"/>
      <c r="G53" s="11"/>
      <c r="H53" s="12"/>
      <c r="I53" s="4"/>
      <c r="J53" s="4"/>
      <c r="K53" s="4" t="s">
        <v>175</v>
      </c>
      <c r="L53" s="4"/>
      <c r="M53" s="13"/>
      <c r="N53" s="4"/>
      <c r="O53" s="4"/>
      <c r="P53" s="4"/>
      <c r="Q53" s="13"/>
      <c r="R53" s="13"/>
    </row>
    <row r="54" spans="1:20" x14ac:dyDescent="0.25">
      <c r="A54" s="3">
        <v>18591946</v>
      </c>
      <c r="B54" s="4" t="s">
        <v>69</v>
      </c>
      <c r="C54" s="4" t="s">
        <v>70</v>
      </c>
      <c r="D54" s="4"/>
      <c r="E54" s="4" t="s">
        <v>180</v>
      </c>
      <c r="F54" s="14"/>
      <c r="G54" s="11"/>
      <c r="H54" s="12"/>
      <c r="I54" s="4"/>
      <c r="J54" s="4"/>
      <c r="K54" s="4" t="s">
        <v>175</v>
      </c>
      <c r="L54" s="4"/>
      <c r="M54" s="13"/>
      <c r="N54" s="4"/>
      <c r="O54" s="4"/>
      <c r="P54" s="4"/>
      <c r="Q54" s="13"/>
      <c r="R54" s="13"/>
    </row>
    <row r="55" spans="1:20" x14ac:dyDescent="0.25">
      <c r="A55" s="3">
        <v>10125391</v>
      </c>
      <c r="B55" s="4" t="s">
        <v>71</v>
      </c>
      <c r="C55" s="4" t="s">
        <v>72</v>
      </c>
      <c r="D55" s="4"/>
      <c r="E55" s="4" t="s">
        <v>180</v>
      </c>
      <c r="F55" s="14"/>
      <c r="G55" s="11"/>
      <c r="H55" s="12"/>
      <c r="I55" s="4"/>
      <c r="J55" s="4"/>
      <c r="K55" s="4"/>
      <c r="L55" s="4"/>
      <c r="M55" s="13"/>
      <c r="N55" s="4"/>
      <c r="O55" s="4"/>
      <c r="P55" s="4"/>
      <c r="Q55" s="13"/>
      <c r="R55" s="13"/>
    </row>
    <row r="56" spans="1:20" x14ac:dyDescent="0.25">
      <c r="A56" s="3">
        <v>18613669</v>
      </c>
      <c r="B56" s="4" t="s">
        <v>73</v>
      </c>
      <c r="C56" s="4" t="s">
        <v>74</v>
      </c>
      <c r="D56" s="4"/>
      <c r="E56" s="4" t="s">
        <v>180</v>
      </c>
      <c r="F56" s="14" t="s">
        <v>178</v>
      </c>
      <c r="G56" s="11"/>
      <c r="H56" s="12" t="s">
        <v>277</v>
      </c>
      <c r="I56" s="4"/>
      <c r="J56" s="4" t="s">
        <v>175</v>
      </c>
      <c r="K56" s="4" t="s">
        <v>175</v>
      </c>
      <c r="L56" s="4"/>
      <c r="M56" s="13"/>
      <c r="N56" s="4"/>
      <c r="O56" s="4" t="s">
        <v>177</v>
      </c>
      <c r="P56" s="4" t="s">
        <v>277</v>
      </c>
      <c r="Q56" s="13" t="s">
        <v>175</v>
      </c>
      <c r="R56" s="13"/>
      <c r="T56" t="s">
        <v>177</v>
      </c>
    </row>
    <row r="57" spans="1:20" x14ac:dyDescent="0.25">
      <c r="A57" s="3">
        <v>42124850</v>
      </c>
      <c r="B57" s="4" t="s">
        <v>307</v>
      </c>
      <c r="C57" s="4" t="s">
        <v>127</v>
      </c>
      <c r="D57" s="4"/>
      <c r="E57" s="4" t="s">
        <v>180</v>
      </c>
      <c r="F57" s="14"/>
      <c r="G57" s="11"/>
      <c r="H57" s="12"/>
      <c r="I57" s="4"/>
      <c r="J57" s="4"/>
      <c r="K57" s="4" t="s">
        <v>175</v>
      </c>
      <c r="L57" s="4"/>
      <c r="M57" s="13"/>
      <c r="N57" s="4"/>
      <c r="O57" s="4"/>
      <c r="P57" s="4"/>
      <c r="Q57" s="13"/>
      <c r="R57" s="13"/>
    </row>
    <row r="58" spans="1:20" x14ac:dyDescent="0.25">
      <c r="A58" s="3">
        <v>10138765</v>
      </c>
      <c r="B58" s="4" t="s">
        <v>75</v>
      </c>
      <c r="C58" s="4" t="s">
        <v>76</v>
      </c>
      <c r="D58" s="4"/>
      <c r="E58" s="4" t="s">
        <v>180</v>
      </c>
      <c r="F58" s="14"/>
      <c r="G58" s="11"/>
      <c r="H58" s="12" t="s">
        <v>277</v>
      </c>
      <c r="I58" s="4"/>
      <c r="J58" s="4" t="s">
        <v>175</v>
      </c>
      <c r="K58" s="4" t="s">
        <v>175</v>
      </c>
      <c r="L58" s="4"/>
      <c r="M58" s="13"/>
      <c r="N58" s="4"/>
      <c r="O58" s="4" t="s">
        <v>177</v>
      </c>
      <c r="P58" s="4"/>
      <c r="Q58" s="13" t="s">
        <v>175</v>
      </c>
      <c r="R58" s="13"/>
      <c r="S58" t="s">
        <v>175</v>
      </c>
      <c r="T58" t="s">
        <v>177</v>
      </c>
    </row>
    <row r="59" spans="1:20" x14ac:dyDescent="0.25">
      <c r="A59" s="3">
        <v>24761147</v>
      </c>
      <c r="B59" s="4" t="s">
        <v>77</v>
      </c>
      <c r="C59" s="4" t="s">
        <v>78</v>
      </c>
      <c r="D59" s="4"/>
      <c r="E59" s="4" t="s">
        <v>180</v>
      </c>
      <c r="F59" s="14"/>
      <c r="G59" s="11"/>
      <c r="H59" s="12"/>
      <c r="I59" s="4"/>
      <c r="J59" s="4"/>
      <c r="K59" s="4" t="s">
        <v>175</v>
      </c>
      <c r="L59" s="4"/>
      <c r="M59" s="13"/>
      <c r="N59" s="4"/>
      <c r="O59" s="4"/>
      <c r="P59" s="4"/>
      <c r="Q59" s="13"/>
      <c r="R59" s="13"/>
    </row>
    <row r="60" spans="1:20" x14ac:dyDescent="0.25">
      <c r="A60" s="3">
        <v>24925995</v>
      </c>
      <c r="B60" s="4" t="s">
        <v>79</v>
      </c>
      <c r="C60" s="4" t="s">
        <v>80</v>
      </c>
      <c r="D60" s="4"/>
      <c r="E60" s="4" t="s">
        <v>180</v>
      </c>
      <c r="F60" s="14"/>
      <c r="G60" s="11"/>
      <c r="H60" s="12"/>
      <c r="I60" s="4"/>
      <c r="J60" s="4"/>
      <c r="K60" s="4" t="s">
        <v>175</v>
      </c>
      <c r="L60" s="4"/>
      <c r="M60" s="13"/>
      <c r="N60" s="4"/>
      <c r="O60" s="4"/>
      <c r="P60" s="4"/>
      <c r="Q60" s="13"/>
      <c r="R60" s="13"/>
    </row>
    <row r="61" spans="1:20" x14ac:dyDescent="0.25">
      <c r="A61" s="3">
        <v>23619081</v>
      </c>
      <c r="B61" s="4" t="s">
        <v>81</v>
      </c>
      <c r="C61" s="4" t="s">
        <v>70</v>
      </c>
      <c r="D61" s="4"/>
      <c r="E61" s="4" t="s">
        <v>180</v>
      </c>
      <c r="F61" s="14"/>
      <c r="G61" s="11"/>
      <c r="H61" s="12"/>
      <c r="I61" s="4"/>
      <c r="J61" s="4"/>
      <c r="K61" s="4" t="s">
        <v>175</v>
      </c>
      <c r="L61" s="4"/>
      <c r="M61" s="13"/>
      <c r="N61" s="4"/>
      <c r="O61" s="4"/>
      <c r="P61" s="4"/>
      <c r="Q61" s="13"/>
      <c r="R61" s="13"/>
    </row>
    <row r="62" spans="1:20" x14ac:dyDescent="0.25">
      <c r="A62" s="3">
        <v>23618109</v>
      </c>
      <c r="B62" s="4" t="s">
        <v>82</v>
      </c>
      <c r="C62" s="4" t="s">
        <v>70</v>
      </c>
      <c r="D62" s="4"/>
      <c r="E62" s="4" t="s">
        <v>180</v>
      </c>
      <c r="F62" s="14"/>
      <c r="G62" s="11"/>
      <c r="H62" s="12"/>
      <c r="I62" s="4"/>
      <c r="J62" s="4"/>
      <c r="K62" s="4" t="s">
        <v>175</v>
      </c>
      <c r="L62" s="4"/>
      <c r="M62" s="13"/>
      <c r="N62" s="4"/>
      <c r="O62" s="4"/>
      <c r="P62" s="4"/>
      <c r="Q62" s="13"/>
      <c r="R62" s="13"/>
    </row>
    <row r="63" spans="1:20" x14ac:dyDescent="0.25">
      <c r="A63" s="3">
        <v>42151996</v>
      </c>
      <c r="B63" s="4" t="s">
        <v>83</v>
      </c>
      <c r="C63" s="4" t="s">
        <v>84</v>
      </c>
      <c r="D63" s="4"/>
      <c r="E63" s="4" t="s">
        <v>180</v>
      </c>
      <c r="F63" s="14"/>
      <c r="G63" s="11"/>
      <c r="H63" s="12"/>
      <c r="I63" s="4"/>
      <c r="J63" s="4"/>
      <c r="K63" s="4" t="s">
        <v>175</v>
      </c>
      <c r="L63" s="4"/>
      <c r="M63" s="13"/>
      <c r="N63" s="4"/>
      <c r="O63" s="4"/>
      <c r="P63" s="4"/>
      <c r="Q63" s="13"/>
      <c r="R63" s="13"/>
    </row>
    <row r="64" spans="1:20" x14ac:dyDescent="0.25">
      <c r="A64" s="3">
        <v>41908742</v>
      </c>
      <c r="B64" s="4" t="s">
        <v>85</v>
      </c>
      <c r="C64" s="4" t="s">
        <v>86</v>
      </c>
      <c r="D64" s="4"/>
      <c r="E64" s="4" t="s">
        <v>180</v>
      </c>
      <c r="F64" s="14"/>
      <c r="G64" s="11"/>
      <c r="H64" s="12"/>
      <c r="I64" s="4"/>
      <c r="J64" s="4"/>
      <c r="K64" s="4" t="s">
        <v>175</v>
      </c>
      <c r="L64" s="4"/>
      <c r="M64" s="13"/>
      <c r="N64" s="4"/>
      <c r="O64" s="4"/>
      <c r="P64" s="4"/>
      <c r="Q64" s="13"/>
      <c r="R64" s="13"/>
    </row>
    <row r="65" spans="1:20" x14ac:dyDescent="0.25">
      <c r="A65" s="3">
        <v>10133430</v>
      </c>
      <c r="B65" s="4" t="s">
        <v>87</v>
      </c>
      <c r="C65" s="4" t="s">
        <v>88</v>
      </c>
      <c r="D65" s="4"/>
      <c r="E65" s="4" t="s">
        <v>180</v>
      </c>
      <c r="F65" s="14" t="s">
        <v>178</v>
      </c>
      <c r="G65" s="11"/>
      <c r="H65" s="12" t="s">
        <v>277</v>
      </c>
      <c r="I65" s="4"/>
      <c r="J65" s="4" t="s">
        <v>175</v>
      </c>
      <c r="K65" s="4" t="s">
        <v>175</v>
      </c>
      <c r="L65" s="4"/>
      <c r="M65" s="13"/>
      <c r="N65" s="4"/>
      <c r="O65" s="4" t="s">
        <v>177</v>
      </c>
      <c r="P65" s="4"/>
      <c r="Q65" s="13"/>
      <c r="R65" s="13"/>
      <c r="S65" t="s">
        <v>175</v>
      </c>
      <c r="T65" t="s">
        <v>177</v>
      </c>
    </row>
    <row r="66" spans="1:20" x14ac:dyDescent="0.25">
      <c r="A66" s="3">
        <v>10029541</v>
      </c>
      <c r="B66" s="4" t="s">
        <v>89</v>
      </c>
      <c r="C66" s="4" t="s">
        <v>90</v>
      </c>
      <c r="D66" s="4"/>
      <c r="E66" s="4" t="s">
        <v>180</v>
      </c>
      <c r="F66" s="14"/>
      <c r="G66" s="11"/>
      <c r="H66" s="12"/>
      <c r="I66" s="4"/>
      <c r="J66" s="4"/>
      <c r="K66" s="4" t="s">
        <v>175</v>
      </c>
      <c r="L66" s="4"/>
      <c r="M66" s="13"/>
      <c r="N66" s="4"/>
      <c r="O66" s="4"/>
      <c r="P66" s="4"/>
      <c r="Q66" s="13"/>
      <c r="R66" s="13"/>
    </row>
    <row r="67" spans="1:20" x14ac:dyDescent="0.25">
      <c r="A67" s="3">
        <v>1088014975</v>
      </c>
      <c r="B67" s="4" t="s">
        <v>91</v>
      </c>
      <c r="C67" s="4" t="s">
        <v>92</v>
      </c>
      <c r="D67" s="4"/>
      <c r="E67" s="4" t="s">
        <v>180</v>
      </c>
      <c r="F67" s="14"/>
      <c r="G67" s="11"/>
      <c r="H67" s="12"/>
      <c r="I67" s="4"/>
      <c r="J67" s="4"/>
      <c r="K67" s="4" t="s">
        <v>175</v>
      </c>
      <c r="L67" s="4"/>
      <c r="M67" s="13"/>
      <c r="N67" s="4"/>
      <c r="O67" s="4"/>
      <c r="P67" s="4"/>
      <c r="Q67" s="13"/>
      <c r="R67" s="13"/>
    </row>
    <row r="68" spans="1:20" x14ac:dyDescent="0.25">
      <c r="A68" s="3">
        <v>29275129</v>
      </c>
      <c r="B68" s="4" t="s">
        <v>93</v>
      </c>
      <c r="C68" s="4" t="s">
        <v>94</v>
      </c>
      <c r="D68" s="4"/>
      <c r="E68" s="4" t="s">
        <v>180</v>
      </c>
      <c r="F68" s="14"/>
      <c r="G68" s="11"/>
      <c r="H68" s="12"/>
      <c r="I68" s="4"/>
      <c r="J68" s="4"/>
      <c r="K68" s="4" t="s">
        <v>175</v>
      </c>
      <c r="L68" s="4"/>
      <c r="M68" s="13"/>
      <c r="N68" s="4"/>
      <c r="O68" s="4"/>
      <c r="P68" s="4"/>
      <c r="Q68" s="13"/>
      <c r="R68" s="13"/>
    </row>
    <row r="69" spans="1:20" x14ac:dyDescent="0.25">
      <c r="A69" s="3">
        <v>94479341</v>
      </c>
      <c r="B69" s="4" t="s">
        <v>95</v>
      </c>
      <c r="C69" s="4" t="s">
        <v>96</v>
      </c>
      <c r="D69" s="4"/>
      <c r="E69" s="4" t="s">
        <v>180</v>
      </c>
      <c r="F69" s="14"/>
      <c r="G69" s="11"/>
      <c r="H69" s="12"/>
      <c r="I69" s="4"/>
      <c r="J69" s="4"/>
      <c r="K69" s="4" t="s">
        <v>175</v>
      </c>
      <c r="L69" s="4"/>
      <c r="M69" s="13"/>
      <c r="N69" s="4"/>
      <c r="O69" s="4"/>
      <c r="P69" s="4"/>
      <c r="Q69" s="13"/>
      <c r="R69" s="13"/>
    </row>
    <row r="70" spans="1:20" x14ac:dyDescent="0.25">
      <c r="A70" s="3">
        <v>70190961</v>
      </c>
      <c r="B70" s="4" t="s">
        <v>97</v>
      </c>
      <c r="C70" s="4" t="s">
        <v>98</v>
      </c>
      <c r="D70" s="4"/>
      <c r="E70" s="4" t="s">
        <v>180</v>
      </c>
      <c r="F70" s="14"/>
      <c r="G70" s="11"/>
      <c r="H70" s="12"/>
      <c r="I70" s="4"/>
      <c r="J70" s="4"/>
      <c r="K70" s="4" t="s">
        <v>175</v>
      </c>
      <c r="L70" s="4"/>
      <c r="M70" s="13"/>
      <c r="N70" s="4"/>
      <c r="O70" s="4"/>
      <c r="P70" s="4"/>
      <c r="Q70" s="13"/>
      <c r="R70" s="13"/>
    </row>
    <row r="71" spans="1:20" x14ac:dyDescent="0.25">
      <c r="A71" s="3">
        <v>52546115</v>
      </c>
      <c r="B71" s="4" t="s">
        <v>99</v>
      </c>
      <c r="C71" s="4" t="s">
        <v>100</v>
      </c>
      <c r="D71" s="4"/>
      <c r="E71" s="4" t="s">
        <v>180</v>
      </c>
      <c r="F71" s="14"/>
      <c r="G71" s="11"/>
      <c r="H71" s="12"/>
      <c r="I71" s="4"/>
      <c r="J71" s="4"/>
      <c r="K71" s="4" t="s">
        <v>175</v>
      </c>
      <c r="L71" s="4"/>
      <c r="M71" s="13"/>
      <c r="N71" s="4"/>
      <c r="O71" s="4"/>
      <c r="P71" s="4"/>
      <c r="Q71" s="13"/>
      <c r="R71" s="13"/>
    </row>
    <row r="72" spans="1:20" x14ac:dyDescent="0.25">
      <c r="A72" s="3">
        <v>10025319</v>
      </c>
      <c r="B72" s="4" t="s">
        <v>101</v>
      </c>
      <c r="C72" s="4" t="s">
        <v>102</v>
      </c>
      <c r="D72" s="4"/>
      <c r="E72" s="4" t="s">
        <v>180</v>
      </c>
      <c r="F72" s="14"/>
      <c r="G72" s="11"/>
      <c r="H72" s="12"/>
      <c r="I72" s="4"/>
      <c r="J72" s="4"/>
      <c r="K72" s="4" t="s">
        <v>175</v>
      </c>
      <c r="L72" s="4"/>
      <c r="M72" s="13"/>
      <c r="N72" s="4"/>
      <c r="O72" s="4"/>
      <c r="P72" s="4"/>
      <c r="Q72" s="13"/>
      <c r="R72" s="13"/>
    </row>
    <row r="73" spans="1:20" x14ac:dyDescent="0.25">
      <c r="A73" s="3">
        <v>10244919</v>
      </c>
      <c r="B73" s="4" t="s">
        <v>103</v>
      </c>
      <c r="C73" s="4" t="s">
        <v>104</v>
      </c>
      <c r="D73" s="4"/>
      <c r="E73" s="4" t="s">
        <v>180</v>
      </c>
      <c r="F73" s="14"/>
      <c r="G73" s="11"/>
      <c r="H73" s="12"/>
      <c r="I73" s="4"/>
      <c r="J73" s="4"/>
      <c r="K73" s="4"/>
      <c r="L73" s="4"/>
      <c r="M73" s="13"/>
      <c r="N73" s="4"/>
      <c r="O73" s="4"/>
      <c r="P73" s="4"/>
      <c r="Q73" s="13"/>
      <c r="R73" s="13"/>
    </row>
    <row r="74" spans="1:20" x14ac:dyDescent="0.25">
      <c r="A74" s="3">
        <v>7539221</v>
      </c>
      <c r="B74" s="4" t="s">
        <v>105</v>
      </c>
      <c r="C74" s="4" t="s">
        <v>106</v>
      </c>
      <c r="D74" s="4"/>
      <c r="E74" s="4" t="s">
        <v>180</v>
      </c>
      <c r="F74" s="14"/>
      <c r="G74" s="11"/>
      <c r="H74" s="12"/>
      <c r="I74" s="4"/>
      <c r="J74" s="4"/>
      <c r="K74" s="4"/>
      <c r="L74" s="4"/>
      <c r="M74" s="13"/>
      <c r="N74" s="4"/>
      <c r="O74" s="4"/>
      <c r="P74" s="4"/>
      <c r="Q74" s="13"/>
      <c r="R74" s="13"/>
    </row>
    <row r="75" spans="1:20" x14ac:dyDescent="0.25">
      <c r="A75" s="3">
        <v>4577556</v>
      </c>
      <c r="B75" s="4" t="s">
        <v>107</v>
      </c>
      <c r="C75" s="4" t="s">
        <v>108</v>
      </c>
      <c r="D75" s="4"/>
      <c r="E75" s="4" t="s">
        <v>180</v>
      </c>
      <c r="F75" s="14"/>
      <c r="G75" s="11"/>
      <c r="H75" s="12"/>
      <c r="I75" s="4"/>
      <c r="J75" s="4"/>
      <c r="K75" s="4" t="s">
        <v>175</v>
      </c>
      <c r="L75" s="4"/>
      <c r="M75" s="13"/>
      <c r="N75" s="4"/>
      <c r="O75" s="4"/>
      <c r="P75" s="4"/>
      <c r="Q75" s="13"/>
      <c r="R75" s="13"/>
    </row>
    <row r="76" spans="1:20" x14ac:dyDescent="0.25">
      <c r="A76" s="3">
        <v>20039738</v>
      </c>
      <c r="B76" s="4" t="s">
        <v>109</v>
      </c>
      <c r="C76" s="4" t="s">
        <v>110</v>
      </c>
      <c r="D76" s="4"/>
      <c r="E76" s="4" t="s">
        <v>180</v>
      </c>
      <c r="F76" s="14"/>
      <c r="G76" s="11"/>
      <c r="H76" s="12"/>
      <c r="I76" s="4"/>
      <c r="J76" s="4"/>
      <c r="K76" s="4" t="s">
        <v>175</v>
      </c>
      <c r="L76" s="4"/>
      <c r="M76" s="13"/>
      <c r="N76" s="4"/>
      <c r="O76" s="4"/>
      <c r="P76" s="4"/>
      <c r="Q76" s="13"/>
      <c r="R76" s="13"/>
    </row>
    <row r="77" spans="1:20" x14ac:dyDescent="0.25">
      <c r="A77" s="3">
        <v>79338411</v>
      </c>
      <c r="B77" s="4" t="s">
        <v>111</v>
      </c>
      <c r="C77" s="4" t="s">
        <v>112</v>
      </c>
      <c r="D77" s="4"/>
      <c r="E77" s="4" t="s">
        <v>180</v>
      </c>
      <c r="F77" s="14"/>
      <c r="G77" s="11"/>
      <c r="H77" s="12"/>
      <c r="I77" s="4"/>
      <c r="J77" s="4"/>
      <c r="K77" s="4" t="s">
        <v>175</v>
      </c>
      <c r="L77" s="4"/>
      <c r="M77" s="13"/>
      <c r="N77" s="4"/>
      <c r="O77" s="4"/>
      <c r="P77" s="4"/>
      <c r="Q77" s="13"/>
      <c r="R77" s="13"/>
    </row>
    <row r="78" spans="1:20" x14ac:dyDescent="0.25">
      <c r="A78" s="3">
        <v>6241137</v>
      </c>
      <c r="B78" s="4" t="s">
        <v>113</v>
      </c>
      <c r="C78" s="4" t="s">
        <v>114</v>
      </c>
      <c r="D78" s="4"/>
      <c r="E78" s="4" t="s">
        <v>180</v>
      </c>
      <c r="F78" s="14"/>
      <c r="G78" s="11"/>
      <c r="H78" s="12"/>
      <c r="I78" s="4"/>
      <c r="J78" s="4"/>
      <c r="K78" s="4" t="s">
        <v>175</v>
      </c>
      <c r="L78" s="4"/>
      <c r="M78" s="13"/>
      <c r="N78" s="4"/>
      <c r="O78" s="4"/>
      <c r="P78" s="4"/>
      <c r="Q78" s="13"/>
      <c r="R78" s="13"/>
    </row>
    <row r="79" spans="1:20" x14ac:dyDescent="0.25">
      <c r="A79" s="3">
        <v>42024973</v>
      </c>
      <c r="B79" s="4" t="s">
        <v>115</v>
      </c>
      <c r="C79" s="4" t="s">
        <v>116</v>
      </c>
      <c r="D79" s="4"/>
      <c r="E79" s="4" t="s">
        <v>180</v>
      </c>
      <c r="F79" s="14"/>
      <c r="G79" s="11"/>
      <c r="H79" s="12"/>
      <c r="I79" s="4"/>
      <c r="J79" s="4" t="s">
        <v>175</v>
      </c>
      <c r="K79" s="4" t="s">
        <v>175</v>
      </c>
      <c r="L79" s="4"/>
      <c r="M79" s="13"/>
      <c r="N79" s="4"/>
      <c r="O79" s="4"/>
      <c r="P79" s="4"/>
      <c r="Q79" s="13"/>
      <c r="R79" s="13"/>
    </row>
    <row r="80" spans="1:20" x14ac:dyDescent="0.25">
      <c r="A80" s="3">
        <v>1088291110</v>
      </c>
      <c r="B80" s="4" t="s">
        <v>117</v>
      </c>
      <c r="C80" s="4" t="s">
        <v>118</v>
      </c>
      <c r="D80" s="4"/>
      <c r="E80" s="4" t="s">
        <v>180</v>
      </c>
      <c r="F80" s="14"/>
      <c r="G80" s="11"/>
      <c r="H80" s="12"/>
      <c r="I80" s="4"/>
      <c r="J80" s="4"/>
      <c r="K80" s="4" t="s">
        <v>175</v>
      </c>
      <c r="L80" s="4"/>
      <c r="M80" s="13"/>
      <c r="N80" s="4"/>
      <c r="O80" s="4"/>
      <c r="P80" s="4"/>
      <c r="Q80" s="13"/>
      <c r="R80" s="13"/>
    </row>
    <row r="81" spans="1:20" x14ac:dyDescent="0.25">
      <c r="A81" s="3">
        <v>18613617</v>
      </c>
      <c r="B81" s="4" t="s">
        <v>119</v>
      </c>
      <c r="C81" s="4" t="s">
        <v>120</v>
      </c>
      <c r="D81" s="4"/>
      <c r="E81" s="4" t="s">
        <v>180</v>
      </c>
      <c r="F81" s="14"/>
      <c r="G81" s="11"/>
      <c r="H81" s="12"/>
      <c r="I81" s="4"/>
      <c r="J81" s="4"/>
      <c r="K81" s="4" t="s">
        <v>175</v>
      </c>
      <c r="L81" s="4"/>
      <c r="M81" s="13"/>
      <c r="N81" s="4"/>
      <c r="O81" s="4"/>
      <c r="P81" s="4"/>
      <c r="Q81" s="13"/>
      <c r="R81" s="13"/>
    </row>
    <row r="82" spans="1:20" x14ac:dyDescent="0.25">
      <c r="A82" s="3">
        <v>10062862</v>
      </c>
      <c r="B82" s="4" t="s">
        <v>121</v>
      </c>
      <c r="C82" s="4" t="s">
        <v>122</v>
      </c>
      <c r="D82" s="4"/>
      <c r="E82" s="4" t="s">
        <v>180</v>
      </c>
      <c r="F82" s="14"/>
      <c r="G82" s="11"/>
      <c r="H82" s="12"/>
      <c r="I82" s="4"/>
      <c r="J82" s="4"/>
      <c r="K82" s="4" t="s">
        <v>175</v>
      </c>
      <c r="L82" s="4"/>
      <c r="M82" s="13"/>
      <c r="N82" s="4"/>
      <c r="O82" s="4"/>
      <c r="P82" s="4"/>
      <c r="Q82" s="13"/>
      <c r="R82" s="13"/>
    </row>
    <row r="83" spans="1:20" x14ac:dyDescent="0.25">
      <c r="A83" s="3">
        <v>42058708</v>
      </c>
      <c r="B83" s="4" t="s">
        <v>123</v>
      </c>
      <c r="C83" s="4" t="s">
        <v>124</v>
      </c>
      <c r="D83" s="4"/>
      <c r="E83" s="4" t="s">
        <v>180</v>
      </c>
      <c r="F83" s="14" t="s">
        <v>174</v>
      </c>
      <c r="G83" s="11"/>
      <c r="H83" s="12" t="s">
        <v>277</v>
      </c>
      <c r="I83" s="4"/>
      <c r="J83" s="4" t="s">
        <v>175</v>
      </c>
      <c r="K83" s="4" t="s">
        <v>175</v>
      </c>
      <c r="L83" s="4"/>
      <c r="M83" s="13"/>
      <c r="N83" s="4"/>
      <c r="O83" s="4" t="s">
        <v>177</v>
      </c>
      <c r="P83" s="4"/>
      <c r="Q83" s="13" t="s">
        <v>175</v>
      </c>
      <c r="R83" s="13"/>
      <c r="S83" t="s">
        <v>175</v>
      </c>
      <c r="T83" t="s">
        <v>177</v>
      </c>
    </row>
    <row r="84" spans="1:20" x14ac:dyDescent="0.25">
      <c r="A84" s="3">
        <v>1088347035</v>
      </c>
      <c r="B84" s="4" t="s">
        <v>125</v>
      </c>
      <c r="C84" s="4" t="s">
        <v>36</v>
      </c>
      <c r="D84" s="4"/>
      <c r="E84" s="4" t="s">
        <v>180</v>
      </c>
      <c r="F84" s="14"/>
      <c r="G84" s="11"/>
      <c r="H84" s="12"/>
      <c r="I84" s="12"/>
      <c r="J84" s="4"/>
      <c r="K84" s="4" t="s">
        <v>175</v>
      </c>
      <c r="L84" s="4"/>
      <c r="M84" s="13"/>
      <c r="N84" s="13"/>
      <c r="O84" s="4"/>
      <c r="P84" s="4"/>
      <c r="Q84" s="13"/>
      <c r="R84" s="13"/>
    </row>
    <row r="85" spans="1:20" x14ac:dyDescent="0.25">
      <c r="A85" s="3">
        <v>1125783111</v>
      </c>
      <c r="B85" s="4" t="s">
        <v>126</v>
      </c>
      <c r="C85" s="4" t="s">
        <v>127</v>
      </c>
      <c r="D85" s="4"/>
      <c r="E85" s="4" t="s">
        <v>180</v>
      </c>
      <c r="F85" s="14"/>
      <c r="G85" s="11"/>
      <c r="H85" s="12"/>
      <c r="I85" s="12"/>
      <c r="J85" s="4"/>
      <c r="K85" s="4" t="s">
        <v>175</v>
      </c>
      <c r="L85" s="4"/>
      <c r="M85" s="13"/>
      <c r="N85" s="13"/>
      <c r="O85" s="4"/>
      <c r="P85" s="4"/>
      <c r="Q85" s="13"/>
      <c r="R85" s="13"/>
    </row>
    <row r="86" spans="1:20" x14ac:dyDescent="0.25">
      <c r="A86" s="3">
        <v>1088276883</v>
      </c>
      <c r="B86" s="4" t="s">
        <v>128</v>
      </c>
      <c r="C86" s="4" t="s">
        <v>129</v>
      </c>
      <c r="D86" s="4" t="s">
        <v>175</v>
      </c>
      <c r="E86" s="4" t="s">
        <v>180</v>
      </c>
      <c r="F86" s="14"/>
      <c r="G86" s="11"/>
      <c r="H86" s="12"/>
      <c r="I86" s="12"/>
      <c r="J86" s="4"/>
      <c r="K86" s="4" t="s">
        <v>175</v>
      </c>
      <c r="L86" s="4"/>
      <c r="M86" s="13"/>
      <c r="N86" s="13"/>
      <c r="O86" s="4" t="s">
        <v>177</v>
      </c>
      <c r="P86" s="4"/>
      <c r="Q86" s="13"/>
      <c r="R86" s="13"/>
    </row>
    <row r="87" spans="1:20" x14ac:dyDescent="0.25">
      <c r="A87" s="3">
        <v>1088256970</v>
      </c>
      <c r="B87" s="4" t="s">
        <v>130</v>
      </c>
      <c r="C87" s="4" t="s">
        <v>131</v>
      </c>
      <c r="D87" s="4"/>
      <c r="E87" s="4" t="s">
        <v>180</v>
      </c>
      <c r="F87" s="14"/>
      <c r="G87" s="11"/>
      <c r="H87" s="12"/>
      <c r="I87" s="12"/>
      <c r="J87" s="4"/>
      <c r="K87" s="4" t="s">
        <v>175</v>
      </c>
      <c r="L87" s="4"/>
      <c r="M87" s="13"/>
      <c r="N87" s="13"/>
      <c r="O87" s="4"/>
      <c r="P87" s="4"/>
      <c r="Q87" s="13"/>
      <c r="R87" s="13"/>
    </row>
    <row r="88" spans="1:20" x14ac:dyDescent="0.25">
      <c r="A88" s="3">
        <v>1118236429</v>
      </c>
      <c r="B88" s="4" t="s">
        <v>132</v>
      </c>
      <c r="C88" s="4" t="s">
        <v>133</v>
      </c>
      <c r="D88" s="4"/>
      <c r="E88" s="4" t="s">
        <v>180</v>
      </c>
      <c r="F88" s="14"/>
      <c r="G88" s="11"/>
      <c r="H88" s="12"/>
      <c r="I88" s="12"/>
      <c r="J88" s="4"/>
      <c r="K88" s="4" t="s">
        <v>175</v>
      </c>
      <c r="L88" s="4"/>
      <c r="M88" s="13"/>
      <c r="N88" s="13"/>
      <c r="O88" s="4"/>
      <c r="P88" s="4"/>
      <c r="Q88" s="13"/>
      <c r="R88" s="13"/>
    </row>
    <row r="89" spans="1:20" x14ac:dyDescent="0.25">
      <c r="A89" s="3">
        <v>1127250111</v>
      </c>
      <c r="B89" s="4" t="s">
        <v>134</v>
      </c>
      <c r="C89" s="4" t="s">
        <v>135</v>
      </c>
      <c r="D89" s="4"/>
      <c r="E89" s="4" t="s">
        <v>180</v>
      </c>
      <c r="F89" s="14"/>
      <c r="G89" s="11"/>
      <c r="H89" s="12"/>
      <c r="I89" s="12"/>
      <c r="J89" s="4"/>
      <c r="K89" s="4" t="s">
        <v>175</v>
      </c>
      <c r="L89" s="4"/>
      <c r="M89" s="13"/>
      <c r="N89" s="13"/>
      <c r="O89" s="4"/>
      <c r="P89" s="4"/>
      <c r="Q89" s="13"/>
      <c r="R89" s="13"/>
    </row>
    <row r="90" spans="1:20" x14ac:dyDescent="0.25">
      <c r="A90" s="3">
        <v>42113099</v>
      </c>
      <c r="B90" s="4" t="s">
        <v>136</v>
      </c>
      <c r="C90" s="4" t="s">
        <v>137</v>
      </c>
      <c r="D90" s="4"/>
      <c r="E90" s="4" t="s">
        <v>180</v>
      </c>
      <c r="F90" s="14"/>
      <c r="G90" s="11"/>
      <c r="H90" s="12"/>
      <c r="I90" s="12"/>
      <c r="J90" s="4"/>
      <c r="K90" s="4" t="s">
        <v>175</v>
      </c>
      <c r="L90" s="4"/>
      <c r="M90" s="13"/>
      <c r="N90" s="13"/>
      <c r="O90" s="4"/>
      <c r="P90" s="4"/>
      <c r="Q90" s="13"/>
      <c r="R90" s="13"/>
    </row>
    <row r="91" spans="1:20" x14ac:dyDescent="0.25">
      <c r="A91" s="3">
        <v>6454014</v>
      </c>
      <c r="B91" s="4" t="s">
        <v>138</v>
      </c>
      <c r="C91" s="4" t="s">
        <v>139</v>
      </c>
      <c r="D91" s="4"/>
      <c r="E91" s="4" t="s">
        <v>180</v>
      </c>
      <c r="F91" s="14"/>
      <c r="G91" s="11"/>
      <c r="H91" s="12"/>
      <c r="I91" s="12"/>
      <c r="J91" s="4"/>
      <c r="K91" s="4" t="s">
        <v>175</v>
      </c>
      <c r="L91" s="4"/>
      <c r="M91" s="13"/>
      <c r="N91" s="13"/>
      <c r="O91" s="4"/>
      <c r="P91" s="4"/>
      <c r="Q91" s="13"/>
      <c r="R91" s="13"/>
    </row>
    <row r="92" spans="1:20" x14ac:dyDescent="0.25">
      <c r="A92" s="3">
        <v>24940525</v>
      </c>
      <c r="B92" s="4" t="s">
        <v>140</v>
      </c>
      <c r="C92" s="4" t="s">
        <v>141</v>
      </c>
      <c r="D92" s="4"/>
      <c r="E92" s="4" t="s">
        <v>180</v>
      </c>
      <c r="F92" s="14"/>
      <c r="G92" s="11"/>
      <c r="H92" s="12"/>
      <c r="I92" s="12"/>
      <c r="J92" s="4"/>
      <c r="K92" s="4" t="s">
        <v>175</v>
      </c>
      <c r="L92" s="4"/>
      <c r="M92" s="13"/>
      <c r="N92" s="13"/>
      <c r="O92" s="4"/>
      <c r="P92" s="4"/>
      <c r="Q92" s="13"/>
      <c r="R92" s="13"/>
    </row>
    <row r="93" spans="1:20" x14ac:dyDescent="0.25">
      <c r="A93" s="3">
        <v>4516590</v>
      </c>
      <c r="B93" s="4" t="s">
        <v>142</v>
      </c>
      <c r="C93" s="4" t="s">
        <v>143</v>
      </c>
      <c r="D93" s="4"/>
      <c r="E93" s="4" t="s">
        <v>180</v>
      </c>
      <c r="F93" s="14"/>
      <c r="G93" s="11"/>
      <c r="H93" s="12"/>
      <c r="I93" s="12"/>
      <c r="J93" s="4"/>
      <c r="K93" s="4" t="s">
        <v>175</v>
      </c>
      <c r="L93" s="4"/>
      <c r="M93" s="13"/>
      <c r="N93" s="13"/>
      <c r="O93" s="4"/>
      <c r="P93" s="4"/>
      <c r="Q93" s="13"/>
      <c r="R93" s="13"/>
    </row>
    <row r="94" spans="1:20" x14ac:dyDescent="0.25">
      <c r="A94" s="3">
        <v>18616381</v>
      </c>
      <c r="B94" s="4" t="s">
        <v>144</v>
      </c>
      <c r="C94" s="4" t="s">
        <v>145</v>
      </c>
      <c r="D94" s="4"/>
      <c r="E94" s="4" t="s">
        <v>180</v>
      </c>
      <c r="F94" s="14"/>
      <c r="G94" s="11"/>
      <c r="H94" s="12"/>
      <c r="I94" s="12"/>
      <c r="J94" s="4"/>
      <c r="K94" s="4"/>
      <c r="L94" s="4"/>
      <c r="M94" s="13"/>
      <c r="N94" s="13"/>
      <c r="O94" s="4"/>
      <c r="P94" s="4"/>
      <c r="Q94" s="13"/>
      <c r="R94" s="13"/>
    </row>
    <row r="95" spans="1:20" x14ac:dyDescent="0.25">
      <c r="A95" s="3">
        <v>9871410</v>
      </c>
      <c r="B95" s="4" t="s">
        <v>146</v>
      </c>
      <c r="C95" s="4" t="s">
        <v>147</v>
      </c>
      <c r="D95" s="4"/>
      <c r="E95" s="4" t="s">
        <v>180</v>
      </c>
      <c r="F95" s="14"/>
      <c r="G95" s="11"/>
      <c r="H95" s="12"/>
      <c r="I95" s="12"/>
      <c r="J95" s="4"/>
      <c r="K95" s="4"/>
      <c r="L95" s="4"/>
      <c r="M95" s="13"/>
      <c r="N95" s="13"/>
      <c r="O95" s="4"/>
      <c r="P95" s="4"/>
      <c r="Q95" s="13"/>
      <c r="R95" s="13"/>
    </row>
    <row r="96" spans="1:20" x14ac:dyDescent="0.25">
      <c r="A96" s="3">
        <v>1088251266</v>
      </c>
      <c r="B96" s="4" t="s">
        <v>148</v>
      </c>
      <c r="C96" s="4" t="s">
        <v>149</v>
      </c>
      <c r="D96" s="4"/>
      <c r="E96" s="4" t="s">
        <v>180</v>
      </c>
      <c r="F96" s="14"/>
      <c r="G96" s="11"/>
      <c r="H96" s="12"/>
      <c r="I96" s="12"/>
      <c r="J96" s="4"/>
      <c r="K96" s="4" t="s">
        <v>175</v>
      </c>
      <c r="L96" s="4"/>
      <c r="M96" s="13"/>
      <c r="N96" s="13"/>
      <c r="O96" s="4"/>
      <c r="P96" s="4"/>
      <c r="Q96" s="13"/>
      <c r="R96" s="13"/>
    </row>
    <row r="97" spans="1:20" x14ac:dyDescent="0.25">
      <c r="A97" s="3">
        <v>1088336898</v>
      </c>
      <c r="B97" s="4" t="s">
        <v>150</v>
      </c>
      <c r="C97" s="4" t="s">
        <v>118</v>
      </c>
      <c r="D97" s="4"/>
      <c r="E97" s="4" t="s">
        <v>180</v>
      </c>
      <c r="F97" s="14"/>
      <c r="G97" s="11"/>
      <c r="H97" s="12"/>
      <c r="I97" s="12"/>
      <c r="J97" s="4"/>
      <c r="K97" s="4" t="s">
        <v>175</v>
      </c>
      <c r="L97" s="4"/>
      <c r="M97" s="13"/>
      <c r="N97" s="13"/>
      <c r="O97" s="4"/>
      <c r="P97" s="4"/>
      <c r="Q97" s="13"/>
      <c r="R97" s="13"/>
    </row>
    <row r="98" spans="1:20" x14ac:dyDescent="0.25">
      <c r="A98" s="3">
        <v>16362043</v>
      </c>
      <c r="B98" s="4" t="s">
        <v>151</v>
      </c>
      <c r="C98" s="4" t="s">
        <v>152</v>
      </c>
      <c r="D98" s="4"/>
      <c r="E98" s="4" t="s">
        <v>180</v>
      </c>
      <c r="F98" s="14"/>
      <c r="G98" s="11"/>
      <c r="H98" s="12"/>
      <c r="I98" s="12"/>
      <c r="J98" s="4"/>
      <c r="K98" s="4" t="s">
        <v>175</v>
      </c>
      <c r="L98" s="4"/>
      <c r="M98" s="13"/>
      <c r="N98" s="13"/>
      <c r="O98" s="4"/>
      <c r="P98" s="4"/>
      <c r="Q98" s="13"/>
      <c r="R98" s="13"/>
    </row>
    <row r="99" spans="1:20" x14ac:dyDescent="0.25">
      <c r="A99" s="3">
        <v>10031761</v>
      </c>
      <c r="B99" s="4" t="s">
        <v>87</v>
      </c>
      <c r="C99" s="4" t="s">
        <v>153</v>
      </c>
      <c r="D99" s="4"/>
      <c r="E99" s="4" t="s">
        <v>180</v>
      </c>
      <c r="F99" s="14"/>
      <c r="G99" s="11"/>
      <c r="H99" s="12"/>
      <c r="I99" s="12"/>
      <c r="J99" s="4"/>
      <c r="K99" s="4" t="s">
        <v>175</v>
      </c>
      <c r="L99" s="4"/>
      <c r="M99" s="13"/>
      <c r="N99" s="13"/>
      <c r="O99" s="4"/>
      <c r="P99" s="4"/>
      <c r="Q99" s="13"/>
      <c r="R99" s="13"/>
    </row>
    <row r="100" spans="1:20" x14ac:dyDescent="0.25">
      <c r="A100" s="3">
        <v>66949650</v>
      </c>
      <c r="B100" s="4" t="s">
        <v>154</v>
      </c>
      <c r="C100" s="4" t="s">
        <v>155</v>
      </c>
      <c r="D100" s="4"/>
      <c r="E100" s="4" t="s">
        <v>180</v>
      </c>
      <c r="F100" s="14"/>
      <c r="G100" s="11"/>
      <c r="H100" s="12"/>
      <c r="I100" s="12"/>
      <c r="J100" s="4"/>
      <c r="K100" s="4" t="s">
        <v>175</v>
      </c>
      <c r="L100" s="4"/>
      <c r="M100" s="13"/>
      <c r="N100" s="13"/>
      <c r="O100" s="4"/>
      <c r="P100" s="4"/>
      <c r="Q100" s="13"/>
      <c r="R100" s="13"/>
    </row>
    <row r="101" spans="1:20" x14ac:dyDescent="0.25">
      <c r="A101" s="3">
        <v>79128270</v>
      </c>
      <c r="B101" s="4" t="s">
        <v>156</v>
      </c>
      <c r="C101" s="4" t="s">
        <v>157</v>
      </c>
      <c r="D101" s="4"/>
      <c r="E101" s="4" t="s">
        <v>180</v>
      </c>
      <c r="F101" s="14"/>
      <c r="G101" s="11"/>
      <c r="H101" s="12"/>
      <c r="I101" s="12"/>
      <c r="J101" s="4"/>
      <c r="K101" s="4" t="s">
        <v>175</v>
      </c>
      <c r="L101" s="4"/>
      <c r="M101" s="13"/>
      <c r="N101" s="13"/>
      <c r="O101" s="4"/>
      <c r="P101" s="4"/>
      <c r="Q101" s="13"/>
      <c r="R101" s="13"/>
    </row>
    <row r="102" spans="1:20" x14ac:dyDescent="0.25">
      <c r="A102" s="5">
        <v>42067155</v>
      </c>
      <c r="B102" s="6" t="s">
        <v>158</v>
      </c>
      <c r="C102" s="6" t="s">
        <v>159</v>
      </c>
      <c r="D102" s="6"/>
      <c r="E102" s="6" t="s">
        <v>180</v>
      </c>
      <c r="F102" s="15"/>
      <c r="G102" s="16"/>
      <c r="H102" s="17"/>
      <c r="I102" s="6"/>
      <c r="J102" s="6"/>
      <c r="K102" s="4"/>
      <c r="L102" s="6"/>
      <c r="M102" s="18"/>
      <c r="N102" s="6"/>
      <c r="O102" s="6"/>
      <c r="P102" s="6"/>
      <c r="Q102" s="18"/>
      <c r="R102" s="18"/>
    </row>
    <row r="103" spans="1:20" x14ac:dyDescent="0.25">
      <c r="A103" s="5">
        <v>52737692</v>
      </c>
      <c r="B103" s="6" t="s">
        <v>577</v>
      </c>
      <c r="C103" s="6" t="s">
        <v>578</v>
      </c>
      <c r="D103" s="6"/>
      <c r="E103" s="6" t="s">
        <v>180</v>
      </c>
      <c r="F103" s="15"/>
      <c r="G103" s="16"/>
      <c r="H103" s="17" t="s">
        <v>276</v>
      </c>
      <c r="I103" s="6"/>
      <c r="J103" s="6"/>
      <c r="K103" s="4"/>
      <c r="L103" s="6"/>
      <c r="M103" s="18"/>
      <c r="N103" s="6"/>
      <c r="O103" s="6"/>
      <c r="P103" s="6"/>
      <c r="Q103" s="18"/>
      <c r="R103" s="18"/>
      <c r="T103" t="s">
        <v>177</v>
      </c>
    </row>
    <row r="104" spans="1:20" x14ac:dyDescent="0.25">
      <c r="A104" s="5">
        <v>25153867</v>
      </c>
      <c r="B104" s="6" t="s">
        <v>309</v>
      </c>
      <c r="C104" s="6" t="s">
        <v>310</v>
      </c>
      <c r="D104" s="6"/>
      <c r="E104" s="6" t="s">
        <v>180</v>
      </c>
      <c r="F104" s="15"/>
      <c r="G104" s="16"/>
      <c r="H104" s="17"/>
      <c r="I104" s="6"/>
      <c r="J104" s="6"/>
      <c r="K104" s="4" t="s">
        <v>175</v>
      </c>
      <c r="L104" s="6"/>
      <c r="M104" s="18"/>
      <c r="N104" s="6"/>
      <c r="O104" s="6"/>
      <c r="P104" s="6"/>
      <c r="Q104" s="18"/>
      <c r="R104" s="18"/>
    </row>
    <row r="105" spans="1:20" x14ac:dyDescent="0.25">
      <c r="A105" s="32">
        <v>1125801521</v>
      </c>
      <c r="B105" s="23" t="s">
        <v>592</v>
      </c>
      <c r="C105" s="23" t="s">
        <v>593</v>
      </c>
      <c r="E105" s="23" t="s">
        <v>180</v>
      </c>
      <c r="K105" s="23" t="s">
        <v>175</v>
      </c>
    </row>
    <row r="106" spans="1:20" x14ac:dyDescent="0.25">
      <c r="A106" s="32">
        <v>18591578</v>
      </c>
      <c r="B106" s="23" t="s">
        <v>594</v>
      </c>
      <c r="C106" s="23" t="s">
        <v>595</v>
      </c>
      <c r="E106" s="23" t="s">
        <v>180</v>
      </c>
      <c r="K106" s="23" t="s">
        <v>175</v>
      </c>
    </row>
    <row r="107" spans="1:20" x14ac:dyDescent="0.25">
      <c r="A107" s="32">
        <v>25156789</v>
      </c>
      <c r="B107" s="23" t="s">
        <v>596</v>
      </c>
      <c r="C107" s="23" t="s">
        <v>597</v>
      </c>
      <c r="E107" s="23" t="s">
        <v>180</v>
      </c>
      <c r="K107" s="23" t="s">
        <v>175</v>
      </c>
    </row>
    <row r="108" spans="1:20" x14ac:dyDescent="0.25">
      <c r="A108" s="32">
        <v>52341926</v>
      </c>
      <c r="B108" s="23" t="s">
        <v>598</v>
      </c>
      <c r="C108" s="23" t="s">
        <v>599</v>
      </c>
      <c r="E108" s="23" t="s">
        <v>180</v>
      </c>
      <c r="K108" s="23" t="s">
        <v>175</v>
      </c>
    </row>
    <row r="109" spans="1:20" x14ac:dyDescent="0.25">
      <c r="A109" s="32">
        <v>1031643471</v>
      </c>
      <c r="B109" s="23" t="s">
        <v>600</v>
      </c>
      <c r="C109" s="23" t="s">
        <v>601</v>
      </c>
      <c r="E109" s="23" t="s">
        <v>180</v>
      </c>
      <c r="K109" s="23" t="s">
        <v>175</v>
      </c>
    </row>
    <row r="110" spans="1:20" x14ac:dyDescent="0.25">
      <c r="A110" s="32">
        <v>79590573</v>
      </c>
      <c r="B110" s="23" t="s">
        <v>602</v>
      </c>
      <c r="C110" s="23" t="s">
        <v>603</v>
      </c>
      <c r="E110" s="23" t="s">
        <v>180</v>
      </c>
      <c r="K110" s="23" t="s">
        <v>175</v>
      </c>
    </row>
    <row r="111" spans="1:20" x14ac:dyDescent="0.25">
      <c r="A111" s="32">
        <v>1087999135</v>
      </c>
      <c r="B111" s="23" t="s">
        <v>604</v>
      </c>
      <c r="C111" s="23" t="s">
        <v>605</v>
      </c>
      <c r="E111" s="23" t="s">
        <v>180</v>
      </c>
      <c r="K111" s="23" t="s">
        <v>175</v>
      </c>
    </row>
    <row r="112" spans="1:20" x14ac:dyDescent="0.25">
      <c r="A112" s="32">
        <v>14970629</v>
      </c>
      <c r="B112" s="23" t="s">
        <v>606</v>
      </c>
      <c r="C112" s="23" t="s">
        <v>607</v>
      </c>
      <c r="E112" s="23" t="s">
        <v>180</v>
      </c>
      <c r="K112" s="23" t="s">
        <v>175</v>
      </c>
    </row>
    <row r="113" spans="1:20" x14ac:dyDescent="0.25">
      <c r="A113" s="32">
        <v>10097783</v>
      </c>
      <c r="B113" s="23" t="s">
        <v>608</v>
      </c>
      <c r="C113" s="23" t="s">
        <v>609</v>
      </c>
      <c r="E113" s="23" t="s">
        <v>180</v>
      </c>
      <c r="K113" s="23" t="s">
        <v>175</v>
      </c>
    </row>
    <row r="114" spans="1:20" x14ac:dyDescent="0.25">
      <c r="A114" s="32">
        <v>1088288292</v>
      </c>
      <c r="B114" s="23" t="s">
        <v>610</v>
      </c>
      <c r="C114" s="23" t="s">
        <v>611</v>
      </c>
      <c r="E114" s="23" t="s">
        <v>180</v>
      </c>
      <c r="H114" t="s">
        <v>277</v>
      </c>
      <c r="K114" s="23" t="s">
        <v>175</v>
      </c>
      <c r="T114" t="s">
        <v>177</v>
      </c>
    </row>
    <row r="115" spans="1:20" x14ac:dyDescent="0.25">
      <c r="A115" s="33">
        <v>1088316247</v>
      </c>
      <c r="B115" s="34" t="s">
        <v>644</v>
      </c>
      <c r="C115" s="34" t="s">
        <v>645</v>
      </c>
      <c r="E115" s="34" t="s">
        <v>180</v>
      </c>
      <c r="J115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E9D7-329B-4C27-9CE5-EF837F8ECB6C}">
  <dimension ref="A1:F108"/>
  <sheetViews>
    <sheetView showGridLines="0" workbookViewId="0">
      <selection activeCell="E2" sqref="E2"/>
    </sheetView>
  </sheetViews>
  <sheetFormatPr baseColWidth="10" defaultColWidth="10.7109375" defaultRowHeight="15" x14ac:dyDescent="0.25"/>
  <cols>
    <col min="1" max="2" width="4.42578125" bestFit="1" customWidth="1"/>
    <col min="3" max="3" width="10.85546875" bestFit="1" customWidth="1"/>
    <col min="4" max="6" width="34.140625" bestFit="1" customWidth="1"/>
  </cols>
  <sheetData>
    <row r="1" spans="1:6" x14ac:dyDescent="0.25">
      <c r="A1" t="s">
        <v>200</v>
      </c>
      <c r="B1" s="23" t="s">
        <v>321</v>
      </c>
      <c r="C1" s="23" t="s">
        <v>312</v>
      </c>
      <c r="D1" s="23" t="s">
        <v>413</v>
      </c>
      <c r="E1" s="23" t="s">
        <v>414</v>
      </c>
      <c r="F1" s="23" t="s">
        <v>415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C106" s="19"/>
    </row>
    <row r="107" spans="1:6" x14ac:dyDescent="0.25">
      <c r="C107" s="19"/>
    </row>
    <row r="108" spans="1:6" x14ac:dyDescent="0.25">
      <c r="C108" s="19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0C9-CDDC-4B23-A130-6ED841DF299F}">
  <dimension ref="A1:I11"/>
  <sheetViews>
    <sheetView workbookViewId="0"/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1.5703125" bestFit="1" customWidth="1"/>
    <col min="4" max="4" width="30.42578125" bestFit="1" customWidth="1"/>
    <col min="5" max="5" width="30.42578125" customWidth="1"/>
    <col min="6" max="6" width="30.42578125" bestFit="1" customWidth="1"/>
    <col min="7" max="7" width="30.42578125" customWidth="1"/>
    <col min="8" max="8" width="30.42578125" bestFit="1" customWidth="1"/>
    <col min="9" max="9" width="27.5703125" bestFit="1" customWidth="1"/>
  </cols>
  <sheetData>
    <row r="1" spans="1:9" x14ac:dyDescent="0.25">
      <c r="A1" s="20" t="s">
        <v>181</v>
      </c>
      <c r="B1" s="20" t="s">
        <v>321</v>
      </c>
      <c r="C1" t="s">
        <v>192</v>
      </c>
      <c r="D1" t="s">
        <v>410</v>
      </c>
      <c r="E1" t="s">
        <v>440</v>
      </c>
      <c r="F1" t="s">
        <v>411</v>
      </c>
      <c r="G1" t="s">
        <v>441</v>
      </c>
      <c r="H1" t="s">
        <v>412</v>
      </c>
      <c r="I1" t="s">
        <v>442</v>
      </c>
    </row>
    <row r="2" spans="1:9" x14ac:dyDescent="0.25">
      <c r="A2">
        <v>0</v>
      </c>
      <c r="B2">
        <v>15</v>
      </c>
      <c r="C2" s="19">
        <v>43885</v>
      </c>
      <c r="D2" s="23">
        <f>VLOOKUP(B2,Dias!$D$33:$E$61,2,FALSE)</f>
        <v>45343</v>
      </c>
      <c r="E2" s="23">
        <f>VLOOKUP(B2,Dias!$D$93:$E$122,2,FALSE)</f>
        <v>45401</v>
      </c>
      <c r="F2" s="23">
        <f>VLOOKUP(B2,Dias!$D$399:$E$425,2,FALSE)</f>
        <v>45709</v>
      </c>
      <c r="G2" s="23">
        <f>VLOOKUP(B2,Dias!$D$457:$E$486,2,FALSE)</f>
        <v>45770</v>
      </c>
      <c r="H2" s="23">
        <f>VLOOKUP(B2,Dias!$D$763:$E$790,2,FALSE)</f>
        <v>46073</v>
      </c>
      <c r="I2" s="23">
        <f>VLOOKUP(B2,Dias!$D$822:$E$851,2,FALSE)</f>
        <v>46135</v>
      </c>
    </row>
    <row r="3" spans="1:9" x14ac:dyDescent="0.25">
      <c r="A3">
        <v>1</v>
      </c>
      <c r="B3">
        <v>11</v>
      </c>
      <c r="C3" s="19">
        <v>43889</v>
      </c>
      <c r="D3" s="23">
        <f>VLOOKUP(B3,Dias!$D$33:$E$61,2,FALSE)</f>
        <v>45337</v>
      </c>
      <c r="E3" s="23">
        <f>VLOOKUP(B3,Dias!$D$93:$E$122,2,FALSE)</f>
        <v>45397</v>
      </c>
      <c r="F3" s="23">
        <f>VLOOKUP(B3,Dias!$D$399:$E$425,2,FALSE)</f>
        <v>45705</v>
      </c>
      <c r="G3" s="23">
        <f>VLOOKUP(B3,Dias!$D$457:$E$486,2,FALSE)</f>
        <v>45762</v>
      </c>
      <c r="H3" s="23">
        <f>VLOOKUP(B3,Dias!$D$763:$E$790,2,FALSE)</f>
        <v>46069</v>
      </c>
      <c r="I3" s="23">
        <f>VLOOKUP(B3,Dias!$D$822:$E$851,2,FALSE)</f>
        <v>46129</v>
      </c>
    </row>
    <row r="4" spans="1:9" x14ac:dyDescent="0.25">
      <c r="A4">
        <v>2</v>
      </c>
      <c r="B4">
        <v>11</v>
      </c>
      <c r="C4" s="19">
        <v>43889</v>
      </c>
      <c r="D4" s="23">
        <f>VLOOKUP(B4,Dias!$D$33:$E$61,2,FALSE)</f>
        <v>45337</v>
      </c>
      <c r="E4" s="23">
        <f>VLOOKUP(B4,Dias!$D$93:$E$122,2,FALSE)</f>
        <v>45397</v>
      </c>
      <c r="F4" s="23">
        <f>VLOOKUP(B4,Dias!$D$399:$E$425,2,FALSE)</f>
        <v>45705</v>
      </c>
      <c r="G4" s="23">
        <f>VLOOKUP(B4,Dias!$D$457:$E$486,2,FALSE)</f>
        <v>45762</v>
      </c>
      <c r="H4" s="23">
        <f>VLOOKUP(B4,Dias!$D$763:$E$790,2,FALSE)</f>
        <v>46069</v>
      </c>
      <c r="I4" s="23">
        <f>VLOOKUP(B4,Dias!$D$822:$E$851,2,FALSE)</f>
        <v>46129</v>
      </c>
    </row>
    <row r="5" spans="1:9" x14ac:dyDescent="0.25">
      <c r="A5">
        <v>3</v>
      </c>
      <c r="B5">
        <v>12</v>
      </c>
      <c r="C5" s="19">
        <v>43888</v>
      </c>
      <c r="D5" s="23">
        <f>VLOOKUP(B5,Dias!$D$33:$E$61,2,FALSE)</f>
        <v>45338</v>
      </c>
      <c r="E5" s="23">
        <f>VLOOKUP(B5,Dias!$D$93:$E$122,2,FALSE)</f>
        <v>45398</v>
      </c>
      <c r="F5" s="23">
        <f>VLOOKUP(B5,Dias!$D$399:$E$425,2,FALSE)</f>
        <v>45706</v>
      </c>
      <c r="G5" s="23">
        <f>VLOOKUP(B5,Dias!$D$457:$E$486,2,FALSE)</f>
        <v>45763</v>
      </c>
      <c r="H5" s="23">
        <f>VLOOKUP(B5,Dias!$D$763:$E$790,2,FALSE)</f>
        <v>46070</v>
      </c>
      <c r="I5" s="23">
        <f>VLOOKUP(B5,Dias!$D$822:$E$851,2,FALSE)</f>
        <v>46132</v>
      </c>
    </row>
    <row r="6" spans="1:9" x14ac:dyDescent="0.25">
      <c r="A6">
        <v>4</v>
      </c>
      <c r="B6">
        <v>12</v>
      </c>
      <c r="C6" s="19">
        <v>43888</v>
      </c>
      <c r="D6" s="23">
        <f>VLOOKUP(B6,Dias!$D$33:$E$61,2,FALSE)</f>
        <v>45338</v>
      </c>
      <c r="E6" s="23">
        <f>VLOOKUP(B6,Dias!$D$93:$E$122,2,FALSE)</f>
        <v>45398</v>
      </c>
      <c r="F6" s="23">
        <f>VLOOKUP(B6,Dias!$D$399:$E$425,2,FALSE)</f>
        <v>45706</v>
      </c>
      <c r="G6" s="23">
        <f>VLOOKUP(B6,Dias!$D$457:$E$486,2,FALSE)</f>
        <v>45763</v>
      </c>
      <c r="H6" s="23">
        <f>VLOOKUP(B6,Dias!$D$763:$E$790,2,FALSE)</f>
        <v>46070</v>
      </c>
      <c r="I6" s="23">
        <f>VLOOKUP(B6,Dias!$D$822:$E$851,2,FALSE)</f>
        <v>46132</v>
      </c>
    </row>
    <row r="7" spans="1:9" x14ac:dyDescent="0.25">
      <c r="A7">
        <v>5</v>
      </c>
      <c r="B7">
        <v>13</v>
      </c>
      <c r="C7" s="19">
        <v>43887</v>
      </c>
      <c r="D7" s="23">
        <f>VLOOKUP(B7,Dias!$D$33:$E$61,2,FALSE)</f>
        <v>45341</v>
      </c>
      <c r="E7" s="23">
        <f>VLOOKUP(B7,Dias!$D$93:$E$122,2,FALSE)</f>
        <v>45399</v>
      </c>
      <c r="F7" s="23">
        <f>VLOOKUP(B7,Dias!$D$399:$E$425,2,FALSE)</f>
        <v>45707</v>
      </c>
      <c r="G7" s="23">
        <f>VLOOKUP(B7,Dias!$D$457:$E$486,2,FALSE)</f>
        <v>45768</v>
      </c>
      <c r="H7" s="23">
        <f>VLOOKUP(B7,Dias!$D$763:$E$790,2,FALSE)</f>
        <v>46071</v>
      </c>
      <c r="I7" s="23">
        <f>VLOOKUP(B7,Dias!$D$822:$E$851,2,FALSE)</f>
        <v>46133</v>
      </c>
    </row>
    <row r="8" spans="1:9" x14ac:dyDescent="0.25">
      <c r="A8">
        <v>6</v>
      </c>
      <c r="B8">
        <v>13</v>
      </c>
      <c r="C8" s="19">
        <v>43887</v>
      </c>
      <c r="D8" s="23">
        <f>VLOOKUP(B8,Dias!$D$33:$E$61,2,FALSE)</f>
        <v>45341</v>
      </c>
      <c r="E8" s="23">
        <f>VLOOKUP(B8,Dias!$D$93:$E$122,2,FALSE)</f>
        <v>45399</v>
      </c>
      <c r="F8" s="23">
        <f>VLOOKUP(B8,Dias!$D$399:$E$425,2,FALSE)</f>
        <v>45707</v>
      </c>
      <c r="G8" s="23">
        <f>VLOOKUP(B8,Dias!$D$457:$E$486,2,FALSE)</f>
        <v>45768</v>
      </c>
      <c r="H8" s="23">
        <f>VLOOKUP(B8,Dias!$D$763:$E$790,2,FALSE)</f>
        <v>46071</v>
      </c>
      <c r="I8" s="23">
        <f>VLOOKUP(B8,Dias!$D$822:$E$851,2,FALSE)</f>
        <v>46133</v>
      </c>
    </row>
    <row r="9" spans="1:9" x14ac:dyDescent="0.25">
      <c r="A9">
        <v>7</v>
      </c>
      <c r="B9">
        <v>14</v>
      </c>
      <c r="C9" s="19">
        <v>43886</v>
      </c>
      <c r="D9" s="23">
        <f>VLOOKUP(B9,Dias!$D$33:$E$61,2,FALSE)</f>
        <v>45342</v>
      </c>
      <c r="E9" s="23">
        <f>VLOOKUP(B9,Dias!$D$93:$E$122,2,FALSE)</f>
        <v>45400</v>
      </c>
      <c r="F9" s="23">
        <f>VLOOKUP(B9,Dias!$D$399:$E$425,2,FALSE)</f>
        <v>45708</v>
      </c>
      <c r="G9" s="23">
        <f>VLOOKUP(B9,Dias!$D$457:$E$486,2,FALSE)</f>
        <v>45769</v>
      </c>
      <c r="H9" s="23">
        <f>VLOOKUP(B9,Dias!$D$763:$E$790,2,FALSE)</f>
        <v>46072</v>
      </c>
      <c r="I9" s="23">
        <f>VLOOKUP(B9,Dias!$D$822:$E$851,2,FALSE)</f>
        <v>46134</v>
      </c>
    </row>
    <row r="10" spans="1:9" x14ac:dyDescent="0.25">
      <c r="A10">
        <v>8</v>
      </c>
      <c r="B10">
        <v>14</v>
      </c>
      <c r="C10" s="19">
        <v>43886</v>
      </c>
      <c r="D10" s="23">
        <f>VLOOKUP(B10,Dias!$D$33:$E$61,2,FALSE)</f>
        <v>45342</v>
      </c>
      <c r="E10" s="23">
        <f>VLOOKUP(B10,Dias!$D$93:$E$122,2,FALSE)</f>
        <v>45400</v>
      </c>
      <c r="F10" s="23">
        <f>VLOOKUP(B10,Dias!$D$399:$E$425,2,FALSE)</f>
        <v>45708</v>
      </c>
      <c r="G10" s="23">
        <f>VLOOKUP(B10,Dias!$D$457:$E$486,2,FALSE)</f>
        <v>45769</v>
      </c>
      <c r="H10" s="23">
        <f>VLOOKUP(B10,Dias!$D$763:$E$790,2,FALSE)</f>
        <v>46072</v>
      </c>
      <c r="I10" s="23">
        <f>VLOOKUP(B10,Dias!$D$822:$E$851,2,FALSE)</f>
        <v>46134</v>
      </c>
    </row>
    <row r="11" spans="1:9" x14ac:dyDescent="0.25">
      <c r="A11">
        <v>9</v>
      </c>
      <c r="B11">
        <v>15</v>
      </c>
      <c r="C11" s="19">
        <v>43885</v>
      </c>
      <c r="D11" s="23">
        <f>VLOOKUP(B11,Dias!$D$33:$E$61,2,FALSE)</f>
        <v>45343</v>
      </c>
      <c r="E11" s="23">
        <f>VLOOKUP(B11,Dias!$D$93:$E$122,2,FALSE)</f>
        <v>45401</v>
      </c>
      <c r="F11" s="23">
        <f>VLOOKUP(B11,Dias!$D$399:$E$425,2,FALSE)</f>
        <v>45709</v>
      </c>
      <c r="G11" s="23">
        <f>VLOOKUP(B11,Dias!$D$457:$E$486,2,FALSE)</f>
        <v>45770</v>
      </c>
      <c r="H11" s="23">
        <f>VLOOKUP(B11,Dias!$D$763:$E$790,2,FALSE)</f>
        <v>46073</v>
      </c>
      <c r="I11" s="23">
        <f>VLOOKUP(B11,Dias!$D$822:$E$851,2,FALSE)</f>
        <v>46135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B970-7955-4F83-A72D-FED636ABA1A6}">
  <dimension ref="A1:AX11"/>
  <sheetViews>
    <sheetView showGridLines="0" topLeftCell="AT1" workbookViewId="0">
      <selection activeCell="AX2" sqref="AX2"/>
    </sheetView>
  </sheetViews>
  <sheetFormatPr baseColWidth="10" defaultColWidth="19.28515625" defaultRowHeight="15" x14ac:dyDescent="0.25"/>
  <cols>
    <col min="1" max="1" width="4.42578125" bestFit="1" customWidth="1"/>
    <col min="2" max="2" width="3.28515625" bestFit="1" customWidth="1"/>
    <col min="3" max="11" width="17" bestFit="1" customWidth="1"/>
    <col min="12" max="14" width="19" bestFit="1" customWidth="1"/>
    <col min="15" max="15" width="30.42578125" bestFit="1" customWidth="1"/>
    <col min="16" max="16" width="29" bestFit="1" customWidth="1"/>
    <col min="17" max="17" width="27.5703125" bestFit="1" customWidth="1"/>
    <col min="18" max="18" width="28.42578125" bestFit="1" customWidth="1"/>
    <col min="19" max="19" width="28.140625" bestFit="1" customWidth="1"/>
    <col min="20" max="20" width="27.5703125" bestFit="1" customWidth="1"/>
    <col min="21" max="21" width="29.42578125" bestFit="1" customWidth="1"/>
    <col min="22" max="22" width="34.140625" bestFit="1" customWidth="1"/>
    <col min="23" max="23" width="30.5703125" bestFit="1" customWidth="1"/>
    <col min="24" max="24" width="33.42578125" bestFit="1" customWidth="1"/>
    <col min="25" max="25" width="32.7109375" bestFit="1" customWidth="1"/>
    <col min="26" max="26" width="28.85546875" bestFit="1" customWidth="1"/>
    <col min="27" max="27" width="30.42578125" bestFit="1" customWidth="1"/>
    <col min="28" max="28" width="29" bestFit="1" customWidth="1"/>
    <col min="29" max="29" width="27.5703125" bestFit="1" customWidth="1"/>
    <col min="30" max="30" width="28.42578125" bestFit="1" customWidth="1"/>
    <col min="31" max="31" width="28.140625" bestFit="1" customWidth="1"/>
    <col min="32" max="32" width="27.5703125" bestFit="1" customWidth="1"/>
    <col min="33" max="33" width="29.42578125" bestFit="1" customWidth="1"/>
    <col min="34" max="34" width="34.140625" bestFit="1" customWidth="1"/>
    <col min="35" max="35" width="30.5703125" bestFit="1" customWidth="1"/>
    <col min="36" max="36" width="33.42578125" bestFit="1" customWidth="1"/>
    <col min="37" max="37" width="32.7109375" bestFit="1" customWidth="1"/>
    <col min="38" max="38" width="28.85546875" bestFit="1" customWidth="1"/>
    <col min="39" max="39" width="30.42578125" bestFit="1" customWidth="1"/>
    <col min="40" max="40" width="29" bestFit="1" customWidth="1"/>
    <col min="41" max="41" width="27.5703125" bestFit="1" customWidth="1"/>
    <col min="42" max="42" width="28.42578125" bestFit="1" customWidth="1"/>
    <col min="43" max="43" width="28.140625" bestFit="1" customWidth="1"/>
    <col min="44" max="44" width="27.5703125" bestFit="1" customWidth="1"/>
    <col min="45" max="45" width="29.42578125" bestFit="1" customWidth="1"/>
    <col min="46" max="46" width="34.140625" bestFit="1" customWidth="1"/>
    <col min="47" max="47" width="30.5703125" bestFit="1" customWidth="1"/>
    <col min="48" max="48" width="33.42578125" bestFit="1" customWidth="1"/>
    <col min="49" max="49" width="32.7109375" bestFit="1" customWidth="1"/>
    <col min="50" max="50" width="28.85546875" bestFit="1" customWidth="1"/>
  </cols>
  <sheetData>
    <row r="1" spans="1:50" x14ac:dyDescent="0.25">
      <c r="A1" s="21" t="s">
        <v>181</v>
      </c>
      <c r="B1" s="20" t="s">
        <v>321</v>
      </c>
      <c r="C1" s="27" t="s">
        <v>207</v>
      </c>
      <c r="D1" s="27" t="s">
        <v>208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374</v>
      </c>
      <c r="P1" s="27" t="s">
        <v>375</v>
      </c>
      <c r="Q1" s="27" t="s">
        <v>376</v>
      </c>
      <c r="R1" s="27" t="s">
        <v>377</v>
      </c>
      <c r="S1" s="27" t="s">
        <v>378</v>
      </c>
      <c r="T1" s="27" t="s">
        <v>379</v>
      </c>
      <c r="U1" s="27" t="s">
        <v>380</v>
      </c>
      <c r="V1" s="27" t="s">
        <v>381</v>
      </c>
      <c r="W1" s="27" t="s">
        <v>382</v>
      </c>
      <c r="X1" s="27" t="s">
        <v>383</v>
      </c>
      <c r="Y1" s="27" t="s">
        <v>384</v>
      </c>
      <c r="Z1" s="27" t="s">
        <v>385</v>
      </c>
      <c r="AA1" s="27" t="s">
        <v>386</v>
      </c>
      <c r="AB1" s="27" t="s">
        <v>387</v>
      </c>
      <c r="AC1" s="27" t="s">
        <v>388</v>
      </c>
      <c r="AD1" s="27" t="s">
        <v>389</v>
      </c>
      <c r="AE1" s="27" t="s">
        <v>390</v>
      </c>
      <c r="AF1" s="27" t="s">
        <v>391</v>
      </c>
      <c r="AG1" s="27" t="s">
        <v>392</v>
      </c>
      <c r="AH1" s="27" t="s">
        <v>393</v>
      </c>
      <c r="AI1" s="27" t="s">
        <v>394</v>
      </c>
      <c r="AJ1" s="27" t="s">
        <v>395</v>
      </c>
      <c r="AK1" s="27" t="s">
        <v>396</v>
      </c>
      <c r="AL1" s="27" t="s">
        <v>397</v>
      </c>
      <c r="AM1" s="27" t="s">
        <v>398</v>
      </c>
      <c r="AN1" s="27" t="s">
        <v>399</v>
      </c>
      <c r="AO1" s="27" t="s">
        <v>400</v>
      </c>
      <c r="AP1" s="27" t="s">
        <v>401</v>
      </c>
      <c r="AQ1" s="27" t="s">
        <v>402</v>
      </c>
      <c r="AR1" s="27" t="s">
        <v>403</v>
      </c>
      <c r="AS1" s="27" t="s">
        <v>404</v>
      </c>
      <c r="AT1" s="27" t="s">
        <v>405</v>
      </c>
      <c r="AU1" s="27" t="s">
        <v>406</v>
      </c>
      <c r="AV1" s="27" t="s">
        <v>407</v>
      </c>
      <c r="AW1" s="27" t="s">
        <v>408</v>
      </c>
      <c r="AX1" s="27" t="s">
        <v>409</v>
      </c>
    </row>
    <row r="2" spans="1:50" x14ac:dyDescent="0.25">
      <c r="A2">
        <v>0</v>
      </c>
      <c r="B2">
        <v>16</v>
      </c>
      <c r="C2" s="22">
        <v>44977</v>
      </c>
      <c r="D2" s="19">
        <v>45006</v>
      </c>
      <c r="E2" s="19">
        <v>45037</v>
      </c>
      <c r="F2" s="19">
        <v>45069</v>
      </c>
      <c r="G2" s="19">
        <v>45099</v>
      </c>
      <c r="H2" s="19">
        <v>45128</v>
      </c>
      <c r="I2" s="19">
        <v>45161</v>
      </c>
      <c r="J2" s="19">
        <v>45189</v>
      </c>
      <c r="K2" s="19">
        <v>45223</v>
      </c>
      <c r="L2" s="19">
        <v>45252</v>
      </c>
      <c r="M2" s="19">
        <v>45282</v>
      </c>
      <c r="N2" s="19">
        <v>45314</v>
      </c>
      <c r="O2" s="23">
        <f>VLOOKUP(B2,Dias!$D$33:$E$61,2,FALSE)</f>
        <v>45344</v>
      </c>
      <c r="P2" s="23">
        <f>VLOOKUP(B2,Dias!$D$62:$E$92,2,FALSE)</f>
        <v>45373</v>
      </c>
      <c r="Q2" s="23">
        <f>VLOOKUP(B2,Dias!$D$93:$E$122,2,FALSE)</f>
        <v>45404</v>
      </c>
      <c r="R2" s="23">
        <f>VLOOKUP(B2,Dias!$D$123:$E$153,2,FALSE)</f>
        <v>45436</v>
      </c>
      <c r="S2" s="23">
        <f>VLOOKUP(B2,Dias!$D$154:$E$183,2,FALSE)</f>
        <v>45469</v>
      </c>
      <c r="T2" s="23">
        <f>VLOOKUP(B2,Dias!$D$184:$E$214,2,FALSE)</f>
        <v>45496</v>
      </c>
      <c r="U2" s="23">
        <f>VLOOKUP(B2,Dias!$D$215:$E$245,2,FALSE)</f>
        <v>45530</v>
      </c>
      <c r="V2" s="23">
        <f>VLOOKUP(B2,Dias!$D$246:$E$275,2,FALSE)</f>
        <v>45558</v>
      </c>
      <c r="W2" s="23">
        <f>VLOOKUP(B2,Dias!$D$276:$E$306,2,FALSE)</f>
        <v>45588</v>
      </c>
      <c r="X2" s="23">
        <f>VLOOKUP(B2,Dias!$D$307:$E$336,2,FALSE)</f>
        <v>45622</v>
      </c>
      <c r="Y2" s="23">
        <f>VLOOKUP(B2,Dias!$D$337:$E$367,2,FALSE)</f>
        <v>45649</v>
      </c>
      <c r="Z2" s="23">
        <f>VLOOKUP(B2,Dias!$D$368:$E$398,2,FALSE)</f>
        <v>45681</v>
      </c>
      <c r="AA2" s="23">
        <f>VLOOKUP(B2,Dias!$D$399:$E$425,2,FALSE)</f>
        <v>45712</v>
      </c>
      <c r="AB2" s="23">
        <f>VLOOKUP(B2,Dias!$D$426:$E$456,2,FALSE)</f>
        <v>45741</v>
      </c>
      <c r="AC2" s="23">
        <f>VLOOKUP(B2,Dias!$D$457:$E$486,2,FALSE)</f>
        <v>45771</v>
      </c>
      <c r="AD2" s="23">
        <f>VLOOKUP(B2,Dias!$D$487:$E$517,2,FALSE)</f>
        <v>45800</v>
      </c>
      <c r="AE2" s="23">
        <f>VLOOKUP(B2,Dias!$D$518:$E$547,2,FALSE)</f>
        <v>45833</v>
      </c>
      <c r="AF2" s="23">
        <f>VLOOKUP(B2,Dias!$D$548:$E$578,2,FALSE)</f>
        <v>45860</v>
      </c>
      <c r="AG2" s="23">
        <f>VLOOKUP(B2,Dias!$D$579:$E$609,2,FALSE)</f>
        <v>45895</v>
      </c>
      <c r="AH2" s="23">
        <f>VLOOKUP(B2,Dias!$D$610:$E$639,2,FALSE)</f>
        <v>45922</v>
      </c>
      <c r="AI2" s="23">
        <f>VLOOKUP(B2,Dias!$D$640:$E$670,2,FALSE)</f>
        <v>45953</v>
      </c>
      <c r="AJ2" s="23">
        <f>VLOOKUP(B2,Dias!$D$671:$E$700,2,FALSE)</f>
        <v>45987</v>
      </c>
      <c r="AK2" s="23">
        <f>VLOOKUP(B2,Dias!$D$701:$E$731,2,FALSE)</f>
        <v>46014</v>
      </c>
      <c r="AL2" s="23">
        <f>VLOOKUP(B2,Dias!$D$732:$E$762,2,FALSE)</f>
        <v>46048</v>
      </c>
      <c r="AM2" s="23">
        <f>VLOOKUP(B2,Dias!$D$763:$E$790,2,FALSE)</f>
        <v>46076</v>
      </c>
      <c r="AN2" s="23">
        <f>VLOOKUP(B2,Dias!$D$791:$E$821,2,FALSE)</f>
        <v>46105</v>
      </c>
      <c r="AO2" s="23">
        <f>VLOOKUP(B2,Dias!$D$822:$E$851,2,FALSE)</f>
        <v>46136</v>
      </c>
      <c r="AP2" s="23">
        <f>VLOOKUP(B2,Dias!$D$852:$E$882,2,FALSE)</f>
        <v>46168</v>
      </c>
      <c r="AQ2" s="23">
        <f>VLOOKUP(B2,Dias!$D$883:$E$912,2,FALSE)</f>
        <v>46197</v>
      </c>
      <c r="AR2" s="23">
        <f>VLOOKUP(B2,Dias!$D$913:$E$943,2,FALSE)</f>
        <v>46226</v>
      </c>
      <c r="AS2" s="23">
        <f>VLOOKUP(B2,Dias!$D$944:$E$974,2,FALSE)</f>
        <v>46260</v>
      </c>
      <c r="AT2" s="23">
        <f>VLOOKUP(B2,Dias!$D$975:$E$1004,2,FALSE)</f>
        <v>46287</v>
      </c>
      <c r="AU2" s="23">
        <f>VLOOKUP(B2,Dias!$D$1005:$E$1035,2,FALSE)</f>
        <v>46318</v>
      </c>
      <c r="AV2" s="23">
        <f>VLOOKUP(B2,Dias!$D$1036:$E$1065,2,FALSE)</f>
        <v>46351</v>
      </c>
      <c r="AW2" s="23">
        <f>VLOOKUP(B2,Dias!$D$1066:$E$1096,2,FALSE)</f>
        <v>46379</v>
      </c>
      <c r="AX2" s="23">
        <f>VLOOKUP(B2,Dias!$D$1097:$E$1127,2,FALSE)</f>
        <v>46413</v>
      </c>
    </row>
    <row r="3" spans="1:50" x14ac:dyDescent="0.25">
      <c r="A3">
        <v>1</v>
      </c>
      <c r="B3">
        <v>7</v>
      </c>
      <c r="C3" s="22">
        <v>44964</v>
      </c>
      <c r="D3" s="19">
        <v>44992</v>
      </c>
      <c r="E3" s="19">
        <v>45026</v>
      </c>
      <c r="F3" s="19">
        <v>45055</v>
      </c>
      <c r="G3" s="19">
        <v>45084</v>
      </c>
      <c r="H3" s="19">
        <v>45114</v>
      </c>
      <c r="I3" s="19">
        <v>45147</v>
      </c>
      <c r="J3" s="19">
        <v>45176</v>
      </c>
      <c r="K3" s="19">
        <v>45209</v>
      </c>
      <c r="L3" s="19">
        <v>45238</v>
      </c>
      <c r="M3" s="19">
        <v>45271</v>
      </c>
      <c r="N3" s="19">
        <v>45301</v>
      </c>
      <c r="O3" s="23">
        <f>VLOOKUP(B3,Dias!$D$33:$E$61,2,FALSE)</f>
        <v>45331</v>
      </c>
      <c r="P3" s="23">
        <f>VLOOKUP(B3,Dias!$D$62:$E$92,2,FALSE)</f>
        <v>45362</v>
      </c>
      <c r="Q3" s="23">
        <f>VLOOKUP(B3,Dias!$D$93:$E$122,2,FALSE)</f>
        <v>45391</v>
      </c>
      <c r="R3" s="23">
        <f>VLOOKUP(B3,Dias!$D$123:$E$153,2,FALSE)</f>
        <v>45422</v>
      </c>
      <c r="S3" s="23">
        <f>VLOOKUP(B3,Dias!$D$154:$E$183,2,FALSE)</f>
        <v>45456</v>
      </c>
      <c r="T3" s="23">
        <f>VLOOKUP(B3,Dias!$D$184:$E$214,2,FALSE)</f>
        <v>45483</v>
      </c>
      <c r="U3" s="23">
        <f>VLOOKUP(B3,Dias!$D$215:$E$245,2,FALSE)</f>
        <v>45516</v>
      </c>
      <c r="V3" s="23">
        <f>VLOOKUP(B3,Dias!$D$246:$E$275,2,FALSE)</f>
        <v>45545</v>
      </c>
      <c r="W3" s="23">
        <f>VLOOKUP(B3,Dias!$D$276:$E$306,2,FALSE)</f>
        <v>45574</v>
      </c>
      <c r="X3" s="23">
        <f>VLOOKUP(B3,Dias!$D$307:$E$336,2,FALSE)</f>
        <v>45609</v>
      </c>
      <c r="Y3" s="23">
        <f>VLOOKUP(B3,Dias!$D$337:$E$367,2,FALSE)</f>
        <v>45636</v>
      </c>
      <c r="Z3" s="23">
        <f>VLOOKUP(B3,Dias!$D$368:$E$398,2,FALSE)</f>
        <v>45670</v>
      </c>
      <c r="AA3" s="23">
        <f>VLOOKUP(B3,Dias!$D$399:$E$425,2,FALSE)</f>
        <v>45699</v>
      </c>
      <c r="AB3" s="23">
        <f>VLOOKUP(B3,Dias!$D$426:$E$456,2,FALSE)</f>
        <v>45727</v>
      </c>
      <c r="AC3" s="23">
        <f>VLOOKUP(B3,Dias!$D$457:$E$486,2,FALSE)</f>
        <v>45756</v>
      </c>
      <c r="AD3" s="23">
        <f>VLOOKUP(B3,Dias!$D$487:$E$517,2,FALSE)</f>
        <v>45789</v>
      </c>
      <c r="AE3" s="23">
        <f>VLOOKUP(B3,Dias!$D$518:$E$547,2,FALSE)</f>
        <v>45819</v>
      </c>
      <c r="AF3" s="23">
        <f>VLOOKUP(B3,Dias!$D$548:$E$578,2,FALSE)</f>
        <v>45847</v>
      </c>
      <c r="AG3" s="23">
        <f>VLOOKUP(B3,Dias!$D$579:$E$609,2,FALSE)</f>
        <v>45881</v>
      </c>
      <c r="AH3" s="23">
        <f>VLOOKUP(B3,Dias!$D$610:$E$639,2,FALSE)</f>
        <v>45909</v>
      </c>
      <c r="AI3" s="23">
        <f>VLOOKUP(B3,Dias!$D$640:$E$670,2,FALSE)</f>
        <v>45939</v>
      </c>
      <c r="AJ3" s="23">
        <f>VLOOKUP(B3,Dias!$D$671:$E$700,2,FALSE)</f>
        <v>45973</v>
      </c>
      <c r="AK3" s="23">
        <f>VLOOKUP(B3,Dias!$D$701:$E$731,2,FALSE)</f>
        <v>46001</v>
      </c>
      <c r="AL3" s="23">
        <f>VLOOKUP(B3,Dias!$D$732:$E$762,2,FALSE)</f>
        <v>46035</v>
      </c>
      <c r="AM3" s="23">
        <f>VLOOKUP(B3,Dias!$D$763:$E$790,2,FALSE)</f>
        <v>46063</v>
      </c>
      <c r="AN3" s="23">
        <f>VLOOKUP(B3,Dias!$D$791:$E$821,2,FALSE)</f>
        <v>46091</v>
      </c>
      <c r="AO3" s="23">
        <f>VLOOKUP(B3,Dias!$D$822:$E$851,2,FALSE)</f>
        <v>46125</v>
      </c>
      <c r="AP3" s="23">
        <f>VLOOKUP(B3,Dias!$D$852:$E$882,2,FALSE)</f>
        <v>46154</v>
      </c>
      <c r="AQ3" s="23">
        <f>VLOOKUP(B3,Dias!$D$883:$E$912,2,FALSE)</f>
        <v>46183</v>
      </c>
      <c r="AR3" s="23">
        <f>VLOOKUP(B3,Dias!$D$913:$E$943,2,FALSE)</f>
        <v>46212</v>
      </c>
      <c r="AS3" s="23">
        <f>VLOOKUP(B3,Dias!$D$944:$E$974,2,FALSE)</f>
        <v>46246</v>
      </c>
      <c r="AT3" s="23">
        <f>VLOOKUP(B3,Dias!$D$975:$E$1004,2,FALSE)</f>
        <v>46274</v>
      </c>
      <c r="AU3" s="23">
        <f>VLOOKUP(B3,Dias!$D$1005:$E$1035,2,FALSE)</f>
        <v>46304</v>
      </c>
      <c r="AV3" s="23">
        <f>VLOOKUP(B3,Dias!$D$1036:$E$1065,2,FALSE)</f>
        <v>46337</v>
      </c>
      <c r="AW3" s="23">
        <f>VLOOKUP(B3,Dias!$D$1066:$E$1096,2,FALSE)</f>
        <v>46366</v>
      </c>
      <c r="AX3" s="23">
        <f>VLOOKUP(B3,Dias!$D$1097:$E$1127,2,FALSE)</f>
        <v>46400</v>
      </c>
    </row>
    <row r="4" spans="1:50" x14ac:dyDescent="0.25">
      <c r="A4">
        <v>2</v>
      </c>
      <c r="B4">
        <v>8</v>
      </c>
      <c r="C4" s="22">
        <v>44965</v>
      </c>
      <c r="D4" s="19">
        <v>44993</v>
      </c>
      <c r="E4" s="19">
        <v>45027</v>
      </c>
      <c r="F4" s="19">
        <v>45056</v>
      </c>
      <c r="G4" s="19">
        <v>45085</v>
      </c>
      <c r="H4" s="19">
        <v>45117</v>
      </c>
      <c r="I4" s="19">
        <v>45148</v>
      </c>
      <c r="J4" s="19">
        <v>45177</v>
      </c>
      <c r="K4" s="19">
        <v>45210</v>
      </c>
      <c r="L4" s="19">
        <v>45239</v>
      </c>
      <c r="M4" s="19">
        <v>45272</v>
      </c>
      <c r="N4" s="19">
        <v>45302</v>
      </c>
      <c r="O4" s="23">
        <f>VLOOKUP(B4,Dias!$D$33:$E$61,2,FALSE)</f>
        <v>45334</v>
      </c>
      <c r="P4" s="23">
        <f>VLOOKUP(B4,Dias!$D$62:$E$92,2,FALSE)</f>
        <v>45363</v>
      </c>
      <c r="Q4" s="23">
        <f>VLOOKUP(B4,Dias!$D$93:$E$122,2,FALSE)</f>
        <v>45392</v>
      </c>
      <c r="R4" s="23">
        <f>VLOOKUP(B4,Dias!$D$123:$E$153,2,FALSE)</f>
        <v>45426</v>
      </c>
      <c r="S4" s="23">
        <f>VLOOKUP(B4,Dias!$D$154:$E$183,2,FALSE)</f>
        <v>45457</v>
      </c>
      <c r="T4" s="23">
        <f>VLOOKUP(B4,Dias!$D$184:$E$214,2,FALSE)</f>
        <v>45484</v>
      </c>
      <c r="U4" s="23">
        <f>VLOOKUP(B4,Dias!$D$215:$E$245,2,FALSE)</f>
        <v>45517</v>
      </c>
      <c r="V4" s="23">
        <f>VLOOKUP(B4,Dias!$D$246:$E$275,2,FALSE)</f>
        <v>45546</v>
      </c>
      <c r="W4" s="23">
        <f>VLOOKUP(B4,Dias!$D$276:$E$306,2,FALSE)</f>
        <v>45575</v>
      </c>
      <c r="X4" s="23">
        <f>VLOOKUP(B4,Dias!$D$307:$E$336,2,FALSE)</f>
        <v>45610</v>
      </c>
      <c r="Y4" s="23">
        <f>VLOOKUP(B4,Dias!$D$337:$E$367,2,FALSE)</f>
        <v>45637</v>
      </c>
      <c r="Z4" s="23">
        <f>VLOOKUP(B4,Dias!$D$368:$E$398,2,FALSE)</f>
        <v>45671</v>
      </c>
      <c r="AA4" s="23">
        <f>VLOOKUP(B4,Dias!$D$399:$E$425,2,FALSE)</f>
        <v>45700</v>
      </c>
      <c r="AB4" s="23">
        <f>VLOOKUP(B4,Dias!$D$426:$E$456,2,FALSE)</f>
        <v>45728</v>
      </c>
      <c r="AC4" s="23">
        <f>VLOOKUP(B4,Dias!$D$457:$E$486,2,FALSE)</f>
        <v>45757</v>
      </c>
      <c r="AD4" s="23">
        <f>VLOOKUP(B4,Dias!$D$487:$E$517,2,FALSE)</f>
        <v>45790</v>
      </c>
      <c r="AE4" s="23">
        <f>VLOOKUP(B4,Dias!$D$518:$E$547,2,FALSE)</f>
        <v>45820</v>
      </c>
      <c r="AF4" s="23">
        <f>VLOOKUP(B4,Dias!$D$548:$E$578,2,FALSE)</f>
        <v>45848</v>
      </c>
      <c r="AG4" s="23">
        <f>VLOOKUP(B4,Dias!$D$579:$E$609,2,FALSE)</f>
        <v>45882</v>
      </c>
      <c r="AH4" s="23">
        <f>VLOOKUP(B4,Dias!$D$610:$E$639,2,FALSE)</f>
        <v>45910</v>
      </c>
      <c r="AI4" s="23">
        <f>VLOOKUP(B4,Dias!$D$640:$E$670,2,FALSE)</f>
        <v>45940</v>
      </c>
      <c r="AJ4" s="23">
        <f>VLOOKUP(B4,Dias!$D$671:$E$700,2,FALSE)</f>
        <v>45974</v>
      </c>
      <c r="AK4" s="23">
        <f>VLOOKUP(B4,Dias!$D$701:$E$731,2,FALSE)</f>
        <v>46002</v>
      </c>
      <c r="AL4" s="23">
        <f>VLOOKUP(B4,Dias!$D$732:$E$762,2,FALSE)</f>
        <v>46036</v>
      </c>
      <c r="AM4" s="23">
        <f>VLOOKUP(B4,Dias!$D$763:$E$790,2,FALSE)</f>
        <v>46064</v>
      </c>
      <c r="AN4" s="23">
        <f>VLOOKUP(B4,Dias!$D$791:$E$821,2,FALSE)</f>
        <v>46092</v>
      </c>
      <c r="AO4" s="23">
        <f>VLOOKUP(B4,Dias!$D$822:$E$851,2,FALSE)</f>
        <v>46126</v>
      </c>
      <c r="AP4" s="23">
        <f>VLOOKUP(B4,Dias!$D$852:$E$882,2,FALSE)</f>
        <v>46155</v>
      </c>
      <c r="AQ4" s="23">
        <f>VLOOKUP(B4,Dias!$D$883:$E$912,2,FALSE)</f>
        <v>46184</v>
      </c>
      <c r="AR4" s="23">
        <f>VLOOKUP(B4,Dias!$D$913:$E$943,2,FALSE)</f>
        <v>46213</v>
      </c>
      <c r="AS4" s="23">
        <f>VLOOKUP(B4,Dias!$D$944:$E$974,2,FALSE)</f>
        <v>46247</v>
      </c>
      <c r="AT4" s="23">
        <f>VLOOKUP(B4,Dias!$D$975:$E$1004,2,FALSE)</f>
        <v>46275</v>
      </c>
      <c r="AU4" s="23">
        <f>VLOOKUP(B4,Dias!$D$1005:$E$1035,2,FALSE)</f>
        <v>46308</v>
      </c>
      <c r="AV4" s="23">
        <f>VLOOKUP(B4,Dias!$D$1036:$E$1065,2,FALSE)</f>
        <v>46338</v>
      </c>
      <c r="AW4" s="23">
        <f>VLOOKUP(B4,Dias!$D$1066:$E$1096,2,FALSE)</f>
        <v>46367</v>
      </c>
      <c r="AX4" s="23">
        <f>VLOOKUP(B4,Dias!$D$1097:$E$1127,2,FALSE)</f>
        <v>46401</v>
      </c>
    </row>
    <row r="5" spans="1:50" x14ac:dyDescent="0.25">
      <c r="A5">
        <v>3</v>
      </c>
      <c r="B5">
        <v>9</v>
      </c>
      <c r="C5" s="22">
        <v>44966</v>
      </c>
      <c r="D5" s="19">
        <v>44994</v>
      </c>
      <c r="E5" s="19">
        <v>45028</v>
      </c>
      <c r="F5" s="19">
        <v>45057</v>
      </c>
      <c r="G5" s="19">
        <v>45086</v>
      </c>
      <c r="H5" s="19">
        <v>45118</v>
      </c>
      <c r="I5" s="19">
        <v>45149</v>
      </c>
      <c r="J5" s="19">
        <v>45180</v>
      </c>
      <c r="K5" s="19">
        <v>45211</v>
      </c>
      <c r="L5" s="19">
        <v>45240</v>
      </c>
      <c r="M5" s="19">
        <v>45273</v>
      </c>
      <c r="N5" s="19">
        <v>45303</v>
      </c>
      <c r="O5" s="23">
        <f>VLOOKUP(B5,Dias!$D$33:$E$61,2,FALSE)</f>
        <v>45335</v>
      </c>
      <c r="P5" s="23">
        <f>VLOOKUP(B5,Dias!$D$62:$E$92,2,FALSE)</f>
        <v>45364</v>
      </c>
      <c r="Q5" s="23">
        <f>VLOOKUP(B5,Dias!$D$93:$E$122,2,FALSE)</f>
        <v>45393</v>
      </c>
      <c r="R5" s="23">
        <f>VLOOKUP(B5,Dias!$D$123:$E$153,2,FALSE)</f>
        <v>45427</v>
      </c>
      <c r="S5" s="23">
        <f>VLOOKUP(B5,Dias!$D$154:$E$183,2,FALSE)</f>
        <v>45460</v>
      </c>
      <c r="T5" s="23">
        <f>VLOOKUP(B5,Dias!$D$184:$E$214,2,FALSE)</f>
        <v>45485</v>
      </c>
      <c r="U5" s="23">
        <f>VLOOKUP(B5,Dias!$D$215:$E$245,2,FALSE)</f>
        <v>45518</v>
      </c>
      <c r="V5" s="23">
        <f>VLOOKUP(B5,Dias!$D$246:$E$275,2,FALSE)</f>
        <v>45547</v>
      </c>
      <c r="W5" s="23">
        <f>VLOOKUP(B5,Dias!$D$276:$E$306,2,FALSE)</f>
        <v>45576</v>
      </c>
      <c r="X5" s="23">
        <f>VLOOKUP(B5,Dias!$D$307:$E$336,2,FALSE)</f>
        <v>45611</v>
      </c>
      <c r="Y5" s="23">
        <f>VLOOKUP(B5,Dias!$D$337:$E$367,2,FALSE)</f>
        <v>45638</v>
      </c>
      <c r="Z5" s="23">
        <f>VLOOKUP(B5,Dias!$D$368:$E$398,2,FALSE)</f>
        <v>45672</v>
      </c>
      <c r="AA5" s="23">
        <f>VLOOKUP(B5,Dias!$D$399:$E$425,2,FALSE)</f>
        <v>45701</v>
      </c>
      <c r="AB5" s="23">
        <f>VLOOKUP(B5,Dias!$D$426:$E$456,2,FALSE)</f>
        <v>45729</v>
      </c>
      <c r="AC5" s="23">
        <f>VLOOKUP(B5,Dias!$D$457:$E$486,2,FALSE)</f>
        <v>45758</v>
      </c>
      <c r="AD5" s="23">
        <f>VLOOKUP(B5,Dias!$D$487:$E$517,2,FALSE)</f>
        <v>45791</v>
      </c>
      <c r="AE5" s="23">
        <f>VLOOKUP(B5,Dias!$D$518:$E$547,2,FALSE)</f>
        <v>45821</v>
      </c>
      <c r="AF5" s="23">
        <f>VLOOKUP(B5,Dias!$D$548:$E$578,2,FALSE)</f>
        <v>45849</v>
      </c>
      <c r="AG5" s="23">
        <f>VLOOKUP(B5,Dias!$D$579:$E$609,2,FALSE)</f>
        <v>45883</v>
      </c>
      <c r="AH5" s="23">
        <f>VLOOKUP(B5,Dias!$D$610:$E$639,2,FALSE)</f>
        <v>45911</v>
      </c>
      <c r="AI5" s="23">
        <f>VLOOKUP(B5,Dias!$D$640:$E$670,2,FALSE)</f>
        <v>45944</v>
      </c>
      <c r="AJ5" s="23">
        <f>VLOOKUP(B5,Dias!$D$671:$E$700,2,FALSE)</f>
        <v>45975</v>
      </c>
      <c r="AK5" s="23">
        <f>VLOOKUP(B5,Dias!$D$701:$E$731,2,FALSE)</f>
        <v>46003</v>
      </c>
      <c r="AL5" s="23">
        <f>VLOOKUP(B5,Dias!$D$732:$E$762,2,FALSE)</f>
        <v>46037</v>
      </c>
      <c r="AM5" s="23">
        <f>VLOOKUP(B5,Dias!$D$763:$E$790,2,FALSE)</f>
        <v>46065</v>
      </c>
      <c r="AN5" s="23">
        <f>VLOOKUP(B5,Dias!$D$791:$E$821,2,FALSE)</f>
        <v>46093</v>
      </c>
      <c r="AO5" s="23">
        <f>VLOOKUP(B5,Dias!$D$822:$E$851,2,FALSE)</f>
        <v>46127</v>
      </c>
      <c r="AP5" s="23">
        <f>VLOOKUP(B5,Dias!$D$852:$E$882,2,FALSE)</f>
        <v>46156</v>
      </c>
      <c r="AQ5" s="23">
        <f>VLOOKUP(B5,Dias!$D$883:$E$912,2,FALSE)</f>
        <v>46185</v>
      </c>
      <c r="AR5" s="23">
        <f>VLOOKUP(B5,Dias!$D$913:$E$943,2,FALSE)</f>
        <v>46216</v>
      </c>
      <c r="AS5" s="23">
        <f>VLOOKUP(B5,Dias!$D$944:$E$974,2,FALSE)</f>
        <v>46248</v>
      </c>
      <c r="AT5" s="23">
        <f>VLOOKUP(B5,Dias!$D$975:$E$1004,2,FALSE)</f>
        <v>46276</v>
      </c>
      <c r="AU5" s="23">
        <f>VLOOKUP(B5,Dias!$D$1005:$E$1035,2,FALSE)</f>
        <v>46309</v>
      </c>
      <c r="AV5" s="23">
        <f>VLOOKUP(B5,Dias!$D$1036:$E$1065,2,FALSE)</f>
        <v>46339</v>
      </c>
      <c r="AW5" s="23">
        <f>VLOOKUP(B5,Dias!$D$1066:$E$1096,2,FALSE)</f>
        <v>46370</v>
      </c>
      <c r="AX5" s="23">
        <f>VLOOKUP(B5,Dias!$D$1097:$E$1127,2,FALSE)</f>
        <v>46402</v>
      </c>
    </row>
    <row r="6" spans="1:50" x14ac:dyDescent="0.25">
      <c r="A6">
        <v>4</v>
      </c>
      <c r="B6">
        <v>10</v>
      </c>
      <c r="C6" s="22">
        <v>44967</v>
      </c>
      <c r="D6" s="19">
        <v>44995</v>
      </c>
      <c r="E6" s="19">
        <v>45029</v>
      </c>
      <c r="F6" s="19">
        <v>45058</v>
      </c>
      <c r="G6" s="19">
        <v>45090</v>
      </c>
      <c r="H6" s="19">
        <v>45119</v>
      </c>
      <c r="I6" s="19">
        <v>45152</v>
      </c>
      <c r="J6" s="19">
        <v>45181</v>
      </c>
      <c r="K6" s="19">
        <v>45212</v>
      </c>
      <c r="L6" s="19">
        <v>45244</v>
      </c>
      <c r="M6" s="19">
        <v>45274</v>
      </c>
      <c r="N6" s="19">
        <v>45306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0" x14ac:dyDescent="0.25">
      <c r="A7">
        <v>5</v>
      </c>
      <c r="B7">
        <v>11</v>
      </c>
      <c r="C7" s="22">
        <v>44970</v>
      </c>
      <c r="D7" s="19">
        <v>44998</v>
      </c>
      <c r="E7" s="19">
        <v>45030</v>
      </c>
      <c r="F7" s="19">
        <v>45061</v>
      </c>
      <c r="G7" s="19">
        <v>45091</v>
      </c>
      <c r="H7" s="19">
        <v>45120</v>
      </c>
      <c r="I7" s="19">
        <v>45153</v>
      </c>
      <c r="J7" s="19">
        <v>45182</v>
      </c>
      <c r="K7" s="19">
        <v>45216</v>
      </c>
      <c r="L7" s="19">
        <v>45245</v>
      </c>
      <c r="M7" s="19">
        <v>45275</v>
      </c>
      <c r="N7" s="19">
        <v>45307</v>
      </c>
      <c r="O7" s="23">
        <f>VLOOKUP(B7,Dias!$D$33:$E$61,2,FALSE)</f>
        <v>45337</v>
      </c>
      <c r="P7" s="23">
        <f>VLOOKUP(B7,Dias!$D$62:$E$92,2,FALSE)</f>
        <v>45366</v>
      </c>
      <c r="Q7" s="23">
        <f>VLOOKUP(B7,Dias!$D$93:$E$122,2,FALSE)</f>
        <v>45397</v>
      </c>
      <c r="R7" s="23">
        <f>VLOOKUP(B7,Dias!$D$123:$E$153,2,FALSE)</f>
        <v>45429</v>
      </c>
      <c r="S7" s="23">
        <f>VLOOKUP(B7,Dias!$D$154:$E$183,2,FALSE)</f>
        <v>45462</v>
      </c>
      <c r="T7" s="23">
        <f>VLOOKUP(B7,Dias!$D$184:$E$214,2,FALSE)</f>
        <v>45489</v>
      </c>
      <c r="U7" s="23">
        <f>VLOOKUP(B7,Dias!$D$215:$E$245,2,FALSE)</f>
        <v>45520</v>
      </c>
      <c r="V7" s="23">
        <f>VLOOKUP(B7,Dias!$D$246:$E$275,2,FALSE)</f>
        <v>45551</v>
      </c>
      <c r="W7" s="23">
        <f>VLOOKUP(B7,Dias!$D$276:$E$306,2,FALSE)</f>
        <v>45581</v>
      </c>
      <c r="X7" s="23">
        <f>VLOOKUP(B7,Dias!$D$307:$E$336,2,FALSE)</f>
        <v>45615</v>
      </c>
      <c r="Y7" s="23">
        <f>VLOOKUP(B7,Dias!$D$337:$E$367,2,FALSE)</f>
        <v>45642</v>
      </c>
      <c r="Z7" s="23">
        <f>VLOOKUP(B7,Dias!$D$368:$E$398,2,FALSE)</f>
        <v>45674</v>
      </c>
      <c r="AA7" s="23">
        <f>VLOOKUP(B7,Dias!$D$399:$E$425,2,FALSE)</f>
        <v>45705</v>
      </c>
      <c r="AB7" s="23">
        <f>VLOOKUP(B7,Dias!$D$426:$E$456,2,FALSE)</f>
        <v>45733</v>
      </c>
      <c r="AC7" s="23">
        <f>VLOOKUP(B7,Dias!$D$457:$E$486,2,FALSE)</f>
        <v>45762</v>
      </c>
      <c r="AD7" s="23">
        <f>VLOOKUP(B7,Dias!$D$487:$E$517,2,FALSE)</f>
        <v>45793</v>
      </c>
      <c r="AE7" s="23">
        <f>VLOOKUP(B7,Dias!$D$518:$E$547,2,FALSE)</f>
        <v>45825</v>
      </c>
      <c r="AF7" s="23">
        <f>VLOOKUP(B7,Dias!$D$548:$E$578,2,FALSE)</f>
        <v>45853</v>
      </c>
      <c r="AG7" s="23">
        <f>VLOOKUP(B7,Dias!$D$579:$E$609,2,FALSE)</f>
        <v>45888</v>
      </c>
      <c r="AH7" s="23">
        <f>VLOOKUP(B7,Dias!$D$610:$E$639,2,FALSE)</f>
        <v>45915</v>
      </c>
      <c r="AI7" s="23">
        <f>VLOOKUP(B7,Dias!$D$640:$E$670,2,FALSE)</f>
        <v>45946</v>
      </c>
      <c r="AJ7" s="23">
        <f>VLOOKUP(B7,Dias!$D$671:$E$700,2,FALSE)</f>
        <v>45980</v>
      </c>
      <c r="AK7" s="23">
        <f>VLOOKUP(B7,Dias!$D$701:$E$731,2,FALSE)</f>
        <v>46007</v>
      </c>
      <c r="AL7" s="23">
        <f>VLOOKUP(B7,Dias!$D$732:$E$762,2,FALSE)</f>
        <v>46041</v>
      </c>
      <c r="AM7" s="23">
        <f>VLOOKUP(B7,Dias!$D$763:$E$790,2,FALSE)</f>
        <v>46069</v>
      </c>
      <c r="AN7" s="23">
        <f>VLOOKUP(B7,Dias!$D$791:$E$821,2,FALSE)</f>
        <v>46097</v>
      </c>
      <c r="AO7" s="23">
        <f>VLOOKUP(B7,Dias!$D$822:$E$851,2,FALSE)</f>
        <v>46129</v>
      </c>
      <c r="AP7" s="23">
        <f>VLOOKUP(B7,Dias!$D$852:$E$882,2,FALSE)</f>
        <v>46161</v>
      </c>
      <c r="AQ7" s="23">
        <f>VLOOKUP(B7,Dias!$D$883:$E$912,2,FALSE)</f>
        <v>46190</v>
      </c>
      <c r="AR7" s="23">
        <f>VLOOKUP(B7,Dias!$D$913:$E$943,2,FALSE)</f>
        <v>46218</v>
      </c>
      <c r="AS7" s="23">
        <f>VLOOKUP(B7,Dias!$D$944:$E$974,2,FALSE)</f>
        <v>46253</v>
      </c>
      <c r="AT7" s="23">
        <f>VLOOKUP(B7,Dias!$D$975:$E$1004,2,FALSE)</f>
        <v>46280</v>
      </c>
      <c r="AU7" s="23">
        <f>VLOOKUP(B7,Dias!$D$1005:$E$1035,2,FALSE)</f>
        <v>46311</v>
      </c>
      <c r="AV7" s="23">
        <f>VLOOKUP(B7,Dias!$D$1036:$E$1065,2,FALSE)</f>
        <v>46344</v>
      </c>
      <c r="AW7" s="23">
        <f>VLOOKUP(B7,Dias!$D$1066:$E$1096,2,FALSE)</f>
        <v>46372</v>
      </c>
      <c r="AX7" s="23">
        <f>VLOOKUP(B7,Dias!$D$1097:$E$1127,2,FALSE)</f>
        <v>46406</v>
      </c>
    </row>
    <row r="8" spans="1:50" x14ac:dyDescent="0.25">
      <c r="A8">
        <v>6</v>
      </c>
      <c r="B8">
        <v>12</v>
      </c>
      <c r="C8" s="22">
        <v>44971</v>
      </c>
      <c r="D8" s="19">
        <v>44999</v>
      </c>
      <c r="E8" s="19">
        <v>45033</v>
      </c>
      <c r="F8" s="19">
        <v>45062</v>
      </c>
      <c r="G8" s="19">
        <v>45092</v>
      </c>
      <c r="H8" s="19">
        <v>45121</v>
      </c>
      <c r="I8" s="19">
        <v>45154</v>
      </c>
      <c r="J8" s="19">
        <v>45183</v>
      </c>
      <c r="K8" s="19">
        <v>45217</v>
      </c>
      <c r="L8" s="19">
        <v>45246</v>
      </c>
      <c r="M8" s="19">
        <v>45278</v>
      </c>
      <c r="N8" s="19">
        <v>45308</v>
      </c>
      <c r="O8" s="23">
        <f>VLOOKUP(B8,Dias!$D$33:$E$61,2,FALSE)</f>
        <v>45338</v>
      </c>
      <c r="P8" s="23">
        <f>VLOOKUP(B8,Dias!$D$62:$E$92,2,FALSE)</f>
        <v>45369</v>
      </c>
      <c r="Q8" s="23">
        <f>VLOOKUP(B8,Dias!$D$93:$E$122,2,FALSE)</f>
        <v>45398</v>
      </c>
      <c r="R8" s="23">
        <f>VLOOKUP(B8,Dias!$D$123:$E$153,2,FALSE)</f>
        <v>45432</v>
      </c>
      <c r="S8" s="23">
        <f>VLOOKUP(B8,Dias!$D$154:$E$183,2,FALSE)</f>
        <v>45463</v>
      </c>
      <c r="T8" s="23">
        <f>VLOOKUP(B8,Dias!$D$184:$E$214,2,FALSE)</f>
        <v>45490</v>
      </c>
      <c r="U8" s="23">
        <f>VLOOKUP(B8,Dias!$D$215:$E$245,2,FALSE)</f>
        <v>45524</v>
      </c>
      <c r="V8" s="23">
        <f>VLOOKUP(B8,Dias!$D$246:$E$275,2,FALSE)</f>
        <v>45552</v>
      </c>
      <c r="W8" s="23">
        <f>VLOOKUP(B8,Dias!$D$276:$E$306,2,FALSE)</f>
        <v>45582</v>
      </c>
      <c r="X8" s="23">
        <f>VLOOKUP(B8,Dias!$D$307:$E$336,2,FALSE)</f>
        <v>45616</v>
      </c>
      <c r="Y8" s="23">
        <f>VLOOKUP(B8,Dias!$D$337:$E$367,2,FALSE)</f>
        <v>45643</v>
      </c>
      <c r="Z8" s="23">
        <f>VLOOKUP(B8,Dias!$D$368:$E$398,2,FALSE)</f>
        <v>45677</v>
      </c>
      <c r="AA8" s="23">
        <f>VLOOKUP(B8,Dias!$D$399:$E$425,2,FALSE)</f>
        <v>45706</v>
      </c>
      <c r="AB8" s="23">
        <f>VLOOKUP(B8,Dias!$D$426:$E$456,2,FALSE)</f>
        <v>45734</v>
      </c>
      <c r="AC8" s="23">
        <f>VLOOKUP(B8,Dias!$D$457:$E$486,2,FALSE)</f>
        <v>45763</v>
      </c>
      <c r="AD8" s="23">
        <f>VLOOKUP(B8,Dias!$D$487:$E$517,2,FALSE)</f>
        <v>45796</v>
      </c>
      <c r="AE8" s="23">
        <f>VLOOKUP(B8,Dias!$D$518:$E$547,2,FALSE)</f>
        <v>45826</v>
      </c>
      <c r="AF8" s="23">
        <f>VLOOKUP(B8,Dias!$D$548:$E$578,2,FALSE)</f>
        <v>45854</v>
      </c>
      <c r="AG8" s="23">
        <f>VLOOKUP(B8,Dias!$D$579:$E$609,2,FALSE)</f>
        <v>45889</v>
      </c>
      <c r="AH8" s="23">
        <f>VLOOKUP(B8,Dias!$D$610:$E$639,2,FALSE)</f>
        <v>45916</v>
      </c>
      <c r="AI8" s="23">
        <f>VLOOKUP(B8,Dias!$D$640:$E$670,2,FALSE)</f>
        <v>45947</v>
      </c>
      <c r="AJ8" s="23">
        <f>VLOOKUP(B8,Dias!$D$671:$E$700,2,FALSE)</f>
        <v>45981</v>
      </c>
      <c r="AK8" s="23">
        <f>VLOOKUP(B8,Dias!$D$701:$E$731,2,FALSE)</f>
        <v>46008</v>
      </c>
      <c r="AL8" s="23">
        <f>VLOOKUP(B8,Dias!$D$732:$E$762,2,FALSE)</f>
        <v>46042</v>
      </c>
      <c r="AM8" s="23">
        <f>VLOOKUP(B8,Dias!$D$763:$E$790,2,FALSE)</f>
        <v>46070</v>
      </c>
      <c r="AN8" s="23">
        <f>VLOOKUP(B8,Dias!$D$791:$E$821,2,FALSE)</f>
        <v>46098</v>
      </c>
      <c r="AO8" s="23">
        <f>VLOOKUP(B8,Dias!$D$822:$E$851,2,FALSE)</f>
        <v>46132</v>
      </c>
      <c r="AP8" s="23">
        <f>VLOOKUP(B8,Dias!$D$852:$E$882,2,FALSE)</f>
        <v>46162</v>
      </c>
      <c r="AQ8" s="23">
        <f>VLOOKUP(B8,Dias!$D$883:$E$912,2,FALSE)</f>
        <v>46191</v>
      </c>
      <c r="AR8" s="23">
        <f>VLOOKUP(B8,Dias!$D$913:$E$943,2,FALSE)</f>
        <v>46219</v>
      </c>
      <c r="AS8" s="23">
        <f>VLOOKUP(B8,Dias!$D$944:$E$974,2,FALSE)</f>
        <v>46254</v>
      </c>
      <c r="AT8" s="23">
        <f>VLOOKUP(B8,Dias!$D$975:$E$1004,2,FALSE)</f>
        <v>46281</v>
      </c>
      <c r="AU8" s="23">
        <f>VLOOKUP(B8,Dias!$D$1005:$E$1035,2,FALSE)</f>
        <v>46314</v>
      </c>
      <c r="AV8" s="23">
        <f>VLOOKUP(B8,Dias!$D$1036:$E$1065,2,FALSE)</f>
        <v>46345</v>
      </c>
      <c r="AW8" s="23">
        <f>VLOOKUP(B8,Dias!$D$1066:$E$1096,2,FALSE)</f>
        <v>46373</v>
      </c>
      <c r="AX8" s="23">
        <f>VLOOKUP(B8,Dias!$D$1097:$E$1127,2,FALSE)</f>
        <v>46407</v>
      </c>
    </row>
    <row r="9" spans="1:50" x14ac:dyDescent="0.25">
      <c r="A9">
        <v>7</v>
      </c>
      <c r="B9">
        <v>13</v>
      </c>
      <c r="C9" s="22">
        <v>44972</v>
      </c>
      <c r="D9" s="19">
        <v>45000</v>
      </c>
      <c r="E9" s="19">
        <v>45034</v>
      </c>
      <c r="F9" s="19">
        <v>45063</v>
      </c>
      <c r="G9" s="19">
        <v>45093</v>
      </c>
      <c r="H9" s="19">
        <v>45124</v>
      </c>
      <c r="I9" s="19">
        <v>45155</v>
      </c>
      <c r="J9" s="19">
        <v>45184</v>
      </c>
      <c r="K9" s="19">
        <v>45218</v>
      </c>
      <c r="L9" s="19">
        <v>45247</v>
      </c>
      <c r="M9" s="19">
        <v>45279</v>
      </c>
      <c r="N9" s="19">
        <v>45309</v>
      </c>
      <c r="O9" s="23">
        <f>VLOOKUP(B9,Dias!$D$33:$E$61,2,FALSE)</f>
        <v>45341</v>
      </c>
      <c r="P9" s="23">
        <f>VLOOKUP(B9,Dias!$D$62:$E$92,2,FALSE)</f>
        <v>45370</v>
      </c>
      <c r="Q9" s="23">
        <f>VLOOKUP(B9,Dias!$D$93:$E$122,2,FALSE)</f>
        <v>45399</v>
      </c>
      <c r="R9" s="23">
        <f>VLOOKUP(B9,Dias!$D$123:$E$153,2,FALSE)</f>
        <v>45433</v>
      </c>
      <c r="S9" s="23">
        <f>VLOOKUP(B9,Dias!$D$154:$E$183,2,FALSE)</f>
        <v>45464</v>
      </c>
      <c r="T9" s="23">
        <f>VLOOKUP(B9,Dias!$D$184:$E$214,2,FALSE)</f>
        <v>45491</v>
      </c>
      <c r="U9" s="23">
        <f>VLOOKUP(B9,Dias!$D$215:$E$245,2,FALSE)</f>
        <v>45525</v>
      </c>
      <c r="V9" s="23">
        <f>VLOOKUP(B9,Dias!$D$246:$E$275,2,FALSE)</f>
        <v>45553</v>
      </c>
      <c r="W9" s="23">
        <f>VLOOKUP(B9,Dias!$D$276:$E$306,2,FALSE)</f>
        <v>45583</v>
      </c>
      <c r="X9" s="23">
        <f>VLOOKUP(B9,Dias!$D$307:$E$336,2,FALSE)</f>
        <v>45617</v>
      </c>
      <c r="Y9" s="23">
        <f>VLOOKUP(B9,Dias!$D$337:$E$367,2,FALSE)</f>
        <v>45644</v>
      </c>
      <c r="Z9" s="23">
        <f>VLOOKUP(B9,Dias!$D$368:$E$398,2,FALSE)</f>
        <v>45678</v>
      </c>
      <c r="AA9" s="23">
        <f>VLOOKUP(B9,Dias!$D$399:$E$425,2,FALSE)</f>
        <v>45707</v>
      </c>
      <c r="AB9" s="23">
        <f>VLOOKUP(B9,Dias!$D$426:$E$456,2,FALSE)</f>
        <v>45735</v>
      </c>
      <c r="AC9" s="23">
        <f>VLOOKUP(B9,Dias!$D$457:$E$486,2,FALSE)</f>
        <v>45768</v>
      </c>
      <c r="AD9" s="23">
        <f>VLOOKUP(B9,Dias!$D$487:$E$517,2,FALSE)</f>
        <v>45797</v>
      </c>
      <c r="AE9" s="23">
        <f>VLOOKUP(B9,Dias!$D$518:$E$547,2,FALSE)</f>
        <v>45827</v>
      </c>
      <c r="AF9" s="23">
        <f>VLOOKUP(B9,Dias!$D$548:$E$578,2,FALSE)</f>
        <v>45855</v>
      </c>
      <c r="AG9" s="23">
        <f>VLOOKUP(B9,Dias!$D$579:$E$609,2,FALSE)</f>
        <v>45890</v>
      </c>
      <c r="AH9" s="23">
        <f>VLOOKUP(B9,Dias!$D$610:$E$639,2,FALSE)</f>
        <v>45917</v>
      </c>
      <c r="AI9" s="23">
        <f>VLOOKUP(B9,Dias!$D$640:$E$670,2,FALSE)</f>
        <v>45950</v>
      </c>
      <c r="AJ9" s="23">
        <f>VLOOKUP(B9,Dias!$D$671:$E$700,2,FALSE)</f>
        <v>45982</v>
      </c>
      <c r="AK9" s="23">
        <f>VLOOKUP(B9,Dias!$D$701:$E$731,2,FALSE)</f>
        <v>46009</v>
      </c>
      <c r="AL9" s="23">
        <f>VLOOKUP(B9,Dias!$D$732:$E$762,2,FALSE)</f>
        <v>46043</v>
      </c>
      <c r="AM9" s="23">
        <f>VLOOKUP(B9,Dias!$D$763:$E$790,2,FALSE)</f>
        <v>46071</v>
      </c>
      <c r="AN9" s="23">
        <f>VLOOKUP(B9,Dias!$D$791:$E$821,2,FALSE)</f>
        <v>46099</v>
      </c>
      <c r="AO9" s="23">
        <f>VLOOKUP(B9,Dias!$D$822:$E$851,2,FALSE)</f>
        <v>46133</v>
      </c>
      <c r="AP9" s="23">
        <f>VLOOKUP(B9,Dias!$D$852:$E$882,2,FALSE)</f>
        <v>46163</v>
      </c>
      <c r="AQ9" s="23">
        <f>VLOOKUP(B9,Dias!$D$883:$E$912,2,FALSE)</f>
        <v>46192</v>
      </c>
      <c r="AR9" s="23">
        <f>VLOOKUP(B9,Dias!$D$913:$E$943,2,FALSE)</f>
        <v>46220</v>
      </c>
      <c r="AS9" s="23">
        <f>VLOOKUP(B9,Dias!$D$944:$E$974,2,FALSE)</f>
        <v>46255</v>
      </c>
      <c r="AT9" s="23">
        <f>VLOOKUP(B9,Dias!$D$975:$E$1004,2,FALSE)</f>
        <v>46282</v>
      </c>
      <c r="AU9" s="23">
        <f>VLOOKUP(B9,Dias!$D$1005:$E$1035,2,FALSE)</f>
        <v>46315</v>
      </c>
      <c r="AV9" s="23">
        <f>VLOOKUP(B9,Dias!$D$1036:$E$1065,2,FALSE)</f>
        <v>46346</v>
      </c>
      <c r="AW9" s="23">
        <f>VLOOKUP(B9,Dias!$D$1066:$E$1096,2,FALSE)</f>
        <v>46374</v>
      </c>
      <c r="AX9" s="23">
        <f>VLOOKUP(B9,Dias!$D$1097:$E$1127,2,FALSE)</f>
        <v>46408</v>
      </c>
    </row>
    <row r="10" spans="1:50" x14ac:dyDescent="0.25">
      <c r="A10">
        <v>8</v>
      </c>
      <c r="B10">
        <v>14</v>
      </c>
      <c r="C10" s="22">
        <v>44973</v>
      </c>
      <c r="D10" s="19">
        <v>45001</v>
      </c>
      <c r="E10" s="19">
        <v>45035</v>
      </c>
      <c r="F10" s="19">
        <v>45064</v>
      </c>
      <c r="G10" s="19">
        <v>45097</v>
      </c>
      <c r="H10" s="19">
        <v>45125</v>
      </c>
      <c r="I10" s="19">
        <v>45156</v>
      </c>
      <c r="J10" s="19">
        <v>45187</v>
      </c>
      <c r="K10" s="19">
        <v>45219</v>
      </c>
      <c r="L10" s="19">
        <v>45250</v>
      </c>
      <c r="M10" s="19">
        <v>45280</v>
      </c>
      <c r="N10" s="19">
        <v>45310</v>
      </c>
      <c r="O10" s="23">
        <f>VLOOKUP(B10,Dias!$D$33:$E$61,2,FALSE)</f>
        <v>45342</v>
      </c>
      <c r="P10" s="23">
        <f>VLOOKUP(B10,Dias!$D$62:$E$92,2,FALSE)</f>
        <v>45371</v>
      </c>
      <c r="Q10" s="23">
        <f>VLOOKUP(B10,Dias!$D$93:$E$122,2,FALSE)</f>
        <v>45400</v>
      </c>
      <c r="R10" s="23">
        <f>VLOOKUP(B10,Dias!$D$123:$E$153,2,FALSE)</f>
        <v>45434</v>
      </c>
      <c r="S10" s="23">
        <f>VLOOKUP(B10,Dias!$D$154:$E$183,2,FALSE)</f>
        <v>45467</v>
      </c>
      <c r="T10" s="23">
        <f>VLOOKUP(B10,Dias!$D$184:$E$214,2,FALSE)</f>
        <v>45492</v>
      </c>
      <c r="U10" s="23">
        <f>VLOOKUP(B10,Dias!$D$215:$E$245,2,FALSE)</f>
        <v>45526</v>
      </c>
      <c r="V10" s="23">
        <f>VLOOKUP(B10,Dias!$D$246:$E$275,2,FALSE)</f>
        <v>45554</v>
      </c>
      <c r="W10" s="23">
        <f>VLOOKUP(B10,Dias!$D$276:$E$306,2,FALSE)</f>
        <v>45586</v>
      </c>
      <c r="X10" s="23">
        <f>VLOOKUP(B10,Dias!$D$307:$E$336,2,FALSE)</f>
        <v>45618</v>
      </c>
      <c r="Y10" s="23">
        <f>VLOOKUP(B10,Dias!$D$337:$E$367,2,FALSE)</f>
        <v>45645</v>
      </c>
      <c r="Z10" s="23">
        <f>VLOOKUP(B10,Dias!$D$368:$E$398,2,FALSE)</f>
        <v>45679</v>
      </c>
      <c r="AA10" s="23">
        <f>VLOOKUP(B10,Dias!$D$399:$E$425,2,FALSE)</f>
        <v>45708</v>
      </c>
      <c r="AB10" s="23">
        <f>VLOOKUP(B10,Dias!$D$426:$E$456,2,FALSE)</f>
        <v>45736</v>
      </c>
      <c r="AC10" s="23">
        <f>VLOOKUP(B10,Dias!$D$457:$E$486,2,FALSE)</f>
        <v>45769</v>
      </c>
      <c r="AD10" s="23">
        <f>VLOOKUP(B10,Dias!$D$487:$E$517,2,FALSE)</f>
        <v>45798</v>
      </c>
      <c r="AE10" s="23">
        <f>VLOOKUP(B10,Dias!$D$518:$E$547,2,FALSE)</f>
        <v>45828</v>
      </c>
      <c r="AF10" s="23">
        <f>VLOOKUP(B10,Dias!$D$548:$E$578,2,FALSE)</f>
        <v>45856</v>
      </c>
      <c r="AG10" s="23">
        <f>VLOOKUP(B10,Dias!$D$579:$E$609,2,FALSE)</f>
        <v>45891</v>
      </c>
      <c r="AH10" s="23">
        <f>VLOOKUP(B10,Dias!$D$610:$E$639,2,FALSE)</f>
        <v>45918</v>
      </c>
      <c r="AI10" s="23">
        <f>VLOOKUP(B10,Dias!$D$640:$E$670,2,FALSE)</f>
        <v>45951</v>
      </c>
      <c r="AJ10" s="23">
        <f>VLOOKUP(B10,Dias!$D$671:$E$700,2,FALSE)</f>
        <v>45985</v>
      </c>
      <c r="AK10" s="23">
        <f>VLOOKUP(B10,Dias!$D$701:$E$731,2,FALSE)</f>
        <v>46010</v>
      </c>
      <c r="AL10" s="23">
        <f>VLOOKUP(B10,Dias!$D$732:$E$762,2,FALSE)</f>
        <v>46044</v>
      </c>
      <c r="AM10" s="23">
        <f>VLOOKUP(B10,Dias!$D$763:$E$790,2,FALSE)</f>
        <v>46072</v>
      </c>
      <c r="AN10" s="23">
        <f>VLOOKUP(B10,Dias!$D$791:$E$821,2,FALSE)</f>
        <v>46100</v>
      </c>
      <c r="AO10" s="23">
        <f>VLOOKUP(B10,Dias!$D$822:$E$851,2,FALSE)</f>
        <v>46134</v>
      </c>
      <c r="AP10" s="23">
        <f>VLOOKUP(B10,Dias!$D$852:$E$882,2,FALSE)</f>
        <v>46164</v>
      </c>
      <c r="AQ10" s="23">
        <f>VLOOKUP(B10,Dias!$D$883:$E$912,2,FALSE)</f>
        <v>46195</v>
      </c>
      <c r="AR10" s="23">
        <f>VLOOKUP(B10,Dias!$D$913:$E$943,2,FALSE)</f>
        <v>46224</v>
      </c>
      <c r="AS10" s="23">
        <f>VLOOKUP(B10,Dias!$D$944:$E$974,2,FALSE)</f>
        <v>46258</v>
      </c>
      <c r="AT10" s="23">
        <f>VLOOKUP(B10,Dias!$D$975:$E$1004,2,FALSE)</f>
        <v>46283</v>
      </c>
      <c r="AU10" s="23">
        <f>VLOOKUP(B10,Dias!$D$1005:$E$1035,2,FALSE)</f>
        <v>46316</v>
      </c>
      <c r="AV10" s="23">
        <f>VLOOKUP(B10,Dias!$D$1036:$E$1065,2,FALSE)</f>
        <v>46349</v>
      </c>
      <c r="AW10" s="23">
        <f>VLOOKUP(B10,Dias!$D$1066:$E$1096,2,FALSE)</f>
        <v>46377</v>
      </c>
      <c r="AX10" s="23">
        <f>VLOOKUP(B10,Dias!$D$1097:$E$1127,2,FALSE)</f>
        <v>46409</v>
      </c>
    </row>
    <row r="11" spans="1:50" x14ac:dyDescent="0.25">
      <c r="A11">
        <v>9</v>
      </c>
      <c r="B11">
        <v>15</v>
      </c>
      <c r="C11" s="22">
        <v>44974</v>
      </c>
      <c r="D11" s="19">
        <v>45002</v>
      </c>
      <c r="E11" s="19">
        <v>45036</v>
      </c>
      <c r="F11" s="19">
        <v>45065</v>
      </c>
      <c r="G11" s="19">
        <v>45098</v>
      </c>
      <c r="H11" s="19">
        <v>45126</v>
      </c>
      <c r="I11" s="19">
        <v>45160</v>
      </c>
      <c r="J11" s="19">
        <v>45188</v>
      </c>
      <c r="K11" s="19">
        <v>45222</v>
      </c>
      <c r="L11" s="19">
        <v>45251</v>
      </c>
      <c r="M11" s="19">
        <v>45281</v>
      </c>
      <c r="N11" s="19">
        <v>45313</v>
      </c>
      <c r="O11" s="23">
        <f>VLOOKUP(B11,Dias!$D$33:$E$61,2,FALSE)</f>
        <v>45343</v>
      </c>
      <c r="P11" s="23">
        <f>VLOOKUP(B11,Dias!$D$62:$E$92,2,FALSE)</f>
        <v>45372</v>
      </c>
      <c r="Q11" s="23">
        <f>VLOOKUP(B11,Dias!$D$93:$E$122,2,FALSE)</f>
        <v>45401</v>
      </c>
      <c r="R11" s="23">
        <f>VLOOKUP(B11,Dias!$D$123:$E$153,2,FALSE)</f>
        <v>45435</v>
      </c>
      <c r="S11" s="23">
        <f>VLOOKUP(B11,Dias!$D$154:$E$183,2,FALSE)</f>
        <v>45468</v>
      </c>
      <c r="T11" s="23">
        <f>VLOOKUP(B11,Dias!$D$184:$E$214,2,FALSE)</f>
        <v>45495</v>
      </c>
      <c r="U11" s="23">
        <f>VLOOKUP(B11,Dias!$D$215:$E$245,2,FALSE)</f>
        <v>45527</v>
      </c>
      <c r="V11" s="23">
        <f>VLOOKUP(B11,Dias!$D$246:$E$275,2,FALSE)</f>
        <v>45555</v>
      </c>
      <c r="W11" s="23">
        <f>VLOOKUP(B11,Dias!$D$276:$E$306,2,FALSE)</f>
        <v>45587</v>
      </c>
      <c r="X11" s="23">
        <f>VLOOKUP(B11,Dias!$D$307:$E$336,2,FALSE)</f>
        <v>45621</v>
      </c>
      <c r="Y11" s="23">
        <f>VLOOKUP(B11,Dias!$D$337:$E$367,2,FALSE)</f>
        <v>45646</v>
      </c>
      <c r="Z11" s="23">
        <f>VLOOKUP(B11,Dias!$D$368:$E$398,2,FALSE)</f>
        <v>45680</v>
      </c>
      <c r="AA11" s="23">
        <f>VLOOKUP(B11,Dias!$D$399:$E$425,2,FALSE)</f>
        <v>45709</v>
      </c>
      <c r="AB11" s="23">
        <f>VLOOKUP(B11,Dias!$D$426:$E$456,2,FALSE)</f>
        <v>45737</v>
      </c>
      <c r="AC11" s="23">
        <f>VLOOKUP(B11,Dias!$D$457:$E$486,2,FALSE)</f>
        <v>45770</v>
      </c>
      <c r="AD11" s="23">
        <f>VLOOKUP(B11,Dias!$D$487:$E$517,2,FALSE)</f>
        <v>45799</v>
      </c>
      <c r="AE11" s="23">
        <f>VLOOKUP(B11,Dias!$D$518:$E$547,2,FALSE)</f>
        <v>45832</v>
      </c>
      <c r="AF11" s="23">
        <f>VLOOKUP(B11,Dias!$D$548:$E$578,2,FALSE)</f>
        <v>45859</v>
      </c>
      <c r="AG11" s="23">
        <f>VLOOKUP(B11,Dias!$D$579:$E$609,2,FALSE)</f>
        <v>45894</v>
      </c>
      <c r="AH11" s="23">
        <f>VLOOKUP(B11,Dias!$D$610:$E$639,2,FALSE)</f>
        <v>45919</v>
      </c>
      <c r="AI11" s="23">
        <f>VLOOKUP(B11,Dias!$D$640:$E$670,2,FALSE)</f>
        <v>45952</v>
      </c>
      <c r="AJ11" s="23">
        <f>VLOOKUP(B11,Dias!$D$671:$E$700,2,FALSE)</f>
        <v>45986</v>
      </c>
      <c r="AK11" s="23">
        <f>VLOOKUP(B11,Dias!$D$701:$E$731,2,FALSE)</f>
        <v>46013</v>
      </c>
      <c r="AL11" s="23">
        <f>VLOOKUP(B11,Dias!$D$732:$E$762,2,FALSE)</f>
        <v>46045</v>
      </c>
      <c r="AM11" s="23">
        <f>VLOOKUP(B11,Dias!$D$763:$E$790,2,FALSE)</f>
        <v>46073</v>
      </c>
      <c r="AN11" s="23">
        <f>VLOOKUP(B11,Dias!$D$791:$E$821,2,FALSE)</f>
        <v>46101</v>
      </c>
      <c r="AO11" s="23">
        <f>VLOOKUP(B11,Dias!$D$822:$E$851,2,FALSE)</f>
        <v>46135</v>
      </c>
      <c r="AP11" s="23">
        <f>VLOOKUP(B11,Dias!$D$852:$E$882,2,FALSE)</f>
        <v>46167</v>
      </c>
      <c r="AQ11" s="23">
        <f>VLOOKUP(B11,Dias!$D$883:$E$912,2,FALSE)</f>
        <v>46196</v>
      </c>
      <c r="AR11" s="23">
        <f>VLOOKUP(B11,Dias!$D$913:$E$943,2,FALSE)</f>
        <v>46225</v>
      </c>
      <c r="AS11" s="23">
        <f>VLOOKUP(B11,Dias!$D$944:$E$974,2,FALSE)</f>
        <v>46259</v>
      </c>
      <c r="AT11" s="23">
        <f>VLOOKUP(B11,Dias!$D$975:$E$1004,2,FALSE)</f>
        <v>46286</v>
      </c>
      <c r="AU11" s="23">
        <f>VLOOKUP(B11,Dias!$D$1005:$E$1035,2,FALSE)</f>
        <v>46317</v>
      </c>
      <c r="AV11" s="23">
        <f>VLOOKUP(B11,Dias!$D$1036:$E$1065,2,FALSE)</f>
        <v>46350</v>
      </c>
      <c r="AW11" s="23">
        <f>VLOOKUP(B11,Dias!$D$1066:$E$1096,2,FALSE)</f>
        <v>46378</v>
      </c>
      <c r="AX11" s="23">
        <f>VLOOKUP(B11,Dias!$D$1097:$E$1127,2,FALSE)</f>
        <v>46412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CF17-56B0-4E8A-A4A0-EEBDA144107B}">
  <dimension ref="A1:AZ39"/>
  <sheetViews>
    <sheetView showGridLines="0" topLeftCell="G1" workbookViewId="0">
      <selection activeCell="N2" sqref="N2"/>
    </sheetView>
  </sheetViews>
  <sheetFormatPr baseColWidth="10" defaultColWidth="4.5703125" defaultRowHeight="15" x14ac:dyDescent="0.25"/>
  <cols>
    <col min="1" max="1" width="4.42578125" bestFit="1" customWidth="1"/>
    <col min="2" max="2" width="3.28515625" bestFit="1" customWidth="1"/>
    <col min="3" max="11" width="17.7109375" bestFit="1" customWidth="1"/>
    <col min="12" max="13" width="19.5703125" bestFit="1" customWidth="1"/>
    <col min="14" max="14" width="26.28515625" bestFit="1" customWidth="1"/>
    <col min="15" max="15" width="30.42578125" bestFit="1" customWidth="1"/>
    <col min="16" max="16" width="26.140625" bestFit="1" customWidth="1"/>
    <col min="17" max="17" width="25.28515625" bestFit="1" customWidth="1"/>
    <col min="18" max="19" width="25.5703125" bestFit="1" customWidth="1"/>
    <col min="20" max="20" width="23.5703125" bestFit="1" customWidth="1"/>
    <col min="21" max="21" width="26.5703125" bestFit="1" customWidth="1"/>
    <col min="22" max="22" width="31.85546875" bestFit="1" customWidth="1"/>
    <col min="23" max="23" width="27.85546875" bestFit="1" customWidth="1"/>
    <col min="24" max="24" width="29.42578125" bestFit="1" customWidth="1"/>
    <col min="25" max="25" width="30.5703125" bestFit="1" customWidth="1"/>
    <col min="26" max="26" width="26" bestFit="1" customWidth="1"/>
    <col min="27" max="27" width="28.140625" bestFit="1" customWidth="1"/>
    <col min="28" max="28" width="26.85546875" bestFit="1" customWidth="1"/>
    <col min="29" max="29" width="23.5703125" bestFit="1" customWidth="1"/>
    <col min="30" max="30" width="25.5703125" bestFit="1" customWidth="1"/>
    <col min="31" max="31" width="24.140625" bestFit="1" customWidth="1"/>
    <col min="32" max="32" width="23.5703125" bestFit="1" customWidth="1"/>
    <col min="33" max="33" width="27.28515625" bestFit="1" customWidth="1"/>
    <col min="34" max="34" width="31.85546875" bestFit="1" customWidth="1"/>
    <col min="35" max="35" width="30.5703125" bestFit="1" customWidth="1"/>
    <col min="36" max="36" width="30.85546875" bestFit="1" customWidth="1"/>
    <col min="37" max="37" width="28.7109375" bestFit="1" customWidth="1"/>
    <col min="38" max="38" width="26.7109375" bestFit="1" customWidth="1"/>
    <col min="39" max="39" width="28.140625" bestFit="1" customWidth="1"/>
    <col min="40" max="40" width="26.85546875" bestFit="1" customWidth="1"/>
    <col min="41" max="41" width="24.5703125" bestFit="1" customWidth="1"/>
    <col min="42" max="42" width="26.28515625" bestFit="1" customWidth="1"/>
    <col min="43" max="43" width="25.5703125" bestFit="1" customWidth="1"/>
    <col min="44" max="44" width="24.85546875" bestFit="1" customWidth="1"/>
    <col min="45" max="45" width="26.85546875" bestFit="1" customWidth="1"/>
    <col min="46" max="46" width="30.140625" bestFit="1" customWidth="1"/>
    <col min="47" max="47" width="27.5703125" bestFit="1" customWidth="1"/>
    <col min="48" max="48" width="30.85546875" bestFit="1" customWidth="1"/>
    <col min="49" max="49" width="30.140625" bestFit="1" customWidth="1"/>
    <col min="50" max="50" width="24.85546875" bestFit="1" customWidth="1"/>
  </cols>
  <sheetData>
    <row r="1" spans="1:52" x14ac:dyDescent="0.25">
      <c r="A1" t="s">
        <v>181</v>
      </c>
      <c r="B1" t="s">
        <v>321</v>
      </c>
      <c r="C1" t="s">
        <v>290</v>
      </c>
      <c r="D1" t="s">
        <v>289</v>
      </c>
      <c r="E1" t="s">
        <v>288</v>
      </c>
      <c r="F1" t="s">
        <v>287</v>
      </c>
      <c r="G1" t="s">
        <v>286</v>
      </c>
      <c r="H1" t="s">
        <v>285</v>
      </c>
      <c r="I1" t="s">
        <v>284</v>
      </c>
      <c r="J1" t="s">
        <v>283</v>
      </c>
      <c r="K1" t="s">
        <v>282</v>
      </c>
      <c r="L1" t="s">
        <v>281</v>
      </c>
      <c r="M1" t="s">
        <v>280</v>
      </c>
      <c r="N1" t="s">
        <v>531</v>
      </c>
      <c r="O1" t="s">
        <v>450</v>
      </c>
      <c r="P1" t="s">
        <v>451</v>
      </c>
      <c r="Q1" t="s">
        <v>452</v>
      </c>
      <c r="R1" t="s">
        <v>453</v>
      </c>
      <c r="S1" t="s">
        <v>454</v>
      </c>
      <c r="T1" t="s">
        <v>455</v>
      </c>
      <c r="U1" t="s">
        <v>456</v>
      </c>
      <c r="V1" t="s">
        <v>457</v>
      </c>
      <c r="W1" t="s">
        <v>458</v>
      </c>
      <c r="X1" t="s">
        <v>459</v>
      </c>
      <c r="Y1" t="s">
        <v>460</v>
      </c>
      <c r="Z1" t="s">
        <v>461</v>
      </c>
      <c r="AA1" t="s">
        <v>462</v>
      </c>
      <c r="AB1" t="s">
        <v>463</v>
      </c>
      <c r="AC1" t="s">
        <v>464</v>
      </c>
      <c r="AD1" t="s">
        <v>465</v>
      </c>
      <c r="AE1" t="s">
        <v>466</v>
      </c>
      <c r="AF1" t="s">
        <v>467</v>
      </c>
      <c r="AG1" t="s">
        <v>468</v>
      </c>
      <c r="AH1" t="s">
        <v>469</v>
      </c>
      <c r="AI1" t="s">
        <v>470</v>
      </c>
      <c r="AJ1" t="s">
        <v>471</v>
      </c>
      <c r="AK1" t="s">
        <v>472</v>
      </c>
      <c r="AL1" t="s">
        <v>473</v>
      </c>
      <c r="AM1" t="s">
        <v>474</v>
      </c>
      <c r="AN1" t="s">
        <v>475</v>
      </c>
      <c r="AO1" t="s">
        <v>476</v>
      </c>
      <c r="AP1" t="s">
        <v>477</v>
      </c>
      <c r="AQ1" t="s">
        <v>478</v>
      </c>
      <c r="AR1" t="s">
        <v>479</v>
      </c>
      <c r="AS1" t="s">
        <v>480</v>
      </c>
      <c r="AT1" t="s">
        <v>481</v>
      </c>
      <c r="AU1" t="s">
        <v>482</v>
      </c>
      <c r="AV1" t="s">
        <v>483</v>
      </c>
      <c r="AW1" t="s">
        <v>484</v>
      </c>
      <c r="AX1" t="s">
        <v>485</v>
      </c>
    </row>
    <row r="2" spans="1:52" x14ac:dyDescent="0.25">
      <c r="A2">
        <v>0</v>
      </c>
      <c r="B2">
        <v>10</v>
      </c>
      <c r="C2" s="19">
        <v>44942</v>
      </c>
      <c r="D2" s="22">
        <f t="shared" ref="D2:E11" si="0">C2+28</f>
        <v>44970</v>
      </c>
      <c r="E2" s="22">
        <f t="shared" si="0"/>
        <v>44998</v>
      </c>
      <c r="F2" s="22">
        <f t="shared" ref="F2:F11" si="1">E2+35</f>
        <v>45033</v>
      </c>
      <c r="G2" s="22">
        <f t="shared" ref="G2:G11" si="2">F2+25</f>
        <v>45058</v>
      </c>
      <c r="H2" s="22">
        <f t="shared" ref="H2:H11" si="3">G2+32</f>
        <v>45090</v>
      </c>
      <c r="I2" s="22">
        <f t="shared" ref="I2:I11" si="4">H2+31</f>
        <v>45121</v>
      </c>
      <c r="J2" s="22">
        <f t="shared" ref="J2:J11" si="5">I2+28</f>
        <v>45149</v>
      </c>
      <c r="K2" s="22">
        <f t="shared" ref="K2:K11" si="6">J2+33</f>
        <v>45182</v>
      </c>
      <c r="L2" s="22">
        <f t="shared" ref="L2:L11" si="7">K2+30</f>
        <v>45212</v>
      </c>
      <c r="M2" s="22">
        <f t="shared" ref="M2:M11" si="8">L2+33</f>
        <v>45245</v>
      </c>
      <c r="N2" s="23">
        <f>VLOOKUP(B2,Dias!$D$2:$E$32,2,FALSE)</f>
        <v>45307</v>
      </c>
      <c r="O2" s="23">
        <f>VLOOKUP(B2,Dias!$D$33:$E$61,2,FALSE)</f>
        <v>45336</v>
      </c>
      <c r="P2" s="23">
        <f>VLOOKUP(B2,Dias!$D$62:$E$92,2,FALSE)</f>
        <v>45365</v>
      </c>
      <c r="Q2" s="23">
        <f>VLOOKUP(B2,Dias!$D$93:$E$122,2,FALSE)</f>
        <v>45394</v>
      </c>
      <c r="R2" s="23">
        <f>VLOOKUP(B2,Dias!$D$123:$E$153,2,FALSE)</f>
        <v>45428</v>
      </c>
      <c r="S2" s="23">
        <f>VLOOKUP(B2,Dias!$D$154:$E$183,2,FALSE)</f>
        <v>45461</v>
      </c>
      <c r="T2" s="23">
        <f>VLOOKUP(B2,Dias!$D$184:$E$214,2,FALSE)</f>
        <v>45488</v>
      </c>
      <c r="U2" s="23">
        <f>VLOOKUP(B2,Dias!$D$215:$E$245,2,FALSE)</f>
        <v>45519</v>
      </c>
      <c r="V2" s="23">
        <f>VLOOKUP(B2,Dias!$D$246:$E$275,2,FALSE)</f>
        <v>45548</v>
      </c>
      <c r="W2" s="23">
        <f>VLOOKUP(B2,Dias!$D$276:$E$306,2,FALSE)</f>
        <v>45580</v>
      </c>
      <c r="X2" s="23">
        <f>VLOOKUP(B2,Dias!$D$307:$E$336,2,FALSE)</f>
        <v>45614</v>
      </c>
      <c r="Y2" s="23">
        <f>VLOOKUP(B2,Dias!$D$337:$E$367,2,FALSE)</f>
        <v>45639</v>
      </c>
      <c r="Z2" s="23">
        <f>VLOOKUP(B2,Dias!$D$368:$E$398,2,FALSE)</f>
        <v>45673</v>
      </c>
      <c r="AA2" s="23">
        <f>VLOOKUP(B2,Dias!$D$399:$E$425,2,FALSE)</f>
        <v>45702</v>
      </c>
      <c r="AB2" s="23">
        <f>VLOOKUP(B2,Dias!$D$426:$E$456,2,FALSE)</f>
        <v>45730</v>
      </c>
      <c r="AC2" s="23">
        <f>VLOOKUP(B2,Dias!$D$457:$E$486,2,FALSE)</f>
        <v>45761</v>
      </c>
      <c r="AD2" s="23">
        <f>VLOOKUP(B2,Dias!$D$487:$E$517,2,FALSE)</f>
        <v>45792</v>
      </c>
      <c r="AE2" s="23">
        <f>VLOOKUP(B2,Dias!$D$518:$E$547,2,FALSE)</f>
        <v>45824</v>
      </c>
      <c r="AF2" s="23">
        <f>VLOOKUP(B2,Dias!$D$548:$E$578,2,FALSE)</f>
        <v>45852</v>
      </c>
      <c r="AG2" s="23">
        <f>VLOOKUP(B2,Dias!$D$579:$E$609,2,FALSE)</f>
        <v>45884</v>
      </c>
      <c r="AH2" s="23">
        <f>VLOOKUP(B2,Dias!$D$610:$E$639,2,FALSE)</f>
        <v>45912</v>
      </c>
      <c r="AI2" s="23">
        <f>VLOOKUP(B2,Dias!$D$640:$E$670,2,FALSE)</f>
        <v>45945</v>
      </c>
      <c r="AJ2" s="23">
        <f>VLOOKUP(B2,Dias!$D$671:$E$700,2,FALSE)</f>
        <v>45979</v>
      </c>
      <c r="AK2" s="23">
        <f>VLOOKUP(B2,Dias!$D$701:$E$731,2,FALSE)</f>
        <v>46006</v>
      </c>
      <c r="AL2" s="23">
        <f>VLOOKUP(B2,Dias!$D$732:$E$762,2,FALSE)</f>
        <v>46038</v>
      </c>
      <c r="AM2" s="23">
        <f>VLOOKUP(B2,Dias!$D$763:$E$790,2,FALSE)</f>
        <v>46066</v>
      </c>
      <c r="AN2" s="23">
        <f>VLOOKUP(B2,Dias!$D$791:$E$821,2,FALSE)</f>
        <v>46094</v>
      </c>
      <c r="AO2" s="23">
        <f>VLOOKUP(B2,Dias!$D$822:$E$851,2,FALSE)</f>
        <v>46128</v>
      </c>
      <c r="AP2" s="23">
        <f>VLOOKUP(B2,Dias!$D$852:$E$882,2,FALSE)</f>
        <v>46157</v>
      </c>
      <c r="AQ2" s="23">
        <f>VLOOKUP(B2,Dias!$D$883:$E$912,2,FALSE)</f>
        <v>46189</v>
      </c>
      <c r="AR2" s="23">
        <f>VLOOKUP(B2,Dias!$D$913:$E$943,2,FALSE)</f>
        <v>46217</v>
      </c>
      <c r="AS2" s="23">
        <f>VLOOKUP(B2,Dias!$D$944:$E$974,2,FALSE)</f>
        <v>46252</v>
      </c>
      <c r="AT2" s="23">
        <f>VLOOKUP(B2,Dias!$D$975:$E$1004,2,FALSE)</f>
        <v>46279</v>
      </c>
      <c r="AU2" s="23">
        <f>VLOOKUP(B2,Dias!$D$1005:$E$1035,2,FALSE)</f>
        <v>46310</v>
      </c>
      <c r="AV2" s="23">
        <f>VLOOKUP(B2,Dias!$D$1036:$E$1065,2,FALSE)</f>
        <v>46343</v>
      </c>
      <c r="AW2" s="23">
        <f>VLOOKUP(B2,Dias!$D$1066:$E$1096,2,FALSE)</f>
        <v>46371</v>
      </c>
      <c r="AX2" s="23">
        <f>VLOOKUP(B2,Dias!$D$1097:$E$1127,2,FALSE)</f>
        <v>46405</v>
      </c>
      <c r="AY2" s="23"/>
      <c r="AZ2" s="23"/>
    </row>
    <row r="3" spans="1:52" x14ac:dyDescent="0.25">
      <c r="A3">
        <v>1</v>
      </c>
      <c r="B3">
        <v>10</v>
      </c>
      <c r="C3" s="19">
        <v>44942</v>
      </c>
      <c r="D3" s="22">
        <f t="shared" si="0"/>
        <v>44970</v>
      </c>
      <c r="E3" s="22">
        <f t="shared" si="0"/>
        <v>44998</v>
      </c>
      <c r="F3" s="22">
        <f t="shared" si="1"/>
        <v>45033</v>
      </c>
      <c r="G3" s="22">
        <f t="shared" si="2"/>
        <v>45058</v>
      </c>
      <c r="H3" s="22">
        <f t="shared" si="3"/>
        <v>45090</v>
      </c>
      <c r="I3" s="22">
        <f t="shared" si="4"/>
        <v>45121</v>
      </c>
      <c r="J3" s="22">
        <f t="shared" si="5"/>
        <v>45149</v>
      </c>
      <c r="K3" s="22">
        <f t="shared" si="6"/>
        <v>45182</v>
      </c>
      <c r="L3" s="22">
        <f t="shared" si="7"/>
        <v>45212</v>
      </c>
      <c r="M3" s="22">
        <f t="shared" si="8"/>
        <v>45245</v>
      </c>
      <c r="N3" s="23">
        <f>VLOOKUP(B3,Dias!$D$2:$E$32,2,FALSE)</f>
        <v>45307</v>
      </c>
      <c r="O3" s="23">
        <f>VLOOKUP(B3,Dias!$D$33:$E$61,2,FALSE)</f>
        <v>45336</v>
      </c>
      <c r="P3" s="23">
        <f>VLOOKUP(B3,Dias!$D$62:$E$92,2,FALSE)</f>
        <v>45365</v>
      </c>
      <c r="Q3" s="23">
        <f>VLOOKUP(B3,Dias!$D$93:$E$122,2,FALSE)</f>
        <v>45394</v>
      </c>
      <c r="R3" s="23">
        <f>VLOOKUP(B3,Dias!$D$123:$E$153,2,FALSE)</f>
        <v>45428</v>
      </c>
      <c r="S3" s="23">
        <f>VLOOKUP(B3,Dias!$D$154:$E$183,2,FALSE)</f>
        <v>45461</v>
      </c>
      <c r="T3" s="23">
        <f>VLOOKUP(B3,Dias!$D$184:$E$214,2,FALSE)</f>
        <v>45488</v>
      </c>
      <c r="U3" s="23">
        <f>VLOOKUP(B3,Dias!$D$215:$E$245,2,FALSE)</f>
        <v>45519</v>
      </c>
      <c r="V3" s="23">
        <f>VLOOKUP(B3,Dias!$D$246:$E$275,2,FALSE)</f>
        <v>45548</v>
      </c>
      <c r="W3" s="23">
        <f>VLOOKUP(B3,Dias!$D$276:$E$306,2,FALSE)</f>
        <v>45580</v>
      </c>
      <c r="X3" s="23">
        <f>VLOOKUP(B3,Dias!$D$307:$E$336,2,FALSE)</f>
        <v>45614</v>
      </c>
      <c r="Y3" s="23">
        <f>VLOOKUP(B3,Dias!$D$337:$E$367,2,FALSE)</f>
        <v>45639</v>
      </c>
      <c r="Z3" s="23">
        <f>VLOOKUP(B3,Dias!$D$368:$E$398,2,FALSE)</f>
        <v>45673</v>
      </c>
      <c r="AA3" s="23">
        <f>VLOOKUP(B3,Dias!$D$399:$E$425,2,FALSE)</f>
        <v>45702</v>
      </c>
      <c r="AB3" s="23">
        <f>VLOOKUP(B3,Dias!$D$426:$E$456,2,FALSE)</f>
        <v>45730</v>
      </c>
      <c r="AC3" s="23">
        <f>VLOOKUP(B3,Dias!$D$457:$E$486,2,FALSE)</f>
        <v>45761</v>
      </c>
      <c r="AD3" s="23">
        <f>VLOOKUP(B3,Dias!$D$487:$E$517,2,FALSE)</f>
        <v>45792</v>
      </c>
      <c r="AE3" s="23">
        <f>VLOOKUP(B3,Dias!$D$518:$E$547,2,FALSE)</f>
        <v>45824</v>
      </c>
      <c r="AF3" s="23">
        <f>VLOOKUP(B3,Dias!$D$548:$E$578,2,FALSE)</f>
        <v>45852</v>
      </c>
      <c r="AG3" s="23">
        <f>VLOOKUP(B3,Dias!$D$579:$E$609,2,FALSE)</f>
        <v>45884</v>
      </c>
      <c r="AH3" s="23">
        <f>VLOOKUP(B3,Dias!$D$610:$E$639,2,FALSE)</f>
        <v>45912</v>
      </c>
      <c r="AI3" s="23">
        <f>VLOOKUP(B3,Dias!$D$640:$E$670,2,FALSE)</f>
        <v>45945</v>
      </c>
      <c r="AJ3" s="23">
        <f>VLOOKUP(B3,Dias!$D$671:$E$700,2,FALSE)</f>
        <v>45979</v>
      </c>
      <c r="AK3" s="23">
        <f>VLOOKUP(B3,Dias!$D$701:$E$731,2,FALSE)</f>
        <v>46006</v>
      </c>
      <c r="AL3" s="23">
        <f>VLOOKUP(B3,Dias!$D$732:$E$762,2,FALSE)</f>
        <v>46038</v>
      </c>
      <c r="AM3" s="23">
        <f>VLOOKUP(B3,Dias!$D$763:$E$790,2,FALSE)</f>
        <v>46066</v>
      </c>
      <c r="AN3" s="23">
        <f>VLOOKUP(B3,Dias!$D$791:$E$821,2,FALSE)</f>
        <v>46094</v>
      </c>
      <c r="AO3" s="23">
        <f>VLOOKUP(B3,Dias!$D$822:$E$851,2,FALSE)</f>
        <v>46128</v>
      </c>
      <c r="AP3" s="23">
        <f>VLOOKUP(B3,Dias!$D$852:$E$882,2,FALSE)</f>
        <v>46157</v>
      </c>
      <c r="AQ3" s="23">
        <f>VLOOKUP(B3,Dias!$D$883:$E$912,2,FALSE)</f>
        <v>46189</v>
      </c>
      <c r="AR3" s="23">
        <f>VLOOKUP(B3,Dias!$D$913:$E$943,2,FALSE)</f>
        <v>46217</v>
      </c>
      <c r="AS3" s="23">
        <f>VLOOKUP(B3,Dias!$D$944:$E$974,2,FALSE)</f>
        <v>46252</v>
      </c>
      <c r="AT3" s="23">
        <f>VLOOKUP(B3,Dias!$D$975:$E$1004,2,FALSE)</f>
        <v>46279</v>
      </c>
      <c r="AU3" s="23">
        <f>VLOOKUP(B3,Dias!$D$1005:$E$1035,2,FALSE)</f>
        <v>46310</v>
      </c>
      <c r="AV3" s="23">
        <f>VLOOKUP(B3,Dias!$D$1036:$E$1065,2,FALSE)</f>
        <v>46343</v>
      </c>
      <c r="AW3" s="23">
        <f>VLOOKUP(B3,Dias!$D$1066:$E$1096,2,FALSE)</f>
        <v>46371</v>
      </c>
      <c r="AX3" s="23">
        <f>VLOOKUP(B3,Dias!$D$1097:$E$1127,2,FALSE)</f>
        <v>46405</v>
      </c>
    </row>
    <row r="4" spans="1:52" x14ac:dyDescent="0.25">
      <c r="A4">
        <v>2</v>
      </c>
      <c r="B4">
        <v>10</v>
      </c>
      <c r="C4" s="19">
        <v>44942</v>
      </c>
      <c r="D4" s="22">
        <f t="shared" si="0"/>
        <v>44970</v>
      </c>
      <c r="E4" s="22">
        <f t="shared" si="0"/>
        <v>44998</v>
      </c>
      <c r="F4" s="22">
        <f t="shared" si="1"/>
        <v>45033</v>
      </c>
      <c r="G4" s="22">
        <f t="shared" si="2"/>
        <v>45058</v>
      </c>
      <c r="H4" s="22">
        <f t="shared" si="3"/>
        <v>45090</v>
      </c>
      <c r="I4" s="22">
        <f t="shared" si="4"/>
        <v>45121</v>
      </c>
      <c r="J4" s="22">
        <f t="shared" si="5"/>
        <v>45149</v>
      </c>
      <c r="K4" s="22">
        <f t="shared" si="6"/>
        <v>45182</v>
      </c>
      <c r="L4" s="22">
        <f t="shared" si="7"/>
        <v>45212</v>
      </c>
      <c r="M4" s="22">
        <f t="shared" si="8"/>
        <v>45245</v>
      </c>
      <c r="N4" s="23">
        <f>VLOOKUP(B4,Dias!$D$2:$E$32,2,FALSE)</f>
        <v>45307</v>
      </c>
      <c r="O4" s="23">
        <f>VLOOKUP(B4,Dias!$D$33:$E$61,2,FALSE)</f>
        <v>45336</v>
      </c>
      <c r="P4" s="23">
        <f>VLOOKUP(B4,Dias!$D$62:$E$92,2,FALSE)</f>
        <v>45365</v>
      </c>
      <c r="Q4" s="23">
        <f>VLOOKUP(B4,Dias!$D$93:$E$122,2,FALSE)</f>
        <v>45394</v>
      </c>
      <c r="R4" s="23">
        <f>VLOOKUP(B4,Dias!$D$123:$E$153,2,FALSE)</f>
        <v>45428</v>
      </c>
      <c r="S4" s="23">
        <f>VLOOKUP(B4,Dias!$D$154:$E$183,2,FALSE)</f>
        <v>45461</v>
      </c>
      <c r="T4" s="23">
        <f>VLOOKUP(B4,Dias!$D$184:$E$214,2,FALSE)</f>
        <v>45488</v>
      </c>
      <c r="U4" s="23">
        <f>VLOOKUP(B4,Dias!$D$215:$E$245,2,FALSE)</f>
        <v>45519</v>
      </c>
      <c r="V4" s="23">
        <f>VLOOKUP(B4,Dias!$D$246:$E$275,2,FALSE)</f>
        <v>45548</v>
      </c>
      <c r="W4" s="23">
        <f>VLOOKUP(B4,Dias!$D$276:$E$306,2,FALSE)</f>
        <v>45580</v>
      </c>
      <c r="X4" s="23">
        <f>VLOOKUP(B4,Dias!$D$307:$E$336,2,FALSE)</f>
        <v>45614</v>
      </c>
      <c r="Y4" s="23">
        <f>VLOOKUP(B4,Dias!$D$337:$E$367,2,FALSE)</f>
        <v>45639</v>
      </c>
      <c r="Z4" s="23">
        <f>VLOOKUP(B4,Dias!$D$368:$E$398,2,FALSE)</f>
        <v>45673</v>
      </c>
      <c r="AA4" s="23">
        <f>VLOOKUP(B4,Dias!$D$399:$E$425,2,FALSE)</f>
        <v>45702</v>
      </c>
      <c r="AB4" s="23">
        <f>VLOOKUP(B4,Dias!$D$426:$E$456,2,FALSE)</f>
        <v>45730</v>
      </c>
      <c r="AC4" s="23">
        <f>VLOOKUP(B4,Dias!$D$457:$E$486,2,FALSE)</f>
        <v>45761</v>
      </c>
      <c r="AD4" s="23">
        <f>VLOOKUP(B4,Dias!$D$487:$E$517,2,FALSE)</f>
        <v>45792</v>
      </c>
      <c r="AE4" s="23">
        <f>VLOOKUP(B4,Dias!$D$518:$E$547,2,FALSE)</f>
        <v>45824</v>
      </c>
      <c r="AF4" s="23">
        <f>VLOOKUP(B4,Dias!$D$548:$E$578,2,FALSE)</f>
        <v>45852</v>
      </c>
      <c r="AG4" s="23">
        <f>VLOOKUP(B4,Dias!$D$579:$E$609,2,FALSE)</f>
        <v>45884</v>
      </c>
      <c r="AH4" s="23">
        <f>VLOOKUP(B4,Dias!$D$610:$E$639,2,FALSE)</f>
        <v>45912</v>
      </c>
      <c r="AI4" s="23">
        <f>VLOOKUP(B4,Dias!$D$640:$E$670,2,FALSE)</f>
        <v>45945</v>
      </c>
      <c r="AJ4" s="23">
        <f>VLOOKUP(B4,Dias!$D$671:$E$700,2,FALSE)</f>
        <v>45979</v>
      </c>
      <c r="AK4" s="23">
        <f>VLOOKUP(B4,Dias!$D$701:$E$731,2,FALSE)</f>
        <v>46006</v>
      </c>
      <c r="AL4" s="23">
        <f>VLOOKUP(B4,Dias!$D$732:$E$762,2,FALSE)</f>
        <v>46038</v>
      </c>
      <c r="AM4" s="23">
        <f>VLOOKUP(B4,Dias!$D$763:$E$790,2,FALSE)</f>
        <v>46066</v>
      </c>
      <c r="AN4" s="23">
        <f>VLOOKUP(B4,Dias!$D$791:$E$821,2,FALSE)</f>
        <v>46094</v>
      </c>
      <c r="AO4" s="23">
        <f>VLOOKUP(B4,Dias!$D$822:$E$851,2,FALSE)</f>
        <v>46128</v>
      </c>
      <c r="AP4" s="23">
        <f>VLOOKUP(B4,Dias!$D$852:$E$882,2,FALSE)</f>
        <v>46157</v>
      </c>
      <c r="AQ4" s="23">
        <f>VLOOKUP(B4,Dias!$D$883:$E$912,2,FALSE)</f>
        <v>46189</v>
      </c>
      <c r="AR4" s="23">
        <f>VLOOKUP(B4,Dias!$D$913:$E$943,2,FALSE)</f>
        <v>46217</v>
      </c>
      <c r="AS4" s="23">
        <f>VLOOKUP(B4,Dias!$D$944:$E$974,2,FALSE)</f>
        <v>46252</v>
      </c>
      <c r="AT4" s="23">
        <f>VLOOKUP(B4,Dias!$D$975:$E$1004,2,FALSE)</f>
        <v>46279</v>
      </c>
      <c r="AU4" s="23">
        <f>VLOOKUP(B4,Dias!$D$1005:$E$1035,2,FALSE)</f>
        <v>46310</v>
      </c>
      <c r="AV4" s="23">
        <f>VLOOKUP(B4,Dias!$D$1036:$E$1065,2,FALSE)</f>
        <v>46343</v>
      </c>
      <c r="AW4" s="23">
        <f>VLOOKUP(B4,Dias!$D$1066:$E$1096,2,FALSE)</f>
        <v>46371</v>
      </c>
      <c r="AX4" s="23">
        <f>VLOOKUP(B4,Dias!$D$1097:$E$1127,2,FALSE)</f>
        <v>46405</v>
      </c>
    </row>
    <row r="5" spans="1:52" x14ac:dyDescent="0.25">
      <c r="A5">
        <v>3</v>
      </c>
      <c r="B5">
        <v>10</v>
      </c>
      <c r="C5" s="19">
        <v>44942</v>
      </c>
      <c r="D5" s="22">
        <f t="shared" si="0"/>
        <v>44970</v>
      </c>
      <c r="E5" s="22">
        <f t="shared" si="0"/>
        <v>44998</v>
      </c>
      <c r="F5" s="22">
        <f t="shared" si="1"/>
        <v>45033</v>
      </c>
      <c r="G5" s="22">
        <f t="shared" si="2"/>
        <v>45058</v>
      </c>
      <c r="H5" s="22">
        <f t="shared" si="3"/>
        <v>45090</v>
      </c>
      <c r="I5" s="22">
        <f t="shared" si="4"/>
        <v>45121</v>
      </c>
      <c r="J5" s="22">
        <f t="shared" si="5"/>
        <v>45149</v>
      </c>
      <c r="K5" s="22">
        <f t="shared" si="6"/>
        <v>45182</v>
      </c>
      <c r="L5" s="22">
        <f t="shared" si="7"/>
        <v>45212</v>
      </c>
      <c r="M5" s="22">
        <f t="shared" si="8"/>
        <v>45245</v>
      </c>
      <c r="N5" s="23">
        <f>VLOOKUP(B5,Dias!$D$2:$E$32,2,FALSE)</f>
        <v>45307</v>
      </c>
      <c r="O5" s="23">
        <f>VLOOKUP(B5,Dias!$D$33:$E$61,2,FALSE)</f>
        <v>45336</v>
      </c>
      <c r="P5" s="23">
        <f>VLOOKUP(B5,Dias!$D$62:$E$92,2,FALSE)</f>
        <v>45365</v>
      </c>
      <c r="Q5" s="23">
        <f>VLOOKUP(B5,Dias!$D$93:$E$122,2,FALSE)</f>
        <v>45394</v>
      </c>
      <c r="R5" s="23">
        <f>VLOOKUP(B5,Dias!$D$123:$E$153,2,FALSE)</f>
        <v>45428</v>
      </c>
      <c r="S5" s="23">
        <f>VLOOKUP(B5,Dias!$D$154:$E$183,2,FALSE)</f>
        <v>45461</v>
      </c>
      <c r="T5" s="23">
        <f>VLOOKUP(B5,Dias!$D$184:$E$214,2,FALSE)</f>
        <v>45488</v>
      </c>
      <c r="U5" s="23">
        <f>VLOOKUP(B5,Dias!$D$215:$E$245,2,FALSE)</f>
        <v>45519</v>
      </c>
      <c r="V5" s="23">
        <f>VLOOKUP(B5,Dias!$D$246:$E$275,2,FALSE)</f>
        <v>45548</v>
      </c>
      <c r="W5" s="23">
        <f>VLOOKUP(B5,Dias!$D$276:$E$306,2,FALSE)</f>
        <v>45580</v>
      </c>
      <c r="X5" s="23">
        <f>VLOOKUP(B5,Dias!$D$307:$E$336,2,FALSE)</f>
        <v>45614</v>
      </c>
      <c r="Y5" s="23">
        <f>VLOOKUP(B5,Dias!$D$337:$E$367,2,FALSE)</f>
        <v>45639</v>
      </c>
      <c r="Z5" s="23">
        <f>VLOOKUP(B5,Dias!$D$368:$E$398,2,FALSE)</f>
        <v>45673</v>
      </c>
      <c r="AA5" s="23">
        <f>VLOOKUP(B5,Dias!$D$399:$E$425,2,FALSE)</f>
        <v>45702</v>
      </c>
      <c r="AB5" s="23">
        <f>VLOOKUP(B5,Dias!$D$426:$E$456,2,FALSE)</f>
        <v>45730</v>
      </c>
      <c r="AC5" s="23">
        <f>VLOOKUP(B5,Dias!$D$457:$E$486,2,FALSE)</f>
        <v>45761</v>
      </c>
      <c r="AD5" s="23">
        <f>VLOOKUP(B5,Dias!$D$487:$E$517,2,FALSE)</f>
        <v>45792</v>
      </c>
      <c r="AE5" s="23">
        <f>VLOOKUP(B5,Dias!$D$518:$E$547,2,FALSE)</f>
        <v>45824</v>
      </c>
      <c r="AF5" s="23">
        <f>VLOOKUP(B5,Dias!$D$548:$E$578,2,FALSE)</f>
        <v>45852</v>
      </c>
      <c r="AG5" s="23">
        <f>VLOOKUP(B5,Dias!$D$579:$E$609,2,FALSE)</f>
        <v>45884</v>
      </c>
      <c r="AH5" s="23">
        <f>VLOOKUP(B5,Dias!$D$610:$E$639,2,FALSE)</f>
        <v>45912</v>
      </c>
      <c r="AI5" s="23">
        <f>VLOOKUP(B5,Dias!$D$640:$E$670,2,FALSE)</f>
        <v>45945</v>
      </c>
      <c r="AJ5" s="23">
        <f>VLOOKUP(B5,Dias!$D$671:$E$700,2,FALSE)</f>
        <v>45979</v>
      </c>
      <c r="AK5" s="23">
        <f>VLOOKUP(B5,Dias!$D$701:$E$731,2,FALSE)</f>
        <v>46006</v>
      </c>
      <c r="AL5" s="23">
        <f>VLOOKUP(B5,Dias!$D$732:$E$762,2,FALSE)</f>
        <v>46038</v>
      </c>
      <c r="AM5" s="23">
        <f>VLOOKUP(B5,Dias!$D$763:$E$790,2,FALSE)</f>
        <v>46066</v>
      </c>
      <c r="AN5" s="23">
        <f>VLOOKUP(B5,Dias!$D$791:$E$821,2,FALSE)</f>
        <v>46094</v>
      </c>
      <c r="AO5" s="23">
        <f>VLOOKUP(B5,Dias!$D$822:$E$851,2,FALSE)</f>
        <v>46128</v>
      </c>
      <c r="AP5" s="23">
        <f>VLOOKUP(B5,Dias!$D$852:$E$882,2,FALSE)</f>
        <v>46157</v>
      </c>
      <c r="AQ5" s="23">
        <f>VLOOKUP(B5,Dias!$D$883:$E$912,2,FALSE)</f>
        <v>46189</v>
      </c>
      <c r="AR5" s="23">
        <f>VLOOKUP(B5,Dias!$D$913:$E$943,2,FALSE)</f>
        <v>46217</v>
      </c>
      <c r="AS5" s="23">
        <f>VLOOKUP(B5,Dias!$D$944:$E$974,2,FALSE)</f>
        <v>46252</v>
      </c>
      <c r="AT5" s="23">
        <f>VLOOKUP(B5,Dias!$D$975:$E$1004,2,FALSE)</f>
        <v>46279</v>
      </c>
      <c r="AU5" s="23">
        <f>VLOOKUP(B5,Dias!$D$1005:$E$1035,2,FALSE)</f>
        <v>46310</v>
      </c>
      <c r="AV5" s="23">
        <f>VLOOKUP(B5,Dias!$D$1036:$E$1065,2,FALSE)</f>
        <v>46343</v>
      </c>
      <c r="AW5" s="23">
        <f>VLOOKUP(B5,Dias!$D$1066:$E$1096,2,FALSE)</f>
        <v>46371</v>
      </c>
      <c r="AX5" s="23">
        <f>VLOOKUP(B5,Dias!$D$1097:$E$1127,2,FALSE)</f>
        <v>46405</v>
      </c>
    </row>
    <row r="6" spans="1:52" x14ac:dyDescent="0.25">
      <c r="A6">
        <v>4</v>
      </c>
      <c r="B6">
        <v>10</v>
      </c>
      <c r="C6" s="19">
        <v>44942</v>
      </c>
      <c r="D6" s="22">
        <f t="shared" si="0"/>
        <v>44970</v>
      </c>
      <c r="E6" s="22">
        <f t="shared" si="0"/>
        <v>44998</v>
      </c>
      <c r="F6" s="22">
        <f t="shared" si="1"/>
        <v>45033</v>
      </c>
      <c r="G6" s="22">
        <f t="shared" si="2"/>
        <v>45058</v>
      </c>
      <c r="H6" s="22">
        <f t="shared" si="3"/>
        <v>45090</v>
      </c>
      <c r="I6" s="22">
        <f t="shared" si="4"/>
        <v>45121</v>
      </c>
      <c r="J6" s="22">
        <f t="shared" si="5"/>
        <v>45149</v>
      </c>
      <c r="K6" s="22">
        <f t="shared" si="6"/>
        <v>45182</v>
      </c>
      <c r="L6" s="22">
        <f t="shared" si="7"/>
        <v>45212</v>
      </c>
      <c r="M6" s="22">
        <f t="shared" si="8"/>
        <v>45245</v>
      </c>
      <c r="N6" s="23">
        <f>VLOOKUP(B6,Dias!$D$2:$E$32,2,FALSE)</f>
        <v>45307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2" x14ac:dyDescent="0.25">
      <c r="A7">
        <v>5</v>
      </c>
      <c r="B7">
        <v>10</v>
      </c>
      <c r="C7" s="19">
        <v>44942</v>
      </c>
      <c r="D7" s="22">
        <f t="shared" si="0"/>
        <v>44970</v>
      </c>
      <c r="E7" s="22">
        <f t="shared" si="0"/>
        <v>44998</v>
      </c>
      <c r="F7" s="22">
        <f t="shared" si="1"/>
        <v>45033</v>
      </c>
      <c r="G7" s="22">
        <f t="shared" si="2"/>
        <v>45058</v>
      </c>
      <c r="H7" s="22">
        <f t="shared" si="3"/>
        <v>45090</v>
      </c>
      <c r="I7" s="22">
        <f t="shared" si="4"/>
        <v>45121</v>
      </c>
      <c r="J7" s="22">
        <f t="shared" si="5"/>
        <v>45149</v>
      </c>
      <c r="K7" s="22">
        <f t="shared" si="6"/>
        <v>45182</v>
      </c>
      <c r="L7" s="22">
        <f t="shared" si="7"/>
        <v>45212</v>
      </c>
      <c r="M7" s="22">
        <f t="shared" si="8"/>
        <v>45245</v>
      </c>
      <c r="N7" s="23">
        <f>VLOOKUP(B7,Dias!$D$2:$E$32,2,FALSE)</f>
        <v>45307</v>
      </c>
      <c r="O7" s="23">
        <f>VLOOKUP(B7,Dias!$D$33:$E$61,2,FALSE)</f>
        <v>45336</v>
      </c>
      <c r="P7" s="23">
        <f>VLOOKUP(B7,Dias!$D$62:$E$92,2,FALSE)</f>
        <v>45365</v>
      </c>
      <c r="Q7" s="23">
        <f>VLOOKUP(B7,Dias!$D$93:$E$122,2,FALSE)</f>
        <v>45394</v>
      </c>
      <c r="R7" s="23">
        <f>VLOOKUP(B7,Dias!$D$123:$E$153,2,FALSE)</f>
        <v>45428</v>
      </c>
      <c r="S7" s="23">
        <f>VLOOKUP(B7,Dias!$D$154:$E$183,2,FALSE)</f>
        <v>45461</v>
      </c>
      <c r="T7" s="23">
        <f>VLOOKUP(B7,Dias!$D$184:$E$214,2,FALSE)</f>
        <v>45488</v>
      </c>
      <c r="U7" s="23">
        <f>VLOOKUP(B7,Dias!$D$215:$E$245,2,FALSE)</f>
        <v>45519</v>
      </c>
      <c r="V7" s="23">
        <f>VLOOKUP(B7,Dias!$D$246:$E$275,2,FALSE)</f>
        <v>45548</v>
      </c>
      <c r="W7" s="23">
        <f>VLOOKUP(B7,Dias!$D$276:$E$306,2,FALSE)</f>
        <v>45580</v>
      </c>
      <c r="X7" s="23">
        <f>VLOOKUP(B7,Dias!$D$307:$E$336,2,FALSE)</f>
        <v>45614</v>
      </c>
      <c r="Y7" s="23">
        <f>VLOOKUP(B7,Dias!$D$337:$E$367,2,FALSE)</f>
        <v>45639</v>
      </c>
      <c r="Z7" s="23">
        <f>VLOOKUP(B7,Dias!$D$368:$E$398,2,FALSE)</f>
        <v>45673</v>
      </c>
      <c r="AA7" s="23">
        <f>VLOOKUP(B7,Dias!$D$399:$E$425,2,FALSE)</f>
        <v>45702</v>
      </c>
      <c r="AB7" s="23">
        <f>VLOOKUP(B7,Dias!$D$426:$E$456,2,FALSE)</f>
        <v>45730</v>
      </c>
      <c r="AC7" s="23">
        <f>VLOOKUP(B7,Dias!$D$457:$E$486,2,FALSE)</f>
        <v>45761</v>
      </c>
      <c r="AD7" s="23">
        <f>VLOOKUP(B7,Dias!$D$487:$E$517,2,FALSE)</f>
        <v>45792</v>
      </c>
      <c r="AE7" s="23">
        <f>VLOOKUP(B7,Dias!$D$518:$E$547,2,FALSE)</f>
        <v>45824</v>
      </c>
      <c r="AF7" s="23">
        <f>VLOOKUP(B7,Dias!$D$548:$E$578,2,FALSE)</f>
        <v>45852</v>
      </c>
      <c r="AG7" s="23">
        <f>VLOOKUP(B7,Dias!$D$579:$E$609,2,FALSE)</f>
        <v>45884</v>
      </c>
      <c r="AH7" s="23">
        <f>VLOOKUP(B7,Dias!$D$610:$E$639,2,FALSE)</f>
        <v>45912</v>
      </c>
      <c r="AI7" s="23">
        <f>VLOOKUP(B7,Dias!$D$640:$E$670,2,FALSE)</f>
        <v>45945</v>
      </c>
      <c r="AJ7" s="23">
        <f>VLOOKUP(B7,Dias!$D$671:$E$700,2,FALSE)</f>
        <v>45979</v>
      </c>
      <c r="AK7" s="23">
        <f>VLOOKUP(B7,Dias!$D$701:$E$731,2,FALSE)</f>
        <v>46006</v>
      </c>
      <c r="AL7" s="23">
        <f>VLOOKUP(B7,Dias!$D$732:$E$762,2,FALSE)</f>
        <v>46038</v>
      </c>
      <c r="AM7" s="23">
        <f>VLOOKUP(B7,Dias!$D$763:$E$790,2,FALSE)</f>
        <v>46066</v>
      </c>
      <c r="AN7" s="23">
        <f>VLOOKUP(B7,Dias!$D$791:$E$821,2,FALSE)</f>
        <v>46094</v>
      </c>
      <c r="AO7" s="23">
        <f>VLOOKUP(B7,Dias!$D$822:$E$851,2,FALSE)</f>
        <v>46128</v>
      </c>
      <c r="AP7" s="23">
        <f>VLOOKUP(B7,Dias!$D$852:$E$882,2,FALSE)</f>
        <v>46157</v>
      </c>
      <c r="AQ7" s="23">
        <f>VLOOKUP(B7,Dias!$D$883:$E$912,2,FALSE)</f>
        <v>46189</v>
      </c>
      <c r="AR7" s="23">
        <f>VLOOKUP(B7,Dias!$D$913:$E$943,2,FALSE)</f>
        <v>46217</v>
      </c>
      <c r="AS7" s="23">
        <f>VLOOKUP(B7,Dias!$D$944:$E$974,2,FALSE)</f>
        <v>46252</v>
      </c>
      <c r="AT7" s="23">
        <f>VLOOKUP(B7,Dias!$D$975:$E$1004,2,FALSE)</f>
        <v>46279</v>
      </c>
      <c r="AU7" s="23">
        <f>VLOOKUP(B7,Dias!$D$1005:$E$1035,2,FALSE)</f>
        <v>46310</v>
      </c>
      <c r="AV7" s="23">
        <f>VLOOKUP(B7,Dias!$D$1036:$E$1065,2,FALSE)</f>
        <v>46343</v>
      </c>
      <c r="AW7" s="23">
        <f>VLOOKUP(B7,Dias!$D$1066:$E$1096,2,FALSE)</f>
        <v>46371</v>
      </c>
      <c r="AX7" s="23">
        <f>VLOOKUP(B7,Dias!$D$1097:$E$1127,2,FALSE)</f>
        <v>46405</v>
      </c>
    </row>
    <row r="8" spans="1:52" x14ac:dyDescent="0.25">
      <c r="A8">
        <v>6</v>
      </c>
      <c r="B8">
        <v>10</v>
      </c>
      <c r="C8" s="19">
        <v>44942</v>
      </c>
      <c r="D8" s="22">
        <f t="shared" si="0"/>
        <v>44970</v>
      </c>
      <c r="E8" s="22">
        <f t="shared" si="0"/>
        <v>44998</v>
      </c>
      <c r="F8" s="22">
        <f t="shared" si="1"/>
        <v>45033</v>
      </c>
      <c r="G8" s="22">
        <f t="shared" si="2"/>
        <v>45058</v>
      </c>
      <c r="H8" s="22">
        <f t="shared" si="3"/>
        <v>45090</v>
      </c>
      <c r="I8" s="22">
        <f t="shared" si="4"/>
        <v>45121</v>
      </c>
      <c r="J8" s="22">
        <f t="shared" si="5"/>
        <v>45149</v>
      </c>
      <c r="K8" s="22">
        <f t="shared" si="6"/>
        <v>45182</v>
      </c>
      <c r="L8" s="22">
        <f t="shared" si="7"/>
        <v>45212</v>
      </c>
      <c r="M8" s="22">
        <f t="shared" si="8"/>
        <v>45245</v>
      </c>
      <c r="N8" s="23">
        <f>VLOOKUP(B8,Dias!$D$2:$E$32,2,FALSE)</f>
        <v>45307</v>
      </c>
      <c r="O8" s="23">
        <f>VLOOKUP(B8,Dias!$D$33:$E$61,2,FALSE)</f>
        <v>45336</v>
      </c>
      <c r="P8" s="23">
        <f>VLOOKUP(B8,Dias!$D$62:$E$92,2,FALSE)</f>
        <v>45365</v>
      </c>
      <c r="Q8" s="23">
        <f>VLOOKUP(B8,Dias!$D$93:$E$122,2,FALSE)</f>
        <v>45394</v>
      </c>
      <c r="R8" s="23">
        <f>VLOOKUP(B8,Dias!$D$123:$E$153,2,FALSE)</f>
        <v>45428</v>
      </c>
      <c r="S8" s="23">
        <f>VLOOKUP(B8,Dias!$D$154:$E$183,2,FALSE)</f>
        <v>45461</v>
      </c>
      <c r="T8" s="23">
        <f>VLOOKUP(B8,Dias!$D$184:$E$214,2,FALSE)</f>
        <v>45488</v>
      </c>
      <c r="U8" s="23">
        <f>VLOOKUP(B8,Dias!$D$215:$E$245,2,FALSE)</f>
        <v>45519</v>
      </c>
      <c r="V8" s="23">
        <f>VLOOKUP(B8,Dias!$D$246:$E$275,2,FALSE)</f>
        <v>45548</v>
      </c>
      <c r="W8" s="23">
        <f>VLOOKUP(B8,Dias!$D$276:$E$306,2,FALSE)</f>
        <v>45580</v>
      </c>
      <c r="X8" s="23">
        <f>VLOOKUP(B8,Dias!$D$307:$E$336,2,FALSE)</f>
        <v>45614</v>
      </c>
      <c r="Y8" s="23">
        <f>VLOOKUP(B8,Dias!$D$337:$E$367,2,FALSE)</f>
        <v>45639</v>
      </c>
      <c r="Z8" s="23">
        <f>VLOOKUP(B8,Dias!$D$368:$E$398,2,FALSE)</f>
        <v>45673</v>
      </c>
      <c r="AA8" s="23">
        <f>VLOOKUP(B8,Dias!$D$399:$E$425,2,FALSE)</f>
        <v>45702</v>
      </c>
      <c r="AB8" s="23">
        <f>VLOOKUP(B8,Dias!$D$426:$E$456,2,FALSE)</f>
        <v>45730</v>
      </c>
      <c r="AC8" s="23">
        <f>VLOOKUP(B8,Dias!$D$457:$E$486,2,FALSE)</f>
        <v>45761</v>
      </c>
      <c r="AD8" s="23">
        <f>VLOOKUP(B8,Dias!$D$487:$E$517,2,FALSE)</f>
        <v>45792</v>
      </c>
      <c r="AE8" s="23">
        <f>VLOOKUP(B8,Dias!$D$518:$E$547,2,FALSE)</f>
        <v>45824</v>
      </c>
      <c r="AF8" s="23">
        <f>VLOOKUP(B8,Dias!$D$548:$E$578,2,FALSE)</f>
        <v>45852</v>
      </c>
      <c r="AG8" s="23">
        <f>VLOOKUP(B8,Dias!$D$579:$E$609,2,FALSE)</f>
        <v>45884</v>
      </c>
      <c r="AH8" s="23">
        <f>VLOOKUP(B8,Dias!$D$610:$E$639,2,FALSE)</f>
        <v>45912</v>
      </c>
      <c r="AI8" s="23">
        <f>VLOOKUP(B8,Dias!$D$640:$E$670,2,FALSE)</f>
        <v>45945</v>
      </c>
      <c r="AJ8" s="23">
        <f>VLOOKUP(B8,Dias!$D$671:$E$700,2,FALSE)</f>
        <v>45979</v>
      </c>
      <c r="AK8" s="23">
        <f>VLOOKUP(B8,Dias!$D$701:$E$731,2,FALSE)</f>
        <v>46006</v>
      </c>
      <c r="AL8" s="23">
        <f>VLOOKUP(B8,Dias!$D$732:$E$762,2,FALSE)</f>
        <v>46038</v>
      </c>
      <c r="AM8" s="23">
        <f>VLOOKUP(B8,Dias!$D$763:$E$790,2,FALSE)</f>
        <v>46066</v>
      </c>
      <c r="AN8" s="23">
        <f>VLOOKUP(B8,Dias!$D$791:$E$821,2,FALSE)</f>
        <v>46094</v>
      </c>
      <c r="AO8" s="23">
        <f>VLOOKUP(B8,Dias!$D$822:$E$851,2,FALSE)</f>
        <v>46128</v>
      </c>
      <c r="AP8" s="23">
        <f>VLOOKUP(B8,Dias!$D$852:$E$882,2,FALSE)</f>
        <v>46157</v>
      </c>
      <c r="AQ8" s="23">
        <f>VLOOKUP(B8,Dias!$D$883:$E$912,2,FALSE)</f>
        <v>46189</v>
      </c>
      <c r="AR8" s="23">
        <f>VLOOKUP(B8,Dias!$D$913:$E$943,2,FALSE)</f>
        <v>46217</v>
      </c>
      <c r="AS8" s="23">
        <f>VLOOKUP(B8,Dias!$D$944:$E$974,2,FALSE)</f>
        <v>46252</v>
      </c>
      <c r="AT8" s="23">
        <f>VLOOKUP(B8,Dias!$D$975:$E$1004,2,FALSE)</f>
        <v>46279</v>
      </c>
      <c r="AU8" s="23">
        <f>VLOOKUP(B8,Dias!$D$1005:$E$1035,2,FALSE)</f>
        <v>46310</v>
      </c>
      <c r="AV8" s="23">
        <f>VLOOKUP(B8,Dias!$D$1036:$E$1065,2,FALSE)</f>
        <v>46343</v>
      </c>
      <c r="AW8" s="23">
        <f>VLOOKUP(B8,Dias!$D$1066:$E$1096,2,FALSE)</f>
        <v>46371</v>
      </c>
      <c r="AX8" s="23">
        <f>VLOOKUP(B8,Dias!$D$1097:$E$1127,2,FALSE)</f>
        <v>46405</v>
      </c>
    </row>
    <row r="9" spans="1:52" x14ac:dyDescent="0.25">
      <c r="A9">
        <v>7</v>
      </c>
      <c r="B9">
        <v>10</v>
      </c>
      <c r="C9" s="19">
        <v>44942</v>
      </c>
      <c r="D9" s="22">
        <f t="shared" si="0"/>
        <v>44970</v>
      </c>
      <c r="E9" s="22">
        <f t="shared" si="0"/>
        <v>44998</v>
      </c>
      <c r="F9" s="22">
        <f t="shared" si="1"/>
        <v>45033</v>
      </c>
      <c r="G9" s="22">
        <f t="shared" si="2"/>
        <v>45058</v>
      </c>
      <c r="H9" s="22">
        <f t="shared" si="3"/>
        <v>45090</v>
      </c>
      <c r="I9" s="22">
        <f t="shared" si="4"/>
        <v>45121</v>
      </c>
      <c r="J9" s="22">
        <f t="shared" si="5"/>
        <v>45149</v>
      </c>
      <c r="K9" s="22">
        <f t="shared" si="6"/>
        <v>45182</v>
      </c>
      <c r="L9" s="22">
        <f t="shared" si="7"/>
        <v>45212</v>
      </c>
      <c r="M9" s="22">
        <f t="shared" si="8"/>
        <v>45245</v>
      </c>
      <c r="N9" s="23">
        <f>VLOOKUP(B9,Dias!$D$2:$E$32,2,FALSE)</f>
        <v>45307</v>
      </c>
      <c r="O9" s="23">
        <f>VLOOKUP(B9,Dias!$D$33:$E$61,2,FALSE)</f>
        <v>45336</v>
      </c>
      <c r="P9" s="23">
        <f>VLOOKUP(B9,Dias!$D$62:$E$92,2,FALSE)</f>
        <v>45365</v>
      </c>
      <c r="Q9" s="23">
        <f>VLOOKUP(B9,Dias!$D$93:$E$122,2,FALSE)</f>
        <v>45394</v>
      </c>
      <c r="R9" s="23">
        <f>VLOOKUP(B9,Dias!$D$123:$E$153,2,FALSE)</f>
        <v>45428</v>
      </c>
      <c r="S9" s="23">
        <f>VLOOKUP(B9,Dias!$D$154:$E$183,2,FALSE)</f>
        <v>45461</v>
      </c>
      <c r="T9" s="23">
        <f>VLOOKUP(B9,Dias!$D$184:$E$214,2,FALSE)</f>
        <v>45488</v>
      </c>
      <c r="U9" s="23">
        <f>VLOOKUP(B9,Dias!$D$215:$E$245,2,FALSE)</f>
        <v>45519</v>
      </c>
      <c r="V9" s="23">
        <f>VLOOKUP(B9,Dias!$D$246:$E$275,2,FALSE)</f>
        <v>45548</v>
      </c>
      <c r="W9" s="23">
        <f>VLOOKUP(B9,Dias!$D$276:$E$306,2,FALSE)</f>
        <v>45580</v>
      </c>
      <c r="X9" s="23">
        <f>VLOOKUP(B9,Dias!$D$307:$E$336,2,FALSE)</f>
        <v>45614</v>
      </c>
      <c r="Y9" s="23">
        <f>VLOOKUP(B9,Dias!$D$337:$E$367,2,FALSE)</f>
        <v>45639</v>
      </c>
      <c r="Z9" s="23">
        <f>VLOOKUP(B9,Dias!$D$368:$E$398,2,FALSE)</f>
        <v>45673</v>
      </c>
      <c r="AA9" s="23">
        <f>VLOOKUP(B9,Dias!$D$399:$E$425,2,FALSE)</f>
        <v>45702</v>
      </c>
      <c r="AB9" s="23">
        <f>VLOOKUP(B9,Dias!$D$426:$E$456,2,FALSE)</f>
        <v>45730</v>
      </c>
      <c r="AC9" s="23">
        <f>VLOOKUP(B9,Dias!$D$457:$E$486,2,FALSE)</f>
        <v>45761</v>
      </c>
      <c r="AD9" s="23">
        <f>VLOOKUP(B9,Dias!$D$487:$E$517,2,FALSE)</f>
        <v>45792</v>
      </c>
      <c r="AE9" s="23">
        <f>VLOOKUP(B9,Dias!$D$518:$E$547,2,FALSE)</f>
        <v>45824</v>
      </c>
      <c r="AF9" s="23">
        <f>VLOOKUP(B9,Dias!$D$548:$E$578,2,FALSE)</f>
        <v>45852</v>
      </c>
      <c r="AG9" s="23">
        <f>VLOOKUP(B9,Dias!$D$579:$E$609,2,FALSE)</f>
        <v>45884</v>
      </c>
      <c r="AH9" s="23">
        <f>VLOOKUP(B9,Dias!$D$610:$E$639,2,FALSE)</f>
        <v>45912</v>
      </c>
      <c r="AI9" s="23">
        <f>VLOOKUP(B9,Dias!$D$640:$E$670,2,FALSE)</f>
        <v>45945</v>
      </c>
      <c r="AJ9" s="23">
        <f>VLOOKUP(B9,Dias!$D$671:$E$700,2,FALSE)</f>
        <v>45979</v>
      </c>
      <c r="AK9" s="23">
        <f>VLOOKUP(B9,Dias!$D$701:$E$731,2,FALSE)</f>
        <v>46006</v>
      </c>
      <c r="AL9" s="23">
        <f>VLOOKUP(B9,Dias!$D$732:$E$762,2,FALSE)</f>
        <v>46038</v>
      </c>
      <c r="AM9" s="23">
        <f>VLOOKUP(B9,Dias!$D$763:$E$790,2,FALSE)</f>
        <v>46066</v>
      </c>
      <c r="AN9" s="23">
        <f>VLOOKUP(B9,Dias!$D$791:$E$821,2,FALSE)</f>
        <v>46094</v>
      </c>
      <c r="AO9" s="23">
        <f>VLOOKUP(B9,Dias!$D$822:$E$851,2,FALSE)</f>
        <v>46128</v>
      </c>
      <c r="AP9" s="23">
        <f>VLOOKUP(B9,Dias!$D$852:$E$882,2,FALSE)</f>
        <v>46157</v>
      </c>
      <c r="AQ9" s="23">
        <f>VLOOKUP(B9,Dias!$D$883:$E$912,2,FALSE)</f>
        <v>46189</v>
      </c>
      <c r="AR9" s="23">
        <f>VLOOKUP(B9,Dias!$D$913:$E$943,2,FALSE)</f>
        <v>46217</v>
      </c>
      <c r="AS9" s="23">
        <f>VLOOKUP(B9,Dias!$D$944:$E$974,2,FALSE)</f>
        <v>46252</v>
      </c>
      <c r="AT9" s="23">
        <f>VLOOKUP(B9,Dias!$D$975:$E$1004,2,FALSE)</f>
        <v>46279</v>
      </c>
      <c r="AU9" s="23">
        <f>VLOOKUP(B9,Dias!$D$1005:$E$1035,2,FALSE)</f>
        <v>46310</v>
      </c>
      <c r="AV9" s="23">
        <f>VLOOKUP(B9,Dias!$D$1036:$E$1065,2,FALSE)</f>
        <v>46343</v>
      </c>
      <c r="AW9" s="23">
        <f>VLOOKUP(B9,Dias!$D$1066:$E$1096,2,FALSE)</f>
        <v>46371</v>
      </c>
      <c r="AX9" s="23">
        <f>VLOOKUP(B9,Dias!$D$1097:$E$1127,2,FALSE)</f>
        <v>46405</v>
      </c>
    </row>
    <row r="10" spans="1:52" x14ac:dyDescent="0.25">
      <c r="A10">
        <v>8</v>
      </c>
      <c r="B10">
        <v>10</v>
      </c>
      <c r="C10" s="19">
        <v>44942</v>
      </c>
      <c r="D10" s="22">
        <f t="shared" si="0"/>
        <v>44970</v>
      </c>
      <c r="E10" s="22">
        <f t="shared" si="0"/>
        <v>44998</v>
      </c>
      <c r="F10" s="22">
        <f t="shared" si="1"/>
        <v>45033</v>
      </c>
      <c r="G10" s="22">
        <f t="shared" si="2"/>
        <v>45058</v>
      </c>
      <c r="H10" s="22">
        <f t="shared" si="3"/>
        <v>45090</v>
      </c>
      <c r="I10" s="22">
        <f t="shared" si="4"/>
        <v>45121</v>
      </c>
      <c r="J10" s="22">
        <f t="shared" si="5"/>
        <v>45149</v>
      </c>
      <c r="K10" s="22">
        <f t="shared" si="6"/>
        <v>45182</v>
      </c>
      <c r="L10" s="22">
        <f t="shared" si="7"/>
        <v>45212</v>
      </c>
      <c r="M10" s="22">
        <f t="shared" si="8"/>
        <v>45245</v>
      </c>
      <c r="N10" s="23">
        <f>VLOOKUP(B10,Dias!$D$2:$E$32,2,FALSE)</f>
        <v>45307</v>
      </c>
      <c r="O10" s="23">
        <f>VLOOKUP(B10,Dias!$D$33:$E$61,2,FALSE)</f>
        <v>45336</v>
      </c>
      <c r="P10" s="23">
        <f>VLOOKUP(B10,Dias!$D$62:$E$92,2,FALSE)</f>
        <v>45365</v>
      </c>
      <c r="Q10" s="23">
        <f>VLOOKUP(B10,Dias!$D$93:$E$122,2,FALSE)</f>
        <v>45394</v>
      </c>
      <c r="R10" s="23">
        <f>VLOOKUP(B10,Dias!$D$123:$E$153,2,FALSE)</f>
        <v>45428</v>
      </c>
      <c r="S10" s="23">
        <f>VLOOKUP(B10,Dias!$D$154:$E$183,2,FALSE)</f>
        <v>45461</v>
      </c>
      <c r="T10" s="23">
        <f>VLOOKUP(B10,Dias!$D$184:$E$214,2,FALSE)</f>
        <v>45488</v>
      </c>
      <c r="U10" s="23">
        <f>VLOOKUP(B10,Dias!$D$215:$E$245,2,FALSE)</f>
        <v>45519</v>
      </c>
      <c r="V10" s="23">
        <f>VLOOKUP(B10,Dias!$D$246:$E$275,2,FALSE)</f>
        <v>45548</v>
      </c>
      <c r="W10" s="23">
        <f>VLOOKUP(B10,Dias!$D$276:$E$306,2,FALSE)</f>
        <v>45580</v>
      </c>
      <c r="X10" s="23">
        <f>VLOOKUP(B10,Dias!$D$307:$E$336,2,FALSE)</f>
        <v>45614</v>
      </c>
      <c r="Y10" s="23">
        <f>VLOOKUP(B10,Dias!$D$337:$E$367,2,FALSE)</f>
        <v>45639</v>
      </c>
      <c r="Z10" s="23">
        <f>VLOOKUP(B10,Dias!$D$368:$E$398,2,FALSE)</f>
        <v>45673</v>
      </c>
      <c r="AA10" s="23">
        <f>VLOOKUP(B10,Dias!$D$399:$E$425,2,FALSE)</f>
        <v>45702</v>
      </c>
      <c r="AB10" s="23">
        <f>VLOOKUP(B10,Dias!$D$426:$E$456,2,FALSE)</f>
        <v>45730</v>
      </c>
      <c r="AC10" s="23">
        <f>VLOOKUP(B10,Dias!$D$457:$E$486,2,FALSE)</f>
        <v>45761</v>
      </c>
      <c r="AD10" s="23">
        <f>VLOOKUP(B10,Dias!$D$487:$E$517,2,FALSE)</f>
        <v>45792</v>
      </c>
      <c r="AE10" s="23">
        <f>VLOOKUP(B10,Dias!$D$518:$E$547,2,FALSE)</f>
        <v>45824</v>
      </c>
      <c r="AF10" s="23">
        <f>VLOOKUP(B10,Dias!$D$548:$E$578,2,FALSE)</f>
        <v>45852</v>
      </c>
      <c r="AG10" s="23">
        <f>VLOOKUP(B10,Dias!$D$579:$E$609,2,FALSE)</f>
        <v>45884</v>
      </c>
      <c r="AH10" s="23">
        <f>VLOOKUP(B10,Dias!$D$610:$E$639,2,FALSE)</f>
        <v>45912</v>
      </c>
      <c r="AI10" s="23">
        <f>VLOOKUP(B10,Dias!$D$640:$E$670,2,FALSE)</f>
        <v>45945</v>
      </c>
      <c r="AJ10" s="23">
        <f>VLOOKUP(B10,Dias!$D$671:$E$700,2,FALSE)</f>
        <v>45979</v>
      </c>
      <c r="AK10" s="23">
        <f>VLOOKUP(B10,Dias!$D$701:$E$731,2,FALSE)</f>
        <v>46006</v>
      </c>
      <c r="AL10" s="23">
        <f>VLOOKUP(B10,Dias!$D$732:$E$762,2,FALSE)</f>
        <v>46038</v>
      </c>
      <c r="AM10" s="23">
        <f>VLOOKUP(B10,Dias!$D$763:$E$790,2,FALSE)</f>
        <v>46066</v>
      </c>
      <c r="AN10" s="23">
        <f>VLOOKUP(B10,Dias!$D$791:$E$821,2,FALSE)</f>
        <v>46094</v>
      </c>
      <c r="AO10" s="23">
        <f>VLOOKUP(B10,Dias!$D$822:$E$851,2,FALSE)</f>
        <v>46128</v>
      </c>
      <c r="AP10" s="23">
        <f>VLOOKUP(B10,Dias!$D$852:$E$882,2,FALSE)</f>
        <v>46157</v>
      </c>
      <c r="AQ10" s="23">
        <f>VLOOKUP(B10,Dias!$D$883:$E$912,2,FALSE)</f>
        <v>46189</v>
      </c>
      <c r="AR10" s="23">
        <f>VLOOKUP(B10,Dias!$D$913:$E$943,2,FALSE)</f>
        <v>46217</v>
      </c>
      <c r="AS10" s="23">
        <f>VLOOKUP(B10,Dias!$D$944:$E$974,2,FALSE)</f>
        <v>46252</v>
      </c>
      <c r="AT10" s="23">
        <f>VLOOKUP(B10,Dias!$D$975:$E$1004,2,FALSE)</f>
        <v>46279</v>
      </c>
      <c r="AU10" s="23">
        <f>VLOOKUP(B10,Dias!$D$1005:$E$1035,2,FALSE)</f>
        <v>46310</v>
      </c>
      <c r="AV10" s="23">
        <f>VLOOKUP(B10,Dias!$D$1036:$E$1065,2,FALSE)</f>
        <v>46343</v>
      </c>
      <c r="AW10" s="23">
        <f>VLOOKUP(B10,Dias!$D$1066:$E$1096,2,FALSE)</f>
        <v>46371</v>
      </c>
      <c r="AX10" s="23">
        <f>VLOOKUP(B10,Dias!$D$1097:$E$1127,2,FALSE)</f>
        <v>46405</v>
      </c>
    </row>
    <row r="11" spans="1:52" x14ac:dyDescent="0.25">
      <c r="A11">
        <v>9</v>
      </c>
      <c r="B11">
        <v>10</v>
      </c>
      <c r="C11" s="19">
        <v>44942</v>
      </c>
      <c r="D11" s="22">
        <f t="shared" si="0"/>
        <v>44970</v>
      </c>
      <c r="E11" s="22">
        <f t="shared" si="0"/>
        <v>44998</v>
      </c>
      <c r="F11" s="22">
        <f t="shared" si="1"/>
        <v>45033</v>
      </c>
      <c r="G11" s="22">
        <f t="shared" si="2"/>
        <v>45058</v>
      </c>
      <c r="H11" s="22">
        <f t="shared" si="3"/>
        <v>45090</v>
      </c>
      <c r="I11" s="22">
        <f t="shared" si="4"/>
        <v>45121</v>
      </c>
      <c r="J11" s="22">
        <f t="shared" si="5"/>
        <v>45149</v>
      </c>
      <c r="K11" s="22">
        <f t="shared" si="6"/>
        <v>45182</v>
      </c>
      <c r="L11" s="22">
        <f t="shared" si="7"/>
        <v>45212</v>
      </c>
      <c r="M11" s="22">
        <f t="shared" si="8"/>
        <v>45245</v>
      </c>
      <c r="N11" s="23">
        <f>VLOOKUP(B11,Dias!$D$2:$E$32,2,FALSE)</f>
        <v>45307</v>
      </c>
      <c r="O11" s="23">
        <f>VLOOKUP(B11,Dias!$D$33:$E$61,2,FALSE)</f>
        <v>45336</v>
      </c>
      <c r="P11" s="23">
        <f>VLOOKUP(B11,Dias!$D$62:$E$92,2,FALSE)</f>
        <v>45365</v>
      </c>
      <c r="Q11" s="23">
        <f>VLOOKUP(B11,Dias!$D$93:$E$122,2,FALSE)</f>
        <v>45394</v>
      </c>
      <c r="R11" s="23">
        <f>VLOOKUP(B11,Dias!$D$123:$E$153,2,FALSE)</f>
        <v>45428</v>
      </c>
      <c r="S11" s="23">
        <f>VLOOKUP(B11,Dias!$D$154:$E$183,2,FALSE)</f>
        <v>45461</v>
      </c>
      <c r="T11" s="23">
        <f>VLOOKUP(B11,Dias!$D$184:$E$214,2,FALSE)</f>
        <v>45488</v>
      </c>
      <c r="U11" s="23">
        <f>VLOOKUP(B11,Dias!$D$215:$E$245,2,FALSE)</f>
        <v>45519</v>
      </c>
      <c r="V11" s="23">
        <f>VLOOKUP(B11,Dias!$D$246:$E$275,2,FALSE)</f>
        <v>45548</v>
      </c>
      <c r="W11" s="23">
        <f>VLOOKUP(B11,Dias!$D$276:$E$306,2,FALSE)</f>
        <v>45580</v>
      </c>
      <c r="X11" s="23">
        <f>VLOOKUP(B11,Dias!$D$307:$E$336,2,FALSE)</f>
        <v>45614</v>
      </c>
      <c r="Y11" s="23">
        <f>VLOOKUP(B11,Dias!$D$337:$E$367,2,FALSE)</f>
        <v>45639</v>
      </c>
      <c r="Z11" s="23">
        <f>VLOOKUP(B11,Dias!$D$368:$E$398,2,FALSE)</f>
        <v>45673</v>
      </c>
      <c r="AA11" s="23">
        <f>VLOOKUP(B11,Dias!$D$399:$E$425,2,FALSE)</f>
        <v>45702</v>
      </c>
      <c r="AB11" s="23">
        <f>VLOOKUP(B11,Dias!$D$426:$E$456,2,FALSE)</f>
        <v>45730</v>
      </c>
      <c r="AC11" s="23">
        <f>VLOOKUP(B11,Dias!$D$457:$E$486,2,FALSE)</f>
        <v>45761</v>
      </c>
      <c r="AD11" s="23">
        <f>VLOOKUP(B11,Dias!$D$487:$E$517,2,FALSE)</f>
        <v>45792</v>
      </c>
      <c r="AE11" s="23">
        <f>VLOOKUP(B11,Dias!$D$518:$E$547,2,FALSE)</f>
        <v>45824</v>
      </c>
      <c r="AF11" s="23">
        <f>VLOOKUP(B11,Dias!$D$548:$E$578,2,FALSE)</f>
        <v>45852</v>
      </c>
      <c r="AG11" s="23">
        <f>VLOOKUP(B11,Dias!$D$579:$E$609,2,FALSE)</f>
        <v>45884</v>
      </c>
      <c r="AH11" s="23">
        <f>VLOOKUP(B11,Dias!$D$610:$E$639,2,FALSE)</f>
        <v>45912</v>
      </c>
      <c r="AI11" s="23">
        <f>VLOOKUP(B11,Dias!$D$640:$E$670,2,FALSE)</f>
        <v>45945</v>
      </c>
      <c r="AJ11" s="23">
        <f>VLOOKUP(B11,Dias!$D$671:$E$700,2,FALSE)</f>
        <v>45979</v>
      </c>
      <c r="AK11" s="23">
        <f>VLOOKUP(B11,Dias!$D$701:$E$731,2,FALSE)</f>
        <v>46006</v>
      </c>
      <c r="AL11" s="23">
        <f>VLOOKUP(B11,Dias!$D$732:$E$762,2,FALSE)</f>
        <v>46038</v>
      </c>
      <c r="AM11" s="23">
        <f>VLOOKUP(B11,Dias!$D$763:$E$790,2,FALSE)</f>
        <v>46066</v>
      </c>
      <c r="AN11" s="23">
        <f>VLOOKUP(B11,Dias!$D$791:$E$821,2,FALSE)</f>
        <v>46094</v>
      </c>
      <c r="AO11" s="23">
        <f>VLOOKUP(B11,Dias!$D$822:$E$851,2,FALSE)</f>
        <v>46128</v>
      </c>
      <c r="AP11" s="23">
        <f>VLOOKUP(B11,Dias!$D$852:$E$882,2,FALSE)</f>
        <v>46157</v>
      </c>
      <c r="AQ11" s="23">
        <f>VLOOKUP(B11,Dias!$D$883:$E$912,2,FALSE)</f>
        <v>46189</v>
      </c>
      <c r="AR11" s="23">
        <f>VLOOKUP(B11,Dias!$D$913:$E$943,2,FALSE)</f>
        <v>46217</v>
      </c>
      <c r="AS11" s="23">
        <f>VLOOKUP(B11,Dias!$D$944:$E$974,2,FALSE)</f>
        <v>46252</v>
      </c>
      <c r="AT11" s="23">
        <f>VLOOKUP(B11,Dias!$D$975:$E$1004,2,FALSE)</f>
        <v>46279</v>
      </c>
      <c r="AU11" s="23">
        <f>VLOOKUP(B11,Dias!$D$1005:$E$1035,2,FALSE)</f>
        <v>46310</v>
      </c>
      <c r="AV11" s="23">
        <f>VLOOKUP(B11,Dias!$D$1036:$E$1065,2,FALSE)</f>
        <v>46343</v>
      </c>
      <c r="AW11" s="23">
        <f>VLOOKUP(B11,Dias!$D$1066:$E$1096,2,FALSE)</f>
        <v>46371</v>
      </c>
      <c r="AX11" s="23">
        <f>VLOOKUP(B11,Dias!$D$1097:$E$1127,2,FALSE)</f>
        <v>46405</v>
      </c>
    </row>
    <row r="12" spans="1:52" x14ac:dyDescent="0.25">
      <c r="C12" s="22"/>
    </row>
    <row r="13" spans="1:52" x14ac:dyDescent="0.25">
      <c r="C13" s="22"/>
    </row>
    <row r="14" spans="1:52" x14ac:dyDescent="0.25">
      <c r="C14" s="22"/>
    </row>
    <row r="15" spans="1:52" x14ac:dyDescent="0.25">
      <c r="C15" s="22"/>
    </row>
    <row r="16" spans="1:52" x14ac:dyDescent="0.25">
      <c r="C16" s="19"/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19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2"/>
    </row>
    <row r="29" spans="3:3" x14ac:dyDescent="0.25">
      <c r="C29" s="22"/>
    </row>
    <row r="30" spans="3:3" x14ac:dyDescent="0.25">
      <c r="C30" s="22"/>
    </row>
    <row r="31" spans="3:3" x14ac:dyDescent="0.25">
      <c r="C31" s="22"/>
    </row>
    <row r="32" spans="3:3" x14ac:dyDescent="0.25">
      <c r="C32" s="19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  <row r="36" spans="3:3" x14ac:dyDescent="0.25">
      <c r="C36" s="22"/>
    </row>
    <row r="37" spans="3:3" x14ac:dyDescent="0.25">
      <c r="C37" s="22"/>
    </row>
    <row r="38" spans="3:3" x14ac:dyDescent="0.25">
      <c r="C38" s="22"/>
    </row>
    <row r="39" spans="3:3" x14ac:dyDescent="0.25">
      <c r="C39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DF40-FC3F-4F3E-A4F3-058FDFFF2FBE}">
  <dimension ref="A1:AR129"/>
  <sheetViews>
    <sheetView topLeftCell="L1" workbookViewId="0">
      <selection activeCell="V1" sqref="V1"/>
    </sheetView>
  </sheetViews>
  <sheetFormatPr baseColWidth="10" defaultColWidth="11.5703125" defaultRowHeight="15" x14ac:dyDescent="0.25"/>
  <cols>
    <col min="1" max="1" width="4.42578125" bestFit="1" customWidth="1"/>
    <col min="2" max="2" width="3.28515625" bestFit="1" customWidth="1"/>
    <col min="3" max="11" width="24.85546875" bestFit="1" customWidth="1"/>
    <col min="12" max="14" width="26.85546875" bestFit="1" customWidth="1"/>
  </cols>
  <sheetData>
    <row r="1" spans="1:44" x14ac:dyDescent="0.25">
      <c r="A1" t="s">
        <v>200</v>
      </c>
      <c r="B1" t="s">
        <v>321</v>
      </c>
      <c r="C1" s="26" t="s">
        <v>338</v>
      </c>
      <c r="D1" s="26" t="s">
        <v>339</v>
      </c>
      <c r="E1" s="26" t="s">
        <v>340</v>
      </c>
      <c r="F1" s="26" t="s">
        <v>341</v>
      </c>
      <c r="G1" s="26" t="s">
        <v>342</v>
      </c>
      <c r="H1" s="26" t="s">
        <v>343</v>
      </c>
      <c r="I1" s="26" t="s">
        <v>344</v>
      </c>
      <c r="J1" s="26" t="s">
        <v>345</v>
      </c>
      <c r="K1" s="26" t="s">
        <v>346</v>
      </c>
      <c r="L1" s="26" t="s">
        <v>347</v>
      </c>
      <c r="M1" s="26" t="s">
        <v>348</v>
      </c>
      <c r="N1" s="26" t="s">
        <v>349</v>
      </c>
      <c r="O1" s="26" t="s">
        <v>350</v>
      </c>
      <c r="P1" s="26" t="s">
        <v>351</v>
      </c>
      <c r="Q1" s="26" t="s">
        <v>352</v>
      </c>
      <c r="R1" s="26" t="s">
        <v>353</v>
      </c>
      <c r="S1" s="26" t="s">
        <v>354</v>
      </c>
      <c r="T1" s="26" t="s">
        <v>355</v>
      </c>
      <c r="U1" s="26" t="s">
        <v>356</v>
      </c>
      <c r="V1" s="26" t="s">
        <v>357</v>
      </c>
      <c r="W1" s="26" t="s">
        <v>358</v>
      </c>
      <c r="X1" s="26" t="s">
        <v>359</v>
      </c>
      <c r="Y1" s="26" t="s">
        <v>360</v>
      </c>
      <c r="Z1" s="26" t="s">
        <v>361</v>
      </c>
      <c r="AA1" s="26" t="s">
        <v>362</v>
      </c>
      <c r="AB1" s="26" t="s">
        <v>363</v>
      </c>
      <c r="AC1" s="26" t="s">
        <v>364</v>
      </c>
      <c r="AD1" s="26" t="s">
        <v>365</v>
      </c>
      <c r="AE1" s="26" t="s">
        <v>366</v>
      </c>
      <c r="AF1" s="26" t="s">
        <v>367</v>
      </c>
      <c r="AG1" s="26" t="s">
        <v>368</v>
      </c>
      <c r="AH1" s="26" t="s">
        <v>369</v>
      </c>
      <c r="AI1" s="26" t="s">
        <v>370</v>
      </c>
      <c r="AJ1" s="26" t="s">
        <v>371</v>
      </c>
      <c r="AK1" s="26" t="s">
        <v>372</v>
      </c>
      <c r="AL1" s="26" t="s">
        <v>373</v>
      </c>
    </row>
    <row r="2" spans="1:44" x14ac:dyDescent="0.25">
      <c r="A2" s="24" t="s">
        <v>182</v>
      </c>
      <c r="B2">
        <v>2</v>
      </c>
      <c r="C2" s="19">
        <f>VLOOKUP(B2,Dias!$D$2:$E$32,2,FALSE)</f>
        <v>45294</v>
      </c>
      <c r="D2" s="22">
        <f>VLOOKUP(B2,Dias!$D$33:$E$61,2,FALSE)</f>
        <v>45324</v>
      </c>
      <c r="E2" s="22">
        <f>VLOOKUP(B2,Dias!$D$62:$E$92,2,FALSE)</f>
        <v>45355</v>
      </c>
      <c r="F2" s="22">
        <f>VLOOKUP(B2,Dias!$D$93:$E$122,2,FALSE)</f>
        <v>45384</v>
      </c>
      <c r="G2" s="22">
        <f>VLOOKUP(B2,Dias!$D$123:$E$153,2,FALSE)</f>
        <v>45415</v>
      </c>
      <c r="H2" s="22">
        <f>VLOOKUP(B2,Dias!$D$154:$E$183,2,FALSE)</f>
        <v>45448</v>
      </c>
      <c r="I2" s="22">
        <f>VLOOKUP(B2,Dias!$D$184:$E$214,2,FALSE)</f>
        <v>45476</v>
      </c>
      <c r="J2" s="22">
        <f>VLOOKUP(B2,Dias!$D$215:$E$245,2,FALSE)</f>
        <v>45506</v>
      </c>
      <c r="K2" s="22">
        <f>VLOOKUP(B2,Dias!$D$246:$E$275,2,FALSE)</f>
        <v>45538</v>
      </c>
      <c r="L2" s="22">
        <f>VLOOKUP(B2,Dias!$D$276:$E$306,2,FALSE)</f>
        <v>45567</v>
      </c>
      <c r="M2" s="22">
        <f>VLOOKUP(B2,Dias!$D$307:$E$336,2,FALSE)</f>
        <v>45601</v>
      </c>
      <c r="N2" s="22">
        <f>VLOOKUP(B2,Dias!$D$337:$E$367,2,FALSE)</f>
        <v>45629</v>
      </c>
      <c r="O2" s="22">
        <f>VLOOKUP(B2,Dias!$D$368:$E$398,2,FALSE)</f>
        <v>45660</v>
      </c>
      <c r="P2" s="22">
        <f>VLOOKUP(B2,Dias!$D$399:$E$425,2,FALSE)</f>
        <v>45692</v>
      </c>
      <c r="Q2" s="22">
        <f>VLOOKUP(B2,Dias!$D$426:$E$456,2,FALSE)</f>
        <v>45720</v>
      </c>
      <c r="R2" s="22">
        <f>VLOOKUP(B2,Dias!$D$457:$E$486,2,FALSE)</f>
        <v>45749</v>
      </c>
      <c r="S2" s="22">
        <f>VLOOKUP(B2,Dias!$D$487:$E$517,2,FALSE)</f>
        <v>45782</v>
      </c>
      <c r="T2" s="22">
        <f>VLOOKUP(B2,Dias!$D$518:$E$547,2,FALSE)</f>
        <v>45812</v>
      </c>
      <c r="U2" s="22">
        <f>VLOOKUP(B2,Dias!$D$548:$E$578,2,FALSE)</f>
        <v>45840</v>
      </c>
      <c r="V2" s="22">
        <f>VLOOKUP(B2,Dias!$D$579:$E$609,2,FALSE)</f>
        <v>45873</v>
      </c>
      <c r="W2" s="22">
        <f>VLOOKUP(B2,Dias!$D$610:$E$639,2,FALSE)</f>
        <v>45902</v>
      </c>
      <c r="X2" s="22">
        <f>VLOOKUP(B2,Dias!$D$640:$E$670,2,FALSE)</f>
        <v>45932</v>
      </c>
      <c r="Y2" s="22">
        <f>VLOOKUP(B2,Dias!$D$671:$E$700,2,FALSE)</f>
        <v>45966</v>
      </c>
      <c r="Z2" s="22">
        <f>VLOOKUP(B2,Dias!$D$701:$E$731,2,FALSE)</f>
        <v>45993</v>
      </c>
      <c r="AA2" s="22">
        <f>VLOOKUP(B2,Dias!$D$732:$E$762,2,FALSE)</f>
        <v>46027</v>
      </c>
      <c r="AB2" s="22">
        <f>VLOOKUP(B2,Dias!$D$763:$E$790,2,FALSE)</f>
        <v>46056</v>
      </c>
      <c r="AC2" s="22">
        <f>VLOOKUP(B2,Dias!$D$791:$E$821,2,FALSE)</f>
        <v>46084</v>
      </c>
      <c r="AD2" s="22">
        <f>VLOOKUP(B2,Dias!$D$822:$E$851,2,FALSE)</f>
        <v>46118</v>
      </c>
      <c r="AE2" s="22">
        <f>VLOOKUP(B2,Dias!$D$852:$E$882,2,FALSE)</f>
        <v>46147</v>
      </c>
      <c r="AF2" s="22">
        <f>VLOOKUP(B2,Dias!$D$883:$E$912,2,FALSE)</f>
        <v>46175</v>
      </c>
      <c r="AG2" s="22">
        <f>VLOOKUP(B2,Dias!$D$913:$E$943,2,FALSE)</f>
        <v>46205</v>
      </c>
      <c r="AH2" s="22">
        <f>VLOOKUP(B2,Dias!$D$944:$E$974,2,FALSE)</f>
        <v>46238</v>
      </c>
      <c r="AI2" s="22">
        <f>VLOOKUP(B2,Dias!$D$975:$E$1004,2,FALSE)</f>
        <v>46267</v>
      </c>
      <c r="AJ2" s="22">
        <f>VLOOKUP(B2,Dias!$D$1005:$E$1035,2,FALSE)</f>
        <v>46297</v>
      </c>
      <c r="AK2" s="22">
        <f>VLOOKUP(B2,Dias!$D$1036:$E$1065,2,FALSE)</f>
        <v>46330</v>
      </c>
      <c r="AL2" s="22">
        <f>VLOOKUP(B2,Dias!$D$1066:$E$1096,2,FALSE)</f>
        <v>46358</v>
      </c>
      <c r="AM2" s="22"/>
      <c r="AN2" s="22"/>
      <c r="AO2" s="22"/>
      <c r="AP2" s="22"/>
      <c r="AQ2" s="22"/>
      <c r="AR2" s="22"/>
    </row>
    <row r="3" spans="1:44" x14ac:dyDescent="0.25">
      <c r="A3" s="24" t="s">
        <v>183</v>
      </c>
      <c r="B3">
        <v>2</v>
      </c>
      <c r="C3" s="19">
        <f>VLOOKUP(B3,Dias!$D$2:$E$32,2,FALSE)</f>
        <v>45294</v>
      </c>
      <c r="D3" s="22">
        <f>VLOOKUP(B3,Dias!$D$33:$E$61,2,FALSE)</f>
        <v>45324</v>
      </c>
      <c r="E3" s="22">
        <f>VLOOKUP(B3,Dias!$D$62:$E$92,2,FALSE)</f>
        <v>45355</v>
      </c>
      <c r="F3" s="22">
        <f>VLOOKUP(B3,Dias!$D$93:$E$122,2,FALSE)</f>
        <v>45384</v>
      </c>
      <c r="G3" s="22">
        <f>VLOOKUP(B3,Dias!$D$123:$E$153,2,FALSE)</f>
        <v>45415</v>
      </c>
      <c r="H3" s="22">
        <f>VLOOKUP(B3,Dias!$D$154:$E$183,2,FALSE)</f>
        <v>45448</v>
      </c>
      <c r="I3" s="22">
        <f>VLOOKUP(B3,Dias!$D$184:$E$214,2,FALSE)</f>
        <v>45476</v>
      </c>
      <c r="J3" s="22">
        <f>VLOOKUP(B3,Dias!$D$215:$E$245,2,FALSE)</f>
        <v>45506</v>
      </c>
      <c r="K3" s="22">
        <f>VLOOKUP(B3,Dias!$D$246:$E$275,2,FALSE)</f>
        <v>45538</v>
      </c>
      <c r="L3" s="22">
        <f>VLOOKUP(B3,Dias!$D$276:$E$306,2,FALSE)</f>
        <v>45567</v>
      </c>
      <c r="M3" s="22">
        <f>VLOOKUP(B3,Dias!$D$307:$E$336,2,FALSE)</f>
        <v>45601</v>
      </c>
      <c r="N3" s="22">
        <f>VLOOKUP(B3,Dias!$D$337:$E$367,2,FALSE)</f>
        <v>45629</v>
      </c>
      <c r="O3" s="22">
        <f>VLOOKUP(B3,Dias!$D$368:$E$398,2,FALSE)</f>
        <v>45660</v>
      </c>
      <c r="P3" s="22">
        <f>VLOOKUP(B3,Dias!$D$399:$E$425,2,FALSE)</f>
        <v>45692</v>
      </c>
      <c r="Q3" s="22">
        <f>VLOOKUP(B3,Dias!$D$426:$E$456,2,FALSE)</f>
        <v>45720</v>
      </c>
      <c r="R3" s="22">
        <f>VLOOKUP(B3,Dias!$D$457:$E$486,2,FALSE)</f>
        <v>45749</v>
      </c>
      <c r="S3" s="22">
        <f>VLOOKUP(B3,Dias!$D$487:$E$517,2,FALSE)</f>
        <v>45782</v>
      </c>
      <c r="T3" s="22">
        <f>VLOOKUP(B3,Dias!$D$518:$E$547,2,FALSE)</f>
        <v>45812</v>
      </c>
      <c r="U3" s="22">
        <f>VLOOKUP(B3,Dias!$D$548:$E$578,2,FALSE)</f>
        <v>45840</v>
      </c>
      <c r="V3" s="22">
        <f>VLOOKUP(B3,Dias!$D$579:$E$609,2,FALSE)</f>
        <v>45873</v>
      </c>
      <c r="W3" s="22">
        <f>VLOOKUP(B3,Dias!$D$610:$E$639,2,FALSE)</f>
        <v>45902</v>
      </c>
      <c r="X3" s="22">
        <f>VLOOKUP(B3,Dias!$D$640:$E$670,2,FALSE)</f>
        <v>45932</v>
      </c>
      <c r="Y3" s="22">
        <f>VLOOKUP(B3,Dias!$D$671:$E$700,2,FALSE)</f>
        <v>45966</v>
      </c>
      <c r="Z3" s="22">
        <f>VLOOKUP(B3,Dias!$D$701:$E$731,2,FALSE)</f>
        <v>45993</v>
      </c>
      <c r="AA3" s="22">
        <f>VLOOKUP(B3,Dias!$D$732:$E$762,2,FALSE)</f>
        <v>46027</v>
      </c>
      <c r="AB3" s="22">
        <f>VLOOKUP(B3,Dias!$D$763:$E$790,2,FALSE)</f>
        <v>46056</v>
      </c>
      <c r="AC3" s="22">
        <f>VLOOKUP(B3,Dias!$D$791:$E$821,2,FALSE)</f>
        <v>46084</v>
      </c>
      <c r="AD3" s="22">
        <f>VLOOKUP(B3,Dias!$D$822:$E$851,2,FALSE)</f>
        <v>46118</v>
      </c>
      <c r="AE3" s="22">
        <f>VLOOKUP(B3,Dias!$D$852:$E$882,2,FALSE)</f>
        <v>46147</v>
      </c>
      <c r="AF3" s="22">
        <f>VLOOKUP(B3,Dias!$D$883:$E$912,2,FALSE)</f>
        <v>46175</v>
      </c>
      <c r="AG3" s="22">
        <f>VLOOKUP(B3,Dias!$D$913:$E$943,2,FALSE)</f>
        <v>46205</v>
      </c>
      <c r="AH3" s="22">
        <f>VLOOKUP(B3,Dias!$D$944:$E$974,2,FALSE)</f>
        <v>46238</v>
      </c>
      <c r="AI3" s="22">
        <f>VLOOKUP(B3,Dias!$D$975:$E$1004,2,FALSE)</f>
        <v>46267</v>
      </c>
      <c r="AJ3" s="22">
        <f>VLOOKUP(B3,Dias!$D$1005:$E$1035,2,FALSE)</f>
        <v>46297</v>
      </c>
      <c r="AK3" s="22">
        <f>VLOOKUP(B3,Dias!$D$1036:$E$1065,2,FALSE)</f>
        <v>46330</v>
      </c>
      <c r="AL3" s="22">
        <f>VLOOKUP(B3,Dias!$D$1066:$E$1096,2,FALSE)</f>
        <v>46358</v>
      </c>
      <c r="AM3" s="22"/>
      <c r="AN3" s="22"/>
      <c r="AO3" s="22"/>
      <c r="AP3" s="22"/>
      <c r="AQ3" s="22"/>
      <c r="AR3" s="22"/>
    </row>
    <row r="4" spans="1:44" x14ac:dyDescent="0.25">
      <c r="A4" s="24" t="s">
        <v>184</v>
      </c>
      <c r="B4">
        <v>2</v>
      </c>
      <c r="C4" s="19">
        <f>VLOOKUP(B4,Dias!$D$2:$E$32,2,FALSE)</f>
        <v>45294</v>
      </c>
      <c r="D4" s="22">
        <f>VLOOKUP(B4,Dias!$D$33:$E$61,2,FALSE)</f>
        <v>45324</v>
      </c>
      <c r="E4" s="22">
        <f>VLOOKUP(B4,Dias!$D$62:$E$92,2,FALSE)</f>
        <v>45355</v>
      </c>
      <c r="F4" s="22">
        <f>VLOOKUP(B4,Dias!$D$93:$E$122,2,FALSE)</f>
        <v>45384</v>
      </c>
      <c r="G4" s="22">
        <f>VLOOKUP(B4,Dias!$D$123:$E$153,2,FALSE)</f>
        <v>45415</v>
      </c>
      <c r="H4" s="22">
        <f>VLOOKUP(B4,Dias!$D$154:$E$183,2,FALSE)</f>
        <v>45448</v>
      </c>
      <c r="I4" s="22">
        <f>VLOOKUP(B4,Dias!$D$184:$E$214,2,FALSE)</f>
        <v>45476</v>
      </c>
      <c r="J4" s="22">
        <f>VLOOKUP(B4,Dias!$D$215:$E$245,2,FALSE)</f>
        <v>45506</v>
      </c>
      <c r="K4" s="22">
        <f>VLOOKUP(B4,Dias!$D$246:$E$275,2,FALSE)</f>
        <v>45538</v>
      </c>
      <c r="L4" s="22">
        <f>VLOOKUP(B4,Dias!$D$276:$E$306,2,FALSE)</f>
        <v>45567</v>
      </c>
      <c r="M4" s="22">
        <f>VLOOKUP(B4,Dias!$D$307:$E$336,2,FALSE)</f>
        <v>45601</v>
      </c>
      <c r="N4" s="22">
        <f>VLOOKUP(B4,Dias!$D$337:$E$367,2,FALSE)</f>
        <v>45629</v>
      </c>
      <c r="O4" s="22">
        <f>VLOOKUP(B4,Dias!$D$368:$E$398,2,FALSE)</f>
        <v>45660</v>
      </c>
      <c r="P4" s="22">
        <f>VLOOKUP(B4,Dias!$D$399:$E$425,2,FALSE)</f>
        <v>45692</v>
      </c>
      <c r="Q4" s="22">
        <f>VLOOKUP(B4,Dias!$D$426:$E$456,2,FALSE)</f>
        <v>45720</v>
      </c>
      <c r="R4" s="22">
        <f>VLOOKUP(B4,Dias!$D$457:$E$486,2,FALSE)</f>
        <v>45749</v>
      </c>
      <c r="S4" s="22">
        <f>VLOOKUP(B4,Dias!$D$487:$E$517,2,FALSE)</f>
        <v>45782</v>
      </c>
      <c r="T4" s="22">
        <f>VLOOKUP(B4,Dias!$D$518:$E$547,2,FALSE)</f>
        <v>45812</v>
      </c>
      <c r="U4" s="22">
        <f>VLOOKUP(B4,Dias!$D$548:$E$578,2,FALSE)</f>
        <v>45840</v>
      </c>
      <c r="V4" s="22">
        <f>VLOOKUP(B4,Dias!$D$579:$E$609,2,FALSE)</f>
        <v>45873</v>
      </c>
      <c r="W4" s="22">
        <f>VLOOKUP(B4,Dias!$D$610:$E$639,2,FALSE)</f>
        <v>45902</v>
      </c>
      <c r="X4" s="22">
        <f>VLOOKUP(B4,Dias!$D$640:$E$670,2,FALSE)</f>
        <v>45932</v>
      </c>
      <c r="Y4" s="22">
        <f>VLOOKUP(B4,Dias!$D$671:$E$700,2,FALSE)</f>
        <v>45966</v>
      </c>
      <c r="Z4" s="22">
        <f>VLOOKUP(B4,Dias!$D$701:$E$731,2,FALSE)</f>
        <v>45993</v>
      </c>
      <c r="AA4" s="22">
        <f>VLOOKUP(B4,Dias!$D$732:$E$762,2,FALSE)</f>
        <v>46027</v>
      </c>
      <c r="AB4" s="22">
        <f>VLOOKUP(B4,Dias!$D$763:$E$790,2,FALSE)</f>
        <v>46056</v>
      </c>
      <c r="AC4" s="22">
        <f>VLOOKUP(B4,Dias!$D$791:$E$821,2,FALSE)</f>
        <v>46084</v>
      </c>
      <c r="AD4" s="22">
        <f>VLOOKUP(B4,Dias!$D$822:$E$851,2,FALSE)</f>
        <v>46118</v>
      </c>
      <c r="AE4" s="22">
        <f>VLOOKUP(B4,Dias!$D$852:$E$882,2,FALSE)</f>
        <v>46147</v>
      </c>
      <c r="AF4" s="22">
        <f>VLOOKUP(B4,Dias!$D$883:$E$912,2,FALSE)</f>
        <v>46175</v>
      </c>
      <c r="AG4" s="22">
        <f>VLOOKUP(B4,Dias!$D$913:$E$943,2,FALSE)</f>
        <v>46205</v>
      </c>
      <c r="AH4" s="22">
        <f>VLOOKUP(B4,Dias!$D$944:$E$974,2,FALSE)</f>
        <v>46238</v>
      </c>
      <c r="AI4" s="22">
        <f>VLOOKUP(B4,Dias!$D$975:$E$1004,2,FALSE)</f>
        <v>46267</v>
      </c>
      <c r="AJ4" s="22">
        <f>VLOOKUP(B4,Dias!$D$1005:$E$1035,2,FALSE)</f>
        <v>46297</v>
      </c>
      <c r="AK4" s="22">
        <f>VLOOKUP(B4,Dias!$D$1036:$E$1065,2,FALSE)</f>
        <v>46330</v>
      </c>
      <c r="AL4" s="22">
        <f>VLOOKUP(B4,Dias!$D$1066:$E$1096,2,FALSE)</f>
        <v>46358</v>
      </c>
      <c r="AM4" s="22"/>
      <c r="AN4" s="22"/>
      <c r="AO4" s="22"/>
      <c r="AP4" s="22"/>
      <c r="AQ4" s="22"/>
      <c r="AR4" s="22"/>
    </row>
    <row r="5" spans="1:44" x14ac:dyDescent="0.25">
      <c r="A5" s="24" t="s">
        <v>185</v>
      </c>
      <c r="B5">
        <v>2</v>
      </c>
      <c r="C5" s="19">
        <f>VLOOKUP(B5,Dias!$D$2:$E$32,2,FALSE)</f>
        <v>45294</v>
      </c>
      <c r="D5" s="22">
        <f>VLOOKUP(B5,Dias!$D$33:$E$61,2,FALSE)</f>
        <v>45324</v>
      </c>
      <c r="E5" s="22">
        <f>VLOOKUP(B5,Dias!$D$62:$E$92,2,FALSE)</f>
        <v>45355</v>
      </c>
      <c r="F5" s="22">
        <f>VLOOKUP(B5,Dias!$D$93:$E$122,2,FALSE)</f>
        <v>45384</v>
      </c>
      <c r="G5" s="22">
        <f>VLOOKUP(B5,Dias!$D$123:$E$153,2,FALSE)</f>
        <v>45415</v>
      </c>
      <c r="H5" s="22">
        <f>VLOOKUP(B5,Dias!$D$154:$E$183,2,FALSE)</f>
        <v>45448</v>
      </c>
      <c r="I5" s="22">
        <f>VLOOKUP(B5,Dias!$D$184:$E$214,2,FALSE)</f>
        <v>45476</v>
      </c>
      <c r="J5" s="22">
        <f>VLOOKUP(B5,Dias!$D$215:$E$245,2,FALSE)</f>
        <v>45506</v>
      </c>
      <c r="K5" s="22">
        <f>VLOOKUP(B5,Dias!$D$246:$E$275,2,FALSE)</f>
        <v>45538</v>
      </c>
      <c r="L5" s="22">
        <f>VLOOKUP(B5,Dias!$D$276:$E$306,2,FALSE)</f>
        <v>45567</v>
      </c>
      <c r="M5" s="22">
        <f>VLOOKUP(B5,Dias!$D$307:$E$336,2,FALSE)</f>
        <v>45601</v>
      </c>
      <c r="N5" s="22">
        <f>VLOOKUP(B5,Dias!$D$337:$E$367,2,FALSE)</f>
        <v>45629</v>
      </c>
      <c r="O5" s="22">
        <f>VLOOKUP(B5,Dias!$D$368:$E$398,2,FALSE)</f>
        <v>45660</v>
      </c>
      <c r="P5" s="22">
        <f>VLOOKUP(B5,Dias!$D$399:$E$425,2,FALSE)</f>
        <v>45692</v>
      </c>
      <c r="Q5" s="22">
        <f>VLOOKUP(B5,Dias!$D$426:$E$456,2,FALSE)</f>
        <v>45720</v>
      </c>
      <c r="R5" s="22">
        <f>VLOOKUP(B5,Dias!$D$457:$E$486,2,FALSE)</f>
        <v>45749</v>
      </c>
      <c r="S5" s="22">
        <f>VLOOKUP(B5,Dias!$D$487:$E$517,2,FALSE)</f>
        <v>45782</v>
      </c>
      <c r="T5" s="22">
        <f>VLOOKUP(B5,Dias!$D$518:$E$547,2,FALSE)</f>
        <v>45812</v>
      </c>
      <c r="U5" s="22">
        <f>VLOOKUP(B5,Dias!$D$548:$E$578,2,FALSE)</f>
        <v>45840</v>
      </c>
      <c r="V5" s="22">
        <f>VLOOKUP(B5,Dias!$D$579:$E$609,2,FALSE)</f>
        <v>45873</v>
      </c>
      <c r="W5" s="22">
        <f>VLOOKUP(B5,Dias!$D$610:$E$639,2,FALSE)</f>
        <v>45902</v>
      </c>
      <c r="X5" s="22">
        <f>VLOOKUP(B5,Dias!$D$640:$E$670,2,FALSE)</f>
        <v>45932</v>
      </c>
      <c r="Y5" s="22">
        <f>VLOOKUP(B5,Dias!$D$671:$E$700,2,FALSE)</f>
        <v>45966</v>
      </c>
      <c r="Z5" s="22">
        <f>VLOOKUP(B5,Dias!$D$701:$E$731,2,FALSE)</f>
        <v>45993</v>
      </c>
      <c r="AA5" s="22">
        <f>VLOOKUP(B5,Dias!$D$732:$E$762,2,FALSE)</f>
        <v>46027</v>
      </c>
      <c r="AB5" s="22">
        <f>VLOOKUP(B5,Dias!$D$763:$E$790,2,FALSE)</f>
        <v>46056</v>
      </c>
      <c r="AC5" s="22">
        <f>VLOOKUP(B5,Dias!$D$791:$E$821,2,FALSE)</f>
        <v>46084</v>
      </c>
      <c r="AD5" s="22">
        <f>VLOOKUP(B5,Dias!$D$822:$E$851,2,FALSE)</f>
        <v>46118</v>
      </c>
      <c r="AE5" s="22">
        <f>VLOOKUP(B5,Dias!$D$852:$E$882,2,FALSE)</f>
        <v>46147</v>
      </c>
      <c r="AF5" s="22">
        <f>VLOOKUP(B5,Dias!$D$883:$E$912,2,FALSE)</f>
        <v>46175</v>
      </c>
      <c r="AG5" s="22">
        <f>VLOOKUP(B5,Dias!$D$913:$E$943,2,FALSE)</f>
        <v>46205</v>
      </c>
      <c r="AH5" s="22">
        <f>VLOOKUP(B5,Dias!$D$944:$E$974,2,FALSE)</f>
        <v>46238</v>
      </c>
      <c r="AI5" s="22">
        <f>VLOOKUP(B5,Dias!$D$975:$E$1004,2,FALSE)</f>
        <v>46267</v>
      </c>
      <c r="AJ5" s="22">
        <f>VLOOKUP(B5,Dias!$D$1005:$E$1035,2,FALSE)</f>
        <v>46297</v>
      </c>
      <c r="AK5" s="22">
        <f>VLOOKUP(B5,Dias!$D$1036:$E$1065,2,FALSE)</f>
        <v>46330</v>
      </c>
      <c r="AL5" s="22">
        <f>VLOOKUP(B5,Dias!$D$1066:$E$1096,2,FALSE)</f>
        <v>46358</v>
      </c>
      <c r="AM5" s="22"/>
      <c r="AN5" s="22"/>
      <c r="AO5" s="22"/>
      <c r="AP5" s="22"/>
      <c r="AQ5" s="22"/>
      <c r="AR5" s="22"/>
    </row>
    <row r="6" spans="1:44" x14ac:dyDescent="0.25">
      <c r="A6" s="24" t="s">
        <v>186</v>
      </c>
      <c r="B6">
        <v>2</v>
      </c>
      <c r="C6" s="19">
        <f>VLOOKUP(B6,Dias!$D$2:$E$32,2,FALSE)</f>
        <v>45294</v>
      </c>
      <c r="D6" s="22">
        <f>VLOOKUP(B6,Dias!$D$33:$E$61,2,FALSE)</f>
        <v>45324</v>
      </c>
      <c r="E6" s="22">
        <f>VLOOKUP(B6,Dias!$D$62:$E$92,2,FALSE)</f>
        <v>45355</v>
      </c>
      <c r="F6" s="22">
        <f>VLOOKUP(B6,Dias!$D$93:$E$122,2,FALSE)</f>
        <v>45384</v>
      </c>
      <c r="G6" s="22">
        <f>VLOOKUP(B6,Dias!$D$123:$E$153,2,FALSE)</f>
        <v>45415</v>
      </c>
      <c r="H6" s="22">
        <f>VLOOKUP(B6,Dias!$D$154:$E$183,2,FALSE)</f>
        <v>45448</v>
      </c>
      <c r="I6" s="22">
        <f>VLOOKUP(B6,Dias!$D$184:$E$214,2,FALSE)</f>
        <v>45476</v>
      </c>
      <c r="J6" s="22">
        <f>VLOOKUP(B6,Dias!$D$215:$E$245,2,FALSE)</f>
        <v>45506</v>
      </c>
      <c r="K6" s="22">
        <f>VLOOKUP(B6,Dias!$D$246:$E$275,2,FALSE)</f>
        <v>45538</v>
      </c>
      <c r="L6" s="22">
        <f>VLOOKUP(B6,Dias!$D$276:$E$306,2,FALSE)</f>
        <v>45567</v>
      </c>
      <c r="M6" s="22">
        <f>VLOOKUP(B6,Dias!$D$307:$E$336,2,FALSE)</f>
        <v>45601</v>
      </c>
      <c r="N6" s="22">
        <f>VLOOKUP(B6,Dias!$D$337:$E$367,2,FALSE)</f>
        <v>45629</v>
      </c>
      <c r="O6" s="22">
        <f>VLOOKUP(B6,Dias!$D$368:$E$398,2,FALSE)</f>
        <v>45660</v>
      </c>
      <c r="P6" s="22">
        <f>VLOOKUP(B6,Dias!$D$399:$E$425,2,FALSE)</f>
        <v>45692</v>
      </c>
      <c r="Q6" s="22">
        <f>VLOOKUP(B6,Dias!$D$426:$E$456,2,FALSE)</f>
        <v>45720</v>
      </c>
      <c r="R6" s="22">
        <f>VLOOKUP(B6,Dias!$D$457:$E$486,2,FALSE)</f>
        <v>45749</v>
      </c>
      <c r="S6" s="22">
        <f>VLOOKUP(B6,Dias!$D$487:$E$517,2,FALSE)</f>
        <v>45782</v>
      </c>
      <c r="T6" s="22">
        <f>VLOOKUP(B6,Dias!$D$518:$E$547,2,FALSE)</f>
        <v>45812</v>
      </c>
      <c r="U6" s="22">
        <f>VLOOKUP(B6,Dias!$D$548:$E$578,2,FALSE)</f>
        <v>45840</v>
      </c>
      <c r="V6" s="22">
        <f>VLOOKUP(B6,Dias!$D$579:$E$609,2,FALSE)</f>
        <v>45873</v>
      </c>
      <c r="W6" s="22">
        <f>VLOOKUP(B6,Dias!$D$610:$E$639,2,FALSE)</f>
        <v>45902</v>
      </c>
      <c r="X6" s="22">
        <f>VLOOKUP(B6,Dias!$D$640:$E$670,2,FALSE)</f>
        <v>45932</v>
      </c>
      <c r="Y6" s="22">
        <f>VLOOKUP(B6,Dias!$D$671:$E$700,2,FALSE)</f>
        <v>45966</v>
      </c>
      <c r="Z6" s="22">
        <f>VLOOKUP(B6,Dias!$D$701:$E$731,2,FALSE)</f>
        <v>45993</v>
      </c>
      <c r="AA6" s="22">
        <f>VLOOKUP(B6,Dias!$D$732:$E$762,2,FALSE)</f>
        <v>46027</v>
      </c>
      <c r="AB6" s="22">
        <f>VLOOKUP(B6,Dias!$D$763:$E$790,2,FALSE)</f>
        <v>46056</v>
      </c>
      <c r="AC6" s="22">
        <f>VLOOKUP(B6,Dias!$D$791:$E$821,2,FALSE)</f>
        <v>46084</v>
      </c>
      <c r="AD6" s="22">
        <f>VLOOKUP(B6,Dias!$D$822:$E$851,2,FALSE)</f>
        <v>46118</v>
      </c>
      <c r="AE6" s="22">
        <f>VLOOKUP(B6,Dias!$D$852:$E$882,2,FALSE)</f>
        <v>46147</v>
      </c>
      <c r="AF6" s="22">
        <f>VLOOKUP(B6,Dias!$D$883:$E$912,2,FALSE)</f>
        <v>46175</v>
      </c>
      <c r="AG6" s="22">
        <f>VLOOKUP(B6,Dias!$D$913:$E$943,2,FALSE)</f>
        <v>46205</v>
      </c>
      <c r="AH6" s="22">
        <f>VLOOKUP(B6,Dias!$D$944:$E$974,2,FALSE)</f>
        <v>46238</v>
      </c>
      <c r="AI6" s="22">
        <f>VLOOKUP(B6,Dias!$D$975:$E$1004,2,FALSE)</f>
        <v>46267</v>
      </c>
      <c r="AJ6" s="22">
        <f>VLOOKUP(B6,Dias!$D$1005:$E$1035,2,FALSE)</f>
        <v>46297</v>
      </c>
      <c r="AK6" s="22">
        <f>VLOOKUP(B6,Dias!$D$1036:$E$1065,2,FALSE)</f>
        <v>46330</v>
      </c>
      <c r="AL6" s="22">
        <f>VLOOKUP(B6,Dias!$D$1066:$E$1096,2,FALSE)</f>
        <v>46358</v>
      </c>
      <c r="AM6" s="22"/>
      <c r="AN6" s="22"/>
      <c r="AO6" s="22"/>
      <c r="AP6" s="22"/>
      <c r="AQ6" s="22"/>
      <c r="AR6" s="22"/>
    </row>
    <row r="7" spans="1:44" x14ac:dyDescent="0.25">
      <c r="A7" s="24" t="s">
        <v>187</v>
      </c>
      <c r="B7">
        <v>2</v>
      </c>
      <c r="C7" s="19">
        <f>VLOOKUP(B7,Dias!$D$2:$E$32,2,FALSE)</f>
        <v>45294</v>
      </c>
      <c r="D7" s="22">
        <f>VLOOKUP(B7,Dias!$D$33:$E$61,2,FALSE)</f>
        <v>45324</v>
      </c>
      <c r="E7" s="22">
        <f>VLOOKUP(B7,Dias!$D$62:$E$92,2,FALSE)</f>
        <v>45355</v>
      </c>
      <c r="F7" s="22">
        <f>VLOOKUP(B7,Dias!$D$93:$E$122,2,FALSE)</f>
        <v>45384</v>
      </c>
      <c r="G7" s="22">
        <f>VLOOKUP(B7,Dias!$D$123:$E$153,2,FALSE)</f>
        <v>45415</v>
      </c>
      <c r="H7" s="22">
        <f>VLOOKUP(B7,Dias!$D$154:$E$183,2,FALSE)</f>
        <v>45448</v>
      </c>
      <c r="I7" s="22">
        <f>VLOOKUP(B7,Dias!$D$184:$E$214,2,FALSE)</f>
        <v>45476</v>
      </c>
      <c r="J7" s="22">
        <f>VLOOKUP(B7,Dias!$D$215:$E$245,2,FALSE)</f>
        <v>45506</v>
      </c>
      <c r="K7" s="22">
        <f>VLOOKUP(B7,Dias!$D$246:$E$275,2,FALSE)</f>
        <v>45538</v>
      </c>
      <c r="L7" s="22">
        <f>VLOOKUP(B7,Dias!$D$276:$E$306,2,FALSE)</f>
        <v>45567</v>
      </c>
      <c r="M7" s="22">
        <f>VLOOKUP(B7,Dias!$D$307:$E$336,2,FALSE)</f>
        <v>45601</v>
      </c>
      <c r="N7" s="22">
        <f>VLOOKUP(B7,Dias!$D$337:$E$367,2,FALSE)</f>
        <v>45629</v>
      </c>
      <c r="O7" s="22">
        <f>VLOOKUP(B7,Dias!$D$368:$E$398,2,FALSE)</f>
        <v>45660</v>
      </c>
      <c r="P7" s="22">
        <f>VLOOKUP(B7,Dias!$D$399:$E$425,2,FALSE)</f>
        <v>45692</v>
      </c>
      <c r="Q7" s="22">
        <f>VLOOKUP(B7,Dias!$D$426:$E$456,2,FALSE)</f>
        <v>45720</v>
      </c>
      <c r="R7" s="22">
        <f>VLOOKUP(B7,Dias!$D$457:$E$486,2,FALSE)</f>
        <v>45749</v>
      </c>
      <c r="S7" s="22">
        <f>VLOOKUP(B7,Dias!$D$487:$E$517,2,FALSE)</f>
        <v>45782</v>
      </c>
      <c r="T7" s="22">
        <f>VLOOKUP(B7,Dias!$D$518:$E$547,2,FALSE)</f>
        <v>45812</v>
      </c>
      <c r="U7" s="22">
        <f>VLOOKUP(B7,Dias!$D$548:$E$578,2,FALSE)</f>
        <v>45840</v>
      </c>
      <c r="V7" s="22">
        <f>VLOOKUP(B7,Dias!$D$579:$E$609,2,FALSE)</f>
        <v>45873</v>
      </c>
      <c r="W7" s="22">
        <f>VLOOKUP(B7,Dias!$D$610:$E$639,2,FALSE)</f>
        <v>45902</v>
      </c>
      <c r="X7" s="22">
        <f>VLOOKUP(B7,Dias!$D$640:$E$670,2,FALSE)</f>
        <v>45932</v>
      </c>
      <c r="Y7" s="22">
        <f>VLOOKUP(B7,Dias!$D$671:$E$700,2,FALSE)</f>
        <v>45966</v>
      </c>
      <c r="Z7" s="22">
        <f>VLOOKUP(B7,Dias!$D$701:$E$731,2,FALSE)</f>
        <v>45993</v>
      </c>
      <c r="AA7" s="22">
        <f>VLOOKUP(B7,Dias!$D$732:$E$762,2,FALSE)</f>
        <v>46027</v>
      </c>
      <c r="AB7" s="22">
        <f>VLOOKUP(B7,Dias!$D$763:$E$790,2,FALSE)</f>
        <v>46056</v>
      </c>
      <c r="AC7" s="22">
        <f>VLOOKUP(B7,Dias!$D$791:$E$821,2,FALSE)</f>
        <v>46084</v>
      </c>
      <c r="AD7" s="22">
        <f>VLOOKUP(B7,Dias!$D$822:$E$851,2,FALSE)</f>
        <v>46118</v>
      </c>
      <c r="AE7" s="22">
        <f>VLOOKUP(B7,Dias!$D$852:$E$882,2,FALSE)</f>
        <v>46147</v>
      </c>
      <c r="AF7" s="22">
        <f>VLOOKUP(B7,Dias!$D$883:$E$912,2,FALSE)</f>
        <v>46175</v>
      </c>
      <c r="AG7" s="22">
        <f>VLOOKUP(B7,Dias!$D$913:$E$943,2,FALSE)</f>
        <v>46205</v>
      </c>
      <c r="AH7" s="22">
        <f>VLOOKUP(B7,Dias!$D$944:$E$974,2,FALSE)</f>
        <v>46238</v>
      </c>
      <c r="AI7" s="22">
        <f>VLOOKUP(B7,Dias!$D$975:$E$1004,2,FALSE)</f>
        <v>46267</v>
      </c>
      <c r="AJ7" s="22">
        <f>VLOOKUP(B7,Dias!$D$1005:$E$1035,2,FALSE)</f>
        <v>46297</v>
      </c>
      <c r="AK7" s="22">
        <f>VLOOKUP(B7,Dias!$D$1036:$E$1065,2,FALSE)</f>
        <v>46330</v>
      </c>
      <c r="AL7" s="22">
        <f>VLOOKUP(B7,Dias!$D$1066:$E$1096,2,FALSE)</f>
        <v>46358</v>
      </c>
      <c r="AM7" s="22"/>
      <c r="AN7" s="22"/>
      <c r="AO7" s="22"/>
      <c r="AP7" s="22"/>
      <c r="AQ7" s="22"/>
      <c r="AR7" s="22"/>
    </row>
    <row r="8" spans="1:44" x14ac:dyDescent="0.25">
      <c r="A8" s="24" t="s">
        <v>188</v>
      </c>
      <c r="B8">
        <v>2</v>
      </c>
      <c r="C8" s="19">
        <f>VLOOKUP(B8,Dias!$D$2:$E$32,2,FALSE)</f>
        <v>45294</v>
      </c>
      <c r="D8" s="22">
        <f>VLOOKUP(B8,Dias!$D$33:$E$61,2,FALSE)</f>
        <v>45324</v>
      </c>
      <c r="E8" s="22">
        <f>VLOOKUP(B8,Dias!$D$62:$E$92,2,FALSE)</f>
        <v>45355</v>
      </c>
      <c r="F8" s="22">
        <f>VLOOKUP(B8,Dias!$D$93:$E$122,2,FALSE)</f>
        <v>45384</v>
      </c>
      <c r="G8" s="22">
        <f>VLOOKUP(B8,Dias!$D$123:$E$153,2,FALSE)</f>
        <v>45415</v>
      </c>
      <c r="H8" s="22">
        <f>VLOOKUP(B8,Dias!$D$154:$E$183,2,FALSE)</f>
        <v>45448</v>
      </c>
      <c r="I8" s="22">
        <f>VLOOKUP(B8,Dias!$D$184:$E$214,2,FALSE)</f>
        <v>45476</v>
      </c>
      <c r="J8" s="22">
        <f>VLOOKUP(B8,Dias!$D$215:$E$245,2,FALSE)</f>
        <v>45506</v>
      </c>
      <c r="K8" s="22">
        <f>VLOOKUP(B8,Dias!$D$246:$E$275,2,FALSE)</f>
        <v>45538</v>
      </c>
      <c r="L8" s="22">
        <f>VLOOKUP(B8,Dias!$D$276:$E$306,2,FALSE)</f>
        <v>45567</v>
      </c>
      <c r="M8" s="22">
        <f>VLOOKUP(B8,Dias!$D$307:$E$336,2,FALSE)</f>
        <v>45601</v>
      </c>
      <c r="N8" s="22">
        <f>VLOOKUP(B8,Dias!$D$337:$E$367,2,FALSE)</f>
        <v>45629</v>
      </c>
      <c r="O8" s="22">
        <f>VLOOKUP(B8,Dias!$D$368:$E$398,2,FALSE)</f>
        <v>45660</v>
      </c>
      <c r="P8" s="22">
        <f>VLOOKUP(B8,Dias!$D$399:$E$425,2,FALSE)</f>
        <v>45692</v>
      </c>
      <c r="Q8" s="22">
        <f>VLOOKUP(B8,Dias!$D$426:$E$456,2,FALSE)</f>
        <v>45720</v>
      </c>
      <c r="R8" s="22">
        <f>VLOOKUP(B8,Dias!$D$457:$E$486,2,FALSE)</f>
        <v>45749</v>
      </c>
      <c r="S8" s="22">
        <f>VLOOKUP(B8,Dias!$D$487:$E$517,2,FALSE)</f>
        <v>45782</v>
      </c>
      <c r="T8" s="22">
        <f>VLOOKUP(B8,Dias!$D$518:$E$547,2,FALSE)</f>
        <v>45812</v>
      </c>
      <c r="U8" s="22">
        <f>VLOOKUP(B8,Dias!$D$548:$E$578,2,FALSE)</f>
        <v>45840</v>
      </c>
      <c r="V8" s="22">
        <f>VLOOKUP(B8,Dias!$D$579:$E$609,2,FALSE)</f>
        <v>45873</v>
      </c>
      <c r="W8" s="22">
        <f>VLOOKUP(B8,Dias!$D$610:$E$639,2,FALSE)</f>
        <v>45902</v>
      </c>
      <c r="X8" s="22">
        <f>VLOOKUP(B8,Dias!$D$640:$E$670,2,FALSE)</f>
        <v>45932</v>
      </c>
      <c r="Y8" s="22">
        <f>VLOOKUP(B8,Dias!$D$671:$E$700,2,FALSE)</f>
        <v>45966</v>
      </c>
      <c r="Z8" s="22">
        <f>VLOOKUP(B8,Dias!$D$701:$E$731,2,FALSE)</f>
        <v>45993</v>
      </c>
      <c r="AA8" s="22">
        <f>VLOOKUP(B8,Dias!$D$732:$E$762,2,FALSE)</f>
        <v>46027</v>
      </c>
      <c r="AB8" s="22">
        <f>VLOOKUP(B8,Dias!$D$763:$E$790,2,FALSE)</f>
        <v>46056</v>
      </c>
      <c r="AC8" s="22">
        <f>VLOOKUP(B8,Dias!$D$791:$E$821,2,FALSE)</f>
        <v>46084</v>
      </c>
      <c r="AD8" s="22">
        <f>VLOOKUP(B8,Dias!$D$822:$E$851,2,FALSE)</f>
        <v>46118</v>
      </c>
      <c r="AE8" s="22">
        <f>VLOOKUP(B8,Dias!$D$852:$E$882,2,FALSE)</f>
        <v>46147</v>
      </c>
      <c r="AF8" s="22">
        <f>VLOOKUP(B8,Dias!$D$883:$E$912,2,FALSE)</f>
        <v>46175</v>
      </c>
      <c r="AG8" s="22">
        <f>VLOOKUP(B8,Dias!$D$913:$E$943,2,FALSE)</f>
        <v>46205</v>
      </c>
      <c r="AH8" s="22">
        <f>VLOOKUP(B8,Dias!$D$944:$E$974,2,FALSE)</f>
        <v>46238</v>
      </c>
      <c r="AI8" s="22">
        <f>VLOOKUP(B8,Dias!$D$975:$E$1004,2,FALSE)</f>
        <v>46267</v>
      </c>
      <c r="AJ8" s="22">
        <f>VLOOKUP(B8,Dias!$D$1005:$E$1035,2,FALSE)</f>
        <v>46297</v>
      </c>
      <c r="AK8" s="22">
        <f>VLOOKUP(B8,Dias!$D$1036:$E$1065,2,FALSE)</f>
        <v>46330</v>
      </c>
      <c r="AL8" s="22">
        <f>VLOOKUP(B8,Dias!$D$1066:$E$1096,2,FALSE)</f>
        <v>46358</v>
      </c>
      <c r="AM8" s="22"/>
      <c r="AN8" s="22"/>
      <c r="AO8" s="22"/>
      <c r="AP8" s="22"/>
      <c r="AQ8" s="22"/>
      <c r="AR8" s="22"/>
    </row>
    <row r="9" spans="1:44" x14ac:dyDescent="0.25">
      <c r="A9" s="24" t="s">
        <v>189</v>
      </c>
      <c r="B9">
        <v>2</v>
      </c>
      <c r="C9" s="19">
        <f>VLOOKUP(B9,Dias!$D$2:$E$32,2,FALSE)</f>
        <v>45294</v>
      </c>
      <c r="D9" s="22">
        <f>VLOOKUP(B9,Dias!$D$33:$E$61,2,FALSE)</f>
        <v>45324</v>
      </c>
      <c r="E9" s="22">
        <f>VLOOKUP(B9,Dias!$D$62:$E$92,2,FALSE)</f>
        <v>45355</v>
      </c>
      <c r="F9" s="22">
        <f>VLOOKUP(B9,Dias!$D$93:$E$122,2,FALSE)</f>
        <v>45384</v>
      </c>
      <c r="G9" s="22">
        <f>VLOOKUP(B9,Dias!$D$123:$E$153,2,FALSE)</f>
        <v>45415</v>
      </c>
      <c r="H9" s="22">
        <f>VLOOKUP(B9,Dias!$D$154:$E$183,2,FALSE)</f>
        <v>45448</v>
      </c>
      <c r="I9" s="22">
        <f>VLOOKUP(B9,Dias!$D$184:$E$214,2,FALSE)</f>
        <v>45476</v>
      </c>
      <c r="J9" s="22">
        <f>VLOOKUP(B9,Dias!$D$215:$E$245,2,FALSE)</f>
        <v>45506</v>
      </c>
      <c r="K9" s="22">
        <f>VLOOKUP(B9,Dias!$D$246:$E$275,2,FALSE)</f>
        <v>45538</v>
      </c>
      <c r="L9" s="22">
        <f>VLOOKUP(B9,Dias!$D$276:$E$306,2,FALSE)</f>
        <v>45567</v>
      </c>
      <c r="M9" s="22">
        <f>VLOOKUP(B9,Dias!$D$307:$E$336,2,FALSE)</f>
        <v>45601</v>
      </c>
      <c r="N9" s="22">
        <f>VLOOKUP(B9,Dias!$D$337:$E$367,2,FALSE)</f>
        <v>45629</v>
      </c>
      <c r="O9" s="22">
        <f>VLOOKUP(B9,Dias!$D$368:$E$398,2,FALSE)</f>
        <v>45660</v>
      </c>
      <c r="P9" s="22">
        <f>VLOOKUP(B9,Dias!$D$399:$E$425,2,FALSE)</f>
        <v>45692</v>
      </c>
      <c r="Q9" s="22">
        <f>VLOOKUP(B9,Dias!$D$426:$E$456,2,FALSE)</f>
        <v>45720</v>
      </c>
      <c r="R9" s="22">
        <f>VLOOKUP(B9,Dias!$D$457:$E$486,2,FALSE)</f>
        <v>45749</v>
      </c>
      <c r="S9" s="22">
        <f>VLOOKUP(B9,Dias!$D$487:$E$517,2,FALSE)</f>
        <v>45782</v>
      </c>
      <c r="T9" s="22">
        <f>VLOOKUP(B9,Dias!$D$518:$E$547,2,FALSE)</f>
        <v>45812</v>
      </c>
      <c r="U9" s="22">
        <f>VLOOKUP(B9,Dias!$D$548:$E$578,2,FALSE)</f>
        <v>45840</v>
      </c>
      <c r="V9" s="22">
        <f>VLOOKUP(B9,Dias!$D$579:$E$609,2,FALSE)</f>
        <v>45873</v>
      </c>
      <c r="W9" s="22">
        <f>VLOOKUP(B9,Dias!$D$610:$E$639,2,FALSE)</f>
        <v>45902</v>
      </c>
      <c r="X9" s="22">
        <f>VLOOKUP(B9,Dias!$D$640:$E$670,2,FALSE)</f>
        <v>45932</v>
      </c>
      <c r="Y9" s="22">
        <f>VLOOKUP(B9,Dias!$D$671:$E$700,2,FALSE)</f>
        <v>45966</v>
      </c>
      <c r="Z9" s="22">
        <f>VLOOKUP(B9,Dias!$D$701:$E$731,2,FALSE)</f>
        <v>45993</v>
      </c>
      <c r="AA9" s="22">
        <f>VLOOKUP(B9,Dias!$D$732:$E$762,2,FALSE)</f>
        <v>46027</v>
      </c>
      <c r="AB9" s="22">
        <f>VLOOKUP(B9,Dias!$D$763:$E$790,2,FALSE)</f>
        <v>46056</v>
      </c>
      <c r="AC9" s="22">
        <f>VLOOKUP(B9,Dias!$D$791:$E$821,2,FALSE)</f>
        <v>46084</v>
      </c>
      <c r="AD9" s="22">
        <f>VLOOKUP(B9,Dias!$D$822:$E$851,2,FALSE)</f>
        <v>46118</v>
      </c>
      <c r="AE9" s="22">
        <f>VLOOKUP(B9,Dias!$D$852:$E$882,2,FALSE)</f>
        <v>46147</v>
      </c>
      <c r="AF9" s="22">
        <f>VLOOKUP(B9,Dias!$D$883:$E$912,2,FALSE)</f>
        <v>46175</v>
      </c>
      <c r="AG9" s="22">
        <f>VLOOKUP(B9,Dias!$D$913:$E$943,2,FALSE)</f>
        <v>46205</v>
      </c>
      <c r="AH9" s="22">
        <f>VLOOKUP(B9,Dias!$D$944:$E$974,2,FALSE)</f>
        <v>46238</v>
      </c>
      <c r="AI9" s="22">
        <f>VLOOKUP(B9,Dias!$D$975:$E$1004,2,FALSE)</f>
        <v>46267</v>
      </c>
      <c r="AJ9" s="22">
        <f>VLOOKUP(B9,Dias!$D$1005:$E$1035,2,FALSE)</f>
        <v>46297</v>
      </c>
      <c r="AK9" s="22">
        <f>VLOOKUP(B9,Dias!$D$1036:$E$1065,2,FALSE)</f>
        <v>46330</v>
      </c>
      <c r="AL9" s="22">
        <f>VLOOKUP(B9,Dias!$D$1066:$E$1096,2,FALSE)</f>
        <v>46358</v>
      </c>
      <c r="AM9" s="22"/>
      <c r="AN9" s="22"/>
      <c r="AO9" s="22"/>
      <c r="AP9" s="22"/>
      <c r="AQ9" s="22"/>
      <c r="AR9" s="22"/>
    </row>
    <row r="10" spans="1:44" x14ac:dyDescent="0.25">
      <c r="A10" s="24" t="s">
        <v>190</v>
      </c>
      <c r="B10">
        <v>3</v>
      </c>
      <c r="C10" s="19">
        <f>VLOOKUP(B10,Dias!$D$2:$E$32,2,FALSE)</f>
        <v>45295</v>
      </c>
      <c r="D10" s="22">
        <f>VLOOKUP(B10,Dias!$D$33:$E$61,2,FALSE)</f>
        <v>45327</v>
      </c>
      <c r="E10" s="22">
        <f>VLOOKUP(B10,Dias!$D$62:$E$92,2,FALSE)</f>
        <v>45356</v>
      </c>
      <c r="F10" s="22">
        <f>VLOOKUP(B10,Dias!$D$93:$E$122,2,FALSE)</f>
        <v>45385</v>
      </c>
      <c r="G10" s="22">
        <f>VLOOKUP(B10,Dias!$D$123:$E$153,2,FALSE)</f>
        <v>45418</v>
      </c>
      <c r="H10" s="22">
        <f>VLOOKUP(B10,Dias!$D$154:$E$183,2,FALSE)</f>
        <v>45449</v>
      </c>
      <c r="I10" s="22">
        <f>VLOOKUP(B10,Dias!$D$184:$E$214,2,FALSE)</f>
        <v>45477</v>
      </c>
      <c r="J10" s="22">
        <f>VLOOKUP(B10,Dias!$D$215:$E$245,2,FALSE)</f>
        <v>45509</v>
      </c>
      <c r="K10" s="22">
        <f>VLOOKUP(B10,Dias!$D$246:$E$275,2,FALSE)</f>
        <v>45539</v>
      </c>
      <c r="L10" s="22">
        <f>VLOOKUP(B10,Dias!$D$276:$E$306,2,FALSE)</f>
        <v>45568</v>
      </c>
      <c r="M10" s="22">
        <f>VLOOKUP(B10,Dias!$D$307:$E$336,2,FALSE)</f>
        <v>45602</v>
      </c>
      <c r="N10" s="22">
        <f>VLOOKUP(B10,Dias!$D$337:$E$367,2,FALSE)</f>
        <v>45630</v>
      </c>
      <c r="O10" s="22">
        <f>VLOOKUP(B10,Dias!$D$368:$E$398,2,FALSE)</f>
        <v>45664</v>
      </c>
      <c r="P10" s="22">
        <f>VLOOKUP(B10,Dias!$D$399:$E$425,2,FALSE)</f>
        <v>45693</v>
      </c>
      <c r="Q10" s="22">
        <f>VLOOKUP(B10,Dias!$D$426:$E$456,2,FALSE)</f>
        <v>45721</v>
      </c>
      <c r="R10" s="22">
        <f>VLOOKUP(B10,Dias!$D$457:$E$486,2,FALSE)</f>
        <v>45750</v>
      </c>
      <c r="S10" s="22">
        <f>VLOOKUP(B10,Dias!$D$487:$E$517,2,FALSE)</f>
        <v>45783</v>
      </c>
      <c r="T10" s="22">
        <f>VLOOKUP(B10,Dias!$D$518:$E$547,2,FALSE)</f>
        <v>45813</v>
      </c>
      <c r="U10" s="22">
        <f>VLOOKUP(B10,Dias!$D$548:$E$578,2,FALSE)</f>
        <v>45841</v>
      </c>
      <c r="V10" s="22">
        <f>VLOOKUP(B10,Dias!$D$579:$E$609,2,FALSE)</f>
        <v>45874</v>
      </c>
      <c r="W10" s="22">
        <f>VLOOKUP(B10,Dias!$D$610:$E$639,2,FALSE)</f>
        <v>45903</v>
      </c>
      <c r="X10" s="22">
        <f>VLOOKUP(B10,Dias!$D$640:$E$670,2,FALSE)</f>
        <v>45933</v>
      </c>
      <c r="Y10" s="22">
        <f>VLOOKUP(B10,Dias!$D$671:$E$700,2,FALSE)</f>
        <v>45967</v>
      </c>
      <c r="Z10" s="22">
        <f>VLOOKUP(B10,Dias!$D$701:$E$731,2,FALSE)</f>
        <v>45994</v>
      </c>
      <c r="AA10" s="22">
        <f>VLOOKUP(B10,Dias!$D$732:$E$762,2,FALSE)</f>
        <v>46028</v>
      </c>
      <c r="AB10" s="22">
        <f>VLOOKUP(B10,Dias!$D$763:$E$790,2,FALSE)</f>
        <v>46057</v>
      </c>
      <c r="AC10" s="22">
        <f>VLOOKUP(B10,Dias!$D$791:$E$821,2,FALSE)</f>
        <v>46085</v>
      </c>
      <c r="AD10" s="22">
        <f>VLOOKUP(B10,Dias!$D$822:$E$851,2,FALSE)</f>
        <v>46119</v>
      </c>
      <c r="AE10" s="22">
        <f>VLOOKUP(B10,Dias!$D$852:$E$882,2,FALSE)</f>
        <v>46148</v>
      </c>
      <c r="AF10" s="22">
        <f>VLOOKUP(B10,Dias!$D$883:$E$912,2,FALSE)</f>
        <v>46176</v>
      </c>
      <c r="AG10" s="22">
        <f>VLOOKUP(B10,Dias!$D$913:$E$943,2,FALSE)</f>
        <v>46206</v>
      </c>
      <c r="AH10" s="22">
        <f>VLOOKUP(B10,Dias!$D$944:$E$974,2,FALSE)</f>
        <v>46239</v>
      </c>
      <c r="AI10" s="22">
        <f>VLOOKUP(B10,Dias!$D$975:$E$1004,2,FALSE)</f>
        <v>46268</v>
      </c>
      <c r="AJ10" s="22">
        <f>VLOOKUP(B10,Dias!$D$1005:$E$1035,2,FALSE)</f>
        <v>46300</v>
      </c>
      <c r="AK10" s="22">
        <f>VLOOKUP(B10,Dias!$D$1036:$E$1065,2,FALSE)</f>
        <v>46331</v>
      </c>
      <c r="AL10" s="22">
        <f>VLOOKUP(B10,Dias!$D$1066:$E$1096,2,FALSE)</f>
        <v>46359</v>
      </c>
      <c r="AM10" s="22"/>
      <c r="AN10" s="22"/>
      <c r="AO10" s="22"/>
      <c r="AP10" s="22"/>
      <c r="AQ10" s="22"/>
      <c r="AR10" s="22"/>
    </row>
    <row r="11" spans="1:44" x14ac:dyDescent="0.25">
      <c r="A11" s="24" t="s">
        <v>191</v>
      </c>
      <c r="B11">
        <v>3</v>
      </c>
      <c r="C11" s="19">
        <f>VLOOKUP(B11,Dias!$D$2:$E$32,2,FALSE)</f>
        <v>45295</v>
      </c>
      <c r="D11" s="22">
        <f>VLOOKUP(B11,Dias!$D$33:$E$61,2,FALSE)</f>
        <v>45327</v>
      </c>
      <c r="E11" s="22">
        <f>VLOOKUP(B11,Dias!$D$62:$E$92,2,FALSE)</f>
        <v>45356</v>
      </c>
      <c r="F11" s="22">
        <f>VLOOKUP(B11,Dias!$D$93:$E$122,2,FALSE)</f>
        <v>45385</v>
      </c>
      <c r="G11" s="22">
        <f>VLOOKUP(B11,Dias!$D$123:$E$153,2,FALSE)</f>
        <v>45418</v>
      </c>
      <c r="H11" s="22">
        <f>VLOOKUP(B11,Dias!$D$154:$E$183,2,FALSE)</f>
        <v>45449</v>
      </c>
      <c r="I11" s="22">
        <f>VLOOKUP(B11,Dias!$D$184:$E$214,2,FALSE)</f>
        <v>45477</v>
      </c>
      <c r="J11" s="22">
        <f>VLOOKUP(B11,Dias!$D$215:$E$245,2,FALSE)</f>
        <v>45509</v>
      </c>
      <c r="K11" s="22">
        <f>VLOOKUP(B11,Dias!$D$246:$E$275,2,FALSE)</f>
        <v>45539</v>
      </c>
      <c r="L11" s="22">
        <f>VLOOKUP(B11,Dias!$D$276:$E$306,2,FALSE)</f>
        <v>45568</v>
      </c>
      <c r="M11" s="22">
        <f>VLOOKUP(B11,Dias!$D$307:$E$336,2,FALSE)</f>
        <v>45602</v>
      </c>
      <c r="N11" s="22">
        <f>VLOOKUP(B11,Dias!$D$337:$E$367,2,FALSE)</f>
        <v>45630</v>
      </c>
      <c r="O11" s="22">
        <f>VLOOKUP(B11,Dias!$D$368:$E$398,2,FALSE)</f>
        <v>45664</v>
      </c>
      <c r="P11" s="22">
        <f>VLOOKUP(B11,Dias!$D$399:$E$425,2,FALSE)</f>
        <v>45693</v>
      </c>
      <c r="Q11" s="22">
        <f>VLOOKUP(B11,Dias!$D$426:$E$456,2,FALSE)</f>
        <v>45721</v>
      </c>
      <c r="R11" s="22">
        <f>VLOOKUP(B11,Dias!$D$457:$E$486,2,FALSE)</f>
        <v>45750</v>
      </c>
      <c r="S11" s="22">
        <f>VLOOKUP(B11,Dias!$D$487:$E$517,2,FALSE)</f>
        <v>45783</v>
      </c>
      <c r="T11" s="22">
        <f>VLOOKUP(B11,Dias!$D$518:$E$547,2,FALSE)</f>
        <v>45813</v>
      </c>
      <c r="U11" s="22">
        <f>VLOOKUP(B11,Dias!$D$548:$E$578,2,FALSE)</f>
        <v>45841</v>
      </c>
      <c r="V11" s="22">
        <f>VLOOKUP(B11,Dias!$D$579:$E$609,2,FALSE)</f>
        <v>45874</v>
      </c>
      <c r="W11" s="22">
        <f>VLOOKUP(B11,Dias!$D$610:$E$639,2,FALSE)</f>
        <v>45903</v>
      </c>
      <c r="X11" s="22">
        <f>VLOOKUP(B11,Dias!$D$640:$E$670,2,FALSE)</f>
        <v>45933</v>
      </c>
      <c r="Y11" s="22">
        <f>VLOOKUP(B11,Dias!$D$671:$E$700,2,FALSE)</f>
        <v>45967</v>
      </c>
      <c r="Z11" s="22">
        <f>VLOOKUP(B11,Dias!$D$701:$E$731,2,FALSE)</f>
        <v>45994</v>
      </c>
      <c r="AA11" s="22">
        <f>VLOOKUP(B11,Dias!$D$732:$E$762,2,FALSE)</f>
        <v>46028</v>
      </c>
      <c r="AB11" s="22">
        <f>VLOOKUP(B11,Dias!$D$763:$E$790,2,FALSE)</f>
        <v>46057</v>
      </c>
      <c r="AC11" s="22">
        <f>VLOOKUP(B11,Dias!$D$791:$E$821,2,FALSE)</f>
        <v>46085</v>
      </c>
      <c r="AD11" s="22">
        <f>VLOOKUP(B11,Dias!$D$822:$E$851,2,FALSE)</f>
        <v>46119</v>
      </c>
      <c r="AE11" s="22">
        <f>VLOOKUP(B11,Dias!$D$852:$E$882,2,FALSE)</f>
        <v>46148</v>
      </c>
      <c r="AF11" s="22">
        <f>VLOOKUP(B11,Dias!$D$883:$E$912,2,FALSE)</f>
        <v>46176</v>
      </c>
      <c r="AG11" s="22">
        <f>VLOOKUP(B11,Dias!$D$913:$E$943,2,FALSE)</f>
        <v>46206</v>
      </c>
      <c r="AH11" s="22">
        <f>VLOOKUP(B11,Dias!$D$944:$E$974,2,FALSE)</f>
        <v>46239</v>
      </c>
      <c r="AI11" s="22">
        <f>VLOOKUP(B11,Dias!$D$975:$E$1004,2,FALSE)</f>
        <v>46268</v>
      </c>
      <c r="AJ11" s="22">
        <f>VLOOKUP(B11,Dias!$D$1005:$E$1035,2,FALSE)</f>
        <v>46300</v>
      </c>
      <c r="AK11" s="22">
        <f>VLOOKUP(B11,Dias!$D$1036:$E$1065,2,FALSE)</f>
        <v>46331</v>
      </c>
      <c r="AL11" s="22">
        <f>VLOOKUP(B11,Dias!$D$1066:$E$1096,2,FALSE)</f>
        <v>46359</v>
      </c>
      <c r="AM11" s="22"/>
      <c r="AN11" s="22"/>
      <c r="AO11" s="22"/>
      <c r="AP11" s="22"/>
      <c r="AQ11" s="22"/>
      <c r="AR11" s="22"/>
    </row>
    <row r="12" spans="1:44" x14ac:dyDescent="0.25">
      <c r="A12">
        <v>10</v>
      </c>
      <c r="B12">
        <v>3</v>
      </c>
      <c r="C12" s="19">
        <f>VLOOKUP(B12,Dias!$D$2:$E$32,2,FALSE)</f>
        <v>45295</v>
      </c>
      <c r="D12" s="22">
        <f>VLOOKUP(B12,Dias!$D$33:$E$61,2,FALSE)</f>
        <v>45327</v>
      </c>
      <c r="E12" s="22">
        <f>VLOOKUP(B12,Dias!$D$62:$E$92,2,FALSE)</f>
        <v>45356</v>
      </c>
      <c r="F12" s="22">
        <f>VLOOKUP(B12,Dias!$D$93:$E$122,2,FALSE)</f>
        <v>45385</v>
      </c>
      <c r="G12" s="22">
        <f>VLOOKUP(B12,Dias!$D$123:$E$153,2,FALSE)</f>
        <v>45418</v>
      </c>
      <c r="H12" s="22">
        <f>VLOOKUP(B12,Dias!$D$154:$E$183,2,FALSE)</f>
        <v>45449</v>
      </c>
      <c r="I12" s="22">
        <f>VLOOKUP(B12,Dias!$D$184:$E$214,2,FALSE)</f>
        <v>45477</v>
      </c>
      <c r="J12" s="22">
        <f>VLOOKUP(B12,Dias!$D$215:$E$245,2,FALSE)</f>
        <v>45509</v>
      </c>
      <c r="K12" s="22">
        <f>VLOOKUP(B12,Dias!$D$246:$E$275,2,FALSE)</f>
        <v>45539</v>
      </c>
      <c r="L12" s="22">
        <f>VLOOKUP(B12,Dias!$D$276:$E$306,2,FALSE)</f>
        <v>45568</v>
      </c>
      <c r="M12" s="22">
        <f>VLOOKUP(B12,Dias!$D$307:$E$336,2,FALSE)</f>
        <v>45602</v>
      </c>
      <c r="N12" s="22">
        <f>VLOOKUP(B12,Dias!$D$337:$E$367,2,FALSE)</f>
        <v>45630</v>
      </c>
      <c r="O12" s="22">
        <f>VLOOKUP(B12,Dias!$D$368:$E$398,2,FALSE)</f>
        <v>45664</v>
      </c>
      <c r="P12" s="22">
        <f>VLOOKUP(B12,Dias!$D$399:$E$425,2,FALSE)</f>
        <v>45693</v>
      </c>
      <c r="Q12" s="22">
        <f>VLOOKUP(B12,Dias!$D$426:$E$456,2,FALSE)</f>
        <v>45721</v>
      </c>
      <c r="R12" s="22">
        <f>VLOOKUP(B12,Dias!$D$457:$E$486,2,FALSE)</f>
        <v>45750</v>
      </c>
      <c r="S12" s="22">
        <f>VLOOKUP(B12,Dias!$D$487:$E$517,2,FALSE)</f>
        <v>45783</v>
      </c>
      <c r="T12" s="22">
        <f>VLOOKUP(B12,Dias!$D$518:$E$547,2,FALSE)</f>
        <v>45813</v>
      </c>
      <c r="U12" s="22">
        <f>VLOOKUP(B12,Dias!$D$548:$E$578,2,FALSE)</f>
        <v>45841</v>
      </c>
      <c r="V12" s="22">
        <f>VLOOKUP(B12,Dias!$D$579:$E$609,2,FALSE)</f>
        <v>45874</v>
      </c>
      <c r="W12" s="22">
        <f>VLOOKUP(B12,Dias!$D$610:$E$639,2,FALSE)</f>
        <v>45903</v>
      </c>
      <c r="X12" s="22">
        <f>VLOOKUP(B12,Dias!$D$640:$E$670,2,FALSE)</f>
        <v>45933</v>
      </c>
      <c r="Y12" s="22">
        <f>VLOOKUP(B12,Dias!$D$671:$E$700,2,FALSE)</f>
        <v>45967</v>
      </c>
      <c r="Z12" s="22">
        <f>VLOOKUP(B12,Dias!$D$701:$E$731,2,FALSE)</f>
        <v>45994</v>
      </c>
      <c r="AA12" s="22">
        <f>VLOOKUP(B12,Dias!$D$732:$E$762,2,FALSE)</f>
        <v>46028</v>
      </c>
      <c r="AB12" s="22">
        <f>VLOOKUP(B12,Dias!$D$763:$E$790,2,FALSE)</f>
        <v>46057</v>
      </c>
      <c r="AC12" s="22">
        <f>VLOOKUP(B12,Dias!$D$791:$E$821,2,FALSE)</f>
        <v>46085</v>
      </c>
      <c r="AD12" s="22">
        <f>VLOOKUP(B12,Dias!$D$822:$E$851,2,FALSE)</f>
        <v>46119</v>
      </c>
      <c r="AE12" s="22">
        <f>VLOOKUP(B12,Dias!$D$852:$E$882,2,FALSE)</f>
        <v>46148</v>
      </c>
      <c r="AF12" s="22">
        <f>VLOOKUP(B12,Dias!$D$883:$E$912,2,FALSE)</f>
        <v>46176</v>
      </c>
      <c r="AG12" s="22">
        <f>VLOOKUP(B12,Dias!$D$913:$E$943,2,FALSE)</f>
        <v>46206</v>
      </c>
      <c r="AH12" s="22">
        <f>VLOOKUP(B12,Dias!$D$944:$E$974,2,FALSE)</f>
        <v>46239</v>
      </c>
      <c r="AI12" s="22">
        <f>VLOOKUP(B12,Dias!$D$975:$E$1004,2,FALSE)</f>
        <v>46268</v>
      </c>
      <c r="AJ12" s="22">
        <f>VLOOKUP(B12,Dias!$D$1005:$E$1035,2,FALSE)</f>
        <v>46300</v>
      </c>
      <c r="AK12" s="22">
        <f>VLOOKUP(B12,Dias!$D$1036:$E$1065,2,FALSE)</f>
        <v>46331</v>
      </c>
      <c r="AL12" s="22">
        <f>VLOOKUP(B12,Dias!$D$1066:$E$1096,2,FALSE)</f>
        <v>46359</v>
      </c>
      <c r="AM12" s="22"/>
      <c r="AN12" s="22"/>
      <c r="AO12" s="22"/>
      <c r="AP12" s="22"/>
      <c r="AQ12" s="22"/>
      <c r="AR12" s="22"/>
    </row>
    <row r="13" spans="1:44" x14ac:dyDescent="0.25">
      <c r="A13">
        <v>11</v>
      </c>
      <c r="B13">
        <v>3</v>
      </c>
      <c r="C13" s="19">
        <f>VLOOKUP(B13,Dias!$D$2:$E$32,2,FALSE)</f>
        <v>45295</v>
      </c>
      <c r="D13" s="22">
        <f>VLOOKUP(B13,Dias!$D$33:$E$61,2,FALSE)</f>
        <v>45327</v>
      </c>
      <c r="E13" s="22">
        <f>VLOOKUP(B13,Dias!$D$62:$E$92,2,FALSE)</f>
        <v>45356</v>
      </c>
      <c r="F13" s="22">
        <f>VLOOKUP(B13,Dias!$D$93:$E$122,2,FALSE)</f>
        <v>45385</v>
      </c>
      <c r="G13" s="22">
        <f>VLOOKUP(B13,Dias!$D$123:$E$153,2,FALSE)</f>
        <v>45418</v>
      </c>
      <c r="H13" s="22">
        <f>VLOOKUP(B13,Dias!$D$154:$E$183,2,FALSE)</f>
        <v>45449</v>
      </c>
      <c r="I13" s="22">
        <f>VLOOKUP(B13,Dias!$D$184:$E$214,2,FALSE)</f>
        <v>45477</v>
      </c>
      <c r="J13" s="22">
        <f>VLOOKUP(B13,Dias!$D$215:$E$245,2,FALSE)</f>
        <v>45509</v>
      </c>
      <c r="K13" s="22">
        <f>VLOOKUP(B13,Dias!$D$246:$E$275,2,FALSE)</f>
        <v>45539</v>
      </c>
      <c r="L13" s="22">
        <f>VLOOKUP(B13,Dias!$D$276:$E$306,2,FALSE)</f>
        <v>45568</v>
      </c>
      <c r="M13" s="22">
        <f>VLOOKUP(B13,Dias!$D$307:$E$336,2,FALSE)</f>
        <v>45602</v>
      </c>
      <c r="N13" s="22">
        <f>VLOOKUP(B13,Dias!$D$337:$E$367,2,FALSE)</f>
        <v>45630</v>
      </c>
      <c r="O13" s="22">
        <f>VLOOKUP(B13,Dias!$D$368:$E$398,2,FALSE)</f>
        <v>45664</v>
      </c>
      <c r="P13" s="22">
        <f>VLOOKUP(B13,Dias!$D$399:$E$425,2,FALSE)</f>
        <v>45693</v>
      </c>
      <c r="Q13" s="22">
        <f>VLOOKUP(B13,Dias!$D$426:$E$456,2,FALSE)</f>
        <v>45721</v>
      </c>
      <c r="R13" s="22">
        <f>VLOOKUP(B13,Dias!$D$457:$E$486,2,FALSE)</f>
        <v>45750</v>
      </c>
      <c r="S13" s="22">
        <f>VLOOKUP(B13,Dias!$D$487:$E$517,2,FALSE)</f>
        <v>45783</v>
      </c>
      <c r="T13" s="22">
        <f>VLOOKUP(B13,Dias!$D$518:$E$547,2,FALSE)</f>
        <v>45813</v>
      </c>
      <c r="U13" s="22">
        <f>VLOOKUP(B13,Dias!$D$548:$E$578,2,FALSE)</f>
        <v>45841</v>
      </c>
      <c r="V13" s="22">
        <f>VLOOKUP(B13,Dias!$D$579:$E$609,2,FALSE)</f>
        <v>45874</v>
      </c>
      <c r="W13" s="22">
        <f>VLOOKUP(B13,Dias!$D$610:$E$639,2,FALSE)</f>
        <v>45903</v>
      </c>
      <c r="X13" s="22">
        <f>VLOOKUP(B13,Dias!$D$640:$E$670,2,FALSE)</f>
        <v>45933</v>
      </c>
      <c r="Y13" s="22">
        <f>VLOOKUP(B13,Dias!$D$671:$E$700,2,FALSE)</f>
        <v>45967</v>
      </c>
      <c r="Z13" s="22">
        <f>VLOOKUP(B13,Dias!$D$701:$E$731,2,FALSE)</f>
        <v>45994</v>
      </c>
      <c r="AA13" s="22">
        <f>VLOOKUP(B13,Dias!$D$732:$E$762,2,FALSE)</f>
        <v>46028</v>
      </c>
      <c r="AB13" s="22">
        <f>VLOOKUP(B13,Dias!$D$763:$E$790,2,FALSE)</f>
        <v>46057</v>
      </c>
      <c r="AC13" s="22">
        <f>VLOOKUP(B13,Dias!$D$791:$E$821,2,FALSE)</f>
        <v>46085</v>
      </c>
      <c r="AD13" s="22">
        <f>VLOOKUP(B13,Dias!$D$822:$E$851,2,FALSE)</f>
        <v>46119</v>
      </c>
      <c r="AE13" s="22">
        <f>VLOOKUP(B13,Dias!$D$852:$E$882,2,FALSE)</f>
        <v>46148</v>
      </c>
      <c r="AF13" s="22">
        <f>VLOOKUP(B13,Dias!$D$883:$E$912,2,FALSE)</f>
        <v>46176</v>
      </c>
      <c r="AG13" s="22">
        <f>VLOOKUP(B13,Dias!$D$913:$E$943,2,FALSE)</f>
        <v>46206</v>
      </c>
      <c r="AH13" s="22">
        <f>VLOOKUP(B13,Dias!$D$944:$E$974,2,FALSE)</f>
        <v>46239</v>
      </c>
      <c r="AI13" s="22">
        <f>VLOOKUP(B13,Dias!$D$975:$E$1004,2,FALSE)</f>
        <v>46268</v>
      </c>
      <c r="AJ13" s="22">
        <f>VLOOKUP(B13,Dias!$D$1005:$E$1035,2,FALSE)</f>
        <v>46300</v>
      </c>
      <c r="AK13" s="22">
        <f>VLOOKUP(B13,Dias!$D$1036:$E$1065,2,FALSE)</f>
        <v>46331</v>
      </c>
      <c r="AL13" s="22">
        <f>VLOOKUP(B13,Dias!$D$1066:$E$1096,2,FALSE)</f>
        <v>46359</v>
      </c>
      <c r="AM13" s="22"/>
      <c r="AN13" s="22"/>
      <c r="AO13" s="22"/>
      <c r="AP13" s="22"/>
      <c r="AQ13" s="22"/>
      <c r="AR13" s="22"/>
    </row>
    <row r="14" spans="1:44" x14ac:dyDescent="0.25">
      <c r="A14">
        <v>12</v>
      </c>
      <c r="B14">
        <v>3</v>
      </c>
      <c r="C14" s="19">
        <f>VLOOKUP(B14,Dias!$D$2:$E$32,2,FALSE)</f>
        <v>45295</v>
      </c>
      <c r="D14" s="22">
        <f>VLOOKUP(B14,Dias!$D$33:$E$61,2,FALSE)</f>
        <v>45327</v>
      </c>
      <c r="E14" s="22">
        <f>VLOOKUP(B14,Dias!$D$62:$E$92,2,FALSE)</f>
        <v>45356</v>
      </c>
      <c r="F14" s="22">
        <f>VLOOKUP(B14,Dias!$D$93:$E$122,2,FALSE)</f>
        <v>45385</v>
      </c>
      <c r="G14" s="22">
        <f>VLOOKUP(B14,Dias!$D$123:$E$153,2,FALSE)</f>
        <v>45418</v>
      </c>
      <c r="H14" s="22">
        <f>VLOOKUP(B14,Dias!$D$154:$E$183,2,FALSE)</f>
        <v>45449</v>
      </c>
      <c r="I14" s="22">
        <f>VLOOKUP(B14,Dias!$D$184:$E$214,2,FALSE)</f>
        <v>45477</v>
      </c>
      <c r="J14" s="22">
        <f>VLOOKUP(B14,Dias!$D$215:$E$245,2,FALSE)</f>
        <v>45509</v>
      </c>
      <c r="K14" s="22">
        <f>VLOOKUP(B14,Dias!$D$246:$E$275,2,FALSE)</f>
        <v>45539</v>
      </c>
      <c r="L14" s="22">
        <f>VLOOKUP(B14,Dias!$D$276:$E$306,2,FALSE)</f>
        <v>45568</v>
      </c>
      <c r="M14" s="22">
        <f>VLOOKUP(B14,Dias!$D$307:$E$336,2,FALSE)</f>
        <v>45602</v>
      </c>
      <c r="N14" s="22">
        <f>VLOOKUP(B14,Dias!$D$337:$E$367,2,FALSE)</f>
        <v>45630</v>
      </c>
      <c r="O14" s="22">
        <f>VLOOKUP(B14,Dias!$D$368:$E$398,2,FALSE)</f>
        <v>45664</v>
      </c>
      <c r="P14" s="22">
        <f>VLOOKUP(B14,Dias!$D$399:$E$425,2,FALSE)</f>
        <v>45693</v>
      </c>
      <c r="Q14" s="22">
        <f>VLOOKUP(B14,Dias!$D$426:$E$456,2,FALSE)</f>
        <v>45721</v>
      </c>
      <c r="R14" s="22">
        <f>VLOOKUP(B14,Dias!$D$457:$E$486,2,FALSE)</f>
        <v>45750</v>
      </c>
      <c r="S14" s="22">
        <f>VLOOKUP(B14,Dias!$D$487:$E$517,2,FALSE)</f>
        <v>45783</v>
      </c>
      <c r="T14" s="22">
        <f>VLOOKUP(B14,Dias!$D$518:$E$547,2,FALSE)</f>
        <v>45813</v>
      </c>
      <c r="U14" s="22">
        <f>VLOOKUP(B14,Dias!$D$548:$E$578,2,FALSE)</f>
        <v>45841</v>
      </c>
      <c r="V14" s="22">
        <f>VLOOKUP(B14,Dias!$D$579:$E$609,2,FALSE)</f>
        <v>45874</v>
      </c>
      <c r="W14" s="22">
        <f>VLOOKUP(B14,Dias!$D$610:$E$639,2,FALSE)</f>
        <v>45903</v>
      </c>
      <c r="X14" s="22">
        <f>VLOOKUP(B14,Dias!$D$640:$E$670,2,FALSE)</f>
        <v>45933</v>
      </c>
      <c r="Y14" s="22">
        <f>VLOOKUP(B14,Dias!$D$671:$E$700,2,FALSE)</f>
        <v>45967</v>
      </c>
      <c r="Z14" s="22">
        <f>VLOOKUP(B14,Dias!$D$701:$E$731,2,FALSE)</f>
        <v>45994</v>
      </c>
      <c r="AA14" s="22">
        <f>VLOOKUP(B14,Dias!$D$732:$E$762,2,FALSE)</f>
        <v>46028</v>
      </c>
      <c r="AB14" s="22">
        <f>VLOOKUP(B14,Dias!$D$763:$E$790,2,FALSE)</f>
        <v>46057</v>
      </c>
      <c r="AC14" s="22">
        <f>VLOOKUP(B14,Dias!$D$791:$E$821,2,FALSE)</f>
        <v>46085</v>
      </c>
      <c r="AD14" s="22">
        <f>VLOOKUP(B14,Dias!$D$822:$E$851,2,FALSE)</f>
        <v>46119</v>
      </c>
      <c r="AE14" s="22">
        <f>VLOOKUP(B14,Dias!$D$852:$E$882,2,FALSE)</f>
        <v>46148</v>
      </c>
      <c r="AF14" s="22">
        <f>VLOOKUP(B14,Dias!$D$883:$E$912,2,FALSE)</f>
        <v>46176</v>
      </c>
      <c r="AG14" s="22">
        <f>VLOOKUP(B14,Dias!$D$913:$E$943,2,FALSE)</f>
        <v>46206</v>
      </c>
      <c r="AH14" s="22">
        <f>VLOOKUP(B14,Dias!$D$944:$E$974,2,FALSE)</f>
        <v>46239</v>
      </c>
      <c r="AI14" s="22">
        <f>VLOOKUP(B14,Dias!$D$975:$E$1004,2,FALSE)</f>
        <v>46268</v>
      </c>
      <c r="AJ14" s="22">
        <f>VLOOKUP(B14,Dias!$D$1005:$E$1035,2,FALSE)</f>
        <v>46300</v>
      </c>
      <c r="AK14" s="22">
        <f>VLOOKUP(B14,Dias!$D$1036:$E$1065,2,FALSE)</f>
        <v>46331</v>
      </c>
      <c r="AL14" s="22">
        <f>VLOOKUP(B14,Dias!$D$1066:$E$1096,2,FALSE)</f>
        <v>46359</v>
      </c>
      <c r="AM14" s="22"/>
      <c r="AN14" s="22"/>
      <c r="AO14" s="22"/>
      <c r="AP14" s="22"/>
      <c r="AQ14" s="22"/>
      <c r="AR14" s="22"/>
    </row>
    <row r="15" spans="1:44" x14ac:dyDescent="0.25">
      <c r="A15">
        <v>13</v>
      </c>
      <c r="B15">
        <v>3</v>
      </c>
      <c r="C15" s="19">
        <f>VLOOKUP(B15,Dias!$D$2:$E$32,2,FALSE)</f>
        <v>45295</v>
      </c>
      <c r="D15" s="22">
        <f>VLOOKUP(B15,Dias!$D$33:$E$61,2,FALSE)</f>
        <v>45327</v>
      </c>
      <c r="E15" s="22">
        <f>VLOOKUP(B15,Dias!$D$62:$E$92,2,FALSE)</f>
        <v>45356</v>
      </c>
      <c r="F15" s="22">
        <f>VLOOKUP(B15,Dias!$D$93:$E$122,2,FALSE)</f>
        <v>45385</v>
      </c>
      <c r="G15" s="22">
        <f>VLOOKUP(B15,Dias!$D$123:$E$153,2,FALSE)</f>
        <v>45418</v>
      </c>
      <c r="H15" s="22">
        <f>VLOOKUP(B15,Dias!$D$154:$E$183,2,FALSE)</f>
        <v>45449</v>
      </c>
      <c r="I15" s="22">
        <f>VLOOKUP(B15,Dias!$D$184:$E$214,2,FALSE)</f>
        <v>45477</v>
      </c>
      <c r="J15" s="22">
        <f>VLOOKUP(B15,Dias!$D$215:$E$245,2,FALSE)</f>
        <v>45509</v>
      </c>
      <c r="K15" s="22">
        <f>VLOOKUP(B15,Dias!$D$246:$E$275,2,FALSE)</f>
        <v>45539</v>
      </c>
      <c r="L15" s="22">
        <f>VLOOKUP(B15,Dias!$D$276:$E$306,2,FALSE)</f>
        <v>45568</v>
      </c>
      <c r="M15" s="22">
        <f>VLOOKUP(B15,Dias!$D$307:$E$336,2,FALSE)</f>
        <v>45602</v>
      </c>
      <c r="N15" s="22">
        <f>VLOOKUP(B15,Dias!$D$337:$E$367,2,FALSE)</f>
        <v>45630</v>
      </c>
      <c r="O15" s="22">
        <f>VLOOKUP(B15,Dias!$D$368:$E$398,2,FALSE)</f>
        <v>45664</v>
      </c>
      <c r="P15" s="22">
        <f>VLOOKUP(B15,Dias!$D$399:$E$425,2,FALSE)</f>
        <v>45693</v>
      </c>
      <c r="Q15" s="22">
        <f>VLOOKUP(B15,Dias!$D$426:$E$456,2,FALSE)</f>
        <v>45721</v>
      </c>
      <c r="R15" s="22">
        <f>VLOOKUP(B15,Dias!$D$457:$E$486,2,FALSE)</f>
        <v>45750</v>
      </c>
      <c r="S15" s="22">
        <f>VLOOKUP(B15,Dias!$D$487:$E$517,2,FALSE)</f>
        <v>45783</v>
      </c>
      <c r="T15" s="22">
        <f>VLOOKUP(B15,Dias!$D$518:$E$547,2,FALSE)</f>
        <v>45813</v>
      </c>
      <c r="U15" s="22">
        <f>VLOOKUP(B15,Dias!$D$548:$E$578,2,FALSE)</f>
        <v>45841</v>
      </c>
      <c r="V15" s="22">
        <f>VLOOKUP(B15,Dias!$D$579:$E$609,2,FALSE)</f>
        <v>45874</v>
      </c>
      <c r="W15" s="22">
        <f>VLOOKUP(B15,Dias!$D$610:$E$639,2,FALSE)</f>
        <v>45903</v>
      </c>
      <c r="X15" s="22">
        <f>VLOOKUP(B15,Dias!$D$640:$E$670,2,FALSE)</f>
        <v>45933</v>
      </c>
      <c r="Y15" s="22">
        <f>VLOOKUP(B15,Dias!$D$671:$E$700,2,FALSE)</f>
        <v>45967</v>
      </c>
      <c r="Z15" s="22">
        <f>VLOOKUP(B15,Dias!$D$701:$E$731,2,FALSE)</f>
        <v>45994</v>
      </c>
      <c r="AA15" s="22">
        <f>VLOOKUP(B15,Dias!$D$732:$E$762,2,FALSE)</f>
        <v>46028</v>
      </c>
      <c r="AB15" s="22">
        <f>VLOOKUP(B15,Dias!$D$763:$E$790,2,FALSE)</f>
        <v>46057</v>
      </c>
      <c r="AC15" s="22">
        <f>VLOOKUP(B15,Dias!$D$791:$E$821,2,FALSE)</f>
        <v>46085</v>
      </c>
      <c r="AD15" s="22">
        <f>VLOOKUP(B15,Dias!$D$822:$E$851,2,FALSE)</f>
        <v>46119</v>
      </c>
      <c r="AE15" s="22">
        <f>VLOOKUP(B15,Dias!$D$852:$E$882,2,FALSE)</f>
        <v>46148</v>
      </c>
      <c r="AF15" s="22">
        <f>VLOOKUP(B15,Dias!$D$883:$E$912,2,FALSE)</f>
        <v>46176</v>
      </c>
      <c r="AG15" s="22">
        <f>VLOOKUP(B15,Dias!$D$913:$E$943,2,FALSE)</f>
        <v>46206</v>
      </c>
      <c r="AH15" s="22">
        <f>VLOOKUP(B15,Dias!$D$944:$E$974,2,FALSE)</f>
        <v>46239</v>
      </c>
      <c r="AI15" s="22">
        <f>VLOOKUP(B15,Dias!$D$975:$E$1004,2,FALSE)</f>
        <v>46268</v>
      </c>
      <c r="AJ15" s="22">
        <f>VLOOKUP(B15,Dias!$D$1005:$E$1035,2,FALSE)</f>
        <v>46300</v>
      </c>
      <c r="AK15" s="22">
        <f>VLOOKUP(B15,Dias!$D$1036:$E$1065,2,FALSE)</f>
        <v>46331</v>
      </c>
      <c r="AL15" s="22">
        <f>VLOOKUP(B15,Dias!$D$1066:$E$1096,2,FALSE)</f>
        <v>46359</v>
      </c>
      <c r="AM15" s="22"/>
      <c r="AN15" s="22"/>
      <c r="AO15" s="22"/>
      <c r="AP15" s="22"/>
      <c r="AQ15" s="22"/>
      <c r="AR15" s="22"/>
    </row>
    <row r="16" spans="1:44" x14ac:dyDescent="0.25">
      <c r="A16">
        <v>14</v>
      </c>
      <c r="B16">
        <v>3</v>
      </c>
      <c r="C16" s="19">
        <f>VLOOKUP(B16,Dias!$D$2:$E$32,2,FALSE)</f>
        <v>45295</v>
      </c>
      <c r="D16" s="22">
        <f>VLOOKUP(B16,Dias!$D$33:$E$61,2,FALSE)</f>
        <v>45327</v>
      </c>
      <c r="E16" s="22">
        <f>VLOOKUP(B16,Dias!$D$62:$E$92,2,FALSE)</f>
        <v>45356</v>
      </c>
      <c r="F16" s="22">
        <f>VLOOKUP(B16,Dias!$D$93:$E$122,2,FALSE)</f>
        <v>45385</v>
      </c>
      <c r="G16" s="22">
        <f>VLOOKUP(B16,Dias!$D$123:$E$153,2,FALSE)</f>
        <v>45418</v>
      </c>
      <c r="H16" s="22">
        <f>VLOOKUP(B16,Dias!$D$154:$E$183,2,FALSE)</f>
        <v>45449</v>
      </c>
      <c r="I16" s="22">
        <f>VLOOKUP(B16,Dias!$D$184:$E$214,2,FALSE)</f>
        <v>45477</v>
      </c>
      <c r="J16" s="22">
        <f>VLOOKUP(B16,Dias!$D$215:$E$245,2,FALSE)</f>
        <v>45509</v>
      </c>
      <c r="K16" s="22">
        <f>VLOOKUP(B16,Dias!$D$246:$E$275,2,FALSE)</f>
        <v>45539</v>
      </c>
      <c r="L16" s="22">
        <f>VLOOKUP(B16,Dias!$D$276:$E$306,2,FALSE)</f>
        <v>45568</v>
      </c>
      <c r="M16" s="22">
        <f>VLOOKUP(B16,Dias!$D$307:$E$336,2,FALSE)</f>
        <v>45602</v>
      </c>
      <c r="N16" s="22">
        <f>VLOOKUP(B16,Dias!$D$337:$E$367,2,FALSE)</f>
        <v>45630</v>
      </c>
      <c r="O16" s="22">
        <f>VLOOKUP(B16,Dias!$D$368:$E$398,2,FALSE)</f>
        <v>45664</v>
      </c>
      <c r="P16" s="22">
        <f>VLOOKUP(B16,Dias!$D$399:$E$425,2,FALSE)</f>
        <v>45693</v>
      </c>
      <c r="Q16" s="22">
        <f>VLOOKUP(B16,Dias!$D$426:$E$456,2,FALSE)</f>
        <v>45721</v>
      </c>
      <c r="R16" s="22">
        <f>VLOOKUP(B16,Dias!$D$457:$E$486,2,FALSE)</f>
        <v>45750</v>
      </c>
      <c r="S16" s="22">
        <f>VLOOKUP(B16,Dias!$D$487:$E$517,2,FALSE)</f>
        <v>45783</v>
      </c>
      <c r="T16" s="22">
        <f>VLOOKUP(B16,Dias!$D$518:$E$547,2,FALSE)</f>
        <v>45813</v>
      </c>
      <c r="U16" s="22">
        <f>VLOOKUP(B16,Dias!$D$548:$E$578,2,FALSE)</f>
        <v>45841</v>
      </c>
      <c r="V16" s="22">
        <f>VLOOKUP(B16,Dias!$D$579:$E$609,2,FALSE)</f>
        <v>45874</v>
      </c>
      <c r="W16" s="22">
        <f>VLOOKUP(B16,Dias!$D$610:$E$639,2,FALSE)</f>
        <v>45903</v>
      </c>
      <c r="X16" s="22">
        <f>VLOOKUP(B16,Dias!$D$640:$E$670,2,FALSE)</f>
        <v>45933</v>
      </c>
      <c r="Y16" s="22">
        <f>VLOOKUP(B16,Dias!$D$671:$E$700,2,FALSE)</f>
        <v>45967</v>
      </c>
      <c r="Z16" s="22">
        <f>VLOOKUP(B16,Dias!$D$701:$E$731,2,FALSE)</f>
        <v>45994</v>
      </c>
      <c r="AA16" s="22">
        <f>VLOOKUP(B16,Dias!$D$732:$E$762,2,FALSE)</f>
        <v>46028</v>
      </c>
      <c r="AB16" s="22">
        <f>VLOOKUP(B16,Dias!$D$763:$E$790,2,FALSE)</f>
        <v>46057</v>
      </c>
      <c r="AC16" s="22">
        <f>VLOOKUP(B16,Dias!$D$791:$E$821,2,FALSE)</f>
        <v>46085</v>
      </c>
      <c r="AD16" s="22">
        <f>VLOOKUP(B16,Dias!$D$822:$E$851,2,FALSE)</f>
        <v>46119</v>
      </c>
      <c r="AE16" s="22">
        <f>VLOOKUP(B16,Dias!$D$852:$E$882,2,FALSE)</f>
        <v>46148</v>
      </c>
      <c r="AF16" s="22">
        <f>VLOOKUP(B16,Dias!$D$883:$E$912,2,FALSE)</f>
        <v>46176</v>
      </c>
      <c r="AG16" s="22">
        <f>VLOOKUP(B16,Dias!$D$913:$E$943,2,FALSE)</f>
        <v>46206</v>
      </c>
      <c r="AH16" s="22">
        <f>VLOOKUP(B16,Dias!$D$944:$E$974,2,FALSE)</f>
        <v>46239</v>
      </c>
      <c r="AI16" s="22">
        <f>VLOOKUP(B16,Dias!$D$975:$E$1004,2,FALSE)</f>
        <v>46268</v>
      </c>
      <c r="AJ16" s="22">
        <f>VLOOKUP(B16,Dias!$D$1005:$E$1035,2,FALSE)</f>
        <v>46300</v>
      </c>
      <c r="AK16" s="22">
        <f>VLOOKUP(B16,Dias!$D$1036:$E$1065,2,FALSE)</f>
        <v>46331</v>
      </c>
      <c r="AL16" s="22">
        <f>VLOOKUP(B16,Dias!$D$1066:$E$1096,2,FALSE)</f>
        <v>46359</v>
      </c>
      <c r="AM16" s="22"/>
      <c r="AN16" s="22"/>
      <c r="AO16" s="22"/>
      <c r="AP16" s="22"/>
      <c r="AQ16" s="22"/>
      <c r="AR16" s="22"/>
    </row>
    <row r="17" spans="1:44" x14ac:dyDescent="0.25">
      <c r="A17">
        <v>15</v>
      </c>
      <c r="B17">
        <v>4</v>
      </c>
      <c r="C17" s="19">
        <f>VLOOKUP(B17,Dias!$D$2:$E$32,2,FALSE)</f>
        <v>45296</v>
      </c>
      <c r="D17" s="22">
        <f>VLOOKUP(B17,Dias!$D$33:$E$61,2,FALSE)</f>
        <v>45328</v>
      </c>
      <c r="E17" s="22">
        <f>VLOOKUP(B17,Dias!$D$62:$E$92,2,FALSE)</f>
        <v>45357</v>
      </c>
      <c r="F17" s="22">
        <f>VLOOKUP(B17,Dias!$D$93:$E$122,2,FALSE)</f>
        <v>45386</v>
      </c>
      <c r="G17" s="22">
        <f>VLOOKUP(B17,Dias!$D$123:$E$153,2,FALSE)</f>
        <v>45419</v>
      </c>
      <c r="H17" s="22">
        <f>VLOOKUP(B17,Dias!$D$154:$E$183,2,FALSE)</f>
        <v>45450</v>
      </c>
      <c r="I17" s="22">
        <f>VLOOKUP(B17,Dias!$D$184:$E$214,2,FALSE)</f>
        <v>45478</v>
      </c>
      <c r="J17" s="22">
        <f>VLOOKUP(B17,Dias!$D$215:$E$245,2,FALSE)</f>
        <v>45510</v>
      </c>
      <c r="K17" s="22">
        <f>VLOOKUP(B17,Dias!$D$246:$E$275,2,FALSE)</f>
        <v>45540</v>
      </c>
      <c r="L17" s="22">
        <f>VLOOKUP(B17,Dias!$D$276:$E$306,2,FALSE)</f>
        <v>45569</v>
      </c>
      <c r="M17" s="22">
        <f>VLOOKUP(B17,Dias!$D$307:$E$336,2,FALSE)</f>
        <v>45603</v>
      </c>
      <c r="N17" s="22">
        <f>VLOOKUP(B17,Dias!$D$337:$E$367,2,FALSE)</f>
        <v>45631</v>
      </c>
      <c r="O17" s="22">
        <f>VLOOKUP(B17,Dias!$D$368:$E$398,2,FALSE)</f>
        <v>45665</v>
      </c>
      <c r="P17" s="22">
        <f>VLOOKUP(B17,Dias!$D$399:$E$425,2,FALSE)</f>
        <v>45694</v>
      </c>
      <c r="Q17" s="22">
        <f>VLOOKUP(B17,Dias!$D$426:$E$456,2,FALSE)</f>
        <v>45722</v>
      </c>
      <c r="R17" s="22">
        <f>VLOOKUP(B17,Dias!$D$457:$E$486,2,FALSE)</f>
        <v>45751</v>
      </c>
      <c r="S17" s="22">
        <f>VLOOKUP(B17,Dias!$D$487:$E$517,2,FALSE)</f>
        <v>45784</v>
      </c>
      <c r="T17" s="22">
        <f>VLOOKUP(B17,Dias!$D$518:$E$547,2,FALSE)</f>
        <v>45814</v>
      </c>
      <c r="U17" s="22">
        <f>VLOOKUP(B17,Dias!$D$548:$E$578,2,FALSE)</f>
        <v>45842</v>
      </c>
      <c r="V17" s="22">
        <f>VLOOKUP(B17,Dias!$D$579:$E$609,2,FALSE)</f>
        <v>45875</v>
      </c>
      <c r="W17" s="22">
        <f>VLOOKUP(B17,Dias!$D$610:$E$639,2,FALSE)</f>
        <v>45904</v>
      </c>
      <c r="X17" s="22">
        <f>VLOOKUP(B17,Dias!$D$640:$E$670,2,FALSE)</f>
        <v>45936</v>
      </c>
      <c r="Y17" s="22">
        <f>VLOOKUP(B17,Dias!$D$671:$E$700,2,FALSE)</f>
        <v>45968</v>
      </c>
      <c r="Z17" s="22">
        <f>VLOOKUP(B17,Dias!$D$701:$E$731,2,FALSE)</f>
        <v>45995</v>
      </c>
      <c r="AA17" s="22">
        <f>VLOOKUP(B17,Dias!$D$732:$E$762,2,FALSE)</f>
        <v>46029</v>
      </c>
      <c r="AB17" s="22">
        <f>VLOOKUP(B17,Dias!$D$763:$E$790,2,FALSE)</f>
        <v>46058</v>
      </c>
      <c r="AC17" s="22">
        <f>VLOOKUP(B17,Dias!$D$791:$E$821,2,FALSE)</f>
        <v>46086</v>
      </c>
      <c r="AD17" s="22">
        <f>VLOOKUP(B17,Dias!$D$822:$E$851,2,FALSE)</f>
        <v>46120</v>
      </c>
      <c r="AE17" s="22">
        <f>VLOOKUP(B17,Dias!$D$852:$E$882,2,FALSE)</f>
        <v>46149</v>
      </c>
      <c r="AF17" s="22">
        <f>VLOOKUP(B17,Dias!$D$883:$E$912,2,FALSE)</f>
        <v>46177</v>
      </c>
      <c r="AG17" s="22">
        <f>VLOOKUP(B17,Dias!$D$913:$E$943,2,FALSE)</f>
        <v>46209</v>
      </c>
      <c r="AH17" s="22">
        <f>VLOOKUP(B17,Dias!$D$944:$E$974,2,FALSE)</f>
        <v>46240</v>
      </c>
      <c r="AI17" s="22">
        <f>VLOOKUP(B17,Dias!$D$975:$E$1004,2,FALSE)</f>
        <v>46269</v>
      </c>
      <c r="AJ17" s="22">
        <f>VLOOKUP(B17,Dias!$D$1005:$E$1035,2,FALSE)</f>
        <v>46301</v>
      </c>
      <c r="AK17" s="22">
        <f>VLOOKUP(B17,Dias!$D$1036:$E$1065,2,FALSE)</f>
        <v>46332</v>
      </c>
      <c r="AL17" s="22">
        <f>VLOOKUP(B17,Dias!$D$1066:$E$1096,2,FALSE)</f>
        <v>46360</v>
      </c>
      <c r="AM17" s="22"/>
      <c r="AN17" s="22"/>
      <c r="AO17" s="22"/>
      <c r="AP17" s="22"/>
      <c r="AQ17" s="22"/>
      <c r="AR17" s="22"/>
    </row>
    <row r="18" spans="1:44" x14ac:dyDescent="0.25">
      <c r="A18">
        <v>16</v>
      </c>
      <c r="B18">
        <v>4</v>
      </c>
      <c r="C18" s="19">
        <f>VLOOKUP(B18,Dias!$D$2:$E$32,2,FALSE)</f>
        <v>45296</v>
      </c>
      <c r="D18" s="22">
        <f>VLOOKUP(B18,Dias!$D$33:$E$61,2,FALSE)</f>
        <v>45328</v>
      </c>
      <c r="E18" s="22">
        <f>VLOOKUP(B18,Dias!$D$62:$E$92,2,FALSE)</f>
        <v>45357</v>
      </c>
      <c r="F18" s="22">
        <f>VLOOKUP(B18,Dias!$D$93:$E$122,2,FALSE)</f>
        <v>45386</v>
      </c>
      <c r="G18" s="22">
        <f>VLOOKUP(B18,Dias!$D$123:$E$153,2,FALSE)</f>
        <v>45419</v>
      </c>
      <c r="H18" s="22">
        <f>VLOOKUP(B18,Dias!$D$154:$E$183,2,FALSE)</f>
        <v>45450</v>
      </c>
      <c r="I18" s="22">
        <f>VLOOKUP(B18,Dias!$D$184:$E$214,2,FALSE)</f>
        <v>45478</v>
      </c>
      <c r="J18" s="22">
        <f>VLOOKUP(B18,Dias!$D$215:$E$245,2,FALSE)</f>
        <v>45510</v>
      </c>
      <c r="K18" s="22">
        <f>VLOOKUP(B18,Dias!$D$246:$E$275,2,FALSE)</f>
        <v>45540</v>
      </c>
      <c r="L18" s="22">
        <f>VLOOKUP(B18,Dias!$D$276:$E$306,2,FALSE)</f>
        <v>45569</v>
      </c>
      <c r="M18" s="22">
        <f>VLOOKUP(B18,Dias!$D$307:$E$336,2,FALSE)</f>
        <v>45603</v>
      </c>
      <c r="N18" s="22">
        <f>VLOOKUP(B18,Dias!$D$337:$E$367,2,FALSE)</f>
        <v>45631</v>
      </c>
      <c r="O18" s="22">
        <f>VLOOKUP(B18,Dias!$D$368:$E$398,2,FALSE)</f>
        <v>45665</v>
      </c>
      <c r="P18" s="22">
        <f>VLOOKUP(B18,Dias!$D$399:$E$425,2,FALSE)</f>
        <v>45694</v>
      </c>
      <c r="Q18" s="22">
        <f>VLOOKUP(B18,Dias!$D$426:$E$456,2,FALSE)</f>
        <v>45722</v>
      </c>
      <c r="R18" s="22">
        <f>VLOOKUP(B18,Dias!$D$457:$E$486,2,FALSE)</f>
        <v>45751</v>
      </c>
      <c r="S18" s="22">
        <f>VLOOKUP(B18,Dias!$D$487:$E$517,2,FALSE)</f>
        <v>45784</v>
      </c>
      <c r="T18" s="22">
        <f>VLOOKUP(B18,Dias!$D$518:$E$547,2,FALSE)</f>
        <v>45814</v>
      </c>
      <c r="U18" s="22">
        <f>VLOOKUP(B18,Dias!$D$548:$E$578,2,FALSE)</f>
        <v>45842</v>
      </c>
      <c r="V18" s="22">
        <f>VLOOKUP(B18,Dias!$D$579:$E$609,2,FALSE)</f>
        <v>45875</v>
      </c>
      <c r="W18" s="22">
        <f>VLOOKUP(B18,Dias!$D$610:$E$639,2,FALSE)</f>
        <v>45904</v>
      </c>
      <c r="X18" s="22">
        <f>VLOOKUP(B18,Dias!$D$640:$E$670,2,FALSE)</f>
        <v>45936</v>
      </c>
      <c r="Y18" s="22">
        <f>VLOOKUP(B18,Dias!$D$671:$E$700,2,FALSE)</f>
        <v>45968</v>
      </c>
      <c r="Z18" s="22">
        <f>VLOOKUP(B18,Dias!$D$701:$E$731,2,FALSE)</f>
        <v>45995</v>
      </c>
      <c r="AA18" s="22">
        <f>VLOOKUP(B18,Dias!$D$732:$E$762,2,FALSE)</f>
        <v>46029</v>
      </c>
      <c r="AB18" s="22">
        <f>VLOOKUP(B18,Dias!$D$763:$E$790,2,FALSE)</f>
        <v>46058</v>
      </c>
      <c r="AC18" s="22">
        <f>VLOOKUP(B18,Dias!$D$791:$E$821,2,FALSE)</f>
        <v>46086</v>
      </c>
      <c r="AD18" s="22">
        <f>VLOOKUP(B18,Dias!$D$822:$E$851,2,FALSE)</f>
        <v>46120</v>
      </c>
      <c r="AE18" s="22">
        <f>VLOOKUP(B18,Dias!$D$852:$E$882,2,FALSE)</f>
        <v>46149</v>
      </c>
      <c r="AF18" s="22">
        <f>VLOOKUP(B18,Dias!$D$883:$E$912,2,FALSE)</f>
        <v>46177</v>
      </c>
      <c r="AG18" s="22">
        <f>VLOOKUP(B18,Dias!$D$913:$E$943,2,FALSE)</f>
        <v>46209</v>
      </c>
      <c r="AH18" s="22">
        <f>VLOOKUP(B18,Dias!$D$944:$E$974,2,FALSE)</f>
        <v>46240</v>
      </c>
      <c r="AI18" s="22">
        <f>VLOOKUP(B18,Dias!$D$975:$E$1004,2,FALSE)</f>
        <v>46269</v>
      </c>
      <c r="AJ18" s="22">
        <f>VLOOKUP(B18,Dias!$D$1005:$E$1035,2,FALSE)</f>
        <v>46301</v>
      </c>
      <c r="AK18" s="22">
        <f>VLOOKUP(B18,Dias!$D$1036:$E$1065,2,FALSE)</f>
        <v>46332</v>
      </c>
      <c r="AL18" s="22">
        <f>VLOOKUP(B18,Dias!$D$1066:$E$1096,2,FALSE)</f>
        <v>46360</v>
      </c>
      <c r="AM18" s="22"/>
      <c r="AN18" s="22"/>
      <c r="AO18" s="22"/>
      <c r="AP18" s="22"/>
      <c r="AQ18" s="22"/>
      <c r="AR18" s="22"/>
    </row>
    <row r="19" spans="1:44" x14ac:dyDescent="0.25">
      <c r="A19">
        <v>17</v>
      </c>
      <c r="B19">
        <v>4</v>
      </c>
      <c r="C19" s="19">
        <f>VLOOKUP(B19,Dias!$D$2:$E$32,2,FALSE)</f>
        <v>45296</v>
      </c>
      <c r="D19" s="22">
        <f>VLOOKUP(B19,Dias!$D$33:$E$61,2,FALSE)</f>
        <v>45328</v>
      </c>
      <c r="E19" s="22">
        <f>VLOOKUP(B19,Dias!$D$62:$E$92,2,FALSE)</f>
        <v>45357</v>
      </c>
      <c r="F19" s="22">
        <f>VLOOKUP(B19,Dias!$D$93:$E$122,2,FALSE)</f>
        <v>45386</v>
      </c>
      <c r="G19" s="22">
        <f>VLOOKUP(B19,Dias!$D$123:$E$153,2,FALSE)</f>
        <v>45419</v>
      </c>
      <c r="H19" s="22">
        <f>VLOOKUP(B19,Dias!$D$154:$E$183,2,FALSE)</f>
        <v>45450</v>
      </c>
      <c r="I19" s="22">
        <f>VLOOKUP(B19,Dias!$D$184:$E$214,2,FALSE)</f>
        <v>45478</v>
      </c>
      <c r="J19" s="22">
        <f>VLOOKUP(B19,Dias!$D$215:$E$245,2,FALSE)</f>
        <v>45510</v>
      </c>
      <c r="K19" s="22">
        <f>VLOOKUP(B19,Dias!$D$246:$E$275,2,FALSE)</f>
        <v>45540</v>
      </c>
      <c r="L19" s="22">
        <f>VLOOKUP(B19,Dias!$D$276:$E$306,2,FALSE)</f>
        <v>45569</v>
      </c>
      <c r="M19" s="22">
        <f>VLOOKUP(B19,Dias!$D$307:$E$336,2,FALSE)</f>
        <v>45603</v>
      </c>
      <c r="N19" s="22">
        <f>VLOOKUP(B19,Dias!$D$337:$E$367,2,FALSE)</f>
        <v>45631</v>
      </c>
      <c r="O19" s="22">
        <f>VLOOKUP(B19,Dias!$D$368:$E$398,2,FALSE)</f>
        <v>45665</v>
      </c>
      <c r="P19" s="22">
        <f>VLOOKUP(B19,Dias!$D$399:$E$425,2,FALSE)</f>
        <v>45694</v>
      </c>
      <c r="Q19" s="22">
        <f>VLOOKUP(B19,Dias!$D$426:$E$456,2,FALSE)</f>
        <v>45722</v>
      </c>
      <c r="R19" s="22">
        <f>VLOOKUP(B19,Dias!$D$457:$E$486,2,FALSE)</f>
        <v>45751</v>
      </c>
      <c r="S19" s="22">
        <f>VLOOKUP(B19,Dias!$D$487:$E$517,2,FALSE)</f>
        <v>45784</v>
      </c>
      <c r="T19" s="22">
        <f>VLOOKUP(B19,Dias!$D$518:$E$547,2,FALSE)</f>
        <v>45814</v>
      </c>
      <c r="U19" s="22">
        <f>VLOOKUP(B19,Dias!$D$548:$E$578,2,FALSE)</f>
        <v>45842</v>
      </c>
      <c r="V19" s="22">
        <f>VLOOKUP(B19,Dias!$D$579:$E$609,2,FALSE)</f>
        <v>45875</v>
      </c>
      <c r="W19" s="22">
        <f>VLOOKUP(B19,Dias!$D$610:$E$639,2,FALSE)</f>
        <v>45904</v>
      </c>
      <c r="X19" s="22">
        <f>VLOOKUP(B19,Dias!$D$640:$E$670,2,FALSE)</f>
        <v>45936</v>
      </c>
      <c r="Y19" s="22">
        <f>VLOOKUP(B19,Dias!$D$671:$E$700,2,FALSE)</f>
        <v>45968</v>
      </c>
      <c r="Z19" s="22">
        <f>VLOOKUP(B19,Dias!$D$701:$E$731,2,FALSE)</f>
        <v>45995</v>
      </c>
      <c r="AA19" s="22">
        <f>VLOOKUP(B19,Dias!$D$732:$E$762,2,FALSE)</f>
        <v>46029</v>
      </c>
      <c r="AB19" s="22">
        <f>VLOOKUP(B19,Dias!$D$763:$E$790,2,FALSE)</f>
        <v>46058</v>
      </c>
      <c r="AC19" s="22">
        <f>VLOOKUP(B19,Dias!$D$791:$E$821,2,FALSE)</f>
        <v>46086</v>
      </c>
      <c r="AD19" s="22">
        <f>VLOOKUP(B19,Dias!$D$822:$E$851,2,FALSE)</f>
        <v>46120</v>
      </c>
      <c r="AE19" s="22">
        <f>VLOOKUP(B19,Dias!$D$852:$E$882,2,FALSE)</f>
        <v>46149</v>
      </c>
      <c r="AF19" s="22">
        <f>VLOOKUP(B19,Dias!$D$883:$E$912,2,FALSE)</f>
        <v>46177</v>
      </c>
      <c r="AG19" s="22">
        <f>VLOOKUP(B19,Dias!$D$913:$E$943,2,FALSE)</f>
        <v>46209</v>
      </c>
      <c r="AH19" s="22">
        <f>VLOOKUP(B19,Dias!$D$944:$E$974,2,FALSE)</f>
        <v>46240</v>
      </c>
      <c r="AI19" s="22">
        <f>VLOOKUP(B19,Dias!$D$975:$E$1004,2,FALSE)</f>
        <v>46269</v>
      </c>
      <c r="AJ19" s="22">
        <f>VLOOKUP(B19,Dias!$D$1005:$E$1035,2,FALSE)</f>
        <v>46301</v>
      </c>
      <c r="AK19" s="22">
        <f>VLOOKUP(B19,Dias!$D$1036:$E$1065,2,FALSE)</f>
        <v>46332</v>
      </c>
      <c r="AL19" s="22">
        <f>VLOOKUP(B19,Dias!$D$1066:$E$1096,2,FALSE)</f>
        <v>46360</v>
      </c>
      <c r="AM19" s="22"/>
      <c r="AN19" s="22"/>
      <c r="AO19" s="22"/>
      <c r="AP19" s="22"/>
      <c r="AQ19" s="22"/>
      <c r="AR19" s="22"/>
    </row>
    <row r="20" spans="1:44" x14ac:dyDescent="0.25">
      <c r="A20">
        <v>18</v>
      </c>
      <c r="B20">
        <v>4</v>
      </c>
      <c r="C20" s="19">
        <f>VLOOKUP(B20,Dias!$D$2:$E$32,2,FALSE)</f>
        <v>45296</v>
      </c>
      <c r="D20" s="22">
        <f>VLOOKUP(B20,Dias!$D$33:$E$61,2,FALSE)</f>
        <v>45328</v>
      </c>
      <c r="E20" s="22">
        <f>VLOOKUP(B20,Dias!$D$62:$E$92,2,FALSE)</f>
        <v>45357</v>
      </c>
      <c r="F20" s="22">
        <f>VLOOKUP(B20,Dias!$D$93:$E$122,2,FALSE)</f>
        <v>45386</v>
      </c>
      <c r="G20" s="22">
        <f>VLOOKUP(B20,Dias!$D$123:$E$153,2,FALSE)</f>
        <v>45419</v>
      </c>
      <c r="H20" s="22">
        <f>VLOOKUP(B20,Dias!$D$154:$E$183,2,FALSE)</f>
        <v>45450</v>
      </c>
      <c r="I20" s="22">
        <f>VLOOKUP(B20,Dias!$D$184:$E$214,2,FALSE)</f>
        <v>45478</v>
      </c>
      <c r="J20" s="22">
        <f>VLOOKUP(B20,Dias!$D$215:$E$245,2,FALSE)</f>
        <v>45510</v>
      </c>
      <c r="K20" s="22">
        <f>VLOOKUP(B20,Dias!$D$246:$E$275,2,FALSE)</f>
        <v>45540</v>
      </c>
      <c r="L20" s="22">
        <f>VLOOKUP(B20,Dias!$D$276:$E$306,2,FALSE)</f>
        <v>45569</v>
      </c>
      <c r="M20" s="22">
        <f>VLOOKUP(B20,Dias!$D$307:$E$336,2,FALSE)</f>
        <v>45603</v>
      </c>
      <c r="N20" s="22">
        <f>VLOOKUP(B20,Dias!$D$337:$E$367,2,FALSE)</f>
        <v>45631</v>
      </c>
      <c r="O20" s="22">
        <f>VLOOKUP(B20,Dias!$D$368:$E$398,2,FALSE)</f>
        <v>45665</v>
      </c>
      <c r="P20" s="22">
        <f>VLOOKUP(B20,Dias!$D$399:$E$425,2,FALSE)</f>
        <v>45694</v>
      </c>
      <c r="Q20" s="22">
        <f>VLOOKUP(B20,Dias!$D$426:$E$456,2,FALSE)</f>
        <v>45722</v>
      </c>
      <c r="R20" s="22">
        <f>VLOOKUP(B20,Dias!$D$457:$E$486,2,FALSE)</f>
        <v>45751</v>
      </c>
      <c r="S20" s="22">
        <f>VLOOKUP(B20,Dias!$D$487:$E$517,2,FALSE)</f>
        <v>45784</v>
      </c>
      <c r="T20" s="22">
        <f>VLOOKUP(B20,Dias!$D$518:$E$547,2,FALSE)</f>
        <v>45814</v>
      </c>
      <c r="U20" s="22">
        <f>VLOOKUP(B20,Dias!$D$548:$E$578,2,FALSE)</f>
        <v>45842</v>
      </c>
      <c r="V20" s="22">
        <f>VLOOKUP(B20,Dias!$D$579:$E$609,2,FALSE)</f>
        <v>45875</v>
      </c>
      <c r="W20" s="22">
        <f>VLOOKUP(B20,Dias!$D$610:$E$639,2,FALSE)</f>
        <v>45904</v>
      </c>
      <c r="X20" s="22">
        <f>VLOOKUP(B20,Dias!$D$640:$E$670,2,FALSE)</f>
        <v>45936</v>
      </c>
      <c r="Y20" s="22">
        <f>VLOOKUP(B20,Dias!$D$671:$E$700,2,FALSE)</f>
        <v>45968</v>
      </c>
      <c r="Z20" s="22">
        <f>VLOOKUP(B20,Dias!$D$701:$E$731,2,FALSE)</f>
        <v>45995</v>
      </c>
      <c r="AA20" s="22">
        <f>VLOOKUP(B20,Dias!$D$732:$E$762,2,FALSE)</f>
        <v>46029</v>
      </c>
      <c r="AB20" s="22">
        <f>VLOOKUP(B20,Dias!$D$763:$E$790,2,FALSE)</f>
        <v>46058</v>
      </c>
      <c r="AC20" s="22">
        <f>VLOOKUP(B20,Dias!$D$791:$E$821,2,FALSE)</f>
        <v>46086</v>
      </c>
      <c r="AD20" s="22">
        <f>VLOOKUP(B20,Dias!$D$822:$E$851,2,FALSE)</f>
        <v>46120</v>
      </c>
      <c r="AE20" s="22">
        <f>VLOOKUP(B20,Dias!$D$852:$E$882,2,FALSE)</f>
        <v>46149</v>
      </c>
      <c r="AF20" s="22">
        <f>VLOOKUP(B20,Dias!$D$883:$E$912,2,FALSE)</f>
        <v>46177</v>
      </c>
      <c r="AG20" s="22">
        <f>VLOOKUP(B20,Dias!$D$913:$E$943,2,FALSE)</f>
        <v>46209</v>
      </c>
      <c r="AH20" s="22">
        <f>VLOOKUP(B20,Dias!$D$944:$E$974,2,FALSE)</f>
        <v>46240</v>
      </c>
      <c r="AI20" s="22">
        <f>VLOOKUP(B20,Dias!$D$975:$E$1004,2,FALSE)</f>
        <v>46269</v>
      </c>
      <c r="AJ20" s="22">
        <f>VLOOKUP(B20,Dias!$D$1005:$E$1035,2,FALSE)</f>
        <v>46301</v>
      </c>
      <c r="AK20" s="22">
        <f>VLOOKUP(B20,Dias!$D$1036:$E$1065,2,FALSE)</f>
        <v>46332</v>
      </c>
      <c r="AL20" s="22">
        <f>VLOOKUP(B20,Dias!$D$1066:$E$1096,2,FALSE)</f>
        <v>46360</v>
      </c>
      <c r="AM20" s="22"/>
      <c r="AN20" s="22"/>
      <c r="AO20" s="22"/>
      <c r="AP20" s="22"/>
      <c r="AQ20" s="22"/>
      <c r="AR20" s="22"/>
    </row>
    <row r="21" spans="1:44" x14ac:dyDescent="0.25">
      <c r="A21">
        <v>19</v>
      </c>
      <c r="B21">
        <v>4</v>
      </c>
      <c r="C21" s="19">
        <f>VLOOKUP(B21,Dias!$D$2:$E$32,2,FALSE)</f>
        <v>45296</v>
      </c>
      <c r="D21" s="22">
        <f>VLOOKUP(B21,Dias!$D$33:$E$61,2,FALSE)</f>
        <v>45328</v>
      </c>
      <c r="E21" s="22">
        <f>VLOOKUP(B21,Dias!$D$62:$E$92,2,FALSE)</f>
        <v>45357</v>
      </c>
      <c r="F21" s="22">
        <f>VLOOKUP(B21,Dias!$D$93:$E$122,2,FALSE)</f>
        <v>45386</v>
      </c>
      <c r="G21" s="22">
        <f>VLOOKUP(B21,Dias!$D$123:$E$153,2,FALSE)</f>
        <v>45419</v>
      </c>
      <c r="H21" s="22">
        <f>VLOOKUP(B21,Dias!$D$154:$E$183,2,FALSE)</f>
        <v>45450</v>
      </c>
      <c r="I21" s="22">
        <f>VLOOKUP(B21,Dias!$D$184:$E$214,2,FALSE)</f>
        <v>45478</v>
      </c>
      <c r="J21" s="22">
        <f>VLOOKUP(B21,Dias!$D$215:$E$245,2,FALSE)</f>
        <v>45510</v>
      </c>
      <c r="K21" s="22">
        <f>VLOOKUP(B21,Dias!$D$246:$E$275,2,FALSE)</f>
        <v>45540</v>
      </c>
      <c r="L21" s="22">
        <f>VLOOKUP(B21,Dias!$D$276:$E$306,2,FALSE)</f>
        <v>45569</v>
      </c>
      <c r="M21" s="22">
        <f>VLOOKUP(B21,Dias!$D$307:$E$336,2,FALSE)</f>
        <v>45603</v>
      </c>
      <c r="N21" s="22">
        <f>VLOOKUP(B21,Dias!$D$337:$E$367,2,FALSE)</f>
        <v>45631</v>
      </c>
      <c r="O21" s="22">
        <f>VLOOKUP(B21,Dias!$D$368:$E$398,2,FALSE)</f>
        <v>45665</v>
      </c>
      <c r="P21" s="22">
        <f>VLOOKUP(B21,Dias!$D$399:$E$425,2,FALSE)</f>
        <v>45694</v>
      </c>
      <c r="Q21" s="22">
        <f>VLOOKUP(B21,Dias!$D$426:$E$456,2,FALSE)</f>
        <v>45722</v>
      </c>
      <c r="R21" s="22">
        <f>VLOOKUP(B21,Dias!$D$457:$E$486,2,FALSE)</f>
        <v>45751</v>
      </c>
      <c r="S21" s="22">
        <f>VLOOKUP(B21,Dias!$D$487:$E$517,2,FALSE)</f>
        <v>45784</v>
      </c>
      <c r="T21" s="22">
        <f>VLOOKUP(B21,Dias!$D$518:$E$547,2,FALSE)</f>
        <v>45814</v>
      </c>
      <c r="U21" s="22">
        <f>VLOOKUP(B21,Dias!$D$548:$E$578,2,FALSE)</f>
        <v>45842</v>
      </c>
      <c r="V21" s="22">
        <f>VLOOKUP(B21,Dias!$D$579:$E$609,2,FALSE)</f>
        <v>45875</v>
      </c>
      <c r="W21" s="22">
        <f>VLOOKUP(B21,Dias!$D$610:$E$639,2,FALSE)</f>
        <v>45904</v>
      </c>
      <c r="X21" s="22">
        <f>VLOOKUP(B21,Dias!$D$640:$E$670,2,FALSE)</f>
        <v>45936</v>
      </c>
      <c r="Y21" s="22">
        <f>VLOOKUP(B21,Dias!$D$671:$E$700,2,FALSE)</f>
        <v>45968</v>
      </c>
      <c r="Z21" s="22">
        <f>VLOOKUP(B21,Dias!$D$701:$E$731,2,FALSE)</f>
        <v>45995</v>
      </c>
      <c r="AA21" s="22">
        <f>VLOOKUP(B21,Dias!$D$732:$E$762,2,FALSE)</f>
        <v>46029</v>
      </c>
      <c r="AB21" s="22">
        <f>VLOOKUP(B21,Dias!$D$763:$E$790,2,FALSE)</f>
        <v>46058</v>
      </c>
      <c r="AC21" s="22">
        <f>VLOOKUP(B21,Dias!$D$791:$E$821,2,FALSE)</f>
        <v>46086</v>
      </c>
      <c r="AD21" s="22">
        <f>VLOOKUP(B21,Dias!$D$822:$E$851,2,FALSE)</f>
        <v>46120</v>
      </c>
      <c r="AE21" s="22">
        <f>VLOOKUP(B21,Dias!$D$852:$E$882,2,FALSE)</f>
        <v>46149</v>
      </c>
      <c r="AF21" s="22">
        <f>VLOOKUP(B21,Dias!$D$883:$E$912,2,FALSE)</f>
        <v>46177</v>
      </c>
      <c r="AG21" s="22">
        <f>VLOOKUP(B21,Dias!$D$913:$E$943,2,FALSE)</f>
        <v>46209</v>
      </c>
      <c r="AH21" s="22">
        <f>VLOOKUP(B21,Dias!$D$944:$E$974,2,FALSE)</f>
        <v>46240</v>
      </c>
      <c r="AI21" s="22">
        <f>VLOOKUP(B21,Dias!$D$975:$E$1004,2,FALSE)</f>
        <v>46269</v>
      </c>
      <c r="AJ21" s="22">
        <f>VLOOKUP(B21,Dias!$D$1005:$E$1035,2,FALSE)</f>
        <v>46301</v>
      </c>
      <c r="AK21" s="22">
        <f>VLOOKUP(B21,Dias!$D$1036:$E$1065,2,FALSE)</f>
        <v>46332</v>
      </c>
      <c r="AL21" s="22">
        <f>VLOOKUP(B21,Dias!$D$1066:$E$1096,2,FALSE)</f>
        <v>46360</v>
      </c>
      <c r="AM21" s="22"/>
      <c r="AN21" s="22"/>
      <c r="AO21" s="22"/>
      <c r="AP21" s="22"/>
      <c r="AQ21" s="22"/>
      <c r="AR21" s="22"/>
    </row>
    <row r="22" spans="1:44" x14ac:dyDescent="0.25">
      <c r="A22">
        <v>20</v>
      </c>
      <c r="B22">
        <v>4</v>
      </c>
      <c r="C22" s="19">
        <f>VLOOKUP(B22,Dias!$D$2:$E$32,2,FALSE)</f>
        <v>45296</v>
      </c>
      <c r="D22" s="22">
        <f>VLOOKUP(B22,Dias!$D$33:$E$61,2,FALSE)</f>
        <v>45328</v>
      </c>
      <c r="E22" s="22">
        <f>VLOOKUP(B22,Dias!$D$62:$E$92,2,FALSE)</f>
        <v>45357</v>
      </c>
      <c r="F22" s="22">
        <f>VLOOKUP(B22,Dias!$D$93:$E$122,2,FALSE)</f>
        <v>45386</v>
      </c>
      <c r="G22" s="22">
        <f>VLOOKUP(B22,Dias!$D$123:$E$153,2,FALSE)</f>
        <v>45419</v>
      </c>
      <c r="H22" s="22">
        <f>VLOOKUP(B22,Dias!$D$154:$E$183,2,FALSE)</f>
        <v>45450</v>
      </c>
      <c r="I22" s="22">
        <f>VLOOKUP(B22,Dias!$D$184:$E$214,2,FALSE)</f>
        <v>45478</v>
      </c>
      <c r="J22" s="22">
        <f>VLOOKUP(B22,Dias!$D$215:$E$245,2,FALSE)</f>
        <v>45510</v>
      </c>
      <c r="K22" s="22">
        <f>VLOOKUP(B22,Dias!$D$246:$E$275,2,FALSE)</f>
        <v>45540</v>
      </c>
      <c r="L22" s="22">
        <f>VLOOKUP(B22,Dias!$D$276:$E$306,2,FALSE)</f>
        <v>45569</v>
      </c>
      <c r="M22" s="22">
        <f>VLOOKUP(B22,Dias!$D$307:$E$336,2,FALSE)</f>
        <v>45603</v>
      </c>
      <c r="N22" s="22">
        <f>VLOOKUP(B22,Dias!$D$337:$E$367,2,FALSE)</f>
        <v>45631</v>
      </c>
      <c r="O22" s="22">
        <f>VLOOKUP(B22,Dias!$D$368:$E$398,2,FALSE)</f>
        <v>45665</v>
      </c>
      <c r="P22" s="22">
        <f>VLOOKUP(B22,Dias!$D$399:$E$425,2,FALSE)</f>
        <v>45694</v>
      </c>
      <c r="Q22" s="22">
        <f>VLOOKUP(B22,Dias!$D$426:$E$456,2,FALSE)</f>
        <v>45722</v>
      </c>
      <c r="R22" s="22">
        <f>VLOOKUP(B22,Dias!$D$457:$E$486,2,FALSE)</f>
        <v>45751</v>
      </c>
      <c r="S22" s="22">
        <f>VLOOKUP(B22,Dias!$D$487:$E$517,2,FALSE)</f>
        <v>45784</v>
      </c>
      <c r="T22" s="22">
        <f>VLOOKUP(B22,Dias!$D$518:$E$547,2,FALSE)</f>
        <v>45814</v>
      </c>
      <c r="U22" s="22">
        <f>VLOOKUP(B22,Dias!$D$548:$E$578,2,FALSE)</f>
        <v>45842</v>
      </c>
      <c r="V22" s="22">
        <f>VLOOKUP(B22,Dias!$D$579:$E$609,2,FALSE)</f>
        <v>45875</v>
      </c>
      <c r="W22" s="22">
        <f>VLOOKUP(B22,Dias!$D$610:$E$639,2,FALSE)</f>
        <v>45904</v>
      </c>
      <c r="X22" s="22">
        <f>VLOOKUP(B22,Dias!$D$640:$E$670,2,FALSE)</f>
        <v>45936</v>
      </c>
      <c r="Y22" s="22">
        <f>VLOOKUP(B22,Dias!$D$671:$E$700,2,FALSE)</f>
        <v>45968</v>
      </c>
      <c r="Z22" s="22">
        <f>VLOOKUP(B22,Dias!$D$701:$E$731,2,FALSE)</f>
        <v>45995</v>
      </c>
      <c r="AA22" s="22">
        <f>VLOOKUP(B22,Dias!$D$732:$E$762,2,FALSE)</f>
        <v>46029</v>
      </c>
      <c r="AB22" s="22">
        <f>VLOOKUP(B22,Dias!$D$763:$E$790,2,FALSE)</f>
        <v>46058</v>
      </c>
      <c r="AC22" s="22">
        <f>VLOOKUP(B22,Dias!$D$791:$E$821,2,FALSE)</f>
        <v>46086</v>
      </c>
      <c r="AD22" s="22">
        <f>VLOOKUP(B22,Dias!$D$822:$E$851,2,FALSE)</f>
        <v>46120</v>
      </c>
      <c r="AE22" s="22">
        <f>VLOOKUP(B22,Dias!$D$852:$E$882,2,FALSE)</f>
        <v>46149</v>
      </c>
      <c r="AF22" s="22">
        <f>VLOOKUP(B22,Dias!$D$883:$E$912,2,FALSE)</f>
        <v>46177</v>
      </c>
      <c r="AG22" s="22">
        <f>VLOOKUP(B22,Dias!$D$913:$E$943,2,FALSE)</f>
        <v>46209</v>
      </c>
      <c r="AH22" s="22">
        <f>VLOOKUP(B22,Dias!$D$944:$E$974,2,FALSE)</f>
        <v>46240</v>
      </c>
      <c r="AI22" s="22">
        <f>VLOOKUP(B22,Dias!$D$975:$E$1004,2,FALSE)</f>
        <v>46269</v>
      </c>
      <c r="AJ22" s="22">
        <f>VLOOKUP(B22,Dias!$D$1005:$E$1035,2,FALSE)</f>
        <v>46301</v>
      </c>
      <c r="AK22" s="22">
        <f>VLOOKUP(B22,Dias!$D$1036:$E$1065,2,FALSE)</f>
        <v>46332</v>
      </c>
      <c r="AL22" s="22">
        <f>VLOOKUP(B22,Dias!$D$1066:$E$1096,2,FALSE)</f>
        <v>46360</v>
      </c>
      <c r="AM22" s="22"/>
      <c r="AN22" s="22"/>
      <c r="AO22" s="22"/>
      <c r="AP22" s="22"/>
      <c r="AQ22" s="22"/>
      <c r="AR22" s="22"/>
    </row>
    <row r="23" spans="1:44" x14ac:dyDescent="0.25">
      <c r="A23">
        <v>21</v>
      </c>
      <c r="B23">
        <v>4</v>
      </c>
      <c r="C23" s="19">
        <f>VLOOKUP(B23,Dias!$D$2:$E$32,2,FALSE)</f>
        <v>45296</v>
      </c>
      <c r="D23" s="22">
        <f>VLOOKUP(B23,Dias!$D$33:$E$61,2,FALSE)</f>
        <v>45328</v>
      </c>
      <c r="E23" s="22">
        <f>VLOOKUP(B23,Dias!$D$62:$E$92,2,FALSE)</f>
        <v>45357</v>
      </c>
      <c r="F23" s="22">
        <f>VLOOKUP(B23,Dias!$D$93:$E$122,2,FALSE)</f>
        <v>45386</v>
      </c>
      <c r="G23" s="22">
        <f>VLOOKUP(B23,Dias!$D$123:$E$153,2,FALSE)</f>
        <v>45419</v>
      </c>
      <c r="H23" s="22">
        <f>VLOOKUP(B23,Dias!$D$154:$E$183,2,FALSE)</f>
        <v>45450</v>
      </c>
      <c r="I23" s="22">
        <f>VLOOKUP(B23,Dias!$D$184:$E$214,2,FALSE)</f>
        <v>45478</v>
      </c>
      <c r="J23" s="22">
        <f>VLOOKUP(B23,Dias!$D$215:$E$245,2,FALSE)</f>
        <v>45510</v>
      </c>
      <c r="K23" s="22">
        <f>VLOOKUP(B23,Dias!$D$246:$E$275,2,FALSE)</f>
        <v>45540</v>
      </c>
      <c r="L23" s="22">
        <f>VLOOKUP(B23,Dias!$D$276:$E$306,2,FALSE)</f>
        <v>45569</v>
      </c>
      <c r="M23" s="22">
        <f>VLOOKUP(B23,Dias!$D$307:$E$336,2,FALSE)</f>
        <v>45603</v>
      </c>
      <c r="N23" s="22">
        <f>VLOOKUP(B23,Dias!$D$337:$E$367,2,FALSE)</f>
        <v>45631</v>
      </c>
      <c r="O23" s="22">
        <f>VLOOKUP(B23,Dias!$D$368:$E$398,2,FALSE)</f>
        <v>45665</v>
      </c>
      <c r="P23" s="22">
        <f>VLOOKUP(B23,Dias!$D$399:$E$425,2,FALSE)</f>
        <v>45694</v>
      </c>
      <c r="Q23" s="22">
        <f>VLOOKUP(B23,Dias!$D$426:$E$456,2,FALSE)</f>
        <v>45722</v>
      </c>
      <c r="R23" s="22">
        <f>VLOOKUP(B23,Dias!$D$457:$E$486,2,FALSE)</f>
        <v>45751</v>
      </c>
      <c r="S23" s="22">
        <f>VLOOKUP(B23,Dias!$D$487:$E$517,2,FALSE)</f>
        <v>45784</v>
      </c>
      <c r="T23" s="22">
        <f>VLOOKUP(B23,Dias!$D$518:$E$547,2,FALSE)</f>
        <v>45814</v>
      </c>
      <c r="U23" s="22">
        <f>VLOOKUP(B23,Dias!$D$548:$E$578,2,FALSE)</f>
        <v>45842</v>
      </c>
      <c r="V23" s="22">
        <f>VLOOKUP(B23,Dias!$D$579:$E$609,2,FALSE)</f>
        <v>45875</v>
      </c>
      <c r="W23" s="22">
        <f>VLOOKUP(B23,Dias!$D$610:$E$639,2,FALSE)</f>
        <v>45904</v>
      </c>
      <c r="X23" s="22">
        <f>VLOOKUP(B23,Dias!$D$640:$E$670,2,FALSE)</f>
        <v>45936</v>
      </c>
      <c r="Y23" s="22">
        <f>VLOOKUP(B23,Dias!$D$671:$E$700,2,FALSE)</f>
        <v>45968</v>
      </c>
      <c r="Z23" s="22">
        <f>VLOOKUP(B23,Dias!$D$701:$E$731,2,FALSE)</f>
        <v>45995</v>
      </c>
      <c r="AA23" s="22">
        <f>VLOOKUP(B23,Dias!$D$732:$E$762,2,FALSE)</f>
        <v>46029</v>
      </c>
      <c r="AB23" s="22">
        <f>VLOOKUP(B23,Dias!$D$763:$E$790,2,FALSE)</f>
        <v>46058</v>
      </c>
      <c r="AC23" s="22">
        <f>VLOOKUP(B23,Dias!$D$791:$E$821,2,FALSE)</f>
        <v>46086</v>
      </c>
      <c r="AD23" s="22">
        <f>VLOOKUP(B23,Dias!$D$822:$E$851,2,FALSE)</f>
        <v>46120</v>
      </c>
      <c r="AE23" s="22">
        <f>VLOOKUP(B23,Dias!$D$852:$E$882,2,FALSE)</f>
        <v>46149</v>
      </c>
      <c r="AF23" s="22">
        <f>VLOOKUP(B23,Dias!$D$883:$E$912,2,FALSE)</f>
        <v>46177</v>
      </c>
      <c r="AG23" s="22">
        <f>VLOOKUP(B23,Dias!$D$913:$E$943,2,FALSE)</f>
        <v>46209</v>
      </c>
      <c r="AH23" s="22">
        <f>VLOOKUP(B23,Dias!$D$944:$E$974,2,FALSE)</f>
        <v>46240</v>
      </c>
      <c r="AI23" s="22">
        <f>VLOOKUP(B23,Dias!$D$975:$E$1004,2,FALSE)</f>
        <v>46269</v>
      </c>
      <c r="AJ23" s="22">
        <f>VLOOKUP(B23,Dias!$D$1005:$E$1035,2,FALSE)</f>
        <v>46301</v>
      </c>
      <c r="AK23" s="22">
        <f>VLOOKUP(B23,Dias!$D$1036:$E$1065,2,FALSE)</f>
        <v>46332</v>
      </c>
      <c r="AL23" s="22">
        <f>VLOOKUP(B23,Dias!$D$1066:$E$1096,2,FALSE)</f>
        <v>46360</v>
      </c>
      <c r="AM23" s="22"/>
      <c r="AN23" s="22"/>
      <c r="AO23" s="22"/>
      <c r="AP23" s="22"/>
      <c r="AQ23" s="22"/>
      <c r="AR23" s="22"/>
    </row>
    <row r="24" spans="1:44" x14ac:dyDescent="0.25">
      <c r="A24">
        <v>22</v>
      </c>
      <c r="B24">
        <v>5</v>
      </c>
      <c r="C24" s="19">
        <f>VLOOKUP(B24,Dias!$D$2:$E$32,2,FALSE)</f>
        <v>45300</v>
      </c>
      <c r="D24" s="22">
        <f>VLOOKUP(B24,Dias!$D$33:$E$61,2,FALSE)</f>
        <v>45329</v>
      </c>
      <c r="E24" s="22">
        <f>VLOOKUP(B24,Dias!$D$62:$E$92,2,FALSE)</f>
        <v>45358</v>
      </c>
      <c r="F24" s="22">
        <f>VLOOKUP(B24,Dias!$D$93:$E$122,2,FALSE)</f>
        <v>45387</v>
      </c>
      <c r="G24" s="22">
        <f>VLOOKUP(B24,Dias!$D$123:$E$153,2,FALSE)</f>
        <v>45420</v>
      </c>
      <c r="H24" s="22">
        <f>VLOOKUP(B24,Dias!$D$154:$E$183,2,FALSE)</f>
        <v>45454</v>
      </c>
      <c r="I24" s="22">
        <f>VLOOKUP(B24,Dias!$D$184:$E$214,2,FALSE)</f>
        <v>45481</v>
      </c>
      <c r="J24" s="22">
        <f>VLOOKUP(B24,Dias!$D$215:$E$245,2,FALSE)</f>
        <v>45512</v>
      </c>
      <c r="K24" s="22">
        <f>VLOOKUP(B24,Dias!$D$246:$E$275,2,FALSE)</f>
        <v>45541</v>
      </c>
      <c r="L24" s="22">
        <f>VLOOKUP(B24,Dias!$D$276:$E$306,2,FALSE)</f>
        <v>45572</v>
      </c>
      <c r="M24" s="22">
        <f>VLOOKUP(B24,Dias!$D$307:$E$336,2,FALSE)</f>
        <v>45604</v>
      </c>
      <c r="N24" s="22">
        <f>VLOOKUP(B24,Dias!$D$337:$E$367,2,FALSE)</f>
        <v>45632</v>
      </c>
      <c r="O24" s="22">
        <f>VLOOKUP(B24,Dias!$D$368:$E$398,2,FALSE)</f>
        <v>45666</v>
      </c>
      <c r="P24" s="22">
        <f>VLOOKUP(B24,Dias!$D$399:$E$425,2,FALSE)</f>
        <v>45695</v>
      </c>
      <c r="Q24" s="22">
        <f>VLOOKUP(B24,Dias!$D$426:$E$456,2,FALSE)</f>
        <v>45723</v>
      </c>
      <c r="R24" s="22">
        <f>VLOOKUP(B24,Dias!$D$457:$E$486,2,FALSE)</f>
        <v>45754</v>
      </c>
      <c r="S24" s="22">
        <f>VLOOKUP(B24,Dias!$D$487:$E$517,2,FALSE)</f>
        <v>45785</v>
      </c>
      <c r="T24" s="22">
        <f>VLOOKUP(B24,Dias!$D$518:$E$547,2,FALSE)</f>
        <v>45817</v>
      </c>
      <c r="U24" s="22">
        <f>VLOOKUP(B24,Dias!$D$548:$E$578,2,FALSE)</f>
        <v>45845</v>
      </c>
      <c r="V24" s="22">
        <f>VLOOKUP(B24,Dias!$D$579:$E$609,2,FALSE)</f>
        <v>45877</v>
      </c>
      <c r="W24" s="22">
        <f>VLOOKUP(B24,Dias!$D$610:$E$639,2,FALSE)</f>
        <v>45905</v>
      </c>
      <c r="X24" s="22">
        <f>VLOOKUP(B24,Dias!$D$640:$E$670,2,FALSE)</f>
        <v>45937</v>
      </c>
      <c r="Y24" s="22">
        <f>VLOOKUP(B24,Dias!$D$671:$E$700,2,FALSE)</f>
        <v>45971</v>
      </c>
      <c r="Z24" s="22">
        <f>VLOOKUP(B24,Dias!$D$701:$E$731,2,FALSE)</f>
        <v>45996</v>
      </c>
      <c r="AA24" s="22">
        <f>VLOOKUP(B24,Dias!$D$732:$E$762,2,FALSE)</f>
        <v>46030</v>
      </c>
      <c r="AB24" s="22">
        <f>VLOOKUP(B24,Dias!$D$763:$E$790,2,FALSE)</f>
        <v>46059</v>
      </c>
      <c r="AC24" s="22">
        <f>VLOOKUP(B24,Dias!$D$791:$E$821,2,FALSE)</f>
        <v>46087</v>
      </c>
      <c r="AD24" s="22">
        <f>VLOOKUP(B24,Dias!$D$822:$E$851,2,FALSE)</f>
        <v>46121</v>
      </c>
      <c r="AE24" s="22">
        <f>VLOOKUP(B24,Dias!$D$852:$E$882,2,FALSE)</f>
        <v>46150</v>
      </c>
      <c r="AF24" s="22">
        <f>VLOOKUP(B24,Dias!$D$883:$E$912,2,FALSE)</f>
        <v>46178</v>
      </c>
      <c r="AG24" s="22">
        <f>VLOOKUP(B24,Dias!$D$913:$E$943,2,FALSE)</f>
        <v>46210</v>
      </c>
      <c r="AH24" s="22">
        <f>VLOOKUP(B24,Dias!$D$944:$E$974,2,FALSE)</f>
        <v>46244</v>
      </c>
      <c r="AI24" s="22">
        <f>VLOOKUP(B24,Dias!$D$975:$E$1004,2,FALSE)</f>
        <v>46272</v>
      </c>
      <c r="AJ24" s="22">
        <f>VLOOKUP(B24,Dias!$D$1005:$E$1035,2,FALSE)</f>
        <v>46302</v>
      </c>
      <c r="AK24" s="22">
        <f>VLOOKUP(B24,Dias!$D$1036:$E$1065,2,FALSE)</f>
        <v>46335</v>
      </c>
      <c r="AL24" s="22">
        <f>VLOOKUP(B24,Dias!$D$1066:$E$1096,2,FALSE)</f>
        <v>46363</v>
      </c>
      <c r="AM24" s="22"/>
      <c r="AN24" s="22"/>
      <c r="AO24" s="22"/>
      <c r="AP24" s="22"/>
      <c r="AQ24" s="22"/>
      <c r="AR24" s="22"/>
    </row>
    <row r="25" spans="1:44" x14ac:dyDescent="0.25">
      <c r="A25">
        <v>23</v>
      </c>
      <c r="B25">
        <v>5</v>
      </c>
      <c r="C25" s="19">
        <f>VLOOKUP(B25,Dias!$D$2:$E$32,2,FALSE)</f>
        <v>45300</v>
      </c>
      <c r="D25" s="22">
        <f>VLOOKUP(B25,Dias!$D$33:$E$61,2,FALSE)</f>
        <v>45329</v>
      </c>
      <c r="E25" s="22">
        <f>VLOOKUP(B25,Dias!$D$62:$E$92,2,FALSE)</f>
        <v>45358</v>
      </c>
      <c r="F25" s="22">
        <f>VLOOKUP(B25,Dias!$D$93:$E$122,2,FALSE)</f>
        <v>45387</v>
      </c>
      <c r="G25" s="22">
        <f>VLOOKUP(B25,Dias!$D$123:$E$153,2,FALSE)</f>
        <v>45420</v>
      </c>
      <c r="H25" s="22">
        <f>VLOOKUP(B25,Dias!$D$154:$E$183,2,FALSE)</f>
        <v>45454</v>
      </c>
      <c r="I25" s="22">
        <f>VLOOKUP(B25,Dias!$D$184:$E$214,2,FALSE)</f>
        <v>45481</v>
      </c>
      <c r="J25" s="22">
        <f>VLOOKUP(B25,Dias!$D$215:$E$245,2,FALSE)</f>
        <v>45512</v>
      </c>
      <c r="K25" s="22">
        <f>VLOOKUP(B25,Dias!$D$246:$E$275,2,FALSE)</f>
        <v>45541</v>
      </c>
      <c r="L25" s="22">
        <f>VLOOKUP(B25,Dias!$D$276:$E$306,2,FALSE)</f>
        <v>45572</v>
      </c>
      <c r="M25" s="22">
        <f>VLOOKUP(B25,Dias!$D$307:$E$336,2,FALSE)</f>
        <v>45604</v>
      </c>
      <c r="N25" s="22">
        <f>VLOOKUP(B25,Dias!$D$337:$E$367,2,FALSE)</f>
        <v>45632</v>
      </c>
      <c r="O25" s="22">
        <f>VLOOKUP(B25,Dias!$D$368:$E$398,2,FALSE)</f>
        <v>45666</v>
      </c>
      <c r="P25" s="22">
        <f>VLOOKUP(B25,Dias!$D$399:$E$425,2,FALSE)</f>
        <v>45695</v>
      </c>
      <c r="Q25" s="22">
        <f>VLOOKUP(B25,Dias!$D$426:$E$456,2,FALSE)</f>
        <v>45723</v>
      </c>
      <c r="R25" s="22">
        <f>VLOOKUP(B25,Dias!$D$457:$E$486,2,FALSE)</f>
        <v>45754</v>
      </c>
      <c r="S25" s="22">
        <f>VLOOKUP(B25,Dias!$D$487:$E$517,2,FALSE)</f>
        <v>45785</v>
      </c>
      <c r="T25" s="22">
        <f>VLOOKUP(B25,Dias!$D$518:$E$547,2,FALSE)</f>
        <v>45817</v>
      </c>
      <c r="U25" s="22">
        <f>VLOOKUP(B25,Dias!$D$548:$E$578,2,FALSE)</f>
        <v>45845</v>
      </c>
      <c r="V25" s="22">
        <f>VLOOKUP(B25,Dias!$D$579:$E$609,2,FALSE)</f>
        <v>45877</v>
      </c>
      <c r="W25" s="22">
        <f>VLOOKUP(B25,Dias!$D$610:$E$639,2,FALSE)</f>
        <v>45905</v>
      </c>
      <c r="X25" s="22">
        <f>VLOOKUP(B25,Dias!$D$640:$E$670,2,FALSE)</f>
        <v>45937</v>
      </c>
      <c r="Y25" s="22">
        <f>VLOOKUP(B25,Dias!$D$671:$E$700,2,FALSE)</f>
        <v>45971</v>
      </c>
      <c r="Z25" s="22">
        <f>VLOOKUP(B25,Dias!$D$701:$E$731,2,FALSE)</f>
        <v>45996</v>
      </c>
      <c r="AA25" s="22">
        <f>VLOOKUP(B25,Dias!$D$732:$E$762,2,FALSE)</f>
        <v>46030</v>
      </c>
      <c r="AB25" s="22">
        <f>VLOOKUP(B25,Dias!$D$763:$E$790,2,FALSE)</f>
        <v>46059</v>
      </c>
      <c r="AC25" s="22">
        <f>VLOOKUP(B25,Dias!$D$791:$E$821,2,FALSE)</f>
        <v>46087</v>
      </c>
      <c r="AD25" s="22">
        <f>VLOOKUP(B25,Dias!$D$822:$E$851,2,FALSE)</f>
        <v>46121</v>
      </c>
      <c r="AE25" s="22">
        <f>VLOOKUP(B25,Dias!$D$852:$E$882,2,FALSE)</f>
        <v>46150</v>
      </c>
      <c r="AF25" s="22">
        <f>VLOOKUP(B25,Dias!$D$883:$E$912,2,FALSE)</f>
        <v>46178</v>
      </c>
      <c r="AG25" s="22">
        <f>VLOOKUP(B25,Dias!$D$913:$E$943,2,FALSE)</f>
        <v>46210</v>
      </c>
      <c r="AH25" s="22">
        <f>VLOOKUP(B25,Dias!$D$944:$E$974,2,FALSE)</f>
        <v>46244</v>
      </c>
      <c r="AI25" s="22">
        <f>VLOOKUP(B25,Dias!$D$975:$E$1004,2,FALSE)</f>
        <v>46272</v>
      </c>
      <c r="AJ25" s="22">
        <f>VLOOKUP(B25,Dias!$D$1005:$E$1035,2,FALSE)</f>
        <v>46302</v>
      </c>
      <c r="AK25" s="22">
        <f>VLOOKUP(B25,Dias!$D$1036:$E$1065,2,FALSE)</f>
        <v>46335</v>
      </c>
      <c r="AL25" s="22">
        <f>VLOOKUP(B25,Dias!$D$1066:$E$1096,2,FALSE)</f>
        <v>46363</v>
      </c>
      <c r="AM25" s="22"/>
      <c r="AN25" s="22"/>
      <c r="AO25" s="22"/>
      <c r="AP25" s="22"/>
      <c r="AQ25" s="22"/>
      <c r="AR25" s="22"/>
    </row>
    <row r="26" spans="1:44" x14ac:dyDescent="0.25">
      <c r="A26">
        <v>24</v>
      </c>
      <c r="B26">
        <v>5</v>
      </c>
      <c r="C26" s="19">
        <f>VLOOKUP(B26,Dias!$D$2:$E$32,2,FALSE)</f>
        <v>45300</v>
      </c>
      <c r="D26" s="22">
        <f>VLOOKUP(B26,Dias!$D$33:$E$61,2,FALSE)</f>
        <v>45329</v>
      </c>
      <c r="E26" s="22">
        <f>VLOOKUP(B26,Dias!$D$62:$E$92,2,FALSE)</f>
        <v>45358</v>
      </c>
      <c r="F26" s="22">
        <f>VLOOKUP(B26,Dias!$D$93:$E$122,2,FALSE)</f>
        <v>45387</v>
      </c>
      <c r="G26" s="22">
        <f>VLOOKUP(B26,Dias!$D$123:$E$153,2,FALSE)</f>
        <v>45420</v>
      </c>
      <c r="H26" s="22">
        <f>VLOOKUP(B26,Dias!$D$154:$E$183,2,FALSE)</f>
        <v>45454</v>
      </c>
      <c r="I26" s="22">
        <f>VLOOKUP(B26,Dias!$D$184:$E$214,2,FALSE)</f>
        <v>45481</v>
      </c>
      <c r="J26" s="22">
        <f>VLOOKUP(B26,Dias!$D$215:$E$245,2,FALSE)</f>
        <v>45512</v>
      </c>
      <c r="K26" s="22">
        <f>VLOOKUP(B26,Dias!$D$246:$E$275,2,FALSE)</f>
        <v>45541</v>
      </c>
      <c r="L26" s="22">
        <f>VLOOKUP(B26,Dias!$D$276:$E$306,2,FALSE)</f>
        <v>45572</v>
      </c>
      <c r="M26" s="22">
        <f>VLOOKUP(B26,Dias!$D$307:$E$336,2,FALSE)</f>
        <v>45604</v>
      </c>
      <c r="N26" s="22">
        <f>VLOOKUP(B26,Dias!$D$337:$E$367,2,FALSE)</f>
        <v>45632</v>
      </c>
      <c r="O26" s="22">
        <f>VLOOKUP(B26,Dias!$D$368:$E$398,2,FALSE)</f>
        <v>45666</v>
      </c>
      <c r="P26" s="22">
        <f>VLOOKUP(B26,Dias!$D$399:$E$425,2,FALSE)</f>
        <v>45695</v>
      </c>
      <c r="Q26" s="22">
        <f>VLOOKUP(B26,Dias!$D$426:$E$456,2,FALSE)</f>
        <v>45723</v>
      </c>
      <c r="R26" s="22">
        <f>VLOOKUP(B26,Dias!$D$457:$E$486,2,FALSE)</f>
        <v>45754</v>
      </c>
      <c r="S26" s="22">
        <f>VLOOKUP(B26,Dias!$D$487:$E$517,2,FALSE)</f>
        <v>45785</v>
      </c>
      <c r="T26" s="22">
        <f>VLOOKUP(B26,Dias!$D$518:$E$547,2,FALSE)</f>
        <v>45817</v>
      </c>
      <c r="U26" s="22">
        <f>VLOOKUP(B26,Dias!$D$548:$E$578,2,FALSE)</f>
        <v>45845</v>
      </c>
      <c r="V26" s="22">
        <f>VLOOKUP(B26,Dias!$D$579:$E$609,2,FALSE)</f>
        <v>45877</v>
      </c>
      <c r="W26" s="22">
        <f>VLOOKUP(B26,Dias!$D$610:$E$639,2,FALSE)</f>
        <v>45905</v>
      </c>
      <c r="X26" s="22">
        <f>VLOOKUP(B26,Dias!$D$640:$E$670,2,FALSE)</f>
        <v>45937</v>
      </c>
      <c r="Y26" s="22">
        <f>VLOOKUP(B26,Dias!$D$671:$E$700,2,FALSE)</f>
        <v>45971</v>
      </c>
      <c r="Z26" s="22">
        <f>VLOOKUP(B26,Dias!$D$701:$E$731,2,FALSE)</f>
        <v>45996</v>
      </c>
      <c r="AA26" s="22">
        <f>VLOOKUP(B26,Dias!$D$732:$E$762,2,FALSE)</f>
        <v>46030</v>
      </c>
      <c r="AB26" s="22">
        <f>VLOOKUP(B26,Dias!$D$763:$E$790,2,FALSE)</f>
        <v>46059</v>
      </c>
      <c r="AC26" s="22">
        <f>VLOOKUP(B26,Dias!$D$791:$E$821,2,FALSE)</f>
        <v>46087</v>
      </c>
      <c r="AD26" s="22">
        <f>VLOOKUP(B26,Dias!$D$822:$E$851,2,FALSE)</f>
        <v>46121</v>
      </c>
      <c r="AE26" s="22">
        <f>VLOOKUP(B26,Dias!$D$852:$E$882,2,FALSE)</f>
        <v>46150</v>
      </c>
      <c r="AF26" s="22">
        <f>VLOOKUP(B26,Dias!$D$883:$E$912,2,FALSE)</f>
        <v>46178</v>
      </c>
      <c r="AG26" s="22">
        <f>VLOOKUP(B26,Dias!$D$913:$E$943,2,FALSE)</f>
        <v>46210</v>
      </c>
      <c r="AH26" s="22">
        <f>VLOOKUP(B26,Dias!$D$944:$E$974,2,FALSE)</f>
        <v>46244</v>
      </c>
      <c r="AI26" s="22">
        <f>VLOOKUP(B26,Dias!$D$975:$E$1004,2,FALSE)</f>
        <v>46272</v>
      </c>
      <c r="AJ26" s="22">
        <f>VLOOKUP(B26,Dias!$D$1005:$E$1035,2,FALSE)</f>
        <v>46302</v>
      </c>
      <c r="AK26" s="22">
        <f>VLOOKUP(B26,Dias!$D$1036:$E$1065,2,FALSE)</f>
        <v>46335</v>
      </c>
      <c r="AL26" s="22">
        <f>VLOOKUP(B26,Dias!$D$1066:$E$1096,2,FALSE)</f>
        <v>46363</v>
      </c>
      <c r="AM26" s="22"/>
      <c r="AN26" s="22"/>
      <c r="AO26" s="22"/>
      <c r="AP26" s="22"/>
      <c r="AQ26" s="22"/>
      <c r="AR26" s="22"/>
    </row>
    <row r="27" spans="1:44" x14ac:dyDescent="0.25">
      <c r="A27">
        <v>25</v>
      </c>
      <c r="B27">
        <v>5</v>
      </c>
      <c r="C27" s="19">
        <f>VLOOKUP(B27,Dias!$D$2:$E$32,2,FALSE)</f>
        <v>45300</v>
      </c>
      <c r="D27" s="22">
        <f>VLOOKUP(B27,Dias!$D$33:$E$61,2,FALSE)</f>
        <v>45329</v>
      </c>
      <c r="E27" s="22">
        <f>VLOOKUP(B27,Dias!$D$62:$E$92,2,FALSE)</f>
        <v>45358</v>
      </c>
      <c r="F27" s="22">
        <f>VLOOKUP(B27,Dias!$D$93:$E$122,2,FALSE)</f>
        <v>45387</v>
      </c>
      <c r="G27" s="22">
        <f>VLOOKUP(B27,Dias!$D$123:$E$153,2,FALSE)</f>
        <v>45420</v>
      </c>
      <c r="H27" s="22">
        <f>VLOOKUP(B27,Dias!$D$154:$E$183,2,FALSE)</f>
        <v>45454</v>
      </c>
      <c r="I27" s="22">
        <f>VLOOKUP(B27,Dias!$D$184:$E$214,2,FALSE)</f>
        <v>45481</v>
      </c>
      <c r="J27" s="22">
        <f>VLOOKUP(B27,Dias!$D$215:$E$245,2,FALSE)</f>
        <v>45512</v>
      </c>
      <c r="K27" s="22">
        <f>VLOOKUP(B27,Dias!$D$246:$E$275,2,FALSE)</f>
        <v>45541</v>
      </c>
      <c r="L27" s="22">
        <f>VLOOKUP(B27,Dias!$D$276:$E$306,2,FALSE)</f>
        <v>45572</v>
      </c>
      <c r="M27" s="22">
        <f>VLOOKUP(B27,Dias!$D$307:$E$336,2,FALSE)</f>
        <v>45604</v>
      </c>
      <c r="N27" s="22">
        <f>VLOOKUP(B27,Dias!$D$337:$E$367,2,FALSE)</f>
        <v>45632</v>
      </c>
      <c r="O27" s="22">
        <f>VLOOKUP(B27,Dias!$D$368:$E$398,2,FALSE)</f>
        <v>45666</v>
      </c>
      <c r="P27" s="22">
        <f>VLOOKUP(B27,Dias!$D$399:$E$425,2,FALSE)</f>
        <v>45695</v>
      </c>
      <c r="Q27" s="22">
        <f>VLOOKUP(B27,Dias!$D$426:$E$456,2,FALSE)</f>
        <v>45723</v>
      </c>
      <c r="R27" s="22">
        <f>VLOOKUP(B27,Dias!$D$457:$E$486,2,FALSE)</f>
        <v>45754</v>
      </c>
      <c r="S27" s="22">
        <f>VLOOKUP(B27,Dias!$D$487:$E$517,2,FALSE)</f>
        <v>45785</v>
      </c>
      <c r="T27" s="22">
        <f>VLOOKUP(B27,Dias!$D$518:$E$547,2,FALSE)</f>
        <v>45817</v>
      </c>
      <c r="U27" s="22">
        <f>VLOOKUP(B27,Dias!$D$548:$E$578,2,FALSE)</f>
        <v>45845</v>
      </c>
      <c r="V27" s="22">
        <f>VLOOKUP(B27,Dias!$D$579:$E$609,2,FALSE)</f>
        <v>45877</v>
      </c>
      <c r="W27" s="22">
        <f>VLOOKUP(B27,Dias!$D$610:$E$639,2,FALSE)</f>
        <v>45905</v>
      </c>
      <c r="X27" s="22">
        <f>VLOOKUP(B27,Dias!$D$640:$E$670,2,FALSE)</f>
        <v>45937</v>
      </c>
      <c r="Y27" s="22">
        <f>VLOOKUP(B27,Dias!$D$671:$E$700,2,FALSE)</f>
        <v>45971</v>
      </c>
      <c r="Z27" s="22">
        <f>VLOOKUP(B27,Dias!$D$701:$E$731,2,FALSE)</f>
        <v>45996</v>
      </c>
      <c r="AA27" s="22">
        <f>VLOOKUP(B27,Dias!$D$732:$E$762,2,FALSE)</f>
        <v>46030</v>
      </c>
      <c r="AB27" s="22">
        <f>VLOOKUP(B27,Dias!$D$763:$E$790,2,FALSE)</f>
        <v>46059</v>
      </c>
      <c r="AC27" s="22">
        <f>VLOOKUP(B27,Dias!$D$791:$E$821,2,FALSE)</f>
        <v>46087</v>
      </c>
      <c r="AD27" s="22">
        <f>VLOOKUP(B27,Dias!$D$822:$E$851,2,FALSE)</f>
        <v>46121</v>
      </c>
      <c r="AE27" s="22">
        <f>VLOOKUP(B27,Dias!$D$852:$E$882,2,FALSE)</f>
        <v>46150</v>
      </c>
      <c r="AF27" s="22">
        <f>VLOOKUP(B27,Dias!$D$883:$E$912,2,FALSE)</f>
        <v>46178</v>
      </c>
      <c r="AG27" s="22">
        <f>VLOOKUP(B27,Dias!$D$913:$E$943,2,FALSE)</f>
        <v>46210</v>
      </c>
      <c r="AH27" s="22">
        <f>VLOOKUP(B27,Dias!$D$944:$E$974,2,FALSE)</f>
        <v>46244</v>
      </c>
      <c r="AI27" s="22">
        <f>VLOOKUP(B27,Dias!$D$975:$E$1004,2,FALSE)</f>
        <v>46272</v>
      </c>
      <c r="AJ27" s="22">
        <f>VLOOKUP(B27,Dias!$D$1005:$E$1035,2,FALSE)</f>
        <v>46302</v>
      </c>
      <c r="AK27" s="22">
        <f>VLOOKUP(B27,Dias!$D$1036:$E$1065,2,FALSE)</f>
        <v>46335</v>
      </c>
      <c r="AL27" s="22">
        <f>VLOOKUP(B27,Dias!$D$1066:$E$1096,2,FALSE)</f>
        <v>46363</v>
      </c>
      <c r="AM27" s="22"/>
      <c r="AN27" s="22"/>
      <c r="AO27" s="22"/>
      <c r="AP27" s="22"/>
      <c r="AQ27" s="22"/>
      <c r="AR27" s="22"/>
    </row>
    <row r="28" spans="1:44" x14ac:dyDescent="0.25">
      <c r="A28">
        <v>26</v>
      </c>
      <c r="B28">
        <v>5</v>
      </c>
      <c r="C28" s="19">
        <f>VLOOKUP(B28,Dias!$D$2:$E$32,2,FALSE)</f>
        <v>45300</v>
      </c>
      <c r="D28" s="22">
        <f>VLOOKUP(B28,Dias!$D$33:$E$61,2,FALSE)</f>
        <v>45329</v>
      </c>
      <c r="E28" s="22">
        <f>VLOOKUP(B28,Dias!$D$62:$E$92,2,FALSE)</f>
        <v>45358</v>
      </c>
      <c r="F28" s="22">
        <f>VLOOKUP(B28,Dias!$D$93:$E$122,2,FALSE)</f>
        <v>45387</v>
      </c>
      <c r="G28" s="22">
        <f>VLOOKUP(B28,Dias!$D$123:$E$153,2,FALSE)</f>
        <v>45420</v>
      </c>
      <c r="H28" s="22">
        <f>VLOOKUP(B28,Dias!$D$154:$E$183,2,FALSE)</f>
        <v>45454</v>
      </c>
      <c r="I28" s="22">
        <f>VLOOKUP(B28,Dias!$D$184:$E$214,2,FALSE)</f>
        <v>45481</v>
      </c>
      <c r="J28" s="22">
        <f>VLOOKUP(B28,Dias!$D$215:$E$245,2,FALSE)</f>
        <v>45512</v>
      </c>
      <c r="K28" s="22">
        <f>VLOOKUP(B28,Dias!$D$246:$E$275,2,FALSE)</f>
        <v>45541</v>
      </c>
      <c r="L28" s="22">
        <f>VLOOKUP(B28,Dias!$D$276:$E$306,2,FALSE)</f>
        <v>45572</v>
      </c>
      <c r="M28" s="22">
        <f>VLOOKUP(B28,Dias!$D$307:$E$336,2,FALSE)</f>
        <v>45604</v>
      </c>
      <c r="N28" s="22">
        <f>VLOOKUP(B28,Dias!$D$337:$E$367,2,FALSE)</f>
        <v>45632</v>
      </c>
      <c r="O28" s="22">
        <f>VLOOKUP(B28,Dias!$D$368:$E$398,2,FALSE)</f>
        <v>45666</v>
      </c>
      <c r="P28" s="22">
        <f>VLOOKUP(B28,Dias!$D$399:$E$425,2,FALSE)</f>
        <v>45695</v>
      </c>
      <c r="Q28" s="22">
        <f>VLOOKUP(B28,Dias!$D$426:$E$456,2,FALSE)</f>
        <v>45723</v>
      </c>
      <c r="R28" s="22">
        <f>VLOOKUP(B28,Dias!$D$457:$E$486,2,FALSE)</f>
        <v>45754</v>
      </c>
      <c r="S28" s="22">
        <f>VLOOKUP(B28,Dias!$D$487:$E$517,2,FALSE)</f>
        <v>45785</v>
      </c>
      <c r="T28" s="22">
        <f>VLOOKUP(B28,Dias!$D$518:$E$547,2,FALSE)</f>
        <v>45817</v>
      </c>
      <c r="U28" s="22">
        <f>VLOOKUP(B28,Dias!$D$548:$E$578,2,FALSE)</f>
        <v>45845</v>
      </c>
      <c r="V28" s="22">
        <f>VLOOKUP(B28,Dias!$D$579:$E$609,2,FALSE)</f>
        <v>45877</v>
      </c>
      <c r="W28" s="22">
        <f>VLOOKUP(B28,Dias!$D$610:$E$639,2,FALSE)</f>
        <v>45905</v>
      </c>
      <c r="X28" s="22">
        <f>VLOOKUP(B28,Dias!$D$640:$E$670,2,FALSE)</f>
        <v>45937</v>
      </c>
      <c r="Y28" s="22">
        <f>VLOOKUP(B28,Dias!$D$671:$E$700,2,FALSE)</f>
        <v>45971</v>
      </c>
      <c r="Z28" s="22">
        <f>VLOOKUP(B28,Dias!$D$701:$E$731,2,FALSE)</f>
        <v>45996</v>
      </c>
      <c r="AA28" s="22">
        <f>VLOOKUP(B28,Dias!$D$732:$E$762,2,FALSE)</f>
        <v>46030</v>
      </c>
      <c r="AB28" s="22">
        <f>VLOOKUP(B28,Dias!$D$763:$E$790,2,FALSE)</f>
        <v>46059</v>
      </c>
      <c r="AC28" s="22">
        <f>VLOOKUP(B28,Dias!$D$791:$E$821,2,FALSE)</f>
        <v>46087</v>
      </c>
      <c r="AD28" s="22">
        <f>VLOOKUP(B28,Dias!$D$822:$E$851,2,FALSE)</f>
        <v>46121</v>
      </c>
      <c r="AE28" s="22">
        <f>VLOOKUP(B28,Dias!$D$852:$E$882,2,FALSE)</f>
        <v>46150</v>
      </c>
      <c r="AF28" s="22">
        <f>VLOOKUP(B28,Dias!$D$883:$E$912,2,FALSE)</f>
        <v>46178</v>
      </c>
      <c r="AG28" s="22">
        <f>VLOOKUP(B28,Dias!$D$913:$E$943,2,FALSE)</f>
        <v>46210</v>
      </c>
      <c r="AH28" s="22">
        <f>VLOOKUP(B28,Dias!$D$944:$E$974,2,FALSE)</f>
        <v>46244</v>
      </c>
      <c r="AI28" s="22">
        <f>VLOOKUP(B28,Dias!$D$975:$E$1004,2,FALSE)</f>
        <v>46272</v>
      </c>
      <c r="AJ28" s="22">
        <f>VLOOKUP(B28,Dias!$D$1005:$E$1035,2,FALSE)</f>
        <v>46302</v>
      </c>
      <c r="AK28" s="22">
        <f>VLOOKUP(B28,Dias!$D$1036:$E$1065,2,FALSE)</f>
        <v>46335</v>
      </c>
      <c r="AL28" s="22">
        <f>VLOOKUP(B28,Dias!$D$1066:$E$1096,2,FALSE)</f>
        <v>46363</v>
      </c>
      <c r="AM28" s="22"/>
      <c r="AN28" s="22"/>
      <c r="AO28" s="22"/>
      <c r="AP28" s="22"/>
      <c r="AQ28" s="22"/>
      <c r="AR28" s="22"/>
    </row>
    <row r="29" spans="1:44" x14ac:dyDescent="0.25">
      <c r="A29">
        <v>27</v>
      </c>
      <c r="B29">
        <v>5</v>
      </c>
      <c r="C29" s="19">
        <f>VLOOKUP(B29,Dias!$D$2:$E$32,2,FALSE)</f>
        <v>45300</v>
      </c>
      <c r="D29" s="22">
        <f>VLOOKUP(B29,Dias!$D$33:$E$61,2,FALSE)</f>
        <v>45329</v>
      </c>
      <c r="E29" s="22">
        <f>VLOOKUP(B29,Dias!$D$62:$E$92,2,FALSE)</f>
        <v>45358</v>
      </c>
      <c r="F29" s="22">
        <f>VLOOKUP(B29,Dias!$D$93:$E$122,2,FALSE)</f>
        <v>45387</v>
      </c>
      <c r="G29" s="22">
        <f>VLOOKUP(B29,Dias!$D$123:$E$153,2,FALSE)</f>
        <v>45420</v>
      </c>
      <c r="H29" s="22">
        <f>VLOOKUP(B29,Dias!$D$154:$E$183,2,FALSE)</f>
        <v>45454</v>
      </c>
      <c r="I29" s="22">
        <f>VLOOKUP(B29,Dias!$D$184:$E$214,2,FALSE)</f>
        <v>45481</v>
      </c>
      <c r="J29" s="22">
        <f>VLOOKUP(B29,Dias!$D$215:$E$245,2,FALSE)</f>
        <v>45512</v>
      </c>
      <c r="K29" s="22">
        <f>VLOOKUP(B29,Dias!$D$246:$E$275,2,FALSE)</f>
        <v>45541</v>
      </c>
      <c r="L29" s="22">
        <f>VLOOKUP(B29,Dias!$D$276:$E$306,2,FALSE)</f>
        <v>45572</v>
      </c>
      <c r="M29" s="22">
        <f>VLOOKUP(B29,Dias!$D$307:$E$336,2,FALSE)</f>
        <v>45604</v>
      </c>
      <c r="N29" s="22">
        <f>VLOOKUP(B29,Dias!$D$337:$E$367,2,FALSE)</f>
        <v>45632</v>
      </c>
      <c r="O29" s="22">
        <f>VLOOKUP(B29,Dias!$D$368:$E$398,2,FALSE)</f>
        <v>45666</v>
      </c>
      <c r="P29" s="22">
        <f>VLOOKUP(B29,Dias!$D$399:$E$425,2,FALSE)</f>
        <v>45695</v>
      </c>
      <c r="Q29" s="22">
        <f>VLOOKUP(B29,Dias!$D$426:$E$456,2,FALSE)</f>
        <v>45723</v>
      </c>
      <c r="R29" s="22">
        <f>VLOOKUP(B29,Dias!$D$457:$E$486,2,FALSE)</f>
        <v>45754</v>
      </c>
      <c r="S29" s="22">
        <f>VLOOKUP(B29,Dias!$D$487:$E$517,2,FALSE)</f>
        <v>45785</v>
      </c>
      <c r="T29" s="22">
        <f>VLOOKUP(B29,Dias!$D$518:$E$547,2,FALSE)</f>
        <v>45817</v>
      </c>
      <c r="U29" s="22">
        <f>VLOOKUP(B29,Dias!$D$548:$E$578,2,FALSE)</f>
        <v>45845</v>
      </c>
      <c r="V29" s="22">
        <f>VLOOKUP(B29,Dias!$D$579:$E$609,2,FALSE)</f>
        <v>45877</v>
      </c>
      <c r="W29" s="22">
        <f>VLOOKUP(B29,Dias!$D$610:$E$639,2,FALSE)</f>
        <v>45905</v>
      </c>
      <c r="X29" s="22">
        <f>VLOOKUP(B29,Dias!$D$640:$E$670,2,FALSE)</f>
        <v>45937</v>
      </c>
      <c r="Y29" s="22">
        <f>VLOOKUP(B29,Dias!$D$671:$E$700,2,FALSE)</f>
        <v>45971</v>
      </c>
      <c r="Z29" s="22">
        <f>VLOOKUP(B29,Dias!$D$701:$E$731,2,FALSE)</f>
        <v>45996</v>
      </c>
      <c r="AA29" s="22">
        <f>VLOOKUP(B29,Dias!$D$732:$E$762,2,FALSE)</f>
        <v>46030</v>
      </c>
      <c r="AB29" s="22">
        <f>VLOOKUP(B29,Dias!$D$763:$E$790,2,FALSE)</f>
        <v>46059</v>
      </c>
      <c r="AC29" s="22">
        <f>VLOOKUP(B29,Dias!$D$791:$E$821,2,FALSE)</f>
        <v>46087</v>
      </c>
      <c r="AD29" s="22">
        <f>VLOOKUP(B29,Dias!$D$822:$E$851,2,FALSE)</f>
        <v>46121</v>
      </c>
      <c r="AE29" s="22">
        <f>VLOOKUP(B29,Dias!$D$852:$E$882,2,FALSE)</f>
        <v>46150</v>
      </c>
      <c r="AF29" s="22">
        <f>VLOOKUP(B29,Dias!$D$883:$E$912,2,FALSE)</f>
        <v>46178</v>
      </c>
      <c r="AG29" s="22">
        <f>VLOOKUP(B29,Dias!$D$913:$E$943,2,FALSE)</f>
        <v>46210</v>
      </c>
      <c r="AH29" s="22">
        <f>VLOOKUP(B29,Dias!$D$944:$E$974,2,FALSE)</f>
        <v>46244</v>
      </c>
      <c r="AI29" s="22">
        <f>VLOOKUP(B29,Dias!$D$975:$E$1004,2,FALSE)</f>
        <v>46272</v>
      </c>
      <c r="AJ29" s="22">
        <f>VLOOKUP(B29,Dias!$D$1005:$E$1035,2,FALSE)</f>
        <v>46302</v>
      </c>
      <c r="AK29" s="22">
        <f>VLOOKUP(B29,Dias!$D$1036:$E$1065,2,FALSE)</f>
        <v>46335</v>
      </c>
      <c r="AL29" s="22">
        <f>VLOOKUP(B29,Dias!$D$1066:$E$1096,2,FALSE)</f>
        <v>46363</v>
      </c>
      <c r="AM29" s="22"/>
      <c r="AN29" s="22"/>
      <c r="AO29" s="22"/>
      <c r="AP29" s="22"/>
      <c r="AQ29" s="22"/>
      <c r="AR29" s="22"/>
    </row>
    <row r="30" spans="1:44" x14ac:dyDescent="0.25">
      <c r="A30">
        <v>28</v>
      </c>
      <c r="B30">
        <v>5</v>
      </c>
      <c r="C30" s="19">
        <f>VLOOKUP(B30,Dias!$D$2:$E$32,2,FALSE)</f>
        <v>45300</v>
      </c>
      <c r="D30" s="22">
        <f>VLOOKUP(B30,Dias!$D$33:$E$61,2,FALSE)</f>
        <v>45329</v>
      </c>
      <c r="E30" s="22">
        <f>VLOOKUP(B30,Dias!$D$62:$E$92,2,FALSE)</f>
        <v>45358</v>
      </c>
      <c r="F30" s="22">
        <f>VLOOKUP(B30,Dias!$D$93:$E$122,2,FALSE)</f>
        <v>45387</v>
      </c>
      <c r="G30" s="22">
        <f>VLOOKUP(B30,Dias!$D$123:$E$153,2,FALSE)</f>
        <v>45420</v>
      </c>
      <c r="H30" s="22">
        <f>VLOOKUP(B30,Dias!$D$154:$E$183,2,FALSE)</f>
        <v>45454</v>
      </c>
      <c r="I30" s="22">
        <f>VLOOKUP(B30,Dias!$D$184:$E$214,2,FALSE)</f>
        <v>45481</v>
      </c>
      <c r="J30" s="22">
        <f>VLOOKUP(B30,Dias!$D$215:$E$245,2,FALSE)</f>
        <v>45512</v>
      </c>
      <c r="K30" s="22">
        <f>VLOOKUP(B30,Dias!$D$246:$E$275,2,FALSE)</f>
        <v>45541</v>
      </c>
      <c r="L30" s="22">
        <f>VLOOKUP(B30,Dias!$D$276:$E$306,2,FALSE)</f>
        <v>45572</v>
      </c>
      <c r="M30" s="22">
        <f>VLOOKUP(B30,Dias!$D$307:$E$336,2,FALSE)</f>
        <v>45604</v>
      </c>
      <c r="N30" s="22">
        <f>VLOOKUP(B30,Dias!$D$337:$E$367,2,FALSE)</f>
        <v>45632</v>
      </c>
      <c r="O30" s="22">
        <f>VLOOKUP(B30,Dias!$D$368:$E$398,2,FALSE)</f>
        <v>45666</v>
      </c>
      <c r="P30" s="22">
        <f>VLOOKUP(B30,Dias!$D$399:$E$425,2,FALSE)</f>
        <v>45695</v>
      </c>
      <c r="Q30" s="22">
        <f>VLOOKUP(B30,Dias!$D$426:$E$456,2,FALSE)</f>
        <v>45723</v>
      </c>
      <c r="R30" s="22">
        <f>VLOOKUP(B30,Dias!$D$457:$E$486,2,FALSE)</f>
        <v>45754</v>
      </c>
      <c r="S30" s="22">
        <f>VLOOKUP(B30,Dias!$D$487:$E$517,2,FALSE)</f>
        <v>45785</v>
      </c>
      <c r="T30" s="22">
        <f>VLOOKUP(B30,Dias!$D$518:$E$547,2,FALSE)</f>
        <v>45817</v>
      </c>
      <c r="U30" s="22">
        <f>VLOOKUP(B30,Dias!$D$548:$E$578,2,FALSE)</f>
        <v>45845</v>
      </c>
      <c r="V30" s="22">
        <f>VLOOKUP(B30,Dias!$D$579:$E$609,2,FALSE)</f>
        <v>45877</v>
      </c>
      <c r="W30" s="22">
        <f>VLOOKUP(B30,Dias!$D$610:$E$639,2,FALSE)</f>
        <v>45905</v>
      </c>
      <c r="X30" s="22">
        <f>VLOOKUP(B30,Dias!$D$640:$E$670,2,FALSE)</f>
        <v>45937</v>
      </c>
      <c r="Y30" s="22">
        <f>VLOOKUP(B30,Dias!$D$671:$E$700,2,FALSE)</f>
        <v>45971</v>
      </c>
      <c r="Z30" s="22">
        <f>VLOOKUP(B30,Dias!$D$701:$E$731,2,FALSE)</f>
        <v>45996</v>
      </c>
      <c r="AA30" s="22">
        <f>VLOOKUP(B30,Dias!$D$732:$E$762,2,FALSE)</f>
        <v>46030</v>
      </c>
      <c r="AB30" s="22">
        <f>VLOOKUP(B30,Dias!$D$763:$E$790,2,FALSE)</f>
        <v>46059</v>
      </c>
      <c r="AC30" s="22">
        <f>VLOOKUP(B30,Dias!$D$791:$E$821,2,FALSE)</f>
        <v>46087</v>
      </c>
      <c r="AD30" s="22">
        <f>VLOOKUP(B30,Dias!$D$822:$E$851,2,FALSE)</f>
        <v>46121</v>
      </c>
      <c r="AE30" s="22">
        <f>VLOOKUP(B30,Dias!$D$852:$E$882,2,FALSE)</f>
        <v>46150</v>
      </c>
      <c r="AF30" s="22">
        <f>VLOOKUP(B30,Dias!$D$883:$E$912,2,FALSE)</f>
        <v>46178</v>
      </c>
      <c r="AG30" s="22">
        <f>VLOOKUP(B30,Dias!$D$913:$E$943,2,FALSE)</f>
        <v>46210</v>
      </c>
      <c r="AH30" s="22">
        <f>VLOOKUP(B30,Dias!$D$944:$E$974,2,FALSE)</f>
        <v>46244</v>
      </c>
      <c r="AI30" s="22">
        <f>VLOOKUP(B30,Dias!$D$975:$E$1004,2,FALSE)</f>
        <v>46272</v>
      </c>
      <c r="AJ30" s="22">
        <f>VLOOKUP(B30,Dias!$D$1005:$E$1035,2,FALSE)</f>
        <v>46302</v>
      </c>
      <c r="AK30" s="22">
        <f>VLOOKUP(B30,Dias!$D$1036:$E$1065,2,FALSE)</f>
        <v>46335</v>
      </c>
      <c r="AL30" s="22">
        <f>VLOOKUP(B30,Dias!$D$1066:$E$1096,2,FALSE)</f>
        <v>46363</v>
      </c>
      <c r="AM30" s="22"/>
      <c r="AN30" s="22"/>
      <c r="AO30" s="22"/>
      <c r="AP30" s="22"/>
      <c r="AQ30" s="22"/>
      <c r="AR30" s="22"/>
    </row>
    <row r="31" spans="1:44" x14ac:dyDescent="0.25">
      <c r="A31">
        <v>29</v>
      </c>
      <c r="B31">
        <v>6</v>
      </c>
      <c r="C31" s="19">
        <f>VLOOKUP(B31,Dias!$D$2:$E$32,2,FALSE)</f>
        <v>45301</v>
      </c>
      <c r="D31" s="22">
        <f>VLOOKUP(B31,Dias!$D$33:$E$61,2,FALSE)</f>
        <v>45330</v>
      </c>
      <c r="E31" s="22">
        <f>VLOOKUP(B31,Dias!$D$62:$E$92,2,FALSE)</f>
        <v>45359</v>
      </c>
      <c r="F31" s="22">
        <f>VLOOKUP(B31,Dias!$D$93:$E$122,2,FALSE)</f>
        <v>45390</v>
      </c>
      <c r="G31" s="22">
        <f>VLOOKUP(B31,Dias!$D$123:$E$153,2,FALSE)</f>
        <v>45421</v>
      </c>
      <c r="H31" s="22">
        <f>VLOOKUP(B31,Dias!$D$154:$E$183,2,FALSE)</f>
        <v>45455</v>
      </c>
      <c r="I31" s="22">
        <f>VLOOKUP(B31,Dias!$D$184:$E$214,2,FALSE)</f>
        <v>45482</v>
      </c>
      <c r="J31" s="22">
        <f>VLOOKUP(B31,Dias!$D$215:$E$245,2,FALSE)</f>
        <v>45513</v>
      </c>
      <c r="K31" s="22">
        <f>VLOOKUP(B31,Dias!$D$246:$E$275,2,FALSE)</f>
        <v>45544</v>
      </c>
      <c r="L31" s="22">
        <f>VLOOKUP(B31,Dias!$D$276:$E$306,2,FALSE)</f>
        <v>45573</v>
      </c>
      <c r="M31" s="22">
        <f>VLOOKUP(B31,Dias!$D$307:$E$336,2,FALSE)</f>
        <v>45608</v>
      </c>
      <c r="N31" s="22">
        <f>VLOOKUP(B31,Dias!$D$337:$E$367,2,FALSE)</f>
        <v>45635</v>
      </c>
      <c r="O31" s="22">
        <f>VLOOKUP(B31,Dias!$D$368:$E$398,2,FALSE)</f>
        <v>45667</v>
      </c>
      <c r="P31" s="22">
        <f>VLOOKUP(B31,Dias!$D$399:$E$425,2,FALSE)</f>
        <v>45698</v>
      </c>
      <c r="Q31" s="22">
        <f>VLOOKUP(B31,Dias!$D$426:$E$456,2,FALSE)</f>
        <v>45726</v>
      </c>
      <c r="R31" s="22">
        <f>VLOOKUP(B31,Dias!$D$457:$E$486,2,FALSE)</f>
        <v>45755</v>
      </c>
      <c r="S31" s="22">
        <f>VLOOKUP(B31,Dias!$D$487:$E$517,2,FALSE)</f>
        <v>45786</v>
      </c>
      <c r="T31" s="22">
        <f>VLOOKUP(B31,Dias!$D$518:$E$547,2,FALSE)</f>
        <v>45818</v>
      </c>
      <c r="U31" s="22">
        <f>VLOOKUP(B31,Dias!$D$548:$E$578,2,FALSE)</f>
        <v>45846</v>
      </c>
      <c r="V31" s="22">
        <f>VLOOKUP(B31,Dias!$D$579:$E$609,2,FALSE)</f>
        <v>45880</v>
      </c>
      <c r="W31" s="22">
        <f>VLOOKUP(B31,Dias!$D$610:$E$639,2,FALSE)</f>
        <v>45908</v>
      </c>
      <c r="X31" s="22">
        <f>VLOOKUP(B31,Dias!$D$640:$E$670,2,FALSE)</f>
        <v>45938</v>
      </c>
      <c r="Y31" s="22">
        <f>VLOOKUP(B31,Dias!$D$671:$E$700,2,FALSE)</f>
        <v>45972</v>
      </c>
      <c r="Z31" s="22">
        <f>VLOOKUP(B31,Dias!$D$701:$E$731,2,FALSE)</f>
        <v>46000</v>
      </c>
      <c r="AA31" s="22">
        <f>VLOOKUP(B31,Dias!$D$732:$E$762,2,FALSE)</f>
        <v>46031</v>
      </c>
      <c r="AB31" s="22">
        <f>VLOOKUP(B31,Dias!$D$763:$E$790,2,FALSE)</f>
        <v>46062</v>
      </c>
      <c r="AC31" s="22">
        <f>VLOOKUP(B31,Dias!$D$791:$E$821,2,FALSE)</f>
        <v>46090</v>
      </c>
      <c r="AD31" s="22">
        <f>VLOOKUP(B31,Dias!$D$822:$E$851,2,FALSE)</f>
        <v>46122</v>
      </c>
      <c r="AE31" s="22">
        <f>VLOOKUP(B31,Dias!$D$852:$E$882,2,FALSE)</f>
        <v>46153</v>
      </c>
      <c r="AF31" s="22">
        <f>VLOOKUP(B31,Dias!$D$883:$E$912,2,FALSE)</f>
        <v>46182</v>
      </c>
      <c r="AG31" s="22">
        <f>VLOOKUP(B31,Dias!$D$913:$E$943,2,FALSE)</f>
        <v>46211</v>
      </c>
      <c r="AH31" s="22">
        <f>VLOOKUP(B31,Dias!$D$944:$E$974,2,FALSE)</f>
        <v>46245</v>
      </c>
      <c r="AI31" s="22">
        <f>VLOOKUP(B31,Dias!$D$975:$E$1004,2,FALSE)</f>
        <v>46273</v>
      </c>
      <c r="AJ31" s="22">
        <f>VLOOKUP(B31,Dias!$D$1005:$E$1035,2,FALSE)</f>
        <v>46303</v>
      </c>
      <c r="AK31" s="22">
        <f>VLOOKUP(B31,Dias!$D$1036:$E$1065,2,FALSE)</f>
        <v>46336</v>
      </c>
      <c r="AL31" s="22">
        <f>VLOOKUP(B31,Dias!$D$1066:$E$1096,2,FALSE)</f>
        <v>46365</v>
      </c>
      <c r="AM31" s="22"/>
      <c r="AN31" s="22"/>
      <c r="AO31" s="22"/>
      <c r="AP31" s="22"/>
      <c r="AQ31" s="22"/>
      <c r="AR31" s="22"/>
    </row>
    <row r="32" spans="1:44" x14ac:dyDescent="0.25">
      <c r="A32">
        <v>30</v>
      </c>
      <c r="B32">
        <v>6</v>
      </c>
      <c r="C32" s="19">
        <f>VLOOKUP(B32,Dias!$D$2:$E$32,2,FALSE)</f>
        <v>45301</v>
      </c>
      <c r="D32" s="22">
        <f>VLOOKUP(B32,Dias!$D$33:$E$61,2,FALSE)</f>
        <v>45330</v>
      </c>
      <c r="E32" s="22">
        <f>VLOOKUP(B32,Dias!$D$62:$E$92,2,FALSE)</f>
        <v>45359</v>
      </c>
      <c r="F32" s="22">
        <f>VLOOKUP(B32,Dias!$D$93:$E$122,2,FALSE)</f>
        <v>45390</v>
      </c>
      <c r="G32" s="22">
        <f>VLOOKUP(B32,Dias!$D$123:$E$153,2,FALSE)</f>
        <v>45421</v>
      </c>
      <c r="H32" s="22">
        <f>VLOOKUP(B32,Dias!$D$154:$E$183,2,FALSE)</f>
        <v>45455</v>
      </c>
      <c r="I32" s="22">
        <f>VLOOKUP(B32,Dias!$D$184:$E$214,2,FALSE)</f>
        <v>45482</v>
      </c>
      <c r="J32" s="22">
        <f>VLOOKUP(B32,Dias!$D$215:$E$245,2,FALSE)</f>
        <v>45513</v>
      </c>
      <c r="K32" s="22">
        <f>VLOOKUP(B32,Dias!$D$246:$E$275,2,FALSE)</f>
        <v>45544</v>
      </c>
      <c r="L32" s="22">
        <f>VLOOKUP(B32,Dias!$D$276:$E$306,2,FALSE)</f>
        <v>45573</v>
      </c>
      <c r="M32" s="22">
        <f>VLOOKUP(B32,Dias!$D$307:$E$336,2,FALSE)</f>
        <v>45608</v>
      </c>
      <c r="N32" s="22">
        <f>VLOOKUP(B32,Dias!$D$337:$E$367,2,FALSE)</f>
        <v>45635</v>
      </c>
      <c r="O32" s="22">
        <f>VLOOKUP(B32,Dias!$D$368:$E$398,2,FALSE)</f>
        <v>45667</v>
      </c>
      <c r="P32" s="22">
        <f>VLOOKUP(B32,Dias!$D$399:$E$425,2,FALSE)</f>
        <v>45698</v>
      </c>
      <c r="Q32" s="22">
        <f>VLOOKUP(B32,Dias!$D$426:$E$456,2,FALSE)</f>
        <v>45726</v>
      </c>
      <c r="R32" s="22">
        <f>VLOOKUP(B32,Dias!$D$457:$E$486,2,FALSE)</f>
        <v>45755</v>
      </c>
      <c r="S32" s="22">
        <f>VLOOKUP(B32,Dias!$D$487:$E$517,2,FALSE)</f>
        <v>45786</v>
      </c>
      <c r="T32" s="22">
        <f>VLOOKUP(B32,Dias!$D$518:$E$547,2,FALSE)</f>
        <v>45818</v>
      </c>
      <c r="U32" s="22">
        <f>VLOOKUP(B32,Dias!$D$548:$E$578,2,FALSE)</f>
        <v>45846</v>
      </c>
      <c r="V32" s="22">
        <f>VLOOKUP(B32,Dias!$D$579:$E$609,2,FALSE)</f>
        <v>45880</v>
      </c>
      <c r="W32" s="22">
        <f>VLOOKUP(B32,Dias!$D$610:$E$639,2,FALSE)</f>
        <v>45908</v>
      </c>
      <c r="X32" s="22">
        <f>VLOOKUP(B32,Dias!$D$640:$E$670,2,FALSE)</f>
        <v>45938</v>
      </c>
      <c r="Y32" s="22">
        <f>VLOOKUP(B32,Dias!$D$671:$E$700,2,FALSE)</f>
        <v>45972</v>
      </c>
      <c r="Z32" s="22">
        <f>VLOOKUP(B32,Dias!$D$701:$E$731,2,FALSE)</f>
        <v>46000</v>
      </c>
      <c r="AA32" s="22">
        <f>VLOOKUP(B32,Dias!$D$732:$E$762,2,FALSE)</f>
        <v>46031</v>
      </c>
      <c r="AB32" s="22">
        <f>VLOOKUP(B32,Dias!$D$763:$E$790,2,FALSE)</f>
        <v>46062</v>
      </c>
      <c r="AC32" s="22">
        <f>VLOOKUP(B32,Dias!$D$791:$E$821,2,FALSE)</f>
        <v>46090</v>
      </c>
      <c r="AD32" s="22">
        <f>VLOOKUP(B32,Dias!$D$822:$E$851,2,FALSE)</f>
        <v>46122</v>
      </c>
      <c r="AE32" s="22">
        <f>VLOOKUP(B32,Dias!$D$852:$E$882,2,FALSE)</f>
        <v>46153</v>
      </c>
      <c r="AF32" s="22">
        <f>VLOOKUP(B32,Dias!$D$883:$E$912,2,FALSE)</f>
        <v>46182</v>
      </c>
      <c r="AG32" s="22">
        <f>VLOOKUP(B32,Dias!$D$913:$E$943,2,FALSE)</f>
        <v>46211</v>
      </c>
      <c r="AH32" s="22">
        <f>VLOOKUP(B32,Dias!$D$944:$E$974,2,FALSE)</f>
        <v>46245</v>
      </c>
      <c r="AI32" s="22">
        <f>VLOOKUP(B32,Dias!$D$975:$E$1004,2,FALSE)</f>
        <v>46273</v>
      </c>
      <c r="AJ32" s="22">
        <f>VLOOKUP(B32,Dias!$D$1005:$E$1035,2,FALSE)</f>
        <v>46303</v>
      </c>
      <c r="AK32" s="22">
        <f>VLOOKUP(B32,Dias!$D$1036:$E$1065,2,FALSE)</f>
        <v>46336</v>
      </c>
      <c r="AL32" s="22">
        <f>VLOOKUP(B32,Dias!$D$1066:$E$1096,2,FALSE)</f>
        <v>46365</v>
      </c>
      <c r="AM32" s="22"/>
      <c r="AN32" s="22"/>
      <c r="AO32" s="22"/>
      <c r="AP32" s="22"/>
      <c r="AQ32" s="22"/>
      <c r="AR32" s="22"/>
    </row>
    <row r="33" spans="1:44" x14ac:dyDescent="0.25">
      <c r="A33">
        <v>31</v>
      </c>
      <c r="B33">
        <v>6</v>
      </c>
      <c r="C33" s="19">
        <f>VLOOKUP(B33,Dias!$D$2:$E$32,2,FALSE)</f>
        <v>45301</v>
      </c>
      <c r="D33" s="22">
        <f>VLOOKUP(B33,Dias!$D$33:$E$61,2,FALSE)</f>
        <v>45330</v>
      </c>
      <c r="E33" s="22">
        <f>VLOOKUP(B33,Dias!$D$62:$E$92,2,FALSE)</f>
        <v>45359</v>
      </c>
      <c r="F33" s="22">
        <f>VLOOKUP(B33,Dias!$D$93:$E$122,2,FALSE)</f>
        <v>45390</v>
      </c>
      <c r="G33" s="22">
        <f>VLOOKUP(B33,Dias!$D$123:$E$153,2,FALSE)</f>
        <v>45421</v>
      </c>
      <c r="H33" s="22">
        <f>VLOOKUP(B33,Dias!$D$154:$E$183,2,FALSE)</f>
        <v>45455</v>
      </c>
      <c r="I33" s="22">
        <f>VLOOKUP(B33,Dias!$D$184:$E$214,2,FALSE)</f>
        <v>45482</v>
      </c>
      <c r="J33" s="22">
        <f>VLOOKUP(B33,Dias!$D$215:$E$245,2,FALSE)</f>
        <v>45513</v>
      </c>
      <c r="K33" s="22">
        <f>VLOOKUP(B33,Dias!$D$246:$E$275,2,FALSE)</f>
        <v>45544</v>
      </c>
      <c r="L33" s="22">
        <f>VLOOKUP(B33,Dias!$D$276:$E$306,2,FALSE)</f>
        <v>45573</v>
      </c>
      <c r="M33" s="22">
        <f>VLOOKUP(B33,Dias!$D$307:$E$336,2,FALSE)</f>
        <v>45608</v>
      </c>
      <c r="N33" s="22">
        <f>VLOOKUP(B33,Dias!$D$337:$E$367,2,FALSE)</f>
        <v>45635</v>
      </c>
      <c r="O33" s="22">
        <f>VLOOKUP(B33,Dias!$D$368:$E$398,2,FALSE)</f>
        <v>45667</v>
      </c>
      <c r="P33" s="22">
        <f>VLOOKUP(B33,Dias!$D$399:$E$425,2,FALSE)</f>
        <v>45698</v>
      </c>
      <c r="Q33" s="22">
        <f>VLOOKUP(B33,Dias!$D$426:$E$456,2,FALSE)</f>
        <v>45726</v>
      </c>
      <c r="R33" s="22">
        <f>VLOOKUP(B33,Dias!$D$457:$E$486,2,FALSE)</f>
        <v>45755</v>
      </c>
      <c r="S33" s="22">
        <f>VLOOKUP(B33,Dias!$D$487:$E$517,2,FALSE)</f>
        <v>45786</v>
      </c>
      <c r="T33" s="22">
        <f>VLOOKUP(B33,Dias!$D$518:$E$547,2,FALSE)</f>
        <v>45818</v>
      </c>
      <c r="U33" s="22">
        <f>VLOOKUP(B33,Dias!$D$548:$E$578,2,FALSE)</f>
        <v>45846</v>
      </c>
      <c r="V33" s="22">
        <f>VLOOKUP(B33,Dias!$D$579:$E$609,2,FALSE)</f>
        <v>45880</v>
      </c>
      <c r="W33" s="22">
        <f>VLOOKUP(B33,Dias!$D$610:$E$639,2,FALSE)</f>
        <v>45908</v>
      </c>
      <c r="X33" s="22">
        <f>VLOOKUP(B33,Dias!$D$640:$E$670,2,FALSE)</f>
        <v>45938</v>
      </c>
      <c r="Y33" s="22">
        <f>VLOOKUP(B33,Dias!$D$671:$E$700,2,FALSE)</f>
        <v>45972</v>
      </c>
      <c r="Z33" s="22">
        <f>VLOOKUP(B33,Dias!$D$701:$E$731,2,FALSE)</f>
        <v>46000</v>
      </c>
      <c r="AA33" s="22">
        <f>VLOOKUP(B33,Dias!$D$732:$E$762,2,FALSE)</f>
        <v>46031</v>
      </c>
      <c r="AB33" s="22">
        <f>VLOOKUP(B33,Dias!$D$763:$E$790,2,FALSE)</f>
        <v>46062</v>
      </c>
      <c r="AC33" s="22">
        <f>VLOOKUP(B33,Dias!$D$791:$E$821,2,FALSE)</f>
        <v>46090</v>
      </c>
      <c r="AD33" s="22">
        <f>VLOOKUP(B33,Dias!$D$822:$E$851,2,FALSE)</f>
        <v>46122</v>
      </c>
      <c r="AE33" s="22">
        <f>VLOOKUP(B33,Dias!$D$852:$E$882,2,FALSE)</f>
        <v>46153</v>
      </c>
      <c r="AF33" s="22">
        <f>VLOOKUP(B33,Dias!$D$883:$E$912,2,FALSE)</f>
        <v>46182</v>
      </c>
      <c r="AG33" s="22">
        <f>VLOOKUP(B33,Dias!$D$913:$E$943,2,FALSE)</f>
        <v>46211</v>
      </c>
      <c r="AH33" s="22">
        <f>VLOOKUP(B33,Dias!$D$944:$E$974,2,FALSE)</f>
        <v>46245</v>
      </c>
      <c r="AI33" s="22">
        <f>VLOOKUP(B33,Dias!$D$975:$E$1004,2,FALSE)</f>
        <v>46273</v>
      </c>
      <c r="AJ33" s="22">
        <f>VLOOKUP(B33,Dias!$D$1005:$E$1035,2,FALSE)</f>
        <v>46303</v>
      </c>
      <c r="AK33" s="22">
        <f>VLOOKUP(B33,Dias!$D$1036:$E$1065,2,FALSE)</f>
        <v>46336</v>
      </c>
      <c r="AL33" s="22">
        <f>VLOOKUP(B33,Dias!$D$1066:$E$1096,2,FALSE)</f>
        <v>46365</v>
      </c>
      <c r="AM33" s="22"/>
      <c r="AN33" s="22"/>
      <c r="AO33" s="22"/>
      <c r="AP33" s="22"/>
      <c r="AQ33" s="22"/>
      <c r="AR33" s="22"/>
    </row>
    <row r="34" spans="1:44" x14ac:dyDescent="0.25">
      <c r="A34">
        <v>32</v>
      </c>
      <c r="B34">
        <v>6</v>
      </c>
      <c r="C34" s="19">
        <f>VLOOKUP(B34,Dias!$D$2:$E$32,2,FALSE)</f>
        <v>45301</v>
      </c>
      <c r="D34" s="22">
        <f>VLOOKUP(B34,Dias!$D$33:$E$61,2,FALSE)</f>
        <v>45330</v>
      </c>
      <c r="E34" s="22">
        <f>VLOOKUP(B34,Dias!$D$62:$E$92,2,FALSE)</f>
        <v>45359</v>
      </c>
      <c r="F34" s="22">
        <f>VLOOKUP(B34,Dias!$D$93:$E$122,2,FALSE)</f>
        <v>45390</v>
      </c>
      <c r="G34" s="22">
        <f>VLOOKUP(B34,Dias!$D$123:$E$153,2,FALSE)</f>
        <v>45421</v>
      </c>
      <c r="H34" s="22">
        <f>VLOOKUP(B34,Dias!$D$154:$E$183,2,FALSE)</f>
        <v>45455</v>
      </c>
      <c r="I34" s="22">
        <f>VLOOKUP(B34,Dias!$D$184:$E$214,2,FALSE)</f>
        <v>45482</v>
      </c>
      <c r="J34" s="22">
        <f>VLOOKUP(B34,Dias!$D$215:$E$245,2,FALSE)</f>
        <v>45513</v>
      </c>
      <c r="K34" s="22">
        <f>VLOOKUP(B34,Dias!$D$246:$E$275,2,FALSE)</f>
        <v>45544</v>
      </c>
      <c r="L34" s="22">
        <f>VLOOKUP(B34,Dias!$D$276:$E$306,2,FALSE)</f>
        <v>45573</v>
      </c>
      <c r="M34" s="22">
        <f>VLOOKUP(B34,Dias!$D$307:$E$336,2,FALSE)</f>
        <v>45608</v>
      </c>
      <c r="N34" s="22">
        <f>VLOOKUP(B34,Dias!$D$337:$E$367,2,FALSE)</f>
        <v>45635</v>
      </c>
      <c r="O34" s="22">
        <f>VLOOKUP(B34,Dias!$D$368:$E$398,2,FALSE)</f>
        <v>45667</v>
      </c>
      <c r="P34" s="22">
        <f>VLOOKUP(B34,Dias!$D$399:$E$425,2,FALSE)</f>
        <v>45698</v>
      </c>
      <c r="Q34" s="22">
        <f>VLOOKUP(B34,Dias!$D$426:$E$456,2,FALSE)</f>
        <v>45726</v>
      </c>
      <c r="R34" s="22">
        <f>VLOOKUP(B34,Dias!$D$457:$E$486,2,FALSE)</f>
        <v>45755</v>
      </c>
      <c r="S34" s="22">
        <f>VLOOKUP(B34,Dias!$D$487:$E$517,2,FALSE)</f>
        <v>45786</v>
      </c>
      <c r="T34" s="22">
        <f>VLOOKUP(B34,Dias!$D$518:$E$547,2,FALSE)</f>
        <v>45818</v>
      </c>
      <c r="U34" s="22">
        <f>VLOOKUP(B34,Dias!$D$548:$E$578,2,FALSE)</f>
        <v>45846</v>
      </c>
      <c r="V34" s="22">
        <f>VLOOKUP(B34,Dias!$D$579:$E$609,2,FALSE)</f>
        <v>45880</v>
      </c>
      <c r="W34" s="22">
        <f>VLOOKUP(B34,Dias!$D$610:$E$639,2,FALSE)</f>
        <v>45908</v>
      </c>
      <c r="X34" s="22">
        <f>VLOOKUP(B34,Dias!$D$640:$E$670,2,FALSE)</f>
        <v>45938</v>
      </c>
      <c r="Y34" s="22">
        <f>VLOOKUP(B34,Dias!$D$671:$E$700,2,FALSE)</f>
        <v>45972</v>
      </c>
      <c r="Z34" s="22">
        <f>VLOOKUP(B34,Dias!$D$701:$E$731,2,FALSE)</f>
        <v>46000</v>
      </c>
      <c r="AA34" s="22">
        <f>VLOOKUP(B34,Dias!$D$732:$E$762,2,FALSE)</f>
        <v>46031</v>
      </c>
      <c r="AB34" s="22">
        <f>VLOOKUP(B34,Dias!$D$763:$E$790,2,FALSE)</f>
        <v>46062</v>
      </c>
      <c r="AC34" s="22">
        <f>VLOOKUP(B34,Dias!$D$791:$E$821,2,FALSE)</f>
        <v>46090</v>
      </c>
      <c r="AD34" s="22">
        <f>VLOOKUP(B34,Dias!$D$822:$E$851,2,FALSE)</f>
        <v>46122</v>
      </c>
      <c r="AE34" s="22">
        <f>VLOOKUP(B34,Dias!$D$852:$E$882,2,FALSE)</f>
        <v>46153</v>
      </c>
      <c r="AF34" s="22">
        <f>VLOOKUP(B34,Dias!$D$883:$E$912,2,FALSE)</f>
        <v>46182</v>
      </c>
      <c r="AG34" s="22">
        <f>VLOOKUP(B34,Dias!$D$913:$E$943,2,FALSE)</f>
        <v>46211</v>
      </c>
      <c r="AH34" s="22">
        <f>VLOOKUP(B34,Dias!$D$944:$E$974,2,FALSE)</f>
        <v>46245</v>
      </c>
      <c r="AI34" s="22">
        <f>VLOOKUP(B34,Dias!$D$975:$E$1004,2,FALSE)</f>
        <v>46273</v>
      </c>
      <c r="AJ34" s="22">
        <f>VLOOKUP(B34,Dias!$D$1005:$E$1035,2,FALSE)</f>
        <v>46303</v>
      </c>
      <c r="AK34" s="22">
        <f>VLOOKUP(B34,Dias!$D$1036:$E$1065,2,FALSE)</f>
        <v>46336</v>
      </c>
      <c r="AL34" s="22">
        <f>VLOOKUP(B34,Dias!$D$1066:$E$1096,2,FALSE)</f>
        <v>46365</v>
      </c>
      <c r="AM34" s="22"/>
      <c r="AN34" s="22"/>
      <c r="AO34" s="22"/>
      <c r="AP34" s="22"/>
      <c r="AQ34" s="22"/>
      <c r="AR34" s="22"/>
    </row>
    <row r="35" spans="1:44" x14ac:dyDescent="0.25">
      <c r="A35">
        <v>33</v>
      </c>
      <c r="B35">
        <v>6</v>
      </c>
      <c r="C35" s="19">
        <f>VLOOKUP(B35,Dias!$D$2:$E$32,2,FALSE)</f>
        <v>45301</v>
      </c>
      <c r="D35" s="22">
        <f>VLOOKUP(B35,Dias!$D$33:$E$61,2,FALSE)</f>
        <v>45330</v>
      </c>
      <c r="E35" s="22">
        <f>VLOOKUP(B35,Dias!$D$62:$E$92,2,FALSE)</f>
        <v>45359</v>
      </c>
      <c r="F35" s="22">
        <f>VLOOKUP(B35,Dias!$D$93:$E$122,2,FALSE)</f>
        <v>45390</v>
      </c>
      <c r="G35" s="22">
        <f>VLOOKUP(B35,Dias!$D$123:$E$153,2,FALSE)</f>
        <v>45421</v>
      </c>
      <c r="H35" s="22">
        <f>VLOOKUP(B35,Dias!$D$154:$E$183,2,FALSE)</f>
        <v>45455</v>
      </c>
      <c r="I35" s="22">
        <f>VLOOKUP(B35,Dias!$D$184:$E$214,2,FALSE)</f>
        <v>45482</v>
      </c>
      <c r="J35" s="22">
        <f>VLOOKUP(B35,Dias!$D$215:$E$245,2,FALSE)</f>
        <v>45513</v>
      </c>
      <c r="K35" s="22">
        <f>VLOOKUP(B35,Dias!$D$246:$E$275,2,FALSE)</f>
        <v>45544</v>
      </c>
      <c r="L35" s="22">
        <f>VLOOKUP(B35,Dias!$D$276:$E$306,2,FALSE)</f>
        <v>45573</v>
      </c>
      <c r="M35" s="22">
        <f>VLOOKUP(B35,Dias!$D$307:$E$336,2,FALSE)</f>
        <v>45608</v>
      </c>
      <c r="N35" s="22">
        <f>VLOOKUP(B35,Dias!$D$337:$E$367,2,FALSE)</f>
        <v>45635</v>
      </c>
      <c r="O35" s="22">
        <f>VLOOKUP(B35,Dias!$D$368:$E$398,2,FALSE)</f>
        <v>45667</v>
      </c>
      <c r="P35" s="22">
        <f>VLOOKUP(B35,Dias!$D$399:$E$425,2,FALSE)</f>
        <v>45698</v>
      </c>
      <c r="Q35" s="22">
        <f>VLOOKUP(B35,Dias!$D$426:$E$456,2,FALSE)</f>
        <v>45726</v>
      </c>
      <c r="R35" s="22">
        <f>VLOOKUP(B35,Dias!$D$457:$E$486,2,FALSE)</f>
        <v>45755</v>
      </c>
      <c r="S35" s="22">
        <f>VLOOKUP(B35,Dias!$D$487:$E$517,2,FALSE)</f>
        <v>45786</v>
      </c>
      <c r="T35" s="22">
        <f>VLOOKUP(B35,Dias!$D$518:$E$547,2,FALSE)</f>
        <v>45818</v>
      </c>
      <c r="U35" s="22">
        <f>VLOOKUP(B35,Dias!$D$548:$E$578,2,FALSE)</f>
        <v>45846</v>
      </c>
      <c r="V35" s="22">
        <f>VLOOKUP(B35,Dias!$D$579:$E$609,2,FALSE)</f>
        <v>45880</v>
      </c>
      <c r="W35" s="22">
        <f>VLOOKUP(B35,Dias!$D$610:$E$639,2,FALSE)</f>
        <v>45908</v>
      </c>
      <c r="X35" s="22">
        <f>VLOOKUP(B35,Dias!$D$640:$E$670,2,FALSE)</f>
        <v>45938</v>
      </c>
      <c r="Y35" s="22">
        <f>VLOOKUP(B35,Dias!$D$671:$E$700,2,FALSE)</f>
        <v>45972</v>
      </c>
      <c r="Z35" s="22">
        <f>VLOOKUP(B35,Dias!$D$701:$E$731,2,FALSE)</f>
        <v>46000</v>
      </c>
      <c r="AA35" s="22">
        <f>VLOOKUP(B35,Dias!$D$732:$E$762,2,FALSE)</f>
        <v>46031</v>
      </c>
      <c r="AB35" s="22">
        <f>VLOOKUP(B35,Dias!$D$763:$E$790,2,FALSE)</f>
        <v>46062</v>
      </c>
      <c r="AC35" s="22">
        <f>VLOOKUP(B35,Dias!$D$791:$E$821,2,FALSE)</f>
        <v>46090</v>
      </c>
      <c r="AD35" s="22">
        <f>VLOOKUP(B35,Dias!$D$822:$E$851,2,FALSE)</f>
        <v>46122</v>
      </c>
      <c r="AE35" s="22">
        <f>VLOOKUP(B35,Dias!$D$852:$E$882,2,FALSE)</f>
        <v>46153</v>
      </c>
      <c r="AF35" s="22">
        <f>VLOOKUP(B35,Dias!$D$883:$E$912,2,FALSE)</f>
        <v>46182</v>
      </c>
      <c r="AG35" s="22">
        <f>VLOOKUP(B35,Dias!$D$913:$E$943,2,FALSE)</f>
        <v>46211</v>
      </c>
      <c r="AH35" s="22">
        <f>VLOOKUP(B35,Dias!$D$944:$E$974,2,FALSE)</f>
        <v>46245</v>
      </c>
      <c r="AI35" s="22">
        <f>VLOOKUP(B35,Dias!$D$975:$E$1004,2,FALSE)</f>
        <v>46273</v>
      </c>
      <c r="AJ35" s="22">
        <f>VLOOKUP(B35,Dias!$D$1005:$E$1035,2,FALSE)</f>
        <v>46303</v>
      </c>
      <c r="AK35" s="22">
        <f>VLOOKUP(B35,Dias!$D$1036:$E$1065,2,FALSE)</f>
        <v>46336</v>
      </c>
      <c r="AL35" s="22">
        <f>VLOOKUP(B35,Dias!$D$1066:$E$1096,2,FALSE)</f>
        <v>46365</v>
      </c>
      <c r="AM35" s="22"/>
      <c r="AN35" s="22"/>
      <c r="AO35" s="22"/>
      <c r="AP35" s="22"/>
      <c r="AQ35" s="22"/>
      <c r="AR35" s="22"/>
    </row>
    <row r="36" spans="1:44" x14ac:dyDescent="0.25">
      <c r="A36">
        <v>34</v>
      </c>
      <c r="B36">
        <v>6</v>
      </c>
      <c r="C36" s="19">
        <f>VLOOKUP(B36,Dias!$D$2:$E$32,2,FALSE)</f>
        <v>45301</v>
      </c>
      <c r="D36" s="22">
        <f>VLOOKUP(B36,Dias!$D$33:$E$61,2,FALSE)</f>
        <v>45330</v>
      </c>
      <c r="E36" s="22">
        <f>VLOOKUP(B36,Dias!$D$62:$E$92,2,FALSE)</f>
        <v>45359</v>
      </c>
      <c r="F36" s="22">
        <f>VLOOKUP(B36,Dias!$D$93:$E$122,2,FALSE)</f>
        <v>45390</v>
      </c>
      <c r="G36" s="22">
        <f>VLOOKUP(B36,Dias!$D$123:$E$153,2,FALSE)</f>
        <v>45421</v>
      </c>
      <c r="H36" s="22">
        <f>VLOOKUP(B36,Dias!$D$154:$E$183,2,FALSE)</f>
        <v>45455</v>
      </c>
      <c r="I36" s="22">
        <f>VLOOKUP(B36,Dias!$D$184:$E$214,2,FALSE)</f>
        <v>45482</v>
      </c>
      <c r="J36" s="22">
        <f>VLOOKUP(B36,Dias!$D$215:$E$245,2,FALSE)</f>
        <v>45513</v>
      </c>
      <c r="K36" s="22">
        <f>VLOOKUP(B36,Dias!$D$246:$E$275,2,FALSE)</f>
        <v>45544</v>
      </c>
      <c r="L36" s="22">
        <f>VLOOKUP(B36,Dias!$D$276:$E$306,2,FALSE)</f>
        <v>45573</v>
      </c>
      <c r="M36" s="22">
        <f>VLOOKUP(B36,Dias!$D$307:$E$336,2,FALSE)</f>
        <v>45608</v>
      </c>
      <c r="N36" s="22">
        <f>VLOOKUP(B36,Dias!$D$337:$E$367,2,FALSE)</f>
        <v>45635</v>
      </c>
      <c r="O36" s="22">
        <f>VLOOKUP(B36,Dias!$D$368:$E$398,2,FALSE)</f>
        <v>45667</v>
      </c>
      <c r="P36" s="22">
        <f>VLOOKUP(B36,Dias!$D$399:$E$425,2,FALSE)</f>
        <v>45698</v>
      </c>
      <c r="Q36" s="22">
        <f>VLOOKUP(B36,Dias!$D$426:$E$456,2,FALSE)</f>
        <v>45726</v>
      </c>
      <c r="R36" s="22">
        <f>VLOOKUP(B36,Dias!$D$457:$E$486,2,FALSE)</f>
        <v>45755</v>
      </c>
      <c r="S36" s="22">
        <f>VLOOKUP(B36,Dias!$D$487:$E$517,2,FALSE)</f>
        <v>45786</v>
      </c>
      <c r="T36" s="22">
        <f>VLOOKUP(B36,Dias!$D$518:$E$547,2,FALSE)</f>
        <v>45818</v>
      </c>
      <c r="U36" s="22">
        <f>VLOOKUP(B36,Dias!$D$548:$E$578,2,FALSE)</f>
        <v>45846</v>
      </c>
      <c r="V36" s="22">
        <f>VLOOKUP(B36,Dias!$D$579:$E$609,2,FALSE)</f>
        <v>45880</v>
      </c>
      <c r="W36" s="22">
        <f>VLOOKUP(B36,Dias!$D$610:$E$639,2,FALSE)</f>
        <v>45908</v>
      </c>
      <c r="X36" s="22">
        <f>VLOOKUP(B36,Dias!$D$640:$E$670,2,FALSE)</f>
        <v>45938</v>
      </c>
      <c r="Y36" s="22">
        <f>VLOOKUP(B36,Dias!$D$671:$E$700,2,FALSE)</f>
        <v>45972</v>
      </c>
      <c r="Z36" s="22">
        <f>VLOOKUP(B36,Dias!$D$701:$E$731,2,FALSE)</f>
        <v>46000</v>
      </c>
      <c r="AA36" s="22">
        <f>VLOOKUP(B36,Dias!$D$732:$E$762,2,FALSE)</f>
        <v>46031</v>
      </c>
      <c r="AB36" s="22">
        <f>VLOOKUP(B36,Dias!$D$763:$E$790,2,FALSE)</f>
        <v>46062</v>
      </c>
      <c r="AC36" s="22">
        <f>VLOOKUP(B36,Dias!$D$791:$E$821,2,FALSE)</f>
        <v>46090</v>
      </c>
      <c r="AD36" s="22">
        <f>VLOOKUP(B36,Dias!$D$822:$E$851,2,FALSE)</f>
        <v>46122</v>
      </c>
      <c r="AE36" s="22">
        <f>VLOOKUP(B36,Dias!$D$852:$E$882,2,FALSE)</f>
        <v>46153</v>
      </c>
      <c r="AF36" s="22">
        <f>VLOOKUP(B36,Dias!$D$883:$E$912,2,FALSE)</f>
        <v>46182</v>
      </c>
      <c r="AG36" s="22">
        <f>VLOOKUP(B36,Dias!$D$913:$E$943,2,FALSE)</f>
        <v>46211</v>
      </c>
      <c r="AH36" s="22">
        <f>VLOOKUP(B36,Dias!$D$944:$E$974,2,FALSE)</f>
        <v>46245</v>
      </c>
      <c r="AI36" s="22">
        <f>VLOOKUP(B36,Dias!$D$975:$E$1004,2,FALSE)</f>
        <v>46273</v>
      </c>
      <c r="AJ36" s="22">
        <f>VLOOKUP(B36,Dias!$D$1005:$E$1035,2,FALSE)</f>
        <v>46303</v>
      </c>
      <c r="AK36" s="22">
        <f>VLOOKUP(B36,Dias!$D$1036:$E$1065,2,FALSE)</f>
        <v>46336</v>
      </c>
      <c r="AL36" s="22">
        <f>VLOOKUP(B36,Dias!$D$1066:$E$1096,2,FALSE)</f>
        <v>46365</v>
      </c>
      <c r="AM36" s="22"/>
      <c r="AN36" s="22"/>
      <c r="AO36" s="22"/>
      <c r="AP36" s="22"/>
      <c r="AQ36" s="22"/>
      <c r="AR36" s="22"/>
    </row>
    <row r="37" spans="1:44" x14ac:dyDescent="0.25">
      <c r="A37">
        <v>35</v>
      </c>
      <c r="B37">
        <v>6</v>
      </c>
      <c r="C37" s="19">
        <f>VLOOKUP(B37,Dias!$D$2:$E$32,2,FALSE)</f>
        <v>45301</v>
      </c>
      <c r="D37" s="22">
        <f>VLOOKUP(B37,Dias!$D$33:$E$61,2,FALSE)</f>
        <v>45330</v>
      </c>
      <c r="E37" s="22">
        <f>VLOOKUP(B37,Dias!$D$62:$E$92,2,FALSE)</f>
        <v>45359</v>
      </c>
      <c r="F37" s="22">
        <f>VLOOKUP(B37,Dias!$D$93:$E$122,2,FALSE)</f>
        <v>45390</v>
      </c>
      <c r="G37" s="22">
        <f>VLOOKUP(B37,Dias!$D$123:$E$153,2,FALSE)</f>
        <v>45421</v>
      </c>
      <c r="H37" s="22">
        <f>VLOOKUP(B37,Dias!$D$154:$E$183,2,FALSE)</f>
        <v>45455</v>
      </c>
      <c r="I37" s="22">
        <f>VLOOKUP(B37,Dias!$D$184:$E$214,2,FALSE)</f>
        <v>45482</v>
      </c>
      <c r="J37" s="22">
        <f>VLOOKUP(B37,Dias!$D$215:$E$245,2,FALSE)</f>
        <v>45513</v>
      </c>
      <c r="K37" s="22">
        <f>VLOOKUP(B37,Dias!$D$246:$E$275,2,FALSE)</f>
        <v>45544</v>
      </c>
      <c r="L37" s="22">
        <f>VLOOKUP(B37,Dias!$D$276:$E$306,2,FALSE)</f>
        <v>45573</v>
      </c>
      <c r="M37" s="22">
        <f>VLOOKUP(B37,Dias!$D$307:$E$336,2,FALSE)</f>
        <v>45608</v>
      </c>
      <c r="N37" s="22">
        <f>VLOOKUP(B37,Dias!$D$337:$E$367,2,FALSE)</f>
        <v>45635</v>
      </c>
      <c r="O37" s="22">
        <f>VLOOKUP(B37,Dias!$D$368:$E$398,2,FALSE)</f>
        <v>45667</v>
      </c>
      <c r="P37" s="22">
        <f>VLOOKUP(B37,Dias!$D$399:$E$425,2,FALSE)</f>
        <v>45698</v>
      </c>
      <c r="Q37" s="22">
        <f>VLOOKUP(B37,Dias!$D$426:$E$456,2,FALSE)</f>
        <v>45726</v>
      </c>
      <c r="R37" s="22">
        <f>VLOOKUP(B37,Dias!$D$457:$E$486,2,FALSE)</f>
        <v>45755</v>
      </c>
      <c r="S37" s="22">
        <f>VLOOKUP(B37,Dias!$D$487:$E$517,2,FALSE)</f>
        <v>45786</v>
      </c>
      <c r="T37" s="22">
        <f>VLOOKUP(B37,Dias!$D$518:$E$547,2,FALSE)</f>
        <v>45818</v>
      </c>
      <c r="U37" s="22">
        <f>VLOOKUP(B37,Dias!$D$548:$E$578,2,FALSE)</f>
        <v>45846</v>
      </c>
      <c r="V37" s="22">
        <f>VLOOKUP(B37,Dias!$D$579:$E$609,2,FALSE)</f>
        <v>45880</v>
      </c>
      <c r="W37" s="22">
        <f>VLOOKUP(B37,Dias!$D$610:$E$639,2,FALSE)</f>
        <v>45908</v>
      </c>
      <c r="X37" s="22">
        <f>VLOOKUP(B37,Dias!$D$640:$E$670,2,FALSE)</f>
        <v>45938</v>
      </c>
      <c r="Y37" s="22">
        <f>VLOOKUP(B37,Dias!$D$671:$E$700,2,FALSE)</f>
        <v>45972</v>
      </c>
      <c r="Z37" s="22">
        <f>VLOOKUP(B37,Dias!$D$701:$E$731,2,FALSE)</f>
        <v>46000</v>
      </c>
      <c r="AA37" s="22">
        <f>VLOOKUP(B37,Dias!$D$732:$E$762,2,FALSE)</f>
        <v>46031</v>
      </c>
      <c r="AB37" s="22">
        <f>VLOOKUP(B37,Dias!$D$763:$E$790,2,FALSE)</f>
        <v>46062</v>
      </c>
      <c r="AC37" s="22">
        <f>VLOOKUP(B37,Dias!$D$791:$E$821,2,FALSE)</f>
        <v>46090</v>
      </c>
      <c r="AD37" s="22">
        <f>VLOOKUP(B37,Dias!$D$822:$E$851,2,FALSE)</f>
        <v>46122</v>
      </c>
      <c r="AE37" s="22">
        <f>VLOOKUP(B37,Dias!$D$852:$E$882,2,FALSE)</f>
        <v>46153</v>
      </c>
      <c r="AF37" s="22">
        <f>VLOOKUP(B37,Dias!$D$883:$E$912,2,FALSE)</f>
        <v>46182</v>
      </c>
      <c r="AG37" s="22">
        <f>VLOOKUP(B37,Dias!$D$913:$E$943,2,FALSE)</f>
        <v>46211</v>
      </c>
      <c r="AH37" s="22">
        <f>VLOOKUP(B37,Dias!$D$944:$E$974,2,FALSE)</f>
        <v>46245</v>
      </c>
      <c r="AI37" s="22">
        <f>VLOOKUP(B37,Dias!$D$975:$E$1004,2,FALSE)</f>
        <v>46273</v>
      </c>
      <c r="AJ37" s="22">
        <f>VLOOKUP(B37,Dias!$D$1005:$E$1035,2,FALSE)</f>
        <v>46303</v>
      </c>
      <c r="AK37" s="22">
        <f>VLOOKUP(B37,Dias!$D$1036:$E$1065,2,FALSE)</f>
        <v>46336</v>
      </c>
      <c r="AL37" s="22">
        <f>VLOOKUP(B37,Dias!$D$1066:$E$1096,2,FALSE)</f>
        <v>46365</v>
      </c>
      <c r="AM37" s="22"/>
      <c r="AN37" s="22"/>
      <c r="AO37" s="22"/>
      <c r="AP37" s="22"/>
      <c r="AQ37" s="22"/>
      <c r="AR37" s="22"/>
    </row>
    <row r="38" spans="1:44" x14ac:dyDescent="0.25">
      <c r="A38">
        <v>36</v>
      </c>
      <c r="B38">
        <v>7</v>
      </c>
      <c r="C38" s="19">
        <f>VLOOKUP(B38,Dias!$D$2:$E$32,2,FALSE)</f>
        <v>45302</v>
      </c>
      <c r="D38" s="22">
        <f>VLOOKUP(B38,Dias!$D$33:$E$61,2,FALSE)</f>
        <v>45331</v>
      </c>
      <c r="E38" s="22">
        <f>VLOOKUP(B38,Dias!$D$62:$E$92,2,FALSE)</f>
        <v>45362</v>
      </c>
      <c r="F38" s="22">
        <f>VLOOKUP(B38,Dias!$D$93:$E$122,2,FALSE)</f>
        <v>45391</v>
      </c>
      <c r="G38" s="22">
        <f>VLOOKUP(B38,Dias!$D$123:$E$153,2,FALSE)</f>
        <v>45422</v>
      </c>
      <c r="H38" s="22">
        <f>VLOOKUP(B38,Dias!$D$154:$E$183,2,FALSE)</f>
        <v>45456</v>
      </c>
      <c r="I38" s="22">
        <f>VLOOKUP(B38,Dias!$D$184:$E$214,2,FALSE)</f>
        <v>45483</v>
      </c>
      <c r="J38" s="22">
        <f>VLOOKUP(B38,Dias!$D$215:$E$245,2,FALSE)</f>
        <v>45516</v>
      </c>
      <c r="K38" s="22">
        <f>VLOOKUP(B38,Dias!$D$246:$E$275,2,FALSE)</f>
        <v>45545</v>
      </c>
      <c r="L38" s="22">
        <f>VLOOKUP(B38,Dias!$D$276:$E$306,2,FALSE)</f>
        <v>45574</v>
      </c>
      <c r="M38" s="22">
        <f>VLOOKUP(B38,Dias!$D$307:$E$336,2,FALSE)</f>
        <v>45609</v>
      </c>
      <c r="N38" s="22">
        <f>VLOOKUP(B38,Dias!$D$337:$E$367,2,FALSE)</f>
        <v>45636</v>
      </c>
      <c r="O38" s="22">
        <f>VLOOKUP(B38,Dias!$D$368:$E$398,2,FALSE)</f>
        <v>45670</v>
      </c>
      <c r="P38" s="22">
        <f>VLOOKUP(B38,Dias!$D$399:$E$425,2,FALSE)</f>
        <v>45699</v>
      </c>
      <c r="Q38" s="22">
        <f>VLOOKUP(B38,Dias!$D$426:$E$456,2,FALSE)</f>
        <v>45727</v>
      </c>
      <c r="R38" s="22">
        <f>VLOOKUP(B38,Dias!$D$457:$E$486,2,FALSE)</f>
        <v>45756</v>
      </c>
      <c r="S38" s="22">
        <f>VLOOKUP(B38,Dias!$D$487:$E$517,2,FALSE)</f>
        <v>45789</v>
      </c>
      <c r="T38" s="22">
        <f>VLOOKUP(B38,Dias!$D$518:$E$547,2,FALSE)</f>
        <v>45819</v>
      </c>
      <c r="U38" s="22">
        <f>VLOOKUP(B38,Dias!$D$548:$E$578,2,FALSE)</f>
        <v>45847</v>
      </c>
      <c r="V38" s="22">
        <f>VLOOKUP(B38,Dias!$D$579:$E$609,2,FALSE)</f>
        <v>45881</v>
      </c>
      <c r="W38" s="22">
        <f>VLOOKUP(B38,Dias!$D$610:$E$639,2,FALSE)</f>
        <v>45909</v>
      </c>
      <c r="X38" s="22">
        <f>VLOOKUP(B38,Dias!$D$640:$E$670,2,FALSE)</f>
        <v>45939</v>
      </c>
      <c r="Y38" s="22">
        <f>VLOOKUP(B38,Dias!$D$671:$E$700,2,FALSE)</f>
        <v>45973</v>
      </c>
      <c r="Z38" s="22">
        <f>VLOOKUP(B38,Dias!$D$701:$E$731,2,FALSE)</f>
        <v>46001</v>
      </c>
      <c r="AA38" s="22">
        <f>VLOOKUP(B38,Dias!$D$732:$E$762,2,FALSE)</f>
        <v>46035</v>
      </c>
      <c r="AB38" s="22">
        <f>VLOOKUP(B38,Dias!$D$763:$E$790,2,FALSE)</f>
        <v>46063</v>
      </c>
      <c r="AC38" s="22">
        <f>VLOOKUP(B38,Dias!$D$791:$E$821,2,FALSE)</f>
        <v>46091</v>
      </c>
      <c r="AD38" s="22">
        <f>VLOOKUP(B38,Dias!$D$822:$E$851,2,FALSE)</f>
        <v>46125</v>
      </c>
      <c r="AE38" s="22">
        <f>VLOOKUP(B38,Dias!$D$852:$E$882,2,FALSE)</f>
        <v>46154</v>
      </c>
      <c r="AF38" s="22">
        <f>VLOOKUP(B38,Dias!$D$883:$E$912,2,FALSE)</f>
        <v>46183</v>
      </c>
      <c r="AG38" s="22">
        <f>VLOOKUP(B38,Dias!$D$913:$E$943,2,FALSE)</f>
        <v>46212</v>
      </c>
      <c r="AH38" s="22">
        <f>VLOOKUP(B38,Dias!$D$944:$E$974,2,FALSE)</f>
        <v>46246</v>
      </c>
      <c r="AI38" s="22">
        <f>VLOOKUP(B38,Dias!$D$975:$E$1004,2,FALSE)</f>
        <v>46274</v>
      </c>
      <c r="AJ38" s="22">
        <f>VLOOKUP(B38,Dias!$D$1005:$E$1035,2,FALSE)</f>
        <v>46304</v>
      </c>
      <c r="AK38" s="22">
        <f>VLOOKUP(B38,Dias!$D$1036:$E$1065,2,FALSE)</f>
        <v>46337</v>
      </c>
      <c r="AL38" s="22">
        <f>VLOOKUP(B38,Dias!$D$1066:$E$1096,2,FALSE)</f>
        <v>46366</v>
      </c>
      <c r="AM38" s="22"/>
      <c r="AN38" s="22"/>
      <c r="AO38" s="22"/>
      <c r="AP38" s="22"/>
      <c r="AQ38" s="22"/>
      <c r="AR38" s="22"/>
    </row>
    <row r="39" spans="1:44" x14ac:dyDescent="0.25">
      <c r="A39">
        <v>37</v>
      </c>
      <c r="B39">
        <v>7</v>
      </c>
      <c r="C39" s="19">
        <f>VLOOKUP(B39,Dias!$D$2:$E$32,2,FALSE)</f>
        <v>45302</v>
      </c>
      <c r="D39" s="22">
        <f>VLOOKUP(B39,Dias!$D$33:$E$61,2,FALSE)</f>
        <v>45331</v>
      </c>
      <c r="E39" s="22">
        <f>VLOOKUP(B39,Dias!$D$62:$E$92,2,FALSE)</f>
        <v>45362</v>
      </c>
      <c r="F39" s="22">
        <f>VLOOKUP(B39,Dias!$D$93:$E$122,2,FALSE)</f>
        <v>45391</v>
      </c>
      <c r="G39" s="22">
        <f>VLOOKUP(B39,Dias!$D$123:$E$153,2,FALSE)</f>
        <v>45422</v>
      </c>
      <c r="H39" s="22">
        <f>VLOOKUP(B39,Dias!$D$154:$E$183,2,FALSE)</f>
        <v>45456</v>
      </c>
      <c r="I39" s="22">
        <f>VLOOKUP(B39,Dias!$D$184:$E$214,2,FALSE)</f>
        <v>45483</v>
      </c>
      <c r="J39" s="22">
        <f>VLOOKUP(B39,Dias!$D$215:$E$245,2,FALSE)</f>
        <v>45516</v>
      </c>
      <c r="K39" s="22">
        <f>VLOOKUP(B39,Dias!$D$246:$E$275,2,FALSE)</f>
        <v>45545</v>
      </c>
      <c r="L39" s="22">
        <f>VLOOKUP(B39,Dias!$D$276:$E$306,2,FALSE)</f>
        <v>45574</v>
      </c>
      <c r="M39" s="22">
        <f>VLOOKUP(B39,Dias!$D$307:$E$336,2,FALSE)</f>
        <v>45609</v>
      </c>
      <c r="N39" s="22">
        <f>VLOOKUP(B39,Dias!$D$337:$E$367,2,FALSE)</f>
        <v>45636</v>
      </c>
      <c r="O39" s="22">
        <f>VLOOKUP(B39,Dias!$D$368:$E$398,2,FALSE)</f>
        <v>45670</v>
      </c>
      <c r="P39" s="22">
        <f>VLOOKUP(B39,Dias!$D$399:$E$425,2,FALSE)</f>
        <v>45699</v>
      </c>
      <c r="Q39" s="22">
        <f>VLOOKUP(B39,Dias!$D$426:$E$456,2,FALSE)</f>
        <v>45727</v>
      </c>
      <c r="R39" s="22">
        <f>VLOOKUP(B39,Dias!$D$457:$E$486,2,FALSE)</f>
        <v>45756</v>
      </c>
      <c r="S39" s="22">
        <f>VLOOKUP(B39,Dias!$D$487:$E$517,2,FALSE)</f>
        <v>45789</v>
      </c>
      <c r="T39" s="22">
        <f>VLOOKUP(B39,Dias!$D$518:$E$547,2,FALSE)</f>
        <v>45819</v>
      </c>
      <c r="U39" s="22">
        <f>VLOOKUP(B39,Dias!$D$548:$E$578,2,FALSE)</f>
        <v>45847</v>
      </c>
      <c r="V39" s="22">
        <f>VLOOKUP(B39,Dias!$D$579:$E$609,2,FALSE)</f>
        <v>45881</v>
      </c>
      <c r="W39" s="22">
        <f>VLOOKUP(B39,Dias!$D$610:$E$639,2,FALSE)</f>
        <v>45909</v>
      </c>
      <c r="X39" s="22">
        <f>VLOOKUP(B39,Dias!$D$640:$E$670,2,FALSE)</f>
        <v>45939</v>
      </c>
      <c r="Y39" s="22">
        <f>VLOOKUP(B39,Dias!$D$671:$E$700,2,FALSE)</f>
        <v>45973</v>
      </c>
      <c r="Z39" s="22">
        <f>VLOOKUP(B39,Dias!$D$701:$E$731,2,FALSE)</f>
        <v>46001</v>
      </c>
      <c r="AA39" s="22">
        <f>VLOOKUP(B39,Dias!$D$732:$E$762,2,FALSE)</f>
        <v>46035</v>
      </c>
      <c r="AB39" s="22">
        <f>VLOOKUP(B39,Dias!$D$763:$E$790,2,FALSE)</f>
        <v>46063</v>
      </c>
      <c r="AC39" s="22">
        <f>VLOOKUP(B39,Dias!$D$791:$E$821,2,FALSE)</f>
        <v>46091</v>
      </c>
      <c r="AD39" s="22">
        <f>VLOOKUP(B39,Dias!$D$822:$E$851,2,FALSE)</f>
        <v>46125</v>
      </c>
      <c r="AE39" s="22">
        <f>VLOOKUP(B39,Dias!$D$852:$E$882,2,FALSE)</f>
        <v>46154</v>
      </c>
      <c r="AF39" s="22">
        <f>VLOOKUP(B39,Dias!$D$883:$E$912,2,FALSE)</f>
        <v>46183</v>
      </c>
      <c r="AG39" s="22">
        <f>VLOOKUP(B39,Dias!$D$913:$E$943,2,FALSE)</f>
        <v>46212</v>
      </c>
      <c r="AH39" s="22">
        <f>VLOOKUP(B39,Dias!$D$944:$E$974,2,FALSE)</f>
        <v>46246</v>
      </c>
      <c r="AI39" s="22">
        <f>VLOOKUP(B39,Dias!$D$975:$E$1004,2,FALSE)</f>
        <v>46274</v>
      </c>
      <c r="AJ39" s="22">
        <f>VLOOKUP(B39,Dias!$D$1005:$E$1035,2,FALSE)</f>
        <v>46304</v>
      </c>
      <c r="AK39" s="22">
        <f>VLOOKUP(B39,Dias!$D$1036:$E$1065,2,FALSE)</f>
        <v>46337</v>
      </c>
      <c r="AL39" s="22">
        <f>VLOOKUP(B39,Dias!$D$1066:$E$1096,2,FALSE)</f>
        <v>46366</v>
      </c>
      <c r="AM39" s="22"/>
      <c r="AN39" s="22"/>
      <c r="AO39" s="22"/>
      <c r="AP39" s="22"/>
      <c r="AQ39" s="22"/>
      <c r="AR39" s="22"/>
    </row>
    <row r="40" spans="1:44" x14ac:dyDescent="0.25">
      <c r="A40">
        <v>38</v>
      </c>
      <c r="B40">
        <v>7</v>
      </c>
      <c r="C40" s="19">
        <f>VLOOKUP(B40,Dias!$D$2:$E$32,2,FALSE)</f>
        <v>45302</v>
      </c>
      <c r="D40" s="22">
        <f>VLOOKUP(B40,Dias!$D$33:$E$61,2,FALSE)</f>
        <v>45331</v>
      </c>
      <c r="E40" s="22">
        <f>VLOOKUP(B40,Dias!$D$62:$E$92,2,FALSE)</f>
        <v>45362</v>
      </c>
      <c r="F40" s="22">
        <f>VLOOKUP(B40,Dias!$D$93:$E$122,2,FALSE)</f>
        <v>45391</v>
      </c>
      <c r="G40" s="22">
        <f>VLOOKUP(B40,Dias!$D$123:$E$153,2,FALSE)</f>
        <v>45422</v>
      </c>
      <c r="H40" s="22">
        <f>VLOOKUP(B40,Dias!$D$154:$E$183,2,FALSE)</f>
        <v>45456</v>
      </c>
      <c r="I40" s="22">
        <f>VLOOKUP(B40,Dias!$D$184:$E$214,2,FALSE)</f>
        <v>45483</v>
      </c>
      <c r="J40" s="22">
        <f>VLOOKUP(B40,Dias!$D$215:$E$245,2,FALSE)</f>
        <v>45516</v>
      </c>
      <c r="K40" s="22">
        <f>VLOOKUP(B40,Dias!$D$246:$E$275,2,FALSE)</f>
        <v>45545</v>
      </c>
      <c r="L40" s="22">
        <f>VLOOKUP(B40,Dias!$D$276:$E$306,2,FALSE)</f>
        <v>45574</v>
      </c>
      <c r="M40" s="22">
        <f>VLOOKUP(B40,Dias!$D$307:$E$336,2,FALSE)</f>
        <v>45609</v>
      </c>
      <c r="N40" s="22">
        <f>VLOOKUP(B40,Dias!$D$337:$E$367,2,FALSE)</f>
        <v>45636</v>
      </c>
      <c r="O40" s="22">
        <f>VLOOKUP(B40,Dias!$D$368:$E$398,2,FALSE)</f>
        <v>45670</v>
      </c>
      <c r="P40" s="22">
        <f>VLOOKUP(B40,Dias!$D$399:$E$425,2,FALSE)</f>
        <v>45699</v>
      </c>
      <c r="Q40" s="22">
        <f>VLOOKUP(B40,Dias!$D$426:$E$456,2,FALSE)</f>
        <v>45727</v>
      </c>
      <c r="R40" s="22">
        <f>VLOOKUP(B40,Dias!$D$457:$E$486,2,FALSE)</f>
        <v>45756</v>
      </c>
      <c r="S40" s="22">
        <f>VLOOKUP(B40,Dias!$D$487:$E$517,2,FALSE)</f>
        <v>45789</v>
      </c>
      <c r="T40" s="22">
        <f>VLOOKUP(B40,Dias!$D$518:$E$547,2,FALSE)</f>
        <v>45819</v>
      </c>
      <c r="U40" s="22">
        <f>VLOOKUP(B40,Dias!$D$548:$E$578,2,FALSE)</f>
        <v>45847</v>
      </c>
      <c r="V40" s="22">
        <f>VLOOKUP(B40,Dias!$D$579:$E$609,2,FALSE)</f>
        <v>45881</v>
      </c>
      <c r="W40" s="22">
        <f>VLOOKUP(B40,Dias!$D$610:$E$639,2,FALSE)</f>
        <v>45909</v>
      </c>
      <c r="X40" s="22">
        <f>VLOOKUP(B40,Dias!$D$640:$E$670,2,FALSE)</f>
        <v>45939</v>
      </c>
      <c r="Y40" s="22">
        <f>VLOOKUP(B40,Dias!$D$671:$E$700,2,FALSE)</f>
        <v>45973</v>
      </c>
      <c r="Z40" s="22">
        <f>VLOOKUP(B40,Dias!$D$701:$E$731,2,FALSE)</f>
        <v>46001</v>
      </c>
      <c r="AA40" s="22">
        <f>VLOOKUP(B40,Dias!$D$732:$E$762,2,FALSE)</f>
        <v>46035</v>
      </c>
      <c r="AB40" s="22">
        <f>VLOOKUP(B40,Dias!$D$763:$E$790,2,FALSE)</f>
        <v>46063</v>
      </c>
      <c r="AC40" s="22">
        <f>VLOOKUP(B40,Dias!$D$791:$E$821,2,FALSE)</f>
        <v>46091</v>
      </c>
      <c r="AD40" s="22">
        <f>VLOOKUP(B40,Dias!$D$822:$E$851,2,FALSE)</f>
        <v>46125</v>
      </c>
      <c r="AE40" s="22">
        <f>VLOOKUP(B40,Dias!$D$852:$E$882,2,FALSE)</f>
        <v>46154</v>
      </c>
      <c r="AF40" s="22">
        <f>VLOOKUP(B40,Dias!$D$883:$E$912,2,FALSE)</f>
        <v>46183</v>
      </c>
      <c r="AG40" s="22">
        <f>VLOOKUP(B40,Dias!$D$913:$E$943,2,FALSE)</f>
        <v>46212</v>
      </c>
      <c r="AH40" s="22">
        <f>VLOOKUP(B40,Dias!$D$944:$E$974,2,FALSE)</f>
        <v>46246</v>
      </c>
      <c r="AI40" s="22">
        <f>VLOOKUP(B40,Dias!$D$975:$E$1004,2,FALSE)</f>
        <v>46274</v>
      </c>
      <c r="AJ40" s="22">
        <f>VLOOKUP(B40,Dias!$D$1005:$E$1035,2,FALSE)</f>
        <v>46304</v>
      </c>
      <c r="AK40" s="22">
        <f>VLOOKUP(B40,Dias!$D$1036:$E$1065,2,FALSE)</f>
        <v>46337</v>
      </c>
      <c r="AL40" s="22">
        <f>VLOOKUP(B40,Dias!$D$1066:$E$1096,2,FALSE)</f>
        <v>46366</v>
      </c>
      <c r="AM40" s="22"/>
      <c r="AN40" s="22"/>
      <c r="AO40" s="22"/>
      <c r="AP40" s="22"/>
      <c r="AQ40" s="22"/>
      <c r="AR40" s="22"/>
    </row>
    <row r="41" spans="1:44" x14ac:dyDescent="0.25">
      <c r="A41">
        <v>39</v>
      </c>
      <c r="B41">
        <v>7</v>
      </c>
      <c r="C41" s="19">
        <f>VLOOKUP(B41,Dias!$D$2:$E$32,2,FALSE)</f>
        <v>45302</v>
      </c>
      <c r="D41" s="22">
        <f>VLOOKUP(B41,Dias!$D$33:$E$61,2,FALSE)</f>
        <v>45331</v>
      </c>
      <c r="E41" s="22">
        <f>VLOOKUP(B41,Dias!$D$62:$E$92,2,FALSE)</f>
        <v>45362</v>
      </c>
      <c r="F41" s="22">
        <f>VLOOKUP(B41,Dias!$D$93:$E$122,2,FALSE)</f>
        <v>45391</v>
      </c>
      <c r="G41" s="22">
        <f>VLOOKUP(B41,Dias!$D$123:$E$153,2,FALSE)</f>
        <v>45422</v>
      </c>
      <c r="H41" s="22">
        <f>VLOOKUP(B41,Dias!$D$154:$E$183,2,FALSE)</f>
        <v>45456</v>
      </c>
      <c r="I41" s="22">
        <f>VLOOKUP(B41,Dias!$D$184:$E$214,2,FALSE)</f>
        <v>45483</v>
      </c>
      <c r="J41" s="22">
        <f>VLOOKUP(B41,Dias!$D$215:$E$245,2,FALSE)</f>
        <v>45516</v>
      </c>
      <c r="K41" s="22">
        <f>VLOOKUP(B41,Dias!$D$246:$E$275,2,FALSE)</f>
        <v>45545</v>
      </c>
      <c r="L41" s="22">
        <f>VLOOKUP(B41,Dias!$D$276:$E$306,2,FALSE)</f>
        <v>45574</v>
      </c>
      <c r="M41" s="22">
        <f>VLOOKUP(B41,Dias!$D$307:$E$336,2,FALSE)</f>
        <v>45609</v>
      </c>
      <c r="N41" s="22">
        <f>VLOOKUP(B41,Dias!$D$337:$E$367,2,FALSE)</f>
        <v>45636</v>
      </c>
      <c r="O41" s="22">
        <f>VLOOKUP(B41,Dias!$D$368:$E$398,2,FALSE)</f>
        <v>45670</v>
      </c>
      <c r="P41" s="22">
        <f>VLOOKUP(B41,Dias!$D$399:$E$425,2,FALSE)</f>
        <v>45699</v>
      </c>
      <c r="Q41" s="22">
        <f>VLOOKUP(B41,Dias!$D$426:$E$456,2,FALSE)</f>
        <v>45727</v>
      </c>
      <c r="R41" s="22">
        <f>VLOOKUP(B41,Dias!$D$457:$E$486,2,FALSE)</f>
        <v>45756</v>
      </c>
      <c r="S41" s="22">
        <f>VLOOKUP(B41,Dias!$D$487:$E$517,2,FALSE)</f>
        <v>45789</v>
      </c>
      <c r="T41" s="22">
        <f>VLOOKUP(B41,Dias!$D$518:$E$547,2,FALSE)</f>
        <v>45819</v>
      </c>
      <c r="U41" s="22">
        <f>VLOOKUP(B41,Dias!$D$548:$E$578,2,FALSE)</f>
        <v>45847</v>
      </c>
      <c r="V41" s="22">
        <f>VLOOKUP(B41,Dias!$D$579:$E$609,2,FALSE)</f>
        <v>45881</v>
      </c>
      <c r="W41" s="22">
        <f>VLOOKUP(B41,Dias!$D$610:$E$639,2,FALSE)</f>
        <v>45909</v>
      </c>
      <c r="X41" s="22">
        <f>VLOOKUP(B41,Dias!$D$640:$E$670,2,FALSE)</f>
        <v>45939</v>
      </c>
      <c r="Y41" s="22">
        <f>VLOOKUP(B41,Dias!$D$671:$E$700,2,FALSE)</f>
        <v>45973</v>
      </c>
      <c r="Z41" s="22">
        <f>VLOOKUP(B41,Dias!$D$701:$E$731,2,FALSE)</f>
        <v>46001</v>
      </c>
      <c r="AA41" s="22">
        <f>VLOOKUP(B41,Dias!$D$732:$E$762,2,FALSE)</f>
        <v>46035</v>
      </c>
      <c r="AB41" s="22">
        <f>VLOOKUP(B41,Dias!$D$763:$E$790,2,FALSE)</f>
        <v>46063</v>
      </c>
      <c r="AC41" s="22">
        <f>VLOOKUP(B41,Dias!$D$791:$E$821,2,FALSE)</f>
        <v>46091</v>
      </c>
      <c r="AD41" s="22">
        <f>VLOOKUP(B41,Dias!$D$822:$E$851,2,FALSE)</f>
        <v>46125</v>
      </c>
      <c r="AE41" s="22">
        <f>VLOOKUP(B41,Dias!$D$852:$E$882,2,FALSE)</f>
        <v>46154</v>
      </c>
      <c r="AF41" s="22">
        <f>VLOOKUP(B41,Dias!$D$883:$E$912,2,FALSE)</f>
        <v>46183</v>
      </c>
      <c r="AG41" s="22">
        <f>VLOOKUP(B41,Dias!$D$913:$E$943,2,FALSE)</f>
        <v>46212</v>
      </c>
      <c r="AH41" s="22">
        <f>VLOOKUP(B41,Dias!$D$944:$E$974,2,FALSE)</f>
        <v>46246</v>
      </c>
      <c r="AI41" s="22">
        <f>VLOOKUP(B41,Dias!$D$975:$E$1004,2,FALSE)</f>
        <v>46274</v>
      </c>
      <c r="AJ41" s="22">
        <f>VLOOKUP(B41,Dias!$D$1005:$E$1035,2,FALSE)</f>
        <v>46304</v>
      </c>
      <c r="AK41" s="22">
        <f>VLOOKUP(B41,Dias!$D$1036:$E$1065,2,FALSE)</f>
        <v>46337</v>
      </c>
      <c r="AL41" s="22">
        <f>VLOOKUP(B41,Dias!$D$1066:$E$1096,2,FALSE)</f>
        <v>46366</v>
      </c>
      <c r="AM41" s="22"/>
      <c r="AN41" s="22"/>
      <c r="AO41" s="22"/>
      <c r="AP41" s="22"/>
      <c r="AQ41" s="22"/>
      <c r="AR41" s="22"/>
    </row>
    <row r="42" spans="1:44" x14ac:dyDescent="0.25">
      <c r="A42">
        <v>40</v>
      </c>
      <c r="B42">
        <v>7</v>
      </c>
      <c r="C42" s="19">
        <f>VLOOKUP(B42,Dias!$D$2:$E$32,2,FALSE)</f>
        <v>45302</v>
      </c>
      <c r="D42" s="22">
        <f>VLOOKUP(B42,Dias!$D$33:$E$61,2,FALSE)</f>
        <v>45331</v>
      </c>
      <c r="E42" s="22">
        <f>VLOOKUP(B42,Dias!$D$62:$E$92,2,FALSE)</f>
        <v>45362</v>
      </c>
      <c r="F42" s="22">
        <f>VLOOKUP(B42,Dias!$D$93:$E$122,2,FALSE)</f>
        <v>45391</v>
      </c>
      <c r="G42" s="22">
        <f>VLOOKUP(B42,Dias!$D$123:$E$153,2,FALSE)</f>
        <v>45422</v>
      </c>
      <c r="H42" s="22">
        <f>VLOOKUP(B42,Dias!$D$154:$E$183,2,FALSE)</f>
        <v>45456</v>
      </c>
      <c r="I42" s="22">
        <f>VLOOKUP(B42,Dias!$D$184:$E$214,2,FALSE)</f>
        <v>45483</v>
      </c>
      <c r="J42" s="22">
        <f>VLOOKUP(B42,Dias!$D$215:$E$245,2,FALSE)</f>
        <v>45516</v>
      </c>
      <c r="K42" s="22">
        <f>VLOOKUP(B42,Dias!$D$246:$E$275,2,FALSE)</f>
        <v>45545</v>
      </c>
      <c r="L42" s="22">
        <f>VLOOKUP(B42,Dias!$D$276:$E$306,2,FALSE)</f>
        <v>45574</v>
      </c>
      <c r="M42" s="22">
        <f>VLOOKUP(B42,Dias!$D$307:$E$336,2,FALSE)</f>
        <v>45609</v>
      </c>
      <c r="N42" s="22">
        <f>VLOOKUP(B42,Dias!$D$337:$E$367,2,FALSE)</f>
        <v>45636</v>
      </c>
      <c r="O42" s="22">
        <f>VLOOKUP(B42,Dias!$D$368:$E$398,2,FALSE)</f>
        <v>45670</v>
      </c>
      <c r="P42" s="22">
        <f>VLOOKUP(B42,Dias!$D$399:$E$425,2,FALSE)</f>
        <v>45699</v>
      </c>
      <c r="Q42" s="22">
        <f>VLOOKUP(B42,Dias!$D$426:$E$456,2,FALSE)</f>
        <v>45727</v>
      </c>
      <c r="R42" s="22">
        <f>VLOOKUP(B42,Dias!$D$457:$E$486,2,FALSE)</f>
        <v>45756</v>
      </c>
      <c r="S42" s="22">
        <f>VLOOKUP(B42,Dias!$D$487:$E$517,2,FALSE)</f>
        <v>45789</v>
      </c>
      <c r="T42" s="22">
        <f>VLOOKUP(B42,Dias!$D$518:$E$547,2,FALSE)</f>
        <v>45819</v>
      </c>
      <c r="U42" s="22">
        <f>VLOOKUP(B42,Dias!$D$548:$E$578,2,FALSE)</f>
        <v>45847</v>
      </c>
      <c r="V42" s="22">
        <f>VLOOKUP(B42,Dias!$D$579:$E$609,2,FALSE)</f>
        <v>45881</v>
      </c>
      <c r="W42" s="22">
        <f>VLOOKUP(B42,Dias!$D$610:$E$639,2,FALSE)</f>
        <v>45909</v>
      </c>
      <c r="X42" s="22">
        <f>VLOOKUP(B42,Dias!$D$640:$E$670,2,FALSE)</f>
        <v>45939</v>
      </c>
      <c r="Y42" s="22">
        <f>VLOOKUP(B42,Dias!$D$671:$E$700,2,FALSE)</f>
        <v>45973</v>
      </c>
      <c r="Z42" s="22">
        <f>VLOOKUP(B42,Dias!$D$701:$E$731,2,FALSE)</f>
        <v>46001</v>
      </c>
      <c r="AA42" s="22">
        <f>VLOOKUP(B42,Dias!$D$732:$E$762,2,FALSE)</f>
        <v>46035</v>
      </c>
      <c r="AB42" s="22">
        <f>VLOOKUP(B42,Dias!$D$763:$E$790,2,FALSE)</f>
        <v>46063</v>
      </c>
      <c r="AC42" s="22">
        <f>VLOOKUP(B42,Dias!$D$791:$E$821,2,FALSE)</f>
        <v>46091</v>
      </c>
      <c r="AD42" s="22">
        <f>VLOOKUP(B42,Dias!$D$822:$E$851,2,FALSE)</f>
        <v>46125</v>
      </c>
      <c r="AE42" s="22">
        <f>VLOOKUP(B42,Dias!$D$852:$E$882,2,FALSE)</f>
        <v>46154</v>
      </c>
      <c r="AF42" s="22">
        <f>VLOOKUP(B42,Dias!$D$883:$E$912,2,FALSE)</f>
        <v>46183</v>
      </c>
      <c r="AG42" s="22">
        <f>VLOOKUP(B42,Dias!$D$913:$E$943,2,FALSE)</f>
        <v>46212</v>
      </c>
      <c r="AH42" s="22">
        <f>VLOOKUP(B42,Dias!$D$944:$E$974,2,FALSE)</f>
        <v>46246</v>
      </c>
      <c r="AI42" s="22">
        <f>VLOOKUP(B42,Dias!$D$975:$E$1004,2,FALSE)</f>
        <v>46274</v>
      </c>
      <c r="AJ42" s="22">
        <f>VLOOKUP(B42,Dias!$D$1005:$E$1035,2,FALSE)</f>
        <v>46304</v>
      </c>
      <c r="AK42" s="22">
        <f>VLOOKUP(B42,Dias!$D$1036:$E$1065,2,FALSE)</f>
        <v>46337</v>
      </c>
      <c r="AL42" s="22">
        <f>VLOOKUP(B42,Dias!$D$1066:$E$1096,2,FALSE)</f>
        <v>46366</v>
      </c>
      <c r="AM42" s="22"/>
      <c r="AN42" s="22"/>
      <c r="AO42" s="22"/>
      <c r="AP42" s="22"/>
      <c r="AQ42" s="22"/>
      <c r="AR42" s="22"/>
    </row>
    <row r="43" spans="1:44" x14ac:dyDescent="0.25">
      <c r="A43">
        <v>41</v>
      </c>
      <c r="B43">
        <v>7</v>
      </c>
      <c r="C43" s="19">
        <f>VLOOKUP(B43,Dias!$D$2:$E$32,2,FALSE)</f>
        <v>45302</v>
      </c>
      <c r="D43" s="22">
        <f>VLOOKUP(B43,Dias!$D$33:$E$61,2,FALSE)</f>
        <v>45331</v>
      </c>
      <c r="E43" s="22">
        <f>VLOOKUP(B43,Dias!$D$62:$E$92,2,FALSE)</f>
        <v>45362</v>
      </c>
      <c r="F43" s="22">
        <f>VLOOKUP(B43,Dias!$D$93:$E$122,2,FALSE)</f>
        <v>45391</v>
      </c>
      <c r="G43" s="22">
        <f>VLOOKUP(B43,Dias!$D$123:$E$153,2,FALSE)</f>
        <v>45422</v>
      </c>
      <c r="H43" s="22">
        <f>VLOOKUP(B43,Dias!$D$154:$E$183,2,FALSE)</f>
        <v>45456</v>
      </c>
      <c r="I43" s="22">
        <f>VLOOKUP(B43,Dias!$D$184:$E$214,2,FALSE)</f>
        <v>45483</v>
      </c>
      <c r="J43" s="22">
        <f>VLOOKUP(B43,Dias!$D$215:$E$245,2,FALSE)</f>
        <v>45516</v>
      </c>
      <c r="K43" s="22">
        <f>VLOOKUP(B43,Dias!$D$246:$E$275,2,FALSE)</f>
        <v>45545</v>
      </c>
      <c r="L43" s="22">
        <f>VLOOKUP(B43,Dias!$D$276:$E$306,2,FALSE)</f>
        <v>45574</v>
      </c>
      <c r="M43" s="22">
        <f>VLOOKUP(B43,Dias!$D$307:$E$336,2,FALSE)</f>
        <v>45609</v>
      </c>
      <c r="N43" s="22">
        <f>VLOOKUP(B43,Dias!$D$337:$E$367,2,FALSE)</f>
        <v>45636</v>
      </c>
      <c r="O43" s="22">
        <f>VLOOKUP(B43,Dias!$D$368:$E$398,2,FALSE)</f>
        <v>45670</v>
      </c>
      <c r="P43" s="22">
        <f>VLOOKUP(B43,Dias!$D$399:$E$425,2,FALSE)</f>
        <v>45699</v>
      </c>
      <c r="Q43" s="22">
        <f>VLOOKUP(B43,Dias!$D$426:$E$456,2,FALSE)</f>
        <v>45727</v>
      </c>
      <c r="R43" s="22">
        <f>VLOOKUP(B43,Dias!$D$457:$E$486,2,FALSE)</f>
        <v>45756</v>
      </c>
      <c r="S43" s="22">
        <f>VLOOKUP(B43,Dias!$D$487:$E$517,2,FALSE)</f>
        <v>45789</v>
      </c>
      <c r="T43" s="22">
        <f>VLOOKUP(B43,Dias!$D$518:$E$547,2,FALSE)</f>
        <v>45819</v>
      </c>
      <c r="U43" s="22">
        <f>VLOOKUP(B43,Dias!$D$548:$E$578,2,FALSE)</f>
        <v>45847</v>
      </c>
      <c r="V43" s="22">
        <f>VLOOKUP(B43,Dias!$D$579:$E$609,2,FALSE)</f>
        <v>45881</v>
      </c>
      <c r="W43" s="22">
        <f>VLOOKUP(B43,Dias!$D$610:$E$639,2,FALSE)</f>
        <v>45909</v>
      </c>
      <c r="X43" s="22">
        <f>VLOOKUP(B43,Dias!$D$640:$E$670,2,FALSE)</f>
        <v>45939</v>
      </c>
      <c r="Y43" s="22">
        <f>VLOOKUP(B43,Dias!$D$671:$E$700,2,FALSE)</f>
        <v>45973</v>
      </c>
      <c r="Z43" s="22">
        <f>VLOOKUP(B43,Dias!$D$701:$E$731,2,FALSE)</f>
        <v>46001</v>
      </c>
      <c r="AA43" s="22">
        <f>VLOOKUP(B43,Dias!$D$732:$E$762,2,FALSE)</f>
        <v>46035</v>
      </c>
      <c r="AB43" s="22">
        <f>VLOOKUP(B43,Dias!$D$763:$E$790,2,FALSE)</f>
        <v>46063</v>
      </c>
      <c r="AC43" s="22">
        <f>VLOOKUP(B43,Dias!$D$791:$E$821,2,FALSE)</f>
        <v>46091</v>
      </c>
      <c r="AD43" s="22">
        <f>VLOOKUP(B43,Dias!$D$822:$E$851,2,FALSE)</f>
        <v>46125</v>
      </c>
      <c r="AE43" s="22">
        <f>VLOOKUP(B43,Dias!$D$852:$E$882,2,FALSE)</f>
        <v>46154</v>
      </c>
      <c r="AF43" s="22">
        <f>VLOOKUP(B43,Dias!$D$883:$E$912,2,FALSE)</f>
        <v>46183</v>
      </c>
      <c r="AG43" s="22">
        <f>VLOOKUP(B43,Dias!$D$913:$E$943,2,FALSE)</f>
        <v>46212</v>
      </c>
      <c r="AH43" s="22">
        <f>VLOOKUP(B43,Dias!$D$944:$E$974,2,FALSE)</f>
        <v>46246</v>
      </c>
      <c r="AI43" s="22">
        <f>VLOOKUP(B43,Dias!$D$975:$E$1004,2,FALSE)</f>
        <v>46274</v>
      </c>
      <c r="AJ43" s="22">
        <f>VLOOKUP(B43,Dias!$D$1005:$E$1035,2,FALSE)</f>
        <v>46304</v>
      </c>
      <c r="AK43" s="22">
        <f>VLOOKUP(B43,Dias!$D$1036:$E$1065,2,FALSE)</f>
        <v>46337</v>
      </c>
      <c r="AL43" s="22">
        <f>VLOOKUP(B43,Dias!$D$1066:$E$1096,2,FALSE)</f>
        <v>46366</v>
      </c>
      <c r="AM43" s="22"/>
      <c r="AN43" s="22"/>
      <c r="AO43" s="22"/>
      <c r="AP43" s="22"/>
      <c r="AQ43" s="22"/>
      <c r="AR43" s="22"/>
    </row>
    <row r="44" spans="1:44" x14ac:dyDescent="0.25">
      <c r="A44">
        <v>42</v>
      </c>
      <c r="B44">
        <v>7</v>
      </c>
      <c r="C44" s="19">
        <f>VLOOKUP(B44,Dias!$D$2:$E$32,2,FALSE)</f>
        <v>45302</v>
      </c>
      <c r="D44" s="22">
        <f>VLOOKUP(B44,Dias!$D$33:$E$61,2,FALSE)</f>
        <v>45331</v>
      </c>
      <c r="E44" s="22">
        <f>VLOOKUP(B44,Dias!$D$62:$E$92,2,FALSE)</f>
        <v>45362</v>
      </c>
      <c r="F44" s="22">
        <f>VLOOKUP(B44,Dias!$D$93:$E$122,2,FALSE)</f>
        <v>45391</v>
      </c>
      <c r="G44" s="22">
        <f>VLOOKUP(B44,Dias!$D$123:$E$153,2,FALSE)</f>
        <v>45422</v>
      </c>
      <c r="H44" s="22">
        <f>VLOOKUP(B44,Dias!$D$154:$E$183,2,FALSE)</f>
        <v>45456</v>
      </c>
      <c r="I44" s="22">
        <f>VLOOKUP(B44,Dias!$D$184:$E$214,2,FALSE)</f>
        <v>45483</v>
      </c>
      <c r="J44" s="22">
        <f>VLOOKUP(B44,Dias!$D$215:$E$245,2,FALSE)</f>
        <v>45516</v>
      </c>
      <c r="K44" s="22">
        <f>VLOOKUP(B44,Dias!$D$246:$E$275,2,FALSE)</f>
        <v>45545</v>
      </c>
      <c r="L44" s="22">
        <f>VLOOKUP(B44,Dias!$D$276:$E$306,2,FALSE)</f>
        <v>45574</v>
      </c>
      <c r="M44" s="22">
        <f>VLOOKUP(B44,Dias!$D$307:$E$336,2,FALSE)</f>
        <v>45609</v>
      </c>
      <c r="N44" s="22">
        <f>VLOOKUP(B44,Dias!$D$337:$E$367,2,FALSE)</f>
        <v>45636</v>
      </c>
      <c r="O44" s="22">
        <f>VLOOKUP(B44,Dias!$D$368:$E$398,2,FALSE)</f>
        <v>45670</v>
      </c>
      <c r="P44" s="22">
        <f>VLOOKUP(B44,Dias!$D$399:$E$425,2,FALSE)</f>
        <v>45699</v>
      </c>
      <c r="Q44" s="22">
        <f>VLOOKUP(B44,Dias!$D$426:$E$456,2,FALSE)</f>
        <v>45727</v>
      </c>
      <c r="R44" s="22">
        <f>VLOOKUP(B44,Dias!$D$457:$E$486,2,FALSE)</f>
        <v>45756</v>
      </c>
      <c r="S44" s="22">
        <f>VLOOKUP(B44,Dias!$D$487:$E$517,2,FALSE)</f>
        <v>45789</v>
      </c>
      <c r="T44" s="22">
        <f>VLOOKUP(B44,Dias!$D$518:$E$547,2,FALSE)</f>
        <v>45819</v>
      </c>
      <c r="U44" s="22">
        <f>VLOOKUP(B44,Dias!$D$548:$E$578,2,FALSE)</f>
        <v>45847</v>
      </c>
      <c r="V44" s="22">
        <f>VLOOKUP(B44,Dias!$D$579:$E$609,2,FALSE)</f>
        <v>45881</v>
      </c>
      <c r="W44" s="22">
        <f>VLOOKUP(B44,Dias!$D$610:$E$639,2,FALSE)</f>
        <v>45909</v>
      </c>
      <c r="X44" s="22">
        <f>VLOOKUP(B44,Dias!$D$640:$E$670,2,FALSE)</f>
        <v>45939</v>
      </c>
      <c r="Y44" s="22">
        <f>VLOOKUP(B44,Dias!$D$671:$E$700,2,FALSE)</f>
        <v>45973</v>
      </c>
      <c r="Z44" s="22">
        <f>VLOOKUP(B44,Dias!$D$701:$E$731,2,FALSE)</f>
        <v>46001</v>
      </c>
      <c r="AA44" s="22">
        <f>VLOOKUP(B44,Dias!$D$732:$E$762,2,FALSE)</f>
        <v>46035</v>
      </c>
      <c r="AB44" s="22">
        <f>VLOOKUP(B44,Dias!$D$763:$E$790,2,FALSE)</f>
        <v>46063</v>
      </c>
      <c r="AC44" s="22">
        <f>VLOOKUP(B44,Dias!$D$791:$E$821,2,FALSE)</f>
        <v>46091</v>
      </c>
      <c r="AD44" s="22">
        <f>VLOOKUP(B44,Dias!$D$822:$E$851,2,FALSE)</f>
        <v>46125</v>
      </c>
      <c r="AE44" s="22">
        <f>VLOOKUP(B44,Dias!$D$852:$E$882,2,FALSE)</f>
        <v>46154</v>
      </c>
      <c r="AF44" s="22">
        <f>VLOOKUP(B44,Dias!$D$883:$E$912,2,FALSE)</f>
        <v>46183</v>
      </c>
      <c r="AG44" s="22">
        <f>VLOOKUP(B44,Dias!$D$913:$E$943,2,FALSE)</f>
        <v>46212</v>
      </c>
      <c r="AH44" s="22">
        <f>VLOOKUP(B44,Dias!$D$944:$E$974,2,FALSE)</f>
        <v>46246</v>
      </c>
      <c r="AI44" s="22">
        <f>VLOOKUP(B44,Dias!$D$975:$E$1004,2,FALSE)</f>
        <v>46274</v>
      </c>
      <c r="AJ44" s="22">
        <f>VLOOKUP(B44,Dias!$D$1005:$E$1035,2,FALSE)</f>
        <v>46304</v>
      </c>
      <c r="AK44" s="22">
        <f>VLOOKUP(B44,Dias!$D$1036:$E$1065,2,FALSE)</f>
        <v>46337</v>
      </c>
      <c r="AL44" s="22">
        <f>VLOOKUP(B44,Dias!$D$1066:$E$1096,2,FALSE)</f>
        <v>46366</v>
      </c>
      <c r="AM44" s="22"/>
      <c r="AN44" s="22"/>
      <c r="AO44" s="22"/>
      <c r="AP44" s="22"/>
      <c r="AQ44" s="22"/>
      <c r="AR44" s="22"/>
    </row>
    <row r="45" spans="1:44" x14ac:dyDescent="0.25">
      <c r="A45">
        <v>43</v>
      </c>
      <c r="B45">
        <v>8</v>
      </c>
      <c r="C45" s="19">
        <f>VLOOKUP(B45,Dias!$D$2:$E$32,2,FALSE)</f>
        <v>45303</v>
      </c>
      <c r="D45" s="22">
        <f>VLOOKUP(B45,Dias!$D$33:$E$61,2,FALSE)</f>
        <v>45334</v>
      </c>
      <c r="E45" s="22">
        <f>VLOOKUP(B45,Dias!$D$62:$E$92,2,FALSE)</f>
        <v>45363</v>
      </c>
      <c r="F45" s="22">
        <f>VLOOKUP(B45,Dias!$D$93:$E$122,2,FALSE)</f>
        <v>45392</v>
      </c>
      <c r="G45" s="22">
        <f>VLOOKUP(B45,Dias!$D$123:$E$153,2,FALSE)</f>
        <v>45426</v>
      </c>
      <c r="H45" s="22">
        <f>VLOOKUP(B45,Dias!$D$154:$E$183,2,FALSE)</f>
        <v>45457</v>
      </c>
      <c r="I45" s="22">
        <f>VLOOKUP(B45,Dias!$D$184:$E$214,2,FALSE)</f>
        <v>45484</v>
      </c>
      <c r="J45" s="22">
        <f>VLOOKUP(B45,Dias!$D$215:$E$245,2,FALSE)</f>
        <v>45517</v>
      </c>
      <c r="K45" s="22">
        <f>VLOOKUP(B45,Dias!$D$246:$E$275,2,FALSE)</f>
        <v>45546</v>
      </c>
      <c r="L45" s="22">
        <f>VLOOKUP(B45,Dias!$D$276:$E$306,2,FALSE)</f>
        <v>45575</v>
      </c>
      <c r="M45" s="22">
        <f>VLOOKUP(B45,Dias!$D$307:$E$336,2,FALSE)</f>
        <v>45610</v>
      </c>
      <c r="N45" s="22">
        <f>VLOOKUP(B45,Dias!$D$337:$E$367,2,FALSE)</f>
        <v>45637</v>
      </c>
      <c r="O45" s="22">
        <f>VLOOKUP(B45,Dias!$D$368:$E$398,2,FALSE)</f>
        <v>45671</v>
      </c>
      <c r="P45" s="22">
        <f>VLOOKUP(B45,Dias!$D$399:$E$425,2,FALSE)</f>
        <v>45700</v>
      </c>
      <c r="Q45" s="22">
        <f>VLOOKUP(B45,Dias!$D$426:$E$456,2,FALSE)</f>
        <v>45728</v>
      </c>
      <c r="R45" s="22">
        <f>VLOOKUP(B45,Dias!$D$457:$E$486,2,FALSE)</f>
        <v>45757</v>
      </c>
      <c r="S45" s="22">
        <f>VLOOKUP(B45,Dias!$D$487:$E$517,2,FALSE)</f>
        <v>45790</v>
      </c>
      <c r="T45" s="22">
        <f>VLOOKUP(B45,Dias!$D$518:$E$547,2,FALSE)</f>
        <v>45820</v>
      </c>
      <c r="U45" s="22">
        <f>VLOOKUP(B45,Dias!$D$548:$E$578,2,FALSE)</f>
        <v>45848</v>
      </c>
      <c r="V45" s="22">
        <f>VLOOKUP(B45,Dias!$D$579:$E$609,2,FALSE)</f>
        <v>45882</v>
      </c>
      <c r="W45" s="22">
        <f>VLOOKUP(B45,Dias!$D$610:$E$639,2,FALSE)</f>
        <v>45910</v>
      </c>
      <c r="X45" s="22">
        <f>VLOOKUP(B45,Dias!$D$640:$E$670,2,FALSE)</f>
        <v>45940</v>
      </c>
      <c r="Y45" s="22">
        <f>VLOOKUP(B45,Dias!$D$671:$E$700,2,FALSE)</f>
        <v>45974</v>
      </c>
      <c r="Z45" s="22">
        <f>VLOOKUP(B45,Dias!$D$701:$E$731,2,FALSE)</f>
        <v>46002</v>
      </c>
      <c r="AA45" s="22">
        <f>VLOOKUP(B45,Dias!$D$732:$E$762,2,FALSE)</f>
        <v>46036</v>
      </c>
      <c r="AB45" s="22">
        <f>VLOOKUP(B45,Dias!$D$763:$E$790,2,FALSE)</f>
        <v>46064</v>
      </c>
      <c r="AC45" s="22">
        <f>VLOOKUP(B45,Dias!$D$791:$E$821,2,FALSE)</f>
        <v>46092</v>
      </c>
      <c r="AD45" s="22">
        <f>VLOOKUP(B45,Dias!$D$822:$E$851,2,FALSE)</f>
        <v>46126</v>
      </c>
      <c r="AE45" s="22">
        <f>VLOOKUP(B45,Dias!$D$852:$E$882,2,FALSE)</f>
        <v>46155</v>
      </c>
      <c r="AF45" s="22">
        <f>VLOOKUP(B45,Dias!$D$883:$E$912,2,FALSE)</f>
        <v>46184</v>
      </c>
      <c r="AG45" s="22">
        <f>VLOOKUP(B45,Dias!$D$913:$E$943,2,FALSE)</f>
        <v>46213</v>
      </c>
      <c r="AH45" s="22">
        <f>VLOOKUP(B45,Dias!$D$944:$E$974,2,FALSE)</f>
        <v>46247</v>
      </c>
      <c r="AI45" s="22">
        <f>VLOOKUP(B45,Dias!$D$975:$E$1004,2,FALSE)</f>
        <v>46275</v>
      </c>
      <c r="AJ45" s="22">
        <f>VLOOKUP(B45,Dias!$D$1005:$E$1035,2,FALSE)</f>
        <v>46308</v>
      </c>
      <c r="AK45" s="22">
        <f>VLOOKUP(B45,Dias!$D$1036:$E$1065,2,FALSE)</f>
        <v>46338</v>
      </c>
      <c r="AL45" s="22">
        <f>VLOOKUP(B45,Dias!$D$1066:$E$1096,2,FALSE)</f>
        <v>46367</v>
      </c>
      <c r="AM45" s="22"/>
      <c r="AN45" s="22"/>
      <c r="AO45" s="22"/>
      <c r="AP45" s="22"/>
      <c r="AQ45" s="22"/>
      <c r="AR45" s="22"/>
    </row>
    <row r="46" spans="1:44" x14ac:dyDescent="0.25">
      <c r="A46">
        <v>44</v>
      </c>
      <c r="B46">
        <v>8</v>
      </c>
      <c r="C46" s="19">
        <f>VLOOKUP(B46,Dias!$D$2:$E$32,2,FALSE)</f>
        <v>45303</v>
      </c>
      <c r="D46" s="22">
        <f>VLOOKUP(B46,Dias!$D$33:$E$61,2,FALSE)</f>
        <v>45334</v>
      </c>
      <c r="E46" s="22">
        <f>VLOOKUP(B46,Dias!$D$62:$E$92,2,FALSE)</f>
        <v>45363</v>
      </c>
      <c r="F46" s="22">
        <f>VLOOKUP(B46,Dias!$D$93:$E$122,2,FALSE)</f>
        <v>45392</v>
      </c>
      <c r="G46" s="22">
        <f>VLOOKUP(B46,Dias!$D$123:$E$153,2,FALSE)</f>
        <v>45426</v>
      </c>
      <c r="H46" s="22">
        <f>VLOOKUP(B46,Dias!$D$154:$E$183,2,FALSE)</f>
        <v>45457</v>
      </c>
      <c r="I46" s="22">
        <f>VLOOKUP(B46,Dias!$D$184:$E$214,2,FALSE)</f>
        <v>45484</v>
      </c>
      <c r="J46" s="22">
        <f>VLOOKUP(B46,Dias!$D$215:$E$245,2,FALSE)</f>
        <v>45517</v>
      </c>
      <c r="K46" s="22">
        <f>VLOOKUP(B46,Dias!$D$246:$E$275,2,FALSE)</f>
        <v>45546</v>
      </c>
      <c r="L46" s="22">
        <f>VLOOKUP(B46,Dias!$D$276:$E$306,2,FALSE)</f>
        <v>45575</v>
      </c>
      <c r="M46" s="22">
        <f>VLOOKUP(B46,Dias!$D$307:$E$336,2,FALSE)</f>
        <v>45610</v>
      </c>
      <c r="N46" s="22">
        <f>VLOOKUP(B46,Dias!$D$337:$E$367,2,FALSE)</f>
        <v>45637</v>
      </c>
      <c r="O46" s="22">
        <f>VLOOKUP(B46,Dias!$D$368:$E$398,2,FALSE)</f>
        <v>45671</v>
      </c>
      <c r="P46" s="22">
        <f>VLOOKUP(B46,Dias!$D$399:$E$425,2,FALSE)</f>
        <v>45700</v>
      </c>
      <c r="Q46" s="22">
        <f>VLOOKUP(B46,Dias!$D$426:$E$456,2,FALSE)</f>
        <v>45728</v>
      </c>
      <c r="R46" s="22">
        <f>VLOOKUP(B46,Dias!$D$457:$E$486,2,FALSE)</f>
        <v>45757</v>
      </c>
      <c r="S46" s="22">
        <f>VLOOKUP(B46,Dias!$D$487:$E$517,2,FALSE)</f>
        <v>45790</v>
      </c>
      <c r="T46" s="22">
        <f>VLOOKUP(B46,Dias!$D$518:$E$547,2,FALSE)</f>
        <v>45820</v>
      </c>
      <c r="U46" s="22">
        <f>VLOOKUP(B46,Dias!$D$548:$E$578,2,FALSE)</f>
        <v>45848</v>
      </c>
      <c r="V46" s="22">
        <f>VLOOKUP(B46,Dias!$D$579:$E$609,2,FALSE)</f>
        <v>45882</v>
      </c>
      <c r="W46" s="22">
        <f>VLOOKUP(B46,Dias!$D$610:$E$639,2,FALSE)</f>
        <v>45910</v>
      </c>
      <c r="X46" s="22">
        <f>VLOOKUP(B46,Dias!$D$640:$E$670,2,FALSE)</f>
        <v>45940</v>
      </c>
      <c r="Y46" s="22">
        <f>VLOOKUP(B46,Dias!$D$671:$E$700,2,FALSE)</f>
        <v>45974</v>
      </c>
      <c r="Z46" s="22">
        <f>VLOOKUP(B46,Dias!$D$701:$E$731,2,FALSE)</f>
        <v>46002</v>
      </c>
      <c r="AA46" s="22">
        <f>VLOOKUP(B46,Dias!$D$732:$E$762,2,FALSE)</f>
        <v>46036</v>
      </c>
      <c r="AB46" s="22">
        <f>VLOOKUP(B46,Dias!$D$763:$E$790,2,FALSE)</f>
        <v>46064</v>
      </c>
      <c r="AC46" s="22">
        <f>VLOOKUP(B46,Dias!$D$791:$E$821,2,FALSE)</f>
        <v>46092</v>
      </c>
      <c r="AD46" s="22">
        <f>VLOOKUP(B46,Dias!$D$822:$E$851,2,FALSE)</f>
        <v>46126</v>
      </c>
      <c r="AE46" s="22">
        <f>VLOOKUP(B46,Dias!$D$852:$E$882,2,FALSE)</f>
        <v>46155</v>
      </c>
      <c r="AF46" s="22">
        <f>VLOOKUP(B46,Dias!$D$883:$E$912,2,FALSE)</f>
        <v>46184</v>
      </c>
      <c r="AG46" s="22">
        <f>VLOOKUP(B46,Dias!$D$913:$E$943,2,FALSE)</f>
        <v>46213</v>
      </c>
      <c r="AH46" s="22">
        <f>VLOOKUP(B46,Dias!$D$944:$E$974,2,FALSE)</f>
        <v>46247</v>
      </c>
      <c r="AI46" s="22">
        <f>VLOOKUP(B46,Dias!$D$975:$E$1004,2,FALSE)</f>
        <v>46275</v>
      </c>
      <c r="AJ46" s="22">
        <f>VLOOKUP(B46,Dias!$D$1005:$E$1035,2,FALSE)</f>
        <v>46308</v>
      </c>
      <c r="AK46" s="22">
        <f>VLOOKUP(B46,Dias!$D$1036:$E$1065,2,FALSE)</f>
        <v>46338</v>
      </c>
      <c r="AL46" s="22">
        <f>VLOOKUP(B46,Dias!$D$1066:$E$1096,2,FALSE)</f>
        <v>46367</v>
      </c>
      <c r="AM46" s="22"/>
      <c r="AN46" s="22"/>
      <c r="AO46" s="22"/>
      <c r="AP46" s="22"/>
      <c r="AQ46" s="22"/>
      <c r="AR46" s="22"/>
    </row>
    <row r="47" spans="1:44" x14ac:dyDescent="0.25">
      <c r="A47">
        <v>45</v>
      </c>
      <c r="B47">
        <v>8</v>
      </c>
      <c r="C47" s="19">
        <f>VLOOKUP(B47,Dias!$D$2:$E$32,2,FALSE)</f>
        <v>45303</v>
      </c>
      <c r="D47" s="22">
        <f>VLOOKUP(B47,Dias!$D$33:$E$61,2,FALSE)</f>
        <v>45334</v>
      </c>
      <c r="E47" s="22">
        <f>VLOOKUP(B47,Dias!$D$62:$E$92,2,FALSE)</f>
        <v>45363</v>
      </c>
      <c r="F47" s="22">
        <f>VLOOKUP(B47,Dias!$D$93:$E$122,2,FALSE)</f>
        <v>45392</v>
      </c>
      <c r="G47" s="22">
        <f>VLOOKUP(B47,Dias!$D$123:$E$153,2,FALSE)</f>
        <v>45426</v>
      </c>
      <c r="H47" s="22">
        <f>VLOOKUP(B47,Dias!$D$154:$E$183,2,FALSE)</f>
        <v>45457</v>
      </c>
      <c r="I47" s="22">
        <f>VLOOKUP(B47,Dias!$D$184:$E$214,2,FALSE)</f>
        <v>45484</v>
      </c>
      <c r="J47" s="22">
        <f>VLOOKUP(B47,Dias!$D$215:$E$245,2,FALSE)</f>
        <v>45517</v>
      </c>
      <c r="K47" s="22">
        <f>VLOOKUP(B47,Dias!$D$246:$E$275,2,FALSE)</f>
        <v>45546</v>
      </c>
      <c r="L47" s="22">
        <f>VLOOKUP(B47,Dias!$D$276:$E$306,2,FALSE)</f>
        <v>45575</v>
      </c>
      <c r="M47" s="22">
        <f>VLOOKUP(B47,Dias!$D$307:$E$336,2,FALSE)</f>
        <v>45610</v>
      </c>
      <c r="N47" s="22">
        <f>VLOOKUP(B47,Dias!$D$337:$E$367,2,FALSE)</f>
        <v>45637</v>
      </c>
      <c r="O47" s="22">
        <f>VLOOKUP(B47,Dias!$D$368:$E$398,2,FALSE)</f>
        <v>45671</v>
      </c>
      <c r="P47" s="22">
        <f>VLOOKUP(B47,Dias!$D$399:$E$425,2,FALSE)</f>
        <v>45700</v>
      </c>
      <c r="Q47" s="22">
        <f>VLOOKUP(B47,Dias!$D$426:$E$456,2,FALSE)</f>
        <v>45728</v>
      </c>
      <c r="R47" s="22">
        <f>VLOOKUP(B47,Dias!$D$457:$E$486,2,FALSE)</f>
        <v>45757</v>
      </c>
      <c r="S47" s="22">
        <f>VLOOKUP(B47,Dias!$D$487:$E$517,2,FALSE)</f>
        <v>45790</v>
      </c>
      <c r="T47" s="22">
        <f>VLOOKUP(B47,Dias!$D$518:$E$547,2,FALSE)</f>
        <v>45820</v>
      </c>
      <c r="U47" s="22">
        <f>VLOOKUP(B47,Dias!$D$548:$E$578,2,FALSE)</f>
        <v>45848</v>
      </c>
      <c r="V47" s="22">
        <f>VLOOKUP(B47,Dias!$D$579:$E$609,2,FALSE)</f>
        <v>45882</v>
      </c>
      <c r="W47" s="22">
        <f>VLOOKUP(B47,Dias!$D$610:$E$639,2,FALSE)</f>
        <v>45910</v>
      </c>
      <c r="X47" s="22">
        <f>VLOOKUP(B47,Dias!$D$640:$E$670,2,FALSE)</f>
        <v>45940</v>
      </c>
      <c r="Y47" s="22">
        <f>VLOOKUP(B47,Dias!$D$671:$E$700,2,FALSE)</f>
        <v>45974</v>
      </c>
      <c r="Z47" s="22">
        <f>VLOOKUP(B47,Dias!$D$701:$E$731,2,FALSE)</f>
        <v>46002</v>
      </c>
      <c r="AA47" s="22">
        <f>VLOOKUP(B47,Dias!$D$732:$E$762,2,FALSE)</f>
        <v>46036</v>
      </c>
      <c r="AB47" s="22">
        <f>VLOOKUP(B47,Dias!$D$763:$E$790,2,FALSE)</f>
        <v>46064</v>
      </c>
      <c r="AC47" s="22">
        <f>VLOOKUP(B47,Dias!$D$791:$E$821,2,FALSE)</f>
        <v>46092</v>
      </c>
      <c r="AD47" s="22">
        <f>VLOOKUP(B47,Dias!$D$822:$E$851,2,FALSE)</f>
        <v>46126</v>
      </c>
      <c r="AE47" s="22">
        <f>VLOOKUP(B47,Dias!$D$852:$E$882,2,FALSE)</f>
        <v>46155</v>
      </c>
      <c r="AF47" s="22">
        <f>VLOOKUP(B47,Dias!$D$883:$E$912,2,FALSE)</f>
        <v>46184</v>
      </c>
      <c r="AG47" s="22">
        <f>VLOOKUP(B47,Dias!$D$913:$E$943,2,FALSE)</f>
        <v>46213</v>
      </c>
      <c r="AH47" s="22">
        <f>VLOOKUP(B47,Dias!$D$944:$E$974,2,FALSE)</f>
        <v>46247</v>
      </c>
      <c r="AI47" s="22">
        <f>VLOOKUP(B47,Dias!$D$975:$E$1004,2,FALSE)</f>
        <v>46275</v>
      </c>
      <c r="AJ47" s="22">
        <f>VLOOKUP(B47,Dias!$D$1005:$E$1035,2,FALSE)</f>
        <v>46308</v>
      </c>
      <c r="AK47" s="22">
        <f>VLOOKUP(B47,Dias!$D$1036:$E$1065,2,FALSE)</f>
        <v>46338</v>
      </c>
      <c r="AL47" s="22">
        <f>VLOOKUP(B47,Dias!$D$1066:$E$1096,2,FALSE)</f>
        <v>46367</v>
      </c>
      <c r="AM47" s="22"/>
      <c r="AN47" s="22"/>
      <c r="AO47" s="22"/>
      <c r="AP47" s="22"/>
      <c r="AQ47" s="22"/>
      <c r="AR47" s="22"/>
    </row>
    <row r="48" spans="1:44" x14ac:dyDescent="0.25">
      <c r="A48">
        <v>46</v>
      </c>
      <c r="B48">
        <v>8</v>
      </c>
      <c r="C48" s="19">
        <f>VLOOKUP(B48,Dias!$D$2:$E$32,2,FALSE)</f>
        <v>45303</v>
      </c>
      <c r="D48" s="22">
        <f>VLOOKUP(B48,Dias!$D$33:$E$61,2,FALSE)</f>
        <v>45334</v>
      </c>
      <c r="E48" s="22">
        <f>VLOOKUP(B48,Dias!$D$62:$E$92,2,FALSE)</f>
        <v>45363</v>
      </c>
      <c r="F48" s="22">
        <f>VLOOKUP(B48,Dias!$D$93:$E$122,2,FALSE)</f>
        <v>45392</v>
      </c>
      <c r="G48" s="22">
        <f>VLOOKUP(B48,Dias!$D$123:$E$153,2,FALSE)</f>
        <v>45426</v>
      </c>
      <c r="H48" s="22">
        <f>VLOOKUP(B48,Dias!$D$154:$E$183,2,FALSE)</f>
        <v>45457</v>
      </c>
      <c r="I48" s="22">
        <f>VLOOKUP(B48,Dias!$D$184:$E$214,2,FALSE)</f>
        <v>45484</v>
      </c>
      <c r="J48" s="22">
        <f>VLOOKUP(B48,Dias!$D$215:$E$245,2,FALSE)</f>
        <v>45517</v>
      </c>
      <c r="K48" s="22">
        <f>VLOOKUP(B48,Dias!$D$246:$E$275,2,FALSE)</f>
        <v>45546</v>
      </c>
      <c r="L48" s="22">
        <f>VLOOKUP(B48,Dias!$D$276:$E$306,2,FALSE)</f>
        <v>45575</v>
      </c>
      <c r="M48" s="22">
        <f>VLOOKUP(B48,Dias!$D$307:$E$336,2,FALSE)</f>
        <v>45610</v>
      </c>
      <c r="N48" s="22">
        <f>VLOOKUP(B48,Dias!$D$337:$E$367,2,FALSE)</f>
        <v>45637</v>
      </c>
      <c r="O48" s="22">
        <f>VLOOKUP(B48,Dias!$D$368:$E$398,2,FALSE)</f>
        <v>45671</v>
      </c>
      <c r="P48" s="22">
        <f>VLOOKUP(B48,Dias!$D$399:$E$425,2,FALSE)</f>
        <v>45700</v>
      </c>
      <c r="Q48" s="22">
        <f>VLOOKUP(B48,Dias!$D$426:$E$456,2,FALSE)</f>
        <v>45728</v>
      </c>
      <c r="R48" s="22">
        <f>VLOOKUP(B48,Dias!$D$457:$E$486,2,FALSE)</f>
        <v>45757</v>
      </c>
      <c r="S48" s="22">
        <f>VLOOKUP(B48,Dias!$D$487:$E$517,2,FALSE)</f>
        <v>45790</v>
      </c>
      <c r="T48" s="22">
        <f>VLOOKUP(B48,Dias!$D$518:$E$547,2,FALSE)</f>
        <v>45820</v>
      </c>
      <c r="U48" s="22">
        <f>VLOOKUP(B48,Dias!$D$548:$E$578,2,FALSE)</f>
        <v>45848</v>
      </c>
      <c r="V48" s="22">
        <f>VLOOKUP(B48,Dias!$D$579:$E$609,2,FALSE)</f>
        <v>45882</v>
      </c>
      <c r="W48" s="22">
        <f>VLOOKUP(B48,Dias!$D$610:$E$639,2,FALSE)</f>
        <v>45910</v>
      </c>
      <c r="X48" s="22">
        <f>VLOOKUP(B48,Dias!$D$640:$E$670,2,FALSE)</f>
        <v>45940</v>
      </c>
      <c r="Y48" s="22">
        <f>VLOOKUP(B48,Dias!$D$671:$E$700,2,FALSE)</f>
        <v>45974</v>
      </c>
      <c r="Z48" s="22">
        <f>VLOOKUP(B48,Dias!$D$701:$E$731,2,FALSE)</f>
        <v>46002</v>
      </c>
      <c r="AA48" s="22">
        <f>VLOOKUP(B48,Dias!$D$732:$E$762,2,FALSE)</f>
        <v>46036</v>
      </c>
      <c r="AB48" s="22">
        <f>VLOOKUP(B48,Dias!$D$763:$E$790,2,FALSE)</f>
        <v>46064</v>
      </c>
      <c r="AC48" s="22">
        <f>VLOOKUP(B48,Dias!$D$791:$E$821,2,FALSE)</f>
        <v>46092</v>
      </c>
      <c r="AD48" s="22">
        <f>VLOOKUP(B48,Dias!$D$822:$E$851,2,FALSE)</f>
        <v>46126</v>
      </c>
      <c r="AE48" s="22">
        <f>VLOOKUP(B48,Dias!$D$852:$E$882,2,FALSE)</f>
        <v>46155</v>
      </c>
      <c r="AF48" s="22">
        <f>VLOOKUP(B48,Dias!$D$883:$E$912,2,FALSE)</f>
        <v>46184</v>
      </c>
      <c r="AG48" s="22">
        <f>VLOOKUP(B48,Dias!$D$913:$E$943,2,FALSE)</f>
        <v>46213</v>
      </c>
      <c r="AH48" s="22">
        <f>VLOOKUP(B48,Dias!$D$944:$E$974,2,FALSE)</f>
        <v>46247</v>
      </c>
      <c r="AI48" s="22">
        <f>VLOOKUP(B48,Dias!$D$975:$E$1004,2,FALSE)</f>
        <v>46275</v>
      </c>
      <c r="AJ48" s="22">
        <f>VLOOKUP(B48,Dias!$D$1005:$E$1035,2,FALSE)</f>
        <v>46308</v>
      </c>
      <c r="AK48" s="22">
        <f>VLOOKUP(B48,Dias!$D$1036:$E$1065,2,FALSE)</f>
        <v>46338</v>
      </c>
      <c r="AL48" s="22">
        <f>VLOOKUP(B48,Dias!$D$1066:$E$1096,2,FALSE)</f>
        <v>46367</v>
      </c>
      <c r="AM48" s="22"/>
      <c r="AN48" s="22"/>
      <c r="AO48" s="22"/>
      <c r="AP48" s="22"/>
      <c r="AQ48" s="22"/>
      <c r="AR48" s="22"/>
    </row>
    <row r="49" spans="1:44" x14ac:dyDescent="0.25">
      <c r="A49">
        <v>47</v>
      </c>
      <c r="B49">
        <v>8</v>
      </c>
      <c r="C49" s="19">
        <f>VLOOKUP(B49,Dias!$D$2:$E$32,2,FALSE)</f>
        <v>45303</v>
      </c>
      <c r="D49" s="22">
        <f>VLOOKUP(B49,Dias!$D$33:$E$61,2,FALSE)</f>
        <v>45334</v>
      </c>
      <c r="E49" s="22">
        <f>VLOOKUP(B49,Dias!$D$62:$E$92,2,FALSE)</f>
        <v>45363</v>
      </c>
      <c r="F49" s="22">
        <f>VLOOKUP(B49,Dias!$D$93:$E$122,2,FALSE)</f>
        <v>45392</v>
      </c>
      <c r="G49" s="22">
        <f>VLOOKUP(B49,Dias!$D$123:$E$153,2,FALSE)</f>
        <v>45426</v>
      </c>
      <c r="H49" s="22">
        <f>VLOOKUP(B49,Dias!$D$154:$E$183,2,FALSE)</f>
        <v>45457</v>
      </c>
      <c r="I49" s="22">
        <f>VLOOKUP(B49,Dias!$D$184:$E$214,2,FALSE)</f>
        <v>45484</v>
      </c>
      <c r="J49" s="22">
        <f>VLOOKUP(B49,Dias!$D$215:$E$245,2,FALSE)</f>
        <v>45517</v>
      </c>
      <c r="K49" s="22">
        <f>VLOOKUP(B49,Dias!$D$246:$E$275,2,FALSE)</f>
        <v>45546</v>
      </c>
      <c r="L49" s="22">
        <f>VLOOKUP(B49,Dias!$D$276:$E$306,2,FALSE)</f>
        <v>45575</v>
      </c>
      <c r="M49" s="22">
        <f>VLOOKUP(B49,Dias!$D$307:$E$336,2,FALSE)</f>
        <v>45610</v>
      </c>
      <c r="N49" s="22">
        <f>VLOOKUP(B49,Dias!$D$337:$E$367,2,FALSE)</f>
        <v>45637</v>
      </c>
      <c r="O49" s="22">
        <f>VLOOKUP(B49,Dias!$D$368:$E$398,2,FALSE)</f>
        <v>45671</v>
      </c>
      <c r="P49" s="22">
        <f>VLOOKUP(B49,Dias!$D$399:$E$425,2,FALSE)</f>
        <v>45700</v>
      </c>
      <c r="Q49" s="22">
        <f>VLOOKUP(B49,Dias!$D$426:$E$456,2,FALSE)</f>
        <v>45728</v>
      </c>
      <c r="R49" s="22">
        <f>VLOOKUP(B49,Dias!$D$457:$E$486,2,FALSE)</f>
        <v>45757</v>
      </c>
      <c r="S49" s="22">
        <f>VLOOKUP(B49,Dias!$D$487:$E$517,2,FALSE)</f>
        <v>45790</v>
      </c>
      <c r="T49" s="22">
        <f>VLOOKUP(B49,Dias!$D$518:$E$547,2,FALSE)</f>
        <v>45820</v>
      </c>
      <c r="U49" s="22">
        <f>VLOOKUP(B49,Dias!$D$548:$E$578,2,FALSE)</f>
        <v>45848</v>
      </c>
      <c r="V49" s="22">
        <f>VLOOKUP(B49,Dias!$D$579:$E$609,2,FALSE)</f>
        <v>45882</v>
      </c>
      <c r="W49" s="22">
        <f>VLOOKUP(B49,Dias!$D$610:$E$639,2,FALSE)</f>
        <v>45910</v>
      </c>
      <c r="X49" s="22">
        <f>VLOOKUP(B49,Dias!$D$640:$E$670,2,FALSE)</f>
        <v>45940</v>
      </c>
      <c r="Y49" s="22">
        <f>VLOOKUP(B49,Dias!$D$671:$E$700,2,FALSE)</f>
        <v>45974</v>
      </c>
      <c r="Z49" s="22">
        <f>VLOOKUP(B49,Dias!$D$701:$E$731,2,FALSE)</f>
        <v>46002</v>
      </c>
      <c r="AA49" s="22">
        <f>VLOOKUP(B49,Dias!$D$732:$E$762,2,FALSE)</f>
        <v>46036</v>
      </c>
      <c r="AB49" s="22">
        <f>VLOOKUP(B49,Dias!$D$763:$E$790,2,FALSE)</f>
        <v>46064</v>
      </c>
      <c r="AC49" s="22">
        <f>VLOOKUP(B49,Dias!$D$791:$E$821,2,FALSE)</f>
        <v>46092</v>
      </c>
      <c r="AD49" s="22">
        <f>VLOOKUP(B49,Dias!$D$822:$E$851,2,FALSE)</f>
        <v>46126</v>
      </c>
      <c r="AE49" s="22">
        <f>VLOOKUP(B49,Dias!$D$852:$E$882,2,FALSE)</f>
        <v>46155</v>
      </c>
      <c r="AF49" s="22">
        <f>VLOOKUP(B49,Dias!$D$883:$E$912,2,FALSE)</f>
        <v>46184</v>
      </c>
      <c r="AG49" s="22">
        <f>VLOOKUP(B49,Dias!$D$913:$E$943,2,FALSE)</f>
        <v>46213</v>
      </c>
      <c r="AH49" s="22">
        <f>VLOOKUP(B49,Dias!$D$944:$E$974,2,FALSE)</f>
        <v>46247</v>
      </c>
      <c r="AI49" s="22">
        <f>VLOOKUP(B49,Dias!$D$975:$E$1004,2,FALSE)</f>
        <v>46275</v>
      </c>
      <c r="AJ49" s="22">
        <f>VLOOKUP(B49,Dias!$D$1005:$E$1035,2,FALSE)</f>
        <v>46308</v>
      </c>
      <c r="AK49" s="22">
        <f>VLOOKUP(B49,Dias!$D$1036:$E$1065,2,FALSE)</f>
        <v>46338</v>
      </c>
      <c r="AL49" s="22">
        <f>VLOOKUP(B49,Dias!$D$1066:$E$1096,2,FALSE)</f>
        <v>46367</v>
      </c>
      <c r="AM49" s="22"/>
      <c r="AN49" s="22"/>
      <c r="AO49" s="22"/>
      <c r="AP49" s="22"/>
      <c r="AQ49" s="22"/>
      <c r="AR49" s="22"/>
    </row>
    <row r="50" spans="1:44" x14ac:dyDescent="0.25">
      <c r="A50">
        <v>48</v>
      </c>
      <c r="B50">
        <v>8</v>
      </c>
      <c r="C50" s="19">
        <f>VLOOKUP(B50,Dias!$D$2:$E$32,2,FALSE)</f>
        <v>45303</v>
      </c>
      <c r="D50" s="22">
        <f>VLOOKUP(B50,Dias!$D$33:$E$61,2,FALSE)</f>
        <v>45334</v>
      </c>
      <c r="E50" s="22">
        <f>VLOOKUP(B50,Dias!$D$62:$E$92,2,FALSE)</f>
        <v>45363</v>
      </c>
      <c r="F50" s="22">
        <f>VLOOKUP(B50,Dias!$D$93:$E$122,2,FALSE)</f>
        <v>45392</v>
      </c>
      <c r="G50" s="22">
        <f>VLOOKUP(B50,Dias!$D$123:$E$153,2,FALSE)</f>
        <v>45426</v>
      </c>
      <c r="H50" s="22">
        <f>VLOOKUP(B50,Dias!$D$154:$E$183,2,FALSE)</f>
        <v>45457</v>
      </c>
      <c r="I50" s="22">
        <f>VLOOKUP(B50,Dias!$D$184:$E$214,2,FALSE)</f>
        <v>45484</v>
      </c>
      <c r="J50" s="22">
        <f>VLOOKUP(B50,Dias!$D$215:$E$245,2,FALSE)</f>
        <v>45517</v>
      </c>
      <c r="K50" s="22">
        <f>VLOOKUP(B50,Dias!$D$246:$E$275,2,FALSE)</f>
        <v>45546</v>
      </c>
      <c r="L50" s="22">
        <f>VLOOKUP(B50,Dias!$D$276:$E$306,2,FALSE)</f>
        <v>45575</v>
      </c>
      <c r="M50" s="22">
        <f>VLOOKUP(B50,Dias!$D$307:$E$336,2,FALSE)</f>
        <v>45610</v>
      </c>
      <c r="N50" s="22">
        <f>VLOOKUP(B50,Dias!$D$337:$E$367,2,FALSE)</f>
        <v>45637</v>
      </c>
      <c r="O50" s="22">
        <f>VLOOKUP(B50,Dias!$D$368:$E$398,2,FALSE)</f>
        <v>45671</v>
      </c>
      <c r="P50" s="22">
        <f>VLOOKUP(B50,Dias!$D$399:$E$425,2,FALSE)</f>
        <v>45700</v>
      </c>
      <c r="Q50" s="22">
        <f>VLOOKUP(B50,Dias!$D$426:$E$456,2,FALSE)</f>
        <v>45728</v>
      </c>
      <c r="R50" s="22">
        <f>VLOOKUP(B50,Dias!$D$457:$E$486,2,FALSE)</f>
        <v>45757</v>
      </c>
      <c r="S50" s="22">
        <f>VLOOKUP(B50,Dias!$D$487:$E$517,2,FALSE)</f>
        <v>45790</v>
      </c>
      <c r="T50" s="22">
        <f>VLOOKUP(B50,Dias!$D$518:$E$547,2,FALSE)</f>
        <v>45820</v>
      </c>
      <c r="U50" s="22">
        <f>VLOOKUP(B50,Dias!$D$548:$E$578,2,FALSE)</f>
        <v>45848</v>
      </c>
      <c r="V50" s="22">
        <f>VLOOKUP(B50,Dias!$D$579:$E$609,2,FALSE)</f>
        <v>45882</v>
      </c>
      <c r="W50" s="22">
        <f>VLOOKUP(B50,Dias!$D$610:$E$639,2,FALSE)</f>
        <v>45910</v>
      </c>
      <c r="X50" s="22">
        <f>VLOOKUP(B50,Dias!$D$640:$E$670,2,FALSE)</f>
        <v>45940</v>
      </c>
      <c r="Y50" s="22">
        <f>VLOOKUP(B50,Dias!$D$671:$E$700,2,FALSE)</f>
        <v>45974</v>
      </c>
      <c r="Z50" s="22">
        <f>VLOOKUP(B50,Dias!$D$701:$E$731,2,FALSE)</f>
        <v>46002</v>
      </c>
      <c r="AA50" s="22">
        <f>VLOOKUP(B50,Dias!$D$732:$E$762,2,FALSE)</f>
        <v>46036</v>
      </c>
      <c r="AB50" s="22">
        <f>VLOOKUP(B50,Dias!$D$763:$E$790,2,FALSE)</f>
        <v>46064</v>
      </c>
      <c r="AC50" s="22">
        <f>VLOOKUP(B50,Dias!$D$791:$E$821,2,FALSE)</f>
        <v>46092</v>
      </c>
      <c r="AD50" s="22">
        <f>VLOOKUP(B50,Dias!$D$822:$E$851,2,FALSE)</f>
        <v>46126</v>
      </c>
      <c r="AE50" s="22">
        <f>VLOOKUP(B50,Dias!$D$852:$E$882,2,FALSE)</f>
        <v>46155</v>
      </c>
      <c r="AF50" s="22">
        <f>VLOOKUP(B50,Dias!$D$883:$E$912,2,FALSE)</f>
        <v>46184</v>
      </c>
      <c r="AG50" s="22">
        <f>VLOOKUP(B50,Dias!$D$913:$E$943,2,FALSE)</f>
        <v>46213</v>
      </c>
      <c r="AH50" s="22">
        <f>VLOOKUP(B50,Dias!$D$944:$E$974,2,FALSE)</f>
        <v>46247</v>
      </c>
      <c r="AI50" s="22">
        <f>VLOOKUP(B50,Dias!$D$975:$E$1004,2,FALSE)</f>
        <v>46275</v>
      </c>
      <c r="AJ50" s="22">
        <f>VLOOKUP(B50,Dias!$D$1005:$E$1035,2,FALSE)</f>
        <v>46308</v>
      </c>
      <c r="AK50" s="22">
        <f>VLOOKUP(B50,Dias!$D$1036:$E$1065,2,FALSE)</f>
        <v>46338</v>
      </c>
      <c r="AL50" s="22">
        <f>VLOOKUP(B50,Dias!$D$1066:$E$1096,2,FALSE)</f>
        <v>46367</v>
      </c>
      <c r="AM50" s="22"/>
      <c r="AN50" s="22"/>
      <c r="AO50" s="22"/>
      <c r="AP50" s="22"/>
      <c r="AQ50" s="22"/>
      <c r="AR50" s="22"/>
    </row>
    <row r="51" spans="1:44" x14ac:dyDescent="0.25">
      <c r="A51">
        <v>49</v>
      </c>
      <c r="B51">
        <v>8</v>
      </c>
      <c r="C51" s="19">
        <f>VLOOKUP(B51,Dias!$D$2:$E$32,2,FALSE)</f>
        <v>45303</v>
      </c>
      <c r="D51" s="22">
        <f>VLOOKUP(B51,Dias!$D$33:$E$61,2,FALSE)</f>
        <v>45334</v>
      </c>
      <c r="E51" s="22">
        <f>VLOOKUP(B51,Dias!$D$62:$E$92,2,FALSE)</f>
        <v>45363</v>
      </c>
      <c r="F51" s="22">
        <f>VLOOKUP(B51,Dias!$D$93:$E$122,2,FALSE)</f>
        <v>45392</v>
      </c>
      <c r="G51" s="22">
        <f>VLOOKUP(B51,Dias!$D$123:$E$153,2,FALSE)</f>
        <v>45426</v>
      </c>
      <c r="H51" s="22">
        <f>VLOOKUP(B51,Dias!$D$154:$E$183,2,FALSE)</f>
        <v>45457</v>
      </c>
      <c r="I51" s="22">
        <f>VLOOKUP(B51,Dias!$D$184:$E$214,2,FALSE)</f>
        <v>45484</v>
      </c>
      <c r="J51" s="22">
        <f>VLOOKUP(B51,Dias!$D$215:$E$245,2,FALSE)</f>
        <v>45517</v>
      </c>
      <c r="K51" s="22">
        <f>VLOOKUP(B51,Dias!$D$246:$E$275,2,FALSE)</f>
        <v>45546</v>
      </c>
      <c r="L51" s="22">
        <f>VLOOKUP(B51,Dias!$D$276:$E$306,2,FALSE)</f>
        <v>45575</v>
      </c>
      <c r="M51" s="22">
        <f>VLOOKUP(B51,Dias!$D$307:$E$336,2,FALSE)</f>
        <v>45610</v>
      </c>
      <c r="N51" s="22">
        <f>VLOOKUP(B51,Dias!$D$337:$E$367,2,FALSE)</f>
        <v>45637</v>
      </c>
      <c r="O51" s="22">
        <f>VLOOKUP(B51,Dias!$D$368:$E$398,2,FALSE)</f>
        <v>45671</v>
      </c>
      <c r="P51" s="22">
        <f>VLOOKUP(B51,Dias!$D$399:$E$425,2,FALSE)</f>
        <v>45700</v>
      </c>
      <c r="Q51" s="22">
        <f>VLOOKUP(B51,Dias!$D$426:$E$456,2,FALSE)</f>
        <v>45728</v>
      </c>
      <c r="R51" s="22">
        <f>VLOOKUP(B51,Dias!$D$457:$E$486,2,FALSE)</f>
        <v>45757</v>
      </c>
      <c r="S51" s="22">
        <f>VLOOKUP(B51,Dias!$D$487:$E$517,2,FALSE)</f>
        <v>45790</v>
      </c>
      <c r="T51" s="22">
        <f>VLOOKUP(B51,Dias!$D$518:$E$547,2,FALSE)</f>
        <v>45820</v>
      </c>
      <c r="U51" s="22">
        <f>VLOOKUP(B51,Dias!$D$548:$E$578,2,FALSE)</f>
        <v>45848</v>
      </c>
      <c r="V51" s="22">
        <f>VLOOKUP(B51,Dias!$D$579:$E$609,2,FALSE)</f>
        <v>45882</v>
      </c>
      <c r="W51" s="22">
        <f>VLOOKUP(B51,Dias!$D$610:$E$639,2,FALSE)</f>
        <v>45910</v>
      </c>
      <c r="X51" s="22">
        <f>VLOOKUP(B51,Dias!$D$640:$E$670,2,FALSE)</f>
        <v>45940</v>
      </c>
      <c r="Y51" s="22">
        <f>VLOOKUP(B51,Dias!$D$671:$E$700,2,FALSE)</f>
        <v>45974</v>
      </c>
      <c r="Z51" s="22">
        <f>VLOOKUP(B51,Dias!$D$701:$E$731,2,FALSE)</f>
        <v>46002</v>
      </c>
      <c r="AA51" s="22">
        <f>VLOOKUP(B51,Dias!$D$732:$E$762,2,FALSE)</f>
        <v>46036</v>
      </c>
      <c r="AB51" s="22">
        <f>VLOOKUP(B51,Dias!$D$763:$E$790,2,FALSE)</f>
        <v>46064</v>
      </c>
      <c r="AC51" s="22">
        <f>VLOOKUP(B51,Dias!$D$791:$E$821,2,FALSE)</f>
        <v>46092</v>
      </c>
      <c r="AD51" s="22">
        <f>VLOOKUP(B51,Dias!$D$822:$E$851,2,FALSE)</f>
        <v>46126</v>
      </c>
      <c r="AE51" s="22">
        <f>VLOOKUP(B51,Dias!$D$852:$E$882,2,FALSE)</f>
        <v>46155</v>
      </c>
      <c r="AF51" s="22">
        <f>VLOOKUP(B51,Dias!$D$883:$E$912,2,FALSE)</f>
        <v>46184</v>
      </c>
      <c r="AG51" s="22">
        <f>VLOOKUP(B51,Dias!$D$913:$E$943,2,FALSE)</f>
        <v>46213</v>
      </c>
      <c r="AH51" s="22">
        <f>VLOOKUP(B51,Dias!$D$944:$E$974,2,FALSE)</f>
        <v>46247</v>
      </c>
      <c r="AI51" s="22">
        <f>VLOOKUP(B51,Dias!$D$975:$E$1004,2,FALSE)</f>
        <v>46275</v>
      </c>
      <c r="AJ51" s="22">
        <f>VLOOKUP(B51,Dias!$D$1005:$E$1035,2,FALSE)</f>
        <v>46308</v>
      </c>
      <c r="AK51" s="22">
        <f>VLOOKUP(B51,Dias!$D$1036:$E$1065,2,FALSE)</f>
        <v>46338</v>
      </c>
      <c r="AL51" s="22">
        <f>VLOOKUP(B51,Dias!$D$1066:$E$1096,2,FALSE)</f>
        <v>46367</v>
      </c>
      <c r="AM51" s="22"/>
      <c r="AN51" s="22"/>
      <c r="AO51" s="22"/>
      <c r="AP51" s="22"/>
      <c r="AQ51" s="22"/>
      <c r="AR51" s="22"/>
    </row>
    <row r="52" spans="1:44" x14ac:dyDescent="0.25">
      <c r="A52">
        <v>50</v>
      </c>
      <c r="B52">
        <v>9</v>
      </c>
      <c r="C52" s="19">
        <f>VLOOKUP(B52,Dias!$D$2:$E$32,2,FALSE)</f>
        <v>45306</v>
      </c>
      <c r="D52" s="22">
        <f>VLOOKUP(B52,Dias!$D$33:$E$61,2,FALSE)</f>
        <v>45335</v>
      </c>
      <c r="E52" s="22">
        <f>VLOOKUP(B52,Dias!$D$62:$E$92,2,FALSE)</f>
        <v>45364</v>
      </c>
      <c r="F52" s="22">
        <f>VLOOKUP(B52,Dias!$D$93:$E$122,2,FALSE)</f>
        <v>45393</v>
      </c>
      <c r="G52" s="22">
        <f>VLOOKUP(B52,Dias!$D$123:$E$153,2,FALSE)</f>
        <v>45427</v>
      </c>
      <c r="H52" s="22">
        <f>VLOOKUP(B52,Dias!$D$154:$E$183,2,FALSE)</f>
        <v>45460</v>
      </c>
      <c r="I52" s="22">
        <f>VLOOKUP(B52,Dias!$D$184:$E$214,2,FALSE)</f>
        <v>45485</v>
      </c>
      <c r="J52" s="22">
        <f>VLOOKUP(B52,Dias!$D$215:$E$245,2,FALSE)</f>
        <v>45518</v>
      </c>
      <c r="K52" s="22">
        <f>VLOOKUP(B52,Dias!$D$246:$E$275,2,FALSE)</f>
        <v>45547</v>
      </c>
      <c r="L52" s="22">
        <f>VLOOKUP(B52,Dias!$D$276:$E$306,2,FALSE)</f>
        <v>45576</v>
      </c>
      <c r="M52" s="22">
        <f>VLOOKUP(B52,Dias!$D$307:$E$336,2,FALSE)</f>
        <v>45611</v>
      </c>
      <c r="N52" s="22">
        <f>VLOOKUP(B52,Dias!$D$337:$E$367,2,FALSE)</f>
        <v>45638</v>
      </c>
      <c r="O52" s="22">
        <f>VLOOKUP(B52,Dias!$D$368:$E$398,2,FALSE)</f>
        <v>45672</v>
      </c>
      <c r="P52" s="22">
        <f>VLOOKUP(B52,Dias!$D$399:$E$425,2,FALSE)</f>
        <v>45701</v>
      </c>
      <c r="Q52" s="22">
        <f>VLOOKUP(B52,Dias!$D$426:$E$456,2,FALSE)</f>
        <v>45729</v>
      </c>
      <c r="R52" s="22">
        <f>VLOOKUP(B52,Dias!$D$457:$E$486,2,FALSE)</f>
        <v>45758</v>
      </c>
      <c r="S52" s="22">
        <f>VLOOKUP(B52,Dias!$D$487:$E$517,2,FALSE)</f>
        <v>45791</v>
      </c>
      <c r="T52" s="22">
        <f>VLOOKUP(B52,Dias!$D$518:$E$547,2,FALSE)</f>
        <v>45821</v>
      </c>
      <c r="U52" s="22">
        <f>VLOOKUP(B52,Dias!$D$548:$E$578,2,FALSE)</f>
        <v>45849</v>
      </c>
      <c r="V52" s="22">
        <f>VLOOKUP(B52,Dias!$D$579:$E$609,2,FALSE)</f>
        <v>45883</v>
      </c>
      <c r="W52" s="22">
        <f>VLOOKUP(B52,Dias!$D$610:$E$639,2,FALSE)</f>
        <v>45911</v>
      </c>
      <c r="X52" s="22">
        <f>VLOOKUP(B52,Dias!$D$640:$E$670,2,FALSE)</f>
        <v>45944</v>
      </c>
      <c r="Y52" s="22">
        <f>VLOOKUP(B52,Dias!$D$671:$E$700,2,FALSE)</f>
        <v>45975</v>
      </c>
      <c r="Z52" s="22">
        <f>VLOOKUP(B52,Dias!$D$701:$E$731,2,FALSE)</f>
        <v>46003</v>
      </c>
      <c r="AA52" s="22">
        <f>VLOOKUP(B52,Dias!$D$732:$E$762,2,FALSE)</f>
        <v>46037</v>
      </c>
      <c r="AB52" s="22">
        <f>VLOOKUP(B52,Dias!$D$763:$E$790,2,FALSE)</f>
        <v>46065</v>
      </c>
      <c r="AC52" s="22">
        <f>VLOOKUP(B52,Dias!$D$791:$E$821,2,FALSE)</f>
        <v>46093</v>
      </c>
      <c r="AD52" s="22">
        <f>VLOOKUP(B52,Dias!$D$822:$E$851,2,FALSE)</f>
        <v>46127</v>
      </c>
      <c r="AE52" s="22">
        <f>VLOOKUP(B52,Dias!$D$852:$E$882,2,FALSE)</f>
        <v>46156</v>
      </c>
      <c r="AF52" s="22">
        <f>VLOOKUP(B52,Dias!$D$883:$E$912,2,FALSE)</f>
        <v>46185</v>
      </c>
      <c r="AG52" s="22">
        <f>VLOOKUP(B52,Dias!$D$913:$E$943,2,FALSE)</f>
        <v>46216</v>
      </c>
      <c r="AH52" s="22">
        <f>VLOOKUP(B52,Dias!$D$944:$E$974,2,FALSE)</f>
        <v>46248</v>
      </c>
      <c r="AI52" s="22">
        <f>VLOOKUP(B52,Dias!$D$975:$E$1004,2,FALSE)</f>
        <v>46276</v>
      </c>
      <c r="AJ52" s="22">
        <f>VLOOKUP(B52,Dias!$D$1005:$E$1035,2,FALSE)</f>
        <v>46309</v>
      </c>
      <c r="AK52" s="22">
        <f>VLOOKUP(B52,Dias!$D$1036:$E$1065,2,FALSE)</f>
        <v>46339</v>
      </c>
      <c r="AL52" s="22">
        <f>VLOOKUP(B52,Dias!$D$1066:$E$1096,2,FALSE)</f>
        <v>46370</v>
      </c>
      <c r="AM52" s="22"/>
      <c r="AN52" s="22"/>
      <c r="AO52" s="22"/>
      <c r="AP52" s="22"/>
      <c r="AQ52" s="22"/>
      <c r="AR52" s="22"/>
    </row>
    <row r="53" spans="1:44" x14ac:dyDescent="0.25">
      <c r="A53">
        <v>51</v>
      </c>
      <c r="B53">
        <v>9</v>
      </c>
      <c r="C53" s="19">
        <f>VLOOKUP(B53,Dias!$D$2:$E$32,2,FALSE)</f>
        <v>45306</v>
      </c>
      <c r="D53" s="22">
        <f>VLOOKUP(B53,Dias!$D$33:$E$61,2,FALSE)</f>
        <v>45335</v>
      </c>
      <c r="E53" s="22">
        <f>VLOOKUP(B53,Dias!$D$62:$E$92,2,FALSE)</f>
        <v>45364</v>
      </c>
      <c r="F53" s="22">
        <f>VLOOKUP(B53,Dias!$D$93:$E$122,2,FALSE)</f>
        <v>45393</v>
      </c>
      <c r="G53" s="22">
        <f>VLOOKUP(B53,Dias!$D$123:$E$153,2,FALSE)</f>
        <v>45427</v>
      </c>
      <c r="H53" s="22">
        <f>VLOOKUP(B53,Dias!$D$154:$E$183,2,FALSE)</f>
        <v>45460</v>
      </c>
      <c r="I53" s="22">
        <f>VLOOKUP(B53,Dias!$D$184:$E$214,2,FALSE)</f>
        <v>45485</v>
      </c>
      <c r="J53" s="22">
        <f>VLOOKUP(B53,Dias!$D$215:$E$245,2,FALSE)</f>
        <v>45518</v>
      </c>
      <c r="K53" s="22">
        <f>VLOOKUP(B53,Dias!$D$246:$E$275,2,FALSE)</f>
        <v>45547</v>
      </c>
      <c r="L53" s="22">
        <f>VLOOKUP(B53,Dias!$D$276:$E$306,2,FALSE)</f>
        <v>45576</v>
      </c>
      <c r="M53" s="22">
        <f>VLOOKUP(B53,Dias!$D$307:$E$336,2,FALSE)</f>
        <v>45611</v>
      </c>
      <c r="N53" s="22">
        <f>VLOOKUP(B53,Dias!$D$337:$E$367,2,FALSE)</f>
        <v>45638</v>
      </c>
      <c r="O53" s="22">
        <f>VLOOKUP(B53,Dias!$D$368:$E$398,2,FALSE)</f>
        <v>45672</v>
      </c>
      <c r="P53" s="22">
        <f>VLOOKUP(B53,Dias!$D$399:$E$425,2,FALSE)</f>
        <v>45701</v>
      </c>
      <c r="Q53" s="22">
        <f>VLOOKUP(B53,Dias!$D$426:$E$456,2,FALSE)</f>
        <v>45729</v>
      </c>
      <c r="R53" s="22">
        <f>VLOOKUP(B53,Dias!$D$457:$E$486,2,FALSE)</f>
        <v>45758</v>
      </c>
      <c r="S53" s="22">
        <f>VLOOKUP(B53,Dias!$D$487:$E$517,2,FALSE)</f>
        <v>45791</v>
      </c>
      <c r="T53" s="22">
        <f>VLOOKUP(B53,Dias!$D$518:$E$547,2,FALSE)</f>
        <v>45821</v>
      </c>
      <c r="U53" s="22">
        <f>VLOOKUP(B53,Dias!$D$548:$E$578,2,FALSE)</f>
        <v>45849</v>
      </c>
      <c r="V53" s="22">
        <f>VLOOKUP(B53,Dias!$D$579:$E$609,2,FALSE)</f>
        <v>45883</v>
      </c>
      <c r="W53" s="22">
        <f>VLOOKUP(B53,Dias!$D$610:$E$639,2,FALSE)</f>
        <v>45911</v>
      </c>
      <c r="X53" s="22">
        <f>VLOOKUP(B53,Dias!$D$640:$E$670,2,FALSE)</f>
        <v>45944</v>
      </c>
      <c r="Y53" s="22">
        <f>VLOOKUP(B53,Dias!$D$671:$E$700,2,FALSE)</f>
        <v>45975</v>
      </c>
      <c r="Z53" s="22">
        <f>VLOOKUP(B53,Dias!$D$701:$E$731,2,FALSE)</f>
        <v>46003</v>
      </c>
      <c r="AA53" s="22">
        <f>VLOOKUP(B53,Dias!$D$732:$E$762,2,FALSE)</f>
        <v>46037</v>
      </c>
      <c r="AB53" s="22">
        <f>VLOOKUP(B53,Dias!$D$763:$E$790,2,FALSE)</f>
        <v>46065</v>
      </c>
      <c r="AC53" s="22">
        <f>VLOOKUP(B53,Dias!$D$791:$E$821,2,FALSE)</f>
        <v>46093</v>
      </c>
      <c r="AD53" s="22">
        <f>VLOOKUP(B53,Dias!$D$822:$E$851,2,FALSE)</f>
        <v>46127</v>
      </c>
      <c r="AE53" s="22">
        <f>VLOOKUP(B53,Dias!$D$852:$E$882,2,FALSE)</f>
        <v>46156</v>
      </c>
      <c r="AF53" s="22">
        <f>VLOOKUP(B53,Dias!$D$883:$E$912,2,FALSE)</f>
        <v>46185</v>
      </c>
      <c r="AG53" s="22">
        <f>VLOOKUP(B53,Dias!$D$913:$E$943,2,FALSE)</f>
        <v>46216</v>
      </c>
      <c r="AH53" s="22">
        <f>VLOOKUP(B53,Dias!$D$944:$E$974,2,FALSE)</f>
        <v>46248</v>
      </c>
      <c r="AI53" s="22">
        <f>VLOOKUP(B53,Dias!$D$975:$E$1004,2,FALSE)</f>
        <v>46276</v>
      </c>
      <c r="AJ53" s="22">
        <f>VLOOKUP(B53,Dias!$D$1005:$E$1035,2,FALSE)</f>
        <v>46309</v>
      </c>
      <c r="AK53" s="22">
        <f>VLOOKUP(B53,Dias!$D$1036:$E$1065,2,FALSE)</f>
        <v>46339</v>
      </c>
      <c r="AL53" s="22">
        <f>VLOOKUP(B53,Dias!$D$1066:$E$1096,2,FALSE)</f>
        <v>46370</v>
      </c>
      <c r="AM53" s="22"/>
      <c r="AN53" s="22"/>
      <c r="AO53" s="22"/>
      <c r="AP53" s="22"/>
      <c r="AQ53" s="22"/>
      <c r="AR53" s="22"/>
    </row>
    <row r="54" spans="1:44" x14ac:dyDescent="0.25">
      <c r="A54">
        <v>52</v>
      </c>
      <c r="B54">
        <v>9</v>
      </c>
      <c r="C54" s="19">
        <f>VLOOKUP(B54,Dias!$D$2:$E$32,2,FALSE)</f>
        <v>45306</v>
      </c>
      <c r="D54" s="22">
        <f>VLOOKUP(B54,Dias!$D$33:$E$61,2,FALSE)</f>
        <v>45335</v>
      </c>
      <c r="E54" s="22">
        <f>VLOOKUP(B54,Dias!$D$62:$E$92,2,FALSE)</f>
        <v>45364</v>
      </c>
      <c r="F54" s="22">
        <f>VLOOKUP(B54,Dias!$D$93:$E$122,2,FALSE)</f>
        <v>45393</v>
      </c>
      <c r="G54" s="22">
        <f>VLOOKUP(B54,Dias!$D$123:$E$153,2,FALSE)</f>
        <v>45427</v>
      </c>
      <c r="H54" s="22">
        <f>VLOOKUP(B54,Dias!$D$154:$E$183,2,FALSE)</f>
        <v>45460</v>
      </c>
      <c r="I54" s="22">
        <f>VLOOKUP(B54,Dias!$D$184:$E$214,2,FALSE)</f>
        <v>45485</v>
      </c>
      <c r="J54" s="22">
        <f>VLOOKUP(B54,Dias!$D$215:$E$245,2,FALSE)</f>
        <v>45518</v>
      </c>
      <c r="K54" s="22">
        <f>VLOOKUP(B54,Dias!$D$246:$E$275,2,FALSE)</f>
        <v>45547</v>
      </c>
      <c r="L54" s="22">
        <f>VLOOKUP(B54,Dias!$D$276:$E$306,2,FALSE)</f>
        <v>45576</v>
      </c>
      <c r="M54" s="22">
        <f>VLOOKUP(B54,Dias!$D$307:$E$336,2,FALSE)</f>
        <v>45611</v>
      </c>
      <c r="N54" s="22">
        <f>VLOOKUP(B54,Dias!$D$337:$E$367,2,FALSE)</f>
        <v>45638</v>
      </c>
      <c r="O54" s="22">
        <f>VLOOKUP(B54,Dias!$D$368:$E$398,2,FALSE)</f>
        <v>45672</v>
      </c>
      <c r="P54" s="22">
        <f>VLOOKUP(B54,Dias!$D$399:$E$425,2,FALSE)</f>
        <v>45701</v>
      </c>
      <c r="Q54" s="22">
        <f>VLOOKUP(B54,Dias!$D$426:$E$456,2,FALSE)</f>
        <v>45729</v>
      </c>
      <c r="R54" s="22">
        <f>VLOOKUP(B54,Dias!$D$457:$E$486,2,FALSE)</f>
        <v>45758</v>
      </c>
      <c r="S54" s="22">
        <f>VLOOKUP(B54,Dias!$D$487:$E$517,2,FALSE)</f>
        <v>45791</v>
      </c>
      <c r="T54" s="22">
        <f>VLOOKUP(B54,Dias!$D$518:$E$547,2,FALSE)</f>
        <v>45821</v>
      </c>
      <c r="U54" s="22">
        <f>VLOOKUP(B54,Dias!$D$548:$E$578,2,FALSE)</f>
        <v>45849</v>
      </c>
      <c r="V54" s="22">
        <f>VLOOKUP(B54,Dias!$D$579:$E$609,2,FALSE)</f>
        <v>45883</v>
      </c>
      <c r="W54" s="22">
        <f>VLOOKUP(B54,Dias!$D$610:$E$639,2,FALSE)</f>
        <v>45911</v>
      </c>
      <c r="X54" s="22">
        <f>VLOOKUP(B54,Dias!$D$640:$E$670,2,FALSE)</f>
        <v>45944</v>
      </c>
      <c r="Y54" s="22">
        <f>VLOOKUP(B54,Dias!$D$671:$E$700,2,FALSE)</f>
        <v>45975</v>
      </c>
      <c r="Z54" s="22">
        <f>VLOOKUP(B54,Dias!$D$701:$E$731,2,FALSE)</f>
        <v>46003</v>
      </c>
      <c r="AA54" s="22">
        <f>VLOOKUP(B54,Dias!$D$732:$E$762,2,FALSE)</f>
        <v>46037</v>
      </c>
      <c r="AB54" s="22">
        <f>VLOOKUP(B54,Dias!$D$763:$E$790,2,FALSE)</f>
        <v>46065</v>
      </c>
      <c r="AC54" s="22">
        <f>VLOOKUP(B54,Dias!$D$791:$E$821,2,FALSE)</f>
        <v>46093</v>
      </c>
      <c r="AD54" s="22">
        <f>VLOOKUP(B54,Dias!$D$822:$E$851,2,FALSE)</f>
        <v>46127</v>
      </c>
      <c r="AE54" s="22">
        <f>VLOOKUP(B54,Dias!$D$852:$E$882,2,FALSE)</f>
        <v>46156</v>
      </c>
      <c r="AF54" s="22">
        <f>VLOOKUP(B54,Dias!$D$883:$E$912,2,FALSE)</f>
        <v>46185</v>
      </c>
      <c r="AG54" s="22">
        <f>VLOOKUP(B54,Dias!$D$913:$E$943,2,FALSE)</f>
        <v>46216</v>
      </c>
      <c r="AH54" s="22">
        <f>VLOOKUP(B54,Dias!$D$944:$E$974,2,FALSE)</f>
        <v>46248</v>
      </c>
      <c r="AI54" s="22">
        <f>VLOOKUP(B54,Dias!$D$975:$E$1004,2,FALSE)</f>
        <v>46276</v>
      </c>
      <c r="AJ54" s="22">
        <f>VLOOKUP(B54,Dias!$D$1005:$E$1035,2,FALSE)</f>
        <v>46309</v>
      </c>
      <c r="AK54" s="22">
        <f>VLOOKUP(B54,Dias!$D$1036:$E$1065,2,FALSE)</f>
        <v>46339</v>
      </c>
      <c r="AL54" s="22">
        <f>VLOOKUP(B54,Dias!$D$1066:$E$1096,2,FALSE)</f>
        <v>46370</v>
      </c>
      <c r="AM54" s="22"/>
      <c r="AN54" s="22"/>
      <c r="AO54" s="22"/>
      <c r="AP54" s="22"/>
      <c r="AQ54" s="22"/>
      <c r="AR54" s="22"/>
    </row>
    <row r="55" spans="1:44" x14ac:dyDescent="0.25">
      <c r="A55">
        <v>53</v>
      </c>
      <c r="B55">
        <v>9</v>
      </c>
      <c r="C55" s="19">
        <f>VLOOKUP(B55,Dias!$D$2:$E$32,2,FALSE)</f>
        <v>45306</v>
      </c>
      <c r="D55" s="22">
        <f>VLOOKUP(B55,Dias!$D$33:$E$61,2,FALSE)</f>
        <v>45335</v>
      </c>
      <c r="E55" s="22">
        <f>VLOOKUP(B55,Dias!$D$62:$E$92,2,FALSE)</f>
        <v>45364</v>
      </c>
      <c r="F55" s="22">
        <f>VLOOKUP(B55,Dias!$D$93:$E$122,2,FALSE)</f>
        <v>45393</v>
      </c>
      <c r="G55" s="22">
        <f>VLOOKUP(B55,Dias!$D$123:$E$153,2,FALSE)</f>
        <v>45427</v>
      </c>
      <c r="H55" s="22">
        <f>VLOOKUP(B55,Dias!$D$154:$E$183,2,FALSE)</f>
        <v>45460</v>
      </c>
      <c r="I55" s="22">
        <f>VLOOKUP(B55,Dias!$D$184:$E$214,2,FALSE)</f>
        <v>45485</v>
      </c>
      <c r="J55" s="22">
        <f>VLOOKUP(B55,Dias!$D$215:$E$245,2,FALSE)</f>
        <v>45518</v>
      </c>
      <c r="K55" s="22">
        <f>VLOOKUP(B55,Dias!$D$246:$E$275,2,FALSE)</f>
        <v>45547</v>
      </c>
      <c r="L55" s="22">
        <f>VLOOKUP(B55,Dias!$D$276:$E$306,2,FALSE)</f>
        <v>45576</v>
      </c>
      <c r="M55" s="22">
        <f>VLOOKUP(B55,Dias!$D$307:$E$336,2,FALSE)</f>
        <v>45611</v>
      </c>
      <c r="N55" s="22">
        <f>VLOOKUP(B55,Dias!$D$337:$E$367,2,FALSE)</f>
        <v>45638</v>
      </c>
      <c r="O55" s="22">
        <f>VLOOKUP(B55,Dias!$D$368:$E$398,2,FALSE)</f>
        <v>45672</v>
      </c>
      <c r="P55" s="22">
        <f>VLOOKUP(B55,Dias!$D$399:$E$425,2,FALSE)</f>
        <v>45701</v>
      </c>
      <c r="Q55" s="22">
        <f>VLOOKUP(B55,Dias!$D$426:$E$456,2,FALSE)</f>
        <v>45729</v>
      </c>
      <c r="R55" s="22">
        <f>VLOOKUP(B55,Dias!$D$457:$E$486,2,FALSE)</f>
        <v>45758</v>
      </c>
      <c r="S55" s="22">
        <f>VLOOKUP(B55,Dias!$D$487:$E$517,2,FALSE)</f>
        <v>45791</v>
      </c>
      <c r="T55" s="22">
        <f>VLOOKUP(B55,Dias!$D$518:$E$547,2,FALSE)</f>
        <v>45821</v>
      </c>
      <c r="U55" s="22">
        <f>VLOOKUP(B55,Dias!$D$548:$E$578,2,FALSE)</f>
        <v>45849</v>
      </c>
      <c r="V55" s="22">
        <f>VLOOKUP(B55,Dias!$D$579:$E$609,2,FALSE)</f>
        <v>45883</v>
      </c>
      <c r="W55" s="22">
        <f>VLOOKUP(B55,Dias!$D$610:$E$639,2,FALSE)</f>
        <v>45911</v>
      </c>
      <c r="X55" s="22">
        <f>VLOOKUP(B55,Dias!$D$640:$E$670,2,FALSE)</f>
        <v>45944</v>
      </c>
      <c r="Y55" s="22">
        <f>VLOOKUP(B55,Dias!$D$671:$E$700,2,FALSE)</f>
        <v>45975</v>
      </c>
      <c r="Z55" s="22">
        <f>VLOOKUP(B55,Dias!$D$701:$E$731,2,FALSE)</f>
        <v>46003</v>
      </c>
      <c r="AA55" s="22">
        <f>VLOOKUP(B55,Dias!$D$732:$E$762,2,FALSE)</f>
        <v>46037</v>
      </c>
      <c r="AB55" s="22">
        <f>VLOOKUP(B55,Dias!$D$763:$E$790,2,FALSE)</f>
        <v>46065</v>
      </c>
      <c r="AC55" s="22">
        <f>VLOOKUP(B55,Dias!$D$791:$E$821,2,FALSE)</f>
        <v>46093</v>
      </c>
      <c r="AD55" s="22">
        <f>VLOOKUP(B55,Dias!$D$822:$E$851,2,FALSE)</f>
        <v>46127</v>
      </c>
      <c r="AE55" s="22">
        <f>VLOOKUP(B55,Dias!$D$852:$E$882,2,FALSE)</f>
        <v>46156</v>
      </c>
      <c r="AF55" s="22">
        <f>VLOOKUP(B55,Dias!$D$883:$E$912,2,FALSE)</f>
        <v>46185</v>
      </c>
      <c r="AG55" s="22">
        <f>VLOOKUP(B55,Dias!$D$913:$E$943,2,FALSE)</f>
        <v>46216</v>
      </c>
      <c r="AH55" s="22">
        <f>VLOOKUP(B55,Dias!$D$944:$E$974,2,FALSE)</f>
        <v>46248</v>
      </c>
      <c r="AI55" s="22">
        <f>VLOOKUP(B55,Dias!$D$975:$E$1004,2,FALSE)</f>
        <v>46276</v>
      </c>
      <c r="AJ55" s="22">
        <f>VLOOKUP(B55,Dias!$D$1005:$E$1035,2,FALSE)</f>
        <v>46309</v>
      </c>
      <c r="AK55" s="22">
        <f>VLOOKUP(B55,Dias!$D$1036:$E$1065,2,FALSE)</f>
        <v>46339</v>
      </c>
      <c r="AL55" s="22">
        <f>VLOOKUP(B55,Dias!$D$1066:$E$1096,2,FALSE)</f>
        <v>46370</v>
      </c>
      <c r="AM55" s="22"/>
      <c r="AN55" s="22"/>
      <c r="AO55" s="22"/>
      <c r="AP55" s="22"/>
      <c r="AQ55" s="22"/>
      <c r="AR55" s="22"/>
    </row>
    <row r="56" spans="1:44" x14ac:dyDescent="0.25">
      <c r="A56">
        <v>54</v>
      </c>
      <c r="B56">
        <v>9</v>
      </c>
      <c r="C56" s="19">
        <f>VLOOKUP(B56,Dias!$D$2:$E$32,2,FALSE)</f>
        <v>45306</v>
      </c>
      <c r="D56" s="22">
        <f>VLOOKUP(B56,Dias!$D$33:$E$61,2,FALSE)</f>
        <v>45335</v>
      </c>
      <c r="E56" s="22">
        <f>VLOOKUP(B56,Dias!$D$62:$E$92,2,FALSE)</f>
        <v>45364</v>
      </c>
      <c r="F56" s="22">
        <f>VLOOKUP(B56,Dias!$D$93:$E$122,2,FALSE)</f>
        <v>45393</v>
      </c>
      <c r="G56" s="22">
        <f>VLOOKUP(B56,Dias!$D$123:$E$153,2,FALSE)</f>
        <v>45427</v>
      </c>
      <c r="H56" s="22">
        <f>VLOOKUP(B56,Dias!$D$154:$E$183,2,FALSE)</f>
        <v>45460</v>
      </c>
      <c r="I56" s="22">
        <f>VLOOKUP(B56,Dias!$D$184:$E$214,2,FALSE)</f>
        <v>45485</v>
      </c>
      <c r="J56" s="22">
        <f>VLOOKUP(B56,Dias!$D$215:$E$245,2,FALSE)</f>
        <v>45518</v>
      </c>
      <c r="K56" s="22">
        <f>VLOOKUP(B56,Dias!$D$246:$E$275,2,FALSE)</f>
        <v>45547</v>
      </c>
      <c r="L56" s="22">
        <f>VLOOKUP(B56,Dias!$D$276:$E$306,2,FALSE)</f>
        <v>45576</v>
      </c>
      <c r="M56" s="22">
        <f>VLOOKUP(B56,Dias!$D$307:$E$336,2,FALSE)</f>
        <v>45611</v>
      </c>
      <c r="N56" s="22">
        <f>VLOOKUP(B56,Dias!$D$337:$E$367,2,FALSE)</f>
        <v>45638</v>
      </c>
      <c r="O56" s="22">
        <f>VLOOKUP(B56,Dias!$D$368:$E$398,2,FALSE)</f>
        <v>45672</v>
      </c>
      <c r="P56" s="22">
        <f>VLOOKUP(B56,Dias!$D$399:$E$425,2,FALSE)</f>
        <v>45701</v>
      </c>
      <c r="Q56" s="22">
        <f>VLOOKUP(B56,Dias!$D$426:$E$456,2,FALSE)</f>
        <v>45729</v>
      </c>
      <c r="R56" s="22">
        <f>VLOOKUP(B56,Dias!$D$457:$E$486,2,FALSE)</f>
        <v>45758</v>
      </c>
      <c r="S56" s="22">
        <f>VLOOKUP(B56,Dias!$D$487:$E$517,2,FALSE)</f>
        <v>45791</v>
      </c>
      <c r="T56" s="22">
        <f>VLOOKUP(B56,Dias!$D$518:$E$547,2,FALSE)</f>
        <v>45821</v>
      </c>
      <c r="U56" s="22">
        <f>VLOOKUP(B56,Dias!$D$548:$E$578,2,FALSE)</f>
        <v>45849</v>
      </c>
      <c r="V56" s="22">
        <f>VLOOKUP(B56,Dias!$D$579:$E$609,2,FALSE)</f>
        <v>45883</v>
      </c>
      <c r="W56" s="22">
        <f>VLOOKUP(B56,Dias!$D$610:$E$639,2,FALSE)</f>
        <v>45911</v>
      </c>
      <c r="X56" s="22">
        <f>VLOOKUP(B56,Dias!$D$640:$E$670,2,FALSE)</f>
        <v>45944</v>
      </c>
      <c r="Y56" s="22">
        <f>VLOOKUP(B56,Dias!$D$671:$E$700,2,FALSE)</f>
        <v>45975</v>
      </c>
      <c r="Z56" s="22">
        <f>VLOOKUP(B56,Dias!$D$701:$E$731,2,FALSE)</f>
        <v>46003</v>
      </c>
      <c r="AA56" s="22">
        <f>VLOOKUP(B56,Dias!$D$732:$E$762,2,FALSE)</f>
        <v>46037</v>
      </c>
      <c r="AB56" s="22">
        <f>VLOOKUP(B56,Dias!$D$763:$E$790,2,FALSE)</f>
        <v>46065</v>
      </c>
      <c r="AC56" s="22">
        <f>VLOOKUP(B56,Dias!$D$791:$E$821,2,FALSE)</f>
        <v>46093</v>
      </c>
      <c r="AD56" s="22">
        <f>VLOOKUP(B56,Dias!$D$822:$E$851,2,FALSE)</f>
        <v>46127</v>
      </c>
      <c r="AE56" s="22">
        <f>VLOOKUP(B56,Dias!$D$852:$E$882,2,FALSE)</f>
        <v>46156</v>
      </c>
      <c r="AF56" s="22">
        <f>VLOOKUP(B56,Dias!$D$883:$E$912,2,FALSE)</f>
        <v>46185</v>
      </c>
      <c r="AG56" s="22">
        <f>VLOOKUP(B56,Dias!$D$913:$E$943,2,FALSE)</f>
        <v>46216</v>
      </c>
      <c r="AH56" s="22">
        <f>VLOOKUP(B56,Dias!$D$944:$E$974,2,FALSE)</f>
        <v>46248</v>
      </c>
      <c r="AI56" s="22">
        <f>VLOOKUP(B56,Dias!$D$975:$E$1004,2,FALSE)</f>
        <v>46276</v>
      </c>
      <c r="AJ56" s="22">
        <f>VLOOKUP(B56,Dias!$D$1005:$E$1035,2,FALSE)</f>
        <v>46309</v>
      </c>
      <c r="AK56" s="22">
        <f>VLOOKUP(B56,Dias!$D$1036:$E$1065,2,FALSE)</f>
        <v>46339</v>
      </c>
      <c r="AL56" s="22">
        <f>VLOOKUP(B56,Dias!$D$1066:$E$1096,2,FALSE)</f>
        <v>46370</v>
      </c>
      <c r="AM56" s="22"/>
      <c r="AN56" s="22"/>
      <c r="AO56" s="22"/>
      <c r="AP56" s="22"/>
      <c r="AQ56" s="22"/>
      <c r="AR56" s="22"/>
    </row>
    <row r="57" spans="1:44" x14ac:dyDescent="0.25">
      <c r="A57">
        <v>55</v>
      </c>
      <c r="B57">
        <v>9</v>
      </c>
      <c r="C57" s="19">
        <f>VLOOKUP(B57,Dias!$D$2:$E$32,2,FALSE)</f>
        <v>45306</v>
      </c>
      <c r="D57" s="22">
        <f>VLOOKUP(B57,Dias!$D$33:$E$61,2,FALSE)</f>
        <v>45335</v>
      </c>
      <c r="E57" s="22">
        <f>VLOOKUP(B57,Dias!$D$62:$E$92,2,FALSE)</f>
        <v>45364</v>
      </c>
      <c r="F57" s="22">
        <f>VLOOKUP(B57,Dias!$D$93:$E$122,2,FALSE)</f>
        <v>45393</v>
      </c>
      <c r="G57" s="22">
        <f>VLOOKUP(B57,Dias!$D$123:$E$153,2,FALSE)</f>
        <v>45427</v>
      </c>
      <c r="H57" s="22">
        <f>VLOOKUP(B57,Dias!$D$154:$E$183,2,FALSE)</f>
        <v>45460</v>
      </c>
      <c r="I57" s="22">
        <f>VLOOKUP(B57,Dias!$D$184:$E$214,2,FALSE)</f>
        <v>45485</v>
      </c>
      <c r="J57" s="22">
        <f>VLOOKUP(B57,Dias!$D$215:$E$245,2,FALSE)</f>
        <v>45518</v>
      </c>
      <c r="K57" s="22">
        <f>VLOOKUP(B57,Dias!$D$246:$E$275,2,FALSE)</f>
        <v>45547</v>
      </c>
      <c r="L57" s="22">
        <f>VLOOKUP(B57,Dias!$D$276:$E$306,2,FALSE)</f>
        <v>45576</v>
      </c>
      <c r="M57" s="22">
        <f>VLOOKUP(B57,Dias!$D$307:$E$336,2,FALSE)</f>
        <v>45611</v>
      </c>
      <c r="N57" s="22">
        <f>VLOOKUP(B57,Dias!$D$337:$E$367,2,FALSE)</f>
        <v>45638</v>
      </c>
      <c r="O57" s="22">
        <f>VLOOKUP(B57,Dias!$D$368:$E$398,2,FALSE)</f>
        <v>45672</v>
      </c>
      <c r="P57" s="22">
        <f>VLOOKUP(B57,Dias!$D$399:$E$425,2,FALSE)</f>
        <v>45701</v>
      </c>
      <c r="Q57" s="22">
        <f>VLOOKUP(B57,Dias!$D$426:$E$456,2,FALSE)</f>
        <v>45729</v>
      </c>
      <c r="R57" s="22">
        <f>VLOOKUP(B57,Dias!$D$457:$E$486,2,FALSE)</f>
        <v>45758</v>
      </c>
      <c r="S57" s="22">
        <f>VLOOKUP(B57,Dias!$D$487:$E$517,2,FALSE)</f>
        <v>45791</v>
      </c>
      <c r="T57" s="22">
        <f>VLOOKUP(B57,Dias!$D$518:$E$547,2,FALSE)</f>
        <v>45821</v>
      </c>
      <c r="U57" s="22">
        <f>VLOOKUP(B57,Dias!$D$548:$E$578,2,FALSE)</f>
        <v>45849</v>
      </c>
      <c r="V57" s="22">
        <f>VLOOKUP(B57,Dias!$D$579:$E$609,2,FALSE)</f>
        <v>45883</v>
      </c>
      <c r="W57" s="22">
        <f>VLOOKUP(B57,Dias!$D$610:$E$639,2,FALSE)</f>
        <v>45911</v>
      </c>
      <c r="X57" s="22">
        <f>VLOOKUP(B57,Dias!$D$640:$E$670,2,FALSE)</f>
        <v>45944</v>
      </c>
      <c r="Y57" s="22">
        <f>VLOOKUP(B57,Dias!$D$671:$E$700,2,FALSE)</f>
        <v>45975</v>
      </c>
      <c r="Z57" s="22">
        <f>VLOOKUP(B57,Dias!$D$701:$E$731,2,FALSE)</f>
        <v>46003</v>
      </c>
      <c r="AA57" s="22">
        <f>VLOOKUP(B57,Dias!$D$732:$E$762,2,FALSE)</f>
        <v>46037</v>
      </c>
      <c r="AB57" s="22">
        <f>VLOOKUP(B57,Dias!$D$763:$E$790,2,FALSE)</f>
        <v>46065</v>
      </c>
      <c r="AC57" s="22">
        <f>VLOOKUP(B57,Dias!$D$791:$E$821,2,FALSE)</f>
        <v>46093</v>
      </c>
      <c r="AD57" s="22">
        <f>VLOOKUP(B57,Dias!$D$822:$E$851,2,FALSE)</f>
        <v>46127</v>
      </c>
      <c r="AE57" s="22">
        <f>VLOOKUP(B57,Dias!$D$852:$E$882,2,FALSE)</f>
        <v>46156</v>
      </c>
      <c r="AF57" s="22">
        <f>VLOOKUP(B57,Dias!$D$883:$E$912,2,FALSE)</f>
        <v>46185</v>
      </c>
      <c r="AG57" s="22">
        <f>VLOOKUP(B57,Dias!$D$913:$E$943,2,FALSE)</f>
        <v>46216</v>
      </c>
      <c r="AH57" s="22">
        <f>VLOOKUP(B57,Dias!$D$944:$E$974,2,FALSE)</f>
        <v>46248</v>
      </c>
      <c r="AI57" s="22">
        <f>VLOOKUP(B57,Dias!$D$975:$E$1004,2,FALSE)</f>
        <v>46276</v>
      </c>
      <c r="AJ57" s="22">
        <f>VLOOKUP(B57,Dias!$D$1005:$E$1035,2,FALSE)</f>
        <v>46309</v>
      </c>
      <c r="AK57" s="22">
        <f>VLOOKUP(B57,Dias!$D$1036:$E$1065,2,FALSE)</f>
        <v>46339</v>
      </c>
      <c r="AL57" s="22">
        <f>VLOOKUP(B57,Dias!$D$1066:$E$1096,2,FALSE)</f>
        <v>46370</v>
      </c>
      <c r="AM57" s="22"/>
      <c r="AN57" s="22"/>
      <c r="AO57" s="22"/>
      <c r="AP57" s="22"/>
      <c r="AQ57" s="22"/>
      <c r="AR57" s="22"/>
    </row>
    <row r="58" spans="1:44" x14ac:dyDescent="0.25">
      <c r="A58">
        <v>56</v>
      </c>
      <c r="B58">
        <v>9</v>
      </c>
      <c r="C58" s="19">
        <f>VLOOKUP(B58,Dias!$D$2:$E$32,2,FALSE)</f>
        <v>45306</v>
      </c>
      <c r="D58" s="22">
        <f>VLOOKUP(B58,Dias!$D$33:$E$61,2,FALSE)</f>
        <v>45335</v>
      </c>
      <c r="E58" s="22">
        <f>VLOOKUP(B58,Dias!$D$62:$E$92,2,FALSE)</f>
        <v>45364</v>
      </c>
      <c r="F58" s="22">
        <f>VLOOKUP(B58,Dias!$D$93:$E$122,2,FALSE)</f>
        <v>45393</v>
      </c>
      <c r="G58" s="22">
        <f>VLOOKUP(B58,Dias!$D$123:$E$153,2,FALSE)</f>
        <v>45427</v>
      </c>
      <c r="H58" s="22">
        <f>VLOOKUP(B58,Dias!$D$154:$E$183,2,FALSE)</f>
        <v>45460</v>
      </c>
      <c r="I58" s="22">
        <f>VLOOKUP(B58,Dias!$D$184:$E$214,2,FALSE)</f>
        <v>45485</v>
      </c>
      <c r="J58" s="22">
        <f>VLOOKUP(B58,Dias!$D$215:$E$245,2,FALSE)</f>
        <v>45518</v>
      </c>
      <c r="K58" s="22">
        <f>VLOOKUP(B58,Dias!$D$246:$E$275,2,FALSE)</f>
        <v>45547</v>
      </c>
      <c r="L58" s="22">
        <f>VLOOKUP(B58,Dias!$D$276:$E$306,2,FALSE)</f>
        <v>45576</v>
      </c>
      <c r="M58" s="22">
        <f>VLOOKUP(B58,Dias!$D$307:$E$336,2,FALSE)</f>
        <v>45611</v>
      </c>
      <c r="N58" s="22">
        <f>VLOOKUP(B58,Dias!$D$337:$E$367,2,FALSE)</f>
        <v>45638</v>
      </c>
      <c r="O58" s="22">
        <f>VLOOKUP(B58,Dias!$D$368:$E$398,2,FALSE)</f>
        <v>45672</v>
      </c>
      <c r="P58" s="22">
        <f>VLOOKUP(B58,Dias!$D$399:$E$425,2,FALSE)</f>
        <v>45701</v>
      </c>
      <c r="Q58" s="22">
        <f>VLOOKUP(B58,Dias!$D$426:$E$456,2,FALSE)</f>
        <v>45729</v>
      </c>
      <c r="R58" s="22">
        <f>VLOOKUP(B58,Dias!$D$457:$E$486,2,FALSE)</f>
        <v>45758</v>
      </c>
      <c r="S58" s="22">
        <f>VLOOKUP(B58,Dias!$D$487:$E$517,2,FALSE)</f>
        <v>45791</v>
      </c>
      <c r="T58" s="22">
        <f>VLOOKUP(B58,Dias!$D$518:$E$547,2,FALSE)</f>
        <v>45821</v>
      </c>
      <c r="U58" s="22">
        <f>VLOOKUP(B58,Dias!$D$548:$E$578,2,FALSE)</f>
        <v>45849</v>
      </c>
      <c r="V58" s="22">
        <f>VLOOKUP(B58,Dias!$D$579:$E$609,2,FALSE)</f>
        <v>45883</v>
      </c>
      <c r="W58" s="22">
        <f>VLOOKUP(B58,Dias!$D$610:$E$639,2,FALSE)</f>
        <v>45911</v>
      </c>
      <c r="X58" s="22">
        <f>VLOOKUP(B58,Dias!$D$640:$E$670,2,FALSE)</f>
        <v>45944</v>
      </c>
      <c r="Y58" s="22">
        <f>VLOOKUP(B58,Dias!$D$671:$E$700,2,FALSE)</f>
        <v>45975</v>
      </c>
      <c r="Z58" s="22">
        <f>VLOOKUP(B58,Dias!$D$701:$E$731,2,FALSE)</f>
        <v>46003</v>
      </c>
      <c r="AA58" s="22">
        <f>VLOOKUP(B58,Dias!$D$732:$E$762,2,FALSE)</f>
        <v>46037</v>
      </c>
      <c r="AB58" s="22">
        <f>VLOOKUP(B58,Dias!$D$763:$E$790,2,FALSE)</f>
        <v>46065</v>
      </c>
      <c r="AC58" s="22">
        <f>VLOOKUP(B58,Dias!$D$791:$E$821,2,FALSE)</f>
        <v>46093</v>
      </c>
      <c r="AD58" s="22">
        <f>VLOOKUP(B58,Dias!$D$822:$E$851,2,FALSE)</f>
        <v>46127</v>
      </c>
      <c r="AE58" s="22">
        <f>VLOOKUP(B58,Dias!$D$852:$E$882,2,FALSE)</f>
        <v>46156</v>
      </c>
      <c r="AF58" s="22">
        <f>VLOOKUP(B58,Dias!$D$883:$E$912,2,FALSE)</f>
        <v>46185</v>
      </c>
      <c r="AG58" s="22">
        <f>VLOOKUP(B58,Dias!$D$913:$E$943,2,FALSE)</f>
        <v>46216</v>
      </c>
      <c r="AH58" s="22">
        <f>VLOOKUP(B58,Dias!$D$944:$E$974,2,FALSE)</f>
        <v>46248</v>
      </c>
      <c r="AI58" s="22">
        <f>VLOOKUP(B58,Dias!$D$975:$E$1004,2,FALSE)</f>
        <v>46276</v>
      </c>
      <c r="AJ58" s="22">
        <f>VLOOKUP(B58,Dias!$D$1005:$E$1035,2,FALSE)</f>
        <v>46309</v>
      </c>
      <c r="AK58" s="22">
        <f>VLOOKUP(B58,Dias!$D$1036:$E$1065,2,FALSE)</f>
        <v>46339</v>
      </c>
      <c r="AL58" s="22">
        <f>VLOOKUP(B58,Dias!$D$1066:$E$1096,2,FALSE)</f>
        <v>46370</v>
      </c>
      <c r="AM58" s="22"/>
      <c r="AN58" s="22"/>
      <c r="AO58" s="22"/>
      <c r="AP58" s="22"/>
      <c r="AQ58" s="22"/>
      <c r="AR58" s="22"/>
    </row>
    <row r="59" spans="1:44" x14ac:dyDescent="0.25">
      <c r="A59">
        <v>57</v>
      </c>
      <c r="B59">
        <v>10</v>
      </c>
      <c r="C59" s="19">
        <f>VLOOKUP(B59,Dias!$D$2:$E$32,2,FALSE)</f>
        <v>45307</v>
      </c>
      <c r="D59" s="22">
        <f>VLOOKUP(B59,Dias!$D$33:$E$61,2,FALSE)</f>
        <v>45336</v>
      </c>
      <c r="E59" s="22">
        <f>VLOOKUP(B59,Dias!$D$62:$E$92,2,FALSE)</f>
        <v>45365</v>
      </c>
      <c r="F59" s="22">
        <f>VLOOKUP(B59,Dias!$D$93:$E$122,2,FALSE)</f>
        <v>45394</v>
      </c>
      <c r="G59" s="22">
        <f>VLOOKUP(B59,Dias!$D$123:$E$153,2,FALSE)</f>
        <v>45428</v>
      </c>
      <c r="H59" s="22">
        <f>VLOOKUP(B59,Dias!$D$154:$E$183,2,FALSE)</f>
        <v>45461</v>
      </c>
      <c r="I59" s="22">
        <f>VLOOKUP(B59,Dias!$D$184:$E$214,2,FALSE)</f>
        <v>45488</v>
      </c>
      <c r="J59" s="22">
        <f>VLOOKUP(B59,Dias!$D$215:$E$245,2,FALSE)</f>
        <v>45519</v>
      </c>
      <c r="K59" s="22">
        <f>VLOOKUP(B59,Dias!$D$246:$E$275,2,FALSE)</f>
        <v>45548</v>
      </c>
      <c r="L59" s="22">
        <f>VLOOKUP(B59,Dias!$D$276:$E$306,2,FALSE)</f>
        <v>45580</v>
      </c>
      <c r="M59" s="22">
        <f>VLOOKUP(B59,Dias!$D$307:$E$336,2,FALSE)</f>
        <v>45614</v>
      </c>
      <c r="N59" s="22">
        <f>VLOOKUP(B59,Dias!$D$337:$E$367,2,FALSE)</f>
        <v>45639</v>
      </c>
      <c r="O59" s="22">
        <f>VLOOKUP(B59,Dias!$D$368:$E$398,2,FALSE)</f>
        <v>45673</v>
      </c>
      <c r="P59" s="22">
        <f>VLOOKUP(B59,Dias!$D$399:$E$425,2,FALSE)</f>
        <v>45702</v>
      </c>
      <c r="Q59" s="22">
        <f>VLOOKUP(B59,Dias!$D$426:$E$456,2,FALSE)</f>
        <v>45730</v>
      </c>
      <c r="R59" s="22">
        <f>VLOOKUP(B59,Dias!$D$457:$E$486,2,FALSE)</f>
        <v>45761</v>
      </c>
      <c r="S59" s="22">
        <f>VLOOKUP(B59,Dias!$D$487:$E$517,2,FALSE)</f>
        <v>45792</v>
      </c>
      <c r="T59" s="22">
        <f>VLOOKUP(B59,Dias!$D$518:$E$547,2,FALSE)</f>
        <v>45824</v>
      </c>
      <c r="U59" s="22">
        <f>VLOOKUP(B59,Dias!$D$548:$E$578,2,FALSE)</f>
        <v>45852</v>
      </c>
      <c r="V59" s="22">
        <f>VLOOKUP(B59,Dias!$D$579:$E$609,2,FALSE)</f>
        <v>45884</v>
      </c>
      <c r="W59" s="22">
        <f>VLOOKUP(B59,Dias!$D$610:$E$639,2,FALSE)</f>
        <v>45912</v>
      </c>
      <c r="X59" s="22">
        <f>VLOOKUP(B59,Dias!$D$640:$E$670,2,FALSE)</f>
        <v>45945</v>
      </c>
      <c r="Y59" s="22">
        <f>VLOOKUP(B59,Dias!$D$671:$E$700,2,FALSE)</f>
        <v>45979</v>
      </c>
      <c r="Z59" s="22">
        <f>VLOOKUP(B59,Dias!$D$701:$E$731,2,FALSE)</f>
        <v>46006</v>
      </c>
      <c r="AA59" s="22">
        <f>VLOOKUP(B59,Dias!$D$732:$E$762,2,FALSE)</f>
        <v>46038</v>
      </c>
      <c r="AB59" s="22">
        <f>VLOOKUP(B59,Dias!$D$763:$E$790,2,FALSE)</f>
        <v>46066</v>
      </c>
      <c r="AC59" s="22">
        <f>VLOOKUP(B59,Dias!$D$791:$E$821,2,FALSE)</f>
        <v>46094</v>
      </c>
      <c r="AD59" s="22">
        <f>VLOOKUP(B59,Dias!$D$822:$E$851,2,FALSE)</f>
        <v>46128</v>
      </c>
      <c r="AE59" s="22">
        <f>VLOOKUP(B59,Dias!$D$852:$E$882,2,FALSE)</f>
        <v>46157</v>
      </c>
      <c r="AF59" s="22">
        <f>VLOOKUP(B59,Dias!$D$883:$E$912,2,FALSE)</f>
        <v>46189</v>
      </c>
      <c r="AG59" s="22">
        <f>VLOOKUP(B59,Dias!$D$913:$E$943,2,FALSE)</f>
        <v>46217</v>
      </c>
      <c r="AH59" s="22">
        <f>VLOOKUP(B59,Dias!$D$944:$E$974,2,FALSE)</f>
        <v>46252</v>
      </c>
      <c r="AI59" s="22">
        <f>VLOOKUP(B59,Dias!$D$975:$E$1004,2,FALSE)</f>
        <v>46279</v>
      </c>
      <c r="AJ59" s="22">
        <f>VLOOKUP(B59,Dias!$D$1005:$E$1035,2,FALSE)</f>
        <v>46310</v>
      </c>
      <c r="AK59" s="22">
        <f>VLOOKUP(B59,Dias!$D$1036:$E$1065,2,FALSE)</f>
        <v>46343</v>
      </c>
      <c r="AL59" s="22">
        <f>VLOOKUP(B59,Dias!$D$1066:$E$1096,2,FALSE)</f>
        <v>46371</v>
      </c>
      <c r="AM59" s="22"/>
      <c r="AN59" s="22"/>
      <c r="AO59" s="22"/>
      <c r="AP59" s="22"/>
      <c r="AQ59" s="22"/>
      <c r="AR59" s="22"/>
    </row>
    <row r="60" spans="1:44" x14ac:dyDescent="0.25">
      <c r="A60">
        <v>58</v>
      </c>
      <c r="B60">
        <v>10</v>
      </c>
      <c r="C60" s="19">
        <f>VLOOKUP(B60,Dias!$D$2:$E$32,2,FALSE)</f>
        <v>45307</v>
      </c>
      <c r="D60" s="22">
        <f>VLOOKUP(B60,Dias!$D$33:$E$61,2,FALSE)</f>
        <v>45336</v>
      </c>
      <c r="E60" s="22">
        <f>VLOOKUP(B60,Dias!$D$62:$E$92,2,FALSE)</f>
        <v>45365</v>
      </c>
      <c r="F60" s="22">
        <f>VLOOKUP(B60,Dias!$D$93:$E$122,2,FALSE)</f>
        <v>45394</v>
      </c>
      <c r="G60" s="22">
        <f>VLOOKUP(B60,Dias!$D$123:$E$153,2,FALSE)</f>
        <v>45428</v>
      </c>
      <c r="H60" s="22">
        <f>VLOOKUP(B60,Dias!$D$154:$E$183,2,FALSE)</f>
        <v>45461</v>
      </c>
      <c r="I60" s="22">
        <f>VLOOKUP(B60,Dias!$D$184:$E$214,2,FALSE)</f>
        <v>45488</v>
      </c>
      <c r="J60" s="22">
        <f>VLOOKUP(B60,Dias!$D$215:$E$245,2,FALSE)</f>
        <v>45519</v>
      </c>
      <c r="K60" s="22">
        <f>VLOOKUP(B60,Dias!$D$246:$E$275,2,FALSE)</f>
        <v>45548</v>
      </c>
      <c r="L60" s="22">
        <f>VLOOKUP(B60,Dias!$D$276:$E$306,2,FALSE)</f>
        <v>45580</v>
      </c>
      <c r="M60" s="22">
        <f>VLOOKUP(B60,Dias!$D$307:$E$336,2,FALSE)</f>
        <v>45614</v>
      </c>
      <c r="N60" s="22">
        <f>VLOOKUP(B60,Dias!$D$337:$E$367,2,FALSE)</f>
        <v>45639</v>
      </c>
      <c r="O60" s="22">
        <f>VLOOKUP(B60,Dias!$D$368:$E$398,2,FALSE)</f>
        <v>45673</v>
      </c>
      <c r="P60" s="22">
        <f>VLOOKUP(B60,Dias!$D$399:$E$425,2,FALSE)</f>
        <v>45702</v>
      </c>
      <c r="Q60" s="22">
        <f>VLOOKUP(B60,Dias!$D$426:$E$456,2,FALSE)</f>
        <v>45730</v>
      </c>
      <c r="R60" s="22">
        <f>VLOOKUP(B60,Dias!$D$457:$E$486,2,FALSE)</f>
        <v>45761</v>
      </c>
      <c r="S60" s="22">
        <f>VLOOKUP(B60,Dias!$D$487:$E$517,2,FALSE)</f>
        <v>45792</v>
      </c>
      <c r="T60" s="22">
        <f>VLOOKUP(B60,Dias!$D$518:$E$547,2,FALSE)</f>
        <v>45824</v>
      </c>
      <c r="U60" s="22">
        <f>VLOOKUP(B60,Dias!$D$548:$E$578,2,FALSE)</f>
        <v>45852</v>
      </c>
      <c r="V60" s="22">
        <f>VLOOKUP(B60,Dias!$D$579:$E$609,2,FALSE)</f>
        <v>45884</v>
      </c>
      <c r="W60" s="22">
        <f>VLOOKUP(B60,Dias!$D$610:$E$639,2,FALSE)</f>
        <v>45912</v>
      </c>
      <c r="X60" s="22">
        <f>VLOOKUP(B60,Dias!$D$640:$E$670,2,FALSE)</f>
        <v>45945</v>
      </c>
      <c r="Y60" s="22">
        <f>VLOOKUP(B60,Dias!$D$671:$E$700,2,FALSE)</f>
        <v>45979</v>
      </c>
      <c r="Z60" s="22">
        <f>VLOOKUP(B60,Dias!$D$701:$E$731,2,FALSE)</f>
        <v>46006</v>
      </c>
      <c r="AA60" s="22">
        <f>VLOOKUP(B60,Dias!$D$732:$E$762,2,FALSE)</f>
        <v>46038</v>
      </c>
      <c r="AB60" s="22">
        <f>VLOOKUP(B60,Dias!$D$763:$E$790,2,FALSE)</f>
        <v>46066</v>
      </c>
      <c r="AC60" s="22">
        <f>VLOOKUP(B60,Dias!$D$791:$E$821,2,FALSE)</f>
        <v>46094</v>
      </c>
      <c r="AD60" s="22">
        <f>VLOOKUP(B60,Dias!$D$822:$E$851,2,FALSE)</f>
        <v>46128</v>
      </c>
      <c r="AE60" s="22">
        <f>VLOOKUP(B60,Dias!$D$852:$E$882,2,FALSE)</f>
        <v>46157</v>
      </c>
      <c r="AF60" s="22">
        <f>VLOOKUP(B60,Dias!$D$883:$E$912,2,FALSE)</f>
        <v>46189</v>
      </c>
      <c r="AG60" s="22">
        <f>VLOOKUP(B60,Dias!$D$913:$E$943,2,FALSE)</f>
        <v>46217</v>
      </c>
      <c r="AH60" s="22">
        <f>VLOOKUP(B60,Dias!$D$944:$E$974,2,FALSE)</f>
        <v>46252</v>
      </c>
      <c r="AI60" s="22">
        <f>VLOOKUP(B60,Dias!$D$975:$E$1004,2,FALSE)</f>
        <v>46279</v>
      </c>
      <c r="AJ60" s="22">
        <f>VLOOKUP(B60,Dias!$D$1005:$E$1035,2,FALSE)</f>
        <v>46310</v>
      </c>
      <c r="AK60" s="22">
        <f>VLOOKUP(B60,Dias!$D$1036:$E$1065,2,FALSE)</f>
        <v>46343</v>
      </c>
      <c r="AL60" s="22">
        <f>VLOOKUP(B60,Dias!$D$1066:$E$1096,2,FALSE)</f>
        <v>46371</v>
      </c>
      <c r="AM60" s="22"/>
      <c r="AN60" s="22"/>
      <c r="AO60" s="22"/>
      <c r="AP60" s="22"/>
      <c r="AQ60" s="22"/>
      <c r="AR60" s="22"/>
    </row>
    <row r="61" spans="1:44" x14ac:dyDescent="0.25">
      <c r="A61">
        <v>59</v>
      </c>
      <c r="B61">
        <v>10</v>
      </c>
      <c r="C61" s="19">
        <f>VLOOKUP(B61,Dias!$D$2:$E$32,2,FALSE)</f>
        <v>45307</v>
      </c>
      <c r="D61" s="22">
        <f>VLOOKUP(B61,Dias!$D$33:$E$61,2,FALSE)</f>
        <v>45336</v>
      </c>
      <c r="E61" s="22">
        <f>VLOOKUP(B61,Dias!$D$62:$E$92,2,FALSE)</f>
        <v>45365</v>
      </c>
      <c r="F61" s="22">
        <f>VLOOKUP(B61,Dias!$D$93:$E$122,2,FALSE)</f>
        <v>45394</v>
      </c>
      <c r="G61" s="22">
        <f>VLOOKUP(B61,Dias!$D$123:$E$153,2,FALSE)</f>
        <v>45428</v>
      </c>
      <c r="H61" s="22">
        <f>VLOOKUP(B61,Dias!$D$154:$E$183,2,FALSE)</f>
        <v>45461</v>
      </c>
      <c r="I61" s="22">
        <f>VLOOKUP(B61,Dias!$D$184:$E$214,2,FALSE)</f>
        <v>45488</v>
      </c>
      <c r="J61" s="22">
        <f>VLOOKUP(B61,Dias!$D$215:$E$245,2,FALSE)</f>
        <v>45519</v>
      </c>
      <c r="K61" s="22">
        <f>VLOOKUP(B61,Dias!$D$246:$E$275,2,FALSE)</f>
        <v>45548</v>
      </c>
      <c r="L61" s="22">
        <f>VLOOKUP(B61,Dias!$D$276:$E$306,2,FALSE)</f>
        <v>45580</v>
      </c>
      <c r="M61" s="22">
        <f>VLOOKUP(B61,Dias!$D$307:$E$336,2,FALSE)</f>
        <v>45614</v>
      </c>
      <c r="N61" s="22">
        <f>VLOOKUP(B61,Dias!$D$337:$E$367,2,FALSE)</f>
        <v>45639</v>
      </c>
      <c r="O61" s="22">
        <f>VLOOKUP(B61,Dias!$D$368:$E$398,2,FALSE)</f>
        <v>45673</v>
      </c>
      <c r="P61" s="22">
        <f>VLOOKUP(B61,Dias!$D$399:$E$425,2,FALSE)</f>
        <v>45702</v>
      </c>
      <c r="Q61" s="22">
        <f>VLOOKUP(B61,Dias!$D$426:$E$456,2,FALSE)</f>
        <v>45730</v>
      </c>
      <c r="R61" s="22">
        <f>VLOOKUP(B61,Dias!$D$457:$E$486,2,FALSE)</f>
        <v>45761</v>
      </c>
      <c r="S61" s="22">
        <f>VLOOKUP(B61,Dias!$D$487:$E$517,2,FALSE)</f>
        <v>45792</v>
      </c>
      <c r="T61" s="22">
        <f>VLOOKUP(B61,Dias!$D$518:$E$547,2,FALSE)</f>
        <v>45824</v>
      </c>
      <c r="U61" s="22">
        <f>VLOOKUP(B61,Dias!$D$548:$E$578,2,FALSE)</f>
        <v>45852</v>
      </c>
      <c r="V61" s="22">
        <f>VLOOKUP(B61,Dias!$D$579:$E$609,2,FALSE)</f>
        <v>45884</v>
      </c>
      <c r="W61" s="22">
        <f>VLOOKUP(B61,Dias!$D$610:$E$639,2,FALSE)</f>
        <v>45912</v>
      </c>
      <c r="X61" s="22">
        <f>VLOOKUP(B61,Dias!$D$640:$E$670,2,FALSE)</f>
        <v>45945</v>
      </c>
      <c r="Y61" s="22">
        <f>VLOOKUP(B61,Dias!$D$671:$E$700,2,FALSE)</f>
        <v>45979</v>
      </c>
      <c r="Z61" s="22">
        <f>VLOOKUP(B61,Dias!$D$701:$E$731,2,FALSE)</f>
        <v>46006</v>
      </c>
      <c r="AA61" s="22">
        <f>VLOOKUP(B61,Dias!$D$732:$E$762,2,FALSE)</f>
        <v>46038</v>
      </c>
      <c r="AB61" s="22">
        <f>VLOOKUP(B61,Dias!$D$763:$E$790,2,FALSE)</f>
        <v>46066</v>
      </c>
      <c r="AC61" s="22">
        <f>VLOOKUP(B61,Dias!$D$791:$E$821,2,FALSE)</f>
        <v>46094</v>
      </c>
      <c r="AD61" s="22">
        <f>VLOOKUP(B61,Dias!$D$822:$E$851,2,FALSE)</f>
        <v>46128</v>
      </c>
      <c r="AE61" s="22">
        <f>VLOOKUP(B61,Dias!$D$852:$E$882,2,FALSE)</f>
        <v>46157</v>
      </c>
      <c r="AF61" s="22">
        <f>VLOOKUP(B61,Dias!$D$883:$E$912,2,FALSE)</f>
        <v>46189</v>
      </c>
      <c r="AG61" s="22">
        <f>VLOOKUP(B61,Dias!$D$913:$E$943,2,FALSE)</f>
        <v>46217</v>
      </c>
      <c r="AH61" s="22">
        <f>VLOOKUP(B61,Dias!$D$944:$E$974,2,FALSE)</f>
        <v>46252</v>
      </c>
      <c r="AI61" s="22">
        <f>VLOOKUP(B61,Dias!$D$975:$E$1004,2,FALSE)</f>
        <v>46279</v>
      </c>
      <c r="AJ61" s="22">
        <f>VLOOKUP(B61,Dias!$D$1005:$E$1035,2,FALSE)</f>
        <v>46310</v>
      </c>
      <c r="AK61" s="22">
        <f>VLOOKUP(B61,Dias!$D$1036:$E$1065,2,FALSE)</f>
        <v>46343</v>
      </c>
      <c r="AL61" s="22">
        <f>VLOOKUP(B61,Dias!$D$1066:$E$1096,2,FALSE)</f>
        <v>46371</v>
      </c>
      <c r="AM61" s="22"/>
      <c r="AN61" s="22"/>
      <c r="AO61" s="22"/>
      <c r="AP61" s="22"/>
      <c r="AQ61" s="22"/>
      <c r="AR61" s="22"/>
    </row>
    <row r="62" spans="1:44" x14ac:dyDescent="0.25">
      <c r="A62">
        <v>60</v>
      </c>
      <c r="B62">
        <v>10</v>
      </c>
      <c r="C62" s="19">
        <f>VLOOKUP(B62,Dias!$D$2:$E$32,2,FALSE)</f>
        <v>45307</v>
      </c>
      <c r="D62" s="22">
        <f>VLOOKUP(B62,Dias!$D$33:$E$61,2,FALSE)</f>
        <v>45336</v>
      </c>
      <c r="E62" s="22">
        <f>VLOOKUP(B62,Dias!$D$62:$E$92,2,FALSE)</f>
        <v>45365</v>
      </c>
      <c r="F62" s="22">
        <f>VLOOKUP(B62,Dias!$D$93:$E$122,2,FALSE)</f>
        <v>45394</v>
      </c>
      <c r="G62" s="22">
        <f>VLOOKUP(B62,Dias!$D$123:$E$153,2,FALSE)</f>
        <v>45428</v>
      </c>
      <c r="H62" s="22">
        <f>VLOOKUP(B62,Dias!$D$154:$E$183,2,FALSE)</f>
        <v>45461</v>
      </c>
      <c r="I62" s="22">
        <f>VLOOKUP(B62,Dias!$D$184:$E$214,2,FALSE)</f>
        <v>45488</v>
      </c>
      <c r="J62" s="22">
        <f>VLOOKUP(B62,Dias!$D$215:$E$245,2,FALSE)</f>
        <v>45519</v>
      </c>
      <c r="K62" s="22">
        <f>VLOOKUP(B62,Dias!$D$246:$E$275,2,FALSE)</f>
        <v>45548</v>
      </c>
      <c r="L62" s="22">
        <f>VLOOKUP(B62,Dias!$D$276:$E$306,2,FALSE)</f>
        <v>45580</v>
      </c>
      <c r="M62" s="22">
        <f>VLOOKUP(B62,Dias!$D$307:$E$336,2,FALSE)</f>
        <v>45614</v>
      </c>
      <c r="N62" s="22">
        <f>VLOOKUP(B62,Dias!$D$337:$E$367,2,FALSE)</f>
        <v>45639</v>
      </c>
      <c r="O62" s="22">
        <f>VLOOKUP(B62,Dias!$D$368:$E$398,2,FALSE)</f>
        <v>45673</v>
      </c>
      <c r="P62" s="22">
        <f>VLOOKUP(B62,Dias!$D$399:$E$425,2,FALSE)</f>
        <v>45702</v>
      </c>
      <c r="Q62" s="22">
        <f>VLOOKUP(B62,Dias!$D$426:$E$456,2,FALSE)</f>
        <v>45730</v>
      </c>
      <c r="R62" s="22">
        <f>VLOOKUP(B62,Dias!$D$457:$E$486,2,FALSE)</f>
        <v>45761</v>
      </c>
      <c r="S62" s="22">
        <f>VLOOKUP(B62,Dias!$D$487:$E$517,2,FALSE)</f>
        <v>45792</v>
      </c>
      <c r="T62" s="22">
        <f>VLOOKUP(B62,Dias!$D$518:$E$547,2,FALSE)</f>
        <v>45824</v>
      </c>
      <c r="U62" s="22">
        <f>VLOOKUP(B62,Dias!$D$548:$E$578,2,FALSE)</f>
        <v>45852</v>
      </c>
      <c r="V62" s="22">
        <f>VLOOKUP(B62,Dias!$D$579:$E$609,2,FALSE)</f>
        <v>45884</v>
      </c>
      <c r="W62" s="22">
        <f>VLOOKUP(B62,Dias!$D$610:$E$639,2,FALSE)</f>
        <v>45912</v>
      </c>
      <c r="X62" s="22">
        <f>VLOOKUP(B62,Dias!$D$640:$E$670,2,FALSE)</f>
        <v>45945</v>
      </c>
      <c r="Y62" s="22">
        <f>VLOOKUP(B62,Dias!$D$671:$E$700,2,FALSE)</f>
        <v>45979</v>
      </c>
      <c r="Z62" s="22">
        <f>VLOOKUP(B62,Dias!$D$701:$E$731,2,FALSE)</f>
        <v>46006</v>
      </c>
      <c r="AA62" s="22">
        <f>VLOOKUP(B62,Dias!$D$732:$E$762,2,FALSE)</f>
        <v>46038</v>
      </c>
      <c r="AB62" s="22">
        <f>VLOOKUP(B62,Dias!$D$763:$E$790,2,FALSE)</f>
        <v>46066</v>
      </c>
      <c r="AC62" s="22">
        <f>VLOOKUP(B62,Dias!$D$791:$E$821,2,FALSE)</f>
        <v>46094</v>
      </c>
      <c r="AD62" s="22">
        <f>VLOOKUP(B62,Dias!$D$822:$E$851,2,FALSE)</f>
        <v>46128</v>
      </c>
      <c r="AE62" s="22">
        <f>VLOOKUP(B62,Dias!$D$852:$E$882,2,FALSE)</f>
        <v>46157</v>
      </c>
      <c r="AF62" s="22">
        <f>VLOOKUP(B62,Dias!$D$883:$E$912,2,FALSE)</f>
        <v>46189</v>
      </c>
      <c r="AG62" s="22">
        <f>VLOOKUP(B62,Dias!$D$913:$E$943,2,FALSE)</f>
        <v>46217</v>
      </c>
      <c r="AH62" s="22">
        <f>VLOOKUP(B62,Dias!$D$944:$E$974,2,FALSE)</f>
        <v>46252</v>
      </c>
      <c r="AI62" s="22">
        <f>VLOOKUP(B62,Dias!$D$975:$E$1004,2,FALSE)</f>
        <v>46279</v>
      </c>
      <c r="AJ62" s="22">
        <f>VLOOKUP(B62,Dias!$D$1005:$E$1035,2,FALSE)</f>
        <v>46310</v>
      </c>
      <c r="AK62" s="22">
        <f>VLOOKUP(B62,Dias!$D$1036:$E$1065,2,FALSE)</f>
        <v>46343</v>
      </c>
      <c r="AL62" s="22">
        <f>VLOOKUP(B62,Dias!$D$1066:$E$1096,2,FALSE)</f>
        <v>46371</v>
      </c>
      <c r="AM62" s="22"/>
      <c r="AN62" s="22"/>
      <c r="AO62" s="22"/>
      <c r="AP62" s="22"/>
      <c r="AQ62" s="22"/>
      <c r="AR62" s="22"/>
    </row>
    <row r="63" spans="1:44" x14ac:dyDescent="0.25">
      <c r="A63">
        <v>61</v>
      </c>
      <c r="B63">
        <v>10</v>
      </c>
      <c r="C63" s="19">
        <f>VLOOKUP(B63,Dias!$D$2:$E$32,2,FALSE)</f>
        <v>45307</v>
      </c>
      <c r="D63" s="22">
        <f>VLOOKUP(B63,Dias!$D$33:$E$61,2,FALSE)</f>
        <v>45336</v>
      </c>
      <c r="E63" s="22">
        <f>VLOOKUP(B63,Dias!$D$62:$E$92,2,FALSE)</f>
        <v>45365</v>
      </c>
      <c r="F63" s="22">
        <f>VLOOKUP(B63,Dias!$D$93:$E$122,2,FALSE)</f>
        <v>45394</v>
      </c>
      <c r="G63" s="22">
        <f>VLOOKUP(B63,Dias!$D$123:$E$153,2,FALSE)</f>
        <v>45428</v>
      </c>
      <c r="H63" s="22">
        <f>VLOOKUP(B63,Dias!$D$154:$E$183,2,FALSE)</f>
        <v>45461</v>
      </c>
      <c r="I63" s="22">
        <f>VLOOKUP(B63,Dias!$D$184:$E$214,2,FALSE)</f>
        <v>45488</v>
      </c>
      <c r="J63" s="22">
        <f>VLOOKUP(B63,Dias!$D$215:$E$245,2,FALSE)</f>
        <v>45519</v>
      </c>
      <c r="K63" s="22">
        <f>VLOOKUP(B63,Dias!$D$246:$E$275,2,FALSE)</f>
        <v>45548</v>
      </c>
      <c r="L63" s="22">
        <f>VLOOKUP(B63,Dias!$D$276:$E$306,2,FALSE)</f>
        <v>45580</v>
      </c>
      <c r="M63" s="22">
        <f>VLOOKUP(B63,Dias!$D$307:$E$336,2,FALSE)</f>
        <v>45614</v>
      </c>
      <c r="N63" s="22">
        <f>VLOOKUP(B63,Dias!$D$337:$E$367,2,FALSE)</f>
        <v>45639</v>
      </c>
      <c r="O63" s="22">
        <f>VLOOKUP(B63,Dias!$D$368:$E$398,2,FALSE)</f>
        <v>45673</v>
      </c>
      <c r="P63" s="22">
        <f>VLOOKUP(B63,Dias!$D$399:$E$425,2,FALSE)</f>
        <v>45702</v>
      </c>
      <c r="Q63" s="22">
        <f>VLOOKUP(B63,Dias!$D$426:$E$456,2,FALSE)</f>
        <v>45730</v>
      </c>
      <c r="R63" s="22">
        <f>VLOOKUP(B63,Dias!$D$457:$E$486,2,FALSE)</f>
        <v>45761</v>
      </c>
      <c r="S63" s="22">
        <f>VLOOKUP(B63,Dias!$D$487:$E$517,2,FALSE)</f>
        <v>45792</v>
      </c>
      <c r="T63" s="22">
        <f>VLOOKUP(B63,Dias!$D$518:$E$547,2,FALSE)</f>
        <v>45824</v>
      </c>
      <c r="U63" s="22">
        <f>VLOOKUP(B63,Dias!$D$548:$E$578,2,FALSE)</f>
        <v>45852</v>
      </c>
      <c r="V63" s="22">
        <f>VLOOKUP(B63,Dias!$D$579:$E$609,2,FALSE)</f>
        <v>45884</v>
      </c>
      <c r="W63" s="22">
        <f>VLOOKUP(B63,Dias!$D$610:$E$639,2,FALSE)</f>
        <v>45912</v>
      </c>
      <c r="X63" s="22">
        <f>VLOOKUP(B63,Dias!$D$640:$E$670,2,FALSE)</f>
        <v>45945</v>
      </c>
      <c r="Y63" s="22">
        <f>VLOOKUP(B63,Dias!$D$671:$E$700,2,FALSE)</f>
        <v>45979</v>
      </c>
      <c r="Z63" s="22">
        <f>VLOOKUP(B63,Dias!$D$701:$E$731,2,FALSE)</f>
        <v>46006</v>
      </c>
      <c r="AA63" s="22">
        <f>VLOOKUP(B63,Dias!$D$732:$E$762,2,FALSE)</f>
        <v>46038</v>
      </c>
      <c r="AB63" s="22">
        <f>VLOOKUP(B63,Dias!$D$763:$E$790,2,FALSE)</f>
        <v>46066</v>
      </c>
      <c r="AC63" s="22">
        <f>VLOOKUP(B63,Dias!$D$791:$E$821,2,FALSE)</f>
        <v>46094</v>
      </c>
      <c r="AD63" s="22">
        <f>VLOOKUP(B63,Dias!$D$822:$E$851,2,FALSE)</f>
        <v>46128</v>
      </c>
      <c r="AE63" s="22">
        <f>VLOOKUP(B63,Dias!$D$852:$E$882,2,FALSE)</f>
        <v>46157</v>
      </c>
      <c r="AF63" s="22">
        <f>VLOOKUP(B63,Dias!$D$883:$E$912,2,FALSE)</f>
        <v>46189</v>
      </c>
      <c r="AG63" s="22">
        <f>VLOOKUP(B63,Dias!$D$913:$E$943,2,FALSE)</f>
        <v>46217</v>
      </c>
      <c r="AH63" s="22">
        <f>VLOOKUP(B63,Dias!$D$944:$E$974,2,FALSE)</f>
        <v>46252</v>
      </c>
      <c r="AI63" s="22">
        <f>VLOOKUP(B63,Dias!$D$975:$E$1004,2,FALSE)</f>
        <v>46279</v>
      </c>
      <c r="AJ63" s="22">
        <f>VLOOKUP(B63,Dias!$D$1005:$E$1035,2,FALSE)</f>
        <v>46310</v>
      </c>
      <c r="AK63" s="22">
        <f>VLOOKUP(B63,Dias!$D$1036:$E$1065,2,FALSE)</f>
        <v>46343</v>
      </c>
      <c r="AL63" s="22">
        <f>VLOOKUP(B63,Dias!$D$1066:$E$1096,2,FALSE)</f>
        <v>46371</v>
      </c>
      <c r="AM63" s="22"/>
      <c r="AN63" s="22"/>
      <c r="AO63" s="22"/>
      <c r="AP63" s="22"/>
      <c r="AQ63" s="22"/>
      <c r="AR63" s="22"/>
    </row>
    <row r="64" spans="1:44" x14ac:dyDescent="0.25">
      <c r="A64">
        <v>62</v>
      </c>
      <c r="B64">
        <v>10</v>
      </c>
      <c r="C64" s="19">
        <f>VLOOKUP(B64,Dias!$D$2:$E$32,2,FALSE)</f>
        <v>45307</v>
      </c>
      <c r="D64" s="22">
        <f>VLOOKUP(B64,Dias!$D$33:$E$61,2,FALSE)</f>
        <v>45336</v>
      </c>
      <c r="E64" s="22">
        <f>VLOOKUP(B64,Dias!$D$62:$E$92,2,FALSE)</f>
        <v>45365</v>
      </c>
      <c r="F64" s="22">
        <f>VLOOKUP(B64,Dias!$D$93:$E$122,2,FALSE)</f>
        <v>45394</v>
      </c>
      <c r="G64" s="22">
        <f>VLOOKUP(B64,Dias!$D$123:$E$153,2,FALSE)</f>
        <v>45428</v>
      </c>
      <c r="H64" s="22">
        <f>VLOOKUP(B64,Dias!$D$154:$E$183,2,FALSE)</f>
        <v>45461</v>
      </c>
      <c r="I64" s="22">
        <f>VLOOKUP(B64,Dias!$D$184:$E$214,2,FALSE)</f>
        <v>45488</v>
      </c>
      <c r="J64" s="22">
        <f>VLOOKUP(B64,Dias!$D$215:$E$245,2,FALSE)</f>
        <v>45519</v>
      </c>
      <c r="K64" s="22">
        <f>VLOOKUP(B64,Dias!$D$246:$E$275,2,FALSE)</f>
        <v>45548</v>
      </c>
      <c r="L64" s="22">
        <f>VLOOKUP(B64,Dias!$D$276:$E$306,2,FALSE)</f>
        <v>45580</v>
      </c>
      <c r="M64" s="22">
        <f>VLOOKUP(B64,Dias!$D$307:$E$336,2,FALSE)</f>
        <v>45614</v>
      </c>
      <c r="N64" s="22">
        <f>VLOOKUP(B64,Dias!$D$337:$E$367,2,FALSE)</f>
        <v>45639</v>
      </c>
      <c r="O64" s="22">
        <f>VLOOKUP(B64,Dias!$D$368:$E$398,2,FALSE)</f>
        <v>45673</v>
      </c>
      <c r="P64" s="22">
        <f>VLOOKUP(B64,Dias!$D$399:$E$425,2,FALSE)</f>
        <v>45702</v>
      </c>
      <c r="Q64" s="22">
        <f>VLOOKUP(B64,Dias!$D$426:$E$456,2,FALSE)</f>
        <v>45730</v>
      </c>
      <c r="R64" s="22">
        <f>VLOOKUP(B64,Dias!$D$457:$E$486,2,FALSE)</f>
        <v>45761</v>
      </c>
      <c r="S64" s="22">
        <f>VLOOKUP(B64,Dias!$D$487:$E$517,2,FALSE)</f>
        <v>45792</v>
      </c>
      <c r="T64" s="22">
        <f>VLOOKUP(B64,Dias!$D$518:$E$547,2,FALSE)</f>
        <v>45824</v>
      </c>
      <c r="U64" s="22">
        <f>VLOOKUP(B64,Dias!$D$548:$E$578,2,FALSE)</f>
        <v>45852</v>
      </c>
      <c r="V64" s="22">
        <f>VLOOKUP(B64,Dias!$D$579:$E$609,2,FALSE)</f>
        <v>45884</v>
      </c>
      <c r="W64" s="22">
        <f>VLOOKUP(B64,Dias!$D$610:$E$639,2,FALSE)</f>
        <v>45912</v>
      </c>
      <c r="X64" s="22">
        <f>VLOOKUP(B64,Dias!$D$640:$E$670,2,FALSE)</f>
        <v>45945</v>
      </c>
      <c r="Y64" s="22">
        <f>VLOOKUP(B64,Dias!$D$671:$E$700,2,FALSE)</f>
        <v>45979</v>
      </c>
      <c r="Z64" s="22">
        <f>VLOOKUP(B64,Dias!$D$701:$E$731,2,FALSE)</f>
        <v>46006</v>
      </c>
      <c r="AA64" s="22">
        <f>VLOOKUP(B64,Dias!$D$732:$E$762,2,FALSE)</f>
        <v>46038</v>
      </c>
      <c r="AB64" s="22">
        <f>VLOOKUP(B64,Dias!$D$763:$E$790,2,FALSE)</f>
        <v>46066</v>
      </c>
      <c r="AC64" s="22">
        <f>VLOOKUP(B64,Dias!$D$791:$E$821,2,FALSE)</f>
        <v>46094</v>
      </c>
      <c r="AD64" s="22">
        <f>VLOOKUP(B64,Dias!$D$822:$E$851,2,FALSE)</f>
        <v>46128</v>
      </c>
      <c r="AE64" s="22">
        <f>VLOOKUP(B64,Dias!$D$852:$E$882,2,FALSE)</f>
        <v>46157</v>
      </c>
      <c r="AF64" s="22">
        <f>VLOOKUP(B64,Dias!$D$883:$E$912,2,FALSE)</f>
        <v>46189</v>
      </c>
      <c r="AG64" s="22">
        <f>VLOOKUP(B64,Dias!$D$913:$E$943,2,FALSE)</f>
        <v>46217</v>
      </c>
      <c r="AH64" s="22">
        <f>VLOOKUP(B64,Dias!$D$944:$E$974,2,FALSE)</f>
        <v>46252</v>
      </c>
      <c r="AI64" s="22">
        <f>VLOOKUP(B64,Dias!$D$975:$E$1004,2,FALSE)</f>
        <v>46279</v>
      </c>
      <c r="AJ64" s="22">
        <f>VLOOKUP(B64,Dias!$D$1005:$E$1035,2,FALSE)</f>
        <v>46310</v>
      </c>
      <c r="AK64" s="22">
        <f>VLOOKUP(B64,Dias!$D$1036:$E$1065,2,FALSE)</f>
        <v>46343</v>
      </c>
      <c r="AL64" s="22">
        <f>VLOOKUP(B64,Dias!$D$1066:$E$1096,2,FALSE)</f>
        <v>46371</v>
      </c>
      <c r="AM64" s="22"/>
      <c r="AN64" s="22"/>
      <c r="AO64" s="22"/>
      <c r="AP64" s="22"/>
      <c r="AQ64" s="22"/>
      <c r="AR64" s="22"/>
    </row>
    <row r="65" spans="1:44" x14ac:dyDescent="0.25">
      <c r="A65">
        <v>63</v>
      </c>
      <c r="B65">
        <v>10</v>
      </c>
      <c r="C65" s="19">
        <f>VLOOKUP(B65,Dias!$D$2:$E$32,2,FALSE)</f>
        <v>45307</v>
      </c>
      <c r="D65" s="22">
        <f>VLOOKUP(B65,Dias!$D$33:$E$61,2,FALSE)</f>
        <v>45336</v>
      </c>
      <c r="E65" s="22">
        <f>VLOOKUP(B65,Dias!$D$62:$E$92,2,FALSE)</f>
        <v>45365</v>
      </c>
      <c r="F65" s="22">
        <f>VLOOKUP(B65,Dias!$D$93:$E$122,2,FALSE)</f>
        <v>45394</v>
      </c>
      <c r="G65" s="22">
        <f>VLOOKUP(B65,Dias!$D$123:$E$153,2,FALSE)</f>
        <v>45428</v>
      </c>
      <c r="H65" s="22">
        <f>VLOOKUP(B65,Dias!$D$154:$E$183,2,FALSE)</f>
        <v>45461</v>
      </c>
      <c r="I65" s="22">
        <f>VLOOKUP(B65,Dias!$D$184:$E$214,2,FALSE)</f>
        <v>45488</v>
      </c>
      <c r="J65" s="22">
        <f>VLOOKUP(B65,Dias!$D$215:$E$245,2,FALSE)</f>
        <v>45519</v>
      </c>
      <c r="K65" s="22">
        <f>VLOOKUP(B65,Dias!$D$246:$E$275,2,FALSE)</f>
        <v>45548</v>
      </c>
      <c r="L65" s="22">
        <f>VLOOKUP(B65,Dias!$D$276:$E$306,2,FALSE)</f>
        <v>45580</v>
      </c>
      <c r="M65" s="22">
        <f>VLOOKUP(B65,Dias!$D$307:$E$336,2,FALSE)</f>
        <v>45614</v>
      </c>
      <c r="N65" s="22">
        <f>VLOOKUP(B65,Dias!$D$337:$E$367,2,FALSE)</f>
        <v>45639</v>
      </c>
      <c r="O65" s="22">
        <f>VLOOKUP(B65,Dias!$D$368:$E$398,2,FALSE)</f>
        <v>45673</v>
      </c>
      <c r="P65" s="22">
        <f>VLOOKUP(B65,Dias!$D$399:$E$425,2,FALSE)</f>
        <v>45702</v>
      </c>
      <c r="Q65" s="22">
        <f>VLOOKUP(B65,Dias!$D$426:$E$456,2,FALSE)</f>
        <v>45730</v>
      </c>
      <c r="R65" s="22">
        <f>VLOOKUP(B65,Dias!$D$457:$E$486,2,FALSE)</f>
        <v>45761</v>
      </c>
      <c r="S65" s="22">
        <f>VLOOKUP(B65,Dias!$D$487:$E$517,2,FALSE)</f>
        <v>45792</v>
      </c>
      <c r="T65" s="22">
        <f>VLOOKUP(B65,Dias!$D$518:$E$547,2,FALSE)</f>
        <v>45824</v>
      </c>
      <c r="U65" s="22">
        <f>VLOOKUP(B65,Dias!$D$548:$E$578,2,FALSE)</f>
        <v>45852</v>
      </c>
      <c r="V65" s="22">
        <f>VLOOKUP(B65,Dias!$D$579:$E$609,2,FALSE)</f>
        <v>45884</v>
      </c>
      <c r="W65" s="22">
        <f>VLOOKUP(B65,Dias!$D$610:$E$639,2,FALSE)</f>
        <v>45912</v>
      </c>
      <c r="X65" s="22">
        <f>VLOOKUP(B65,Dias!$D$640:$E$670,2,FALSE)</f>
        <v>45945</v>
      </c>
      <c r="Y65" s="22">
        <f>VLOOKUP(B65,Dias!$D$671:$E$700,2,FALSE)</f>
        <v>45979</v>
      </c>
      <c r="Z65" s="22">
        <f>VLOOKUP(B65,Dias!$D$701:$E$731,2,FALSE)</f>
        <v>46006</v>
      </c>
      <c r="AA65" s="22">
        <f>VLOOKUP(B65,Dias!$D$732:$E$762,2,FALSE)</f>
        <v>46038</v>
      </c>
      <c r="AB65" s="22">
        <f>VLOOKUP(B65,Dias!$D$763:$E$790,2,FALSE)</f>
        <v>46066</v>
      </c>
      <c r="AC65" s="22">
        <f>VLOOKUP(B65,Dias!$D$791:$E$821,2,FALSE)</f>
        <v>46094</v>
      </c>
      <c r="AD65" s="22">
        <f>VLOOKUP(B65,Dias!$D$822:$E$851,2,FALSE)</f>
        <v>46128</v>
      </c>
      <c r="AE65" s="22">
        <f>VLOOKUP(B65,Dias!$D$852:$E$882,2,FALSE)</f>
        <v>46157</v>
      </c>
      <c r="AF65" s="22">
        <f>VLOOKUP(B65,Dias!$D$883:$E$912,2,FALSE)</f>
        <v>46189</v>
      </c>
      <c r="AG65" s="22">
        <f>VLOOKUP(B65,Dias!$D$913:$E$943,2,FALSE)</f>
        <v>46217</v>
      </c>
      <c r="AH65" s="22">
        <f>VLOOKUP(B65,Dias!$D$944:$E$974,2,FALSE)</f>
        <v>46252</v>
      </c>
      <c r="AI65" s="22">
        <f>VLOOKUP(B65,Dias!$D$975:$E$1004,2,FALSE)</f>
        <v>46279</v>
      </c>
      <c r="AJ65" s="22">
        <f>VLOOKUP(B65,Dias!$D$1005:$E$1035,2,FALSE)</f>
        <v>46310</v>
      </c>
      <c r="AK65" s="22">
        <f>VLOOKUP(B65,Dias!$D$1036:$E$1065,2,FALSE)</f>
        <v>46343</v>
      </c>
      <c r="AL65" s="22">
        <f>VLOOKUP(B65,Dias!$D$1066:$E$1096,2,FALSE)</f>
        <v>46371</v>
      </c>
      <c r="AM65" s="22"/>
      <c r="AN65" s="22"/>
      <c r="AO65" s="22"/>
      <c r="AP65" s="22"/>
      <c r="AQ65" s="22"/>
      <c r="AR65" s="22"/>
    </row>
    <row r="66" spans="1:44" x14ac:dyDescent="0.25">
      <c r="A66">
        <v>64</v>
      </c>
      <c r="B66">
        <v>11</v>
      </c>
      <c r="C66" s="19">
        <f>VLOOKUP(B66,Dias!$D$2:$E$32,2,FALSE)</f>
        <v>45308</v>
      </c>
      <c r="D66" s="22">
        <f>VLOOKUP(B66,Dias!$D$33:$E$61,2,FALSE)</f>
        <v>45337</v>
      </c>
      <c r="E66" s="22">
        <f>VLOOKUP(B66,Dias!$D$62:$E$92,2,FALSE)</f>
        <v>45366</v>
      </c>
      <c r="F66" s="22">
        <f>VLOOKUP(B66,Dias!$D$93:$E$122,2,FALSE)</f>
        <v>45397</v>
      </c>
      <c r="G66" s="22">
        <f>VLOOKUP(B66,Dias!$D$123:$E$153,2,FALSE)</f>
        <v>45429</v>
      </c>
      <c r="H66" s="22">
        <f>VLOOKUP(B66,Dias!$D$154:$E$183,2,FALSE)</f>
        <v>45462</v>
      </c>
      <c r="I66" s="22">
        <f>VLOOKUP(B66,Dias!$D$184:$E$214,2,FALSE)</f>
        <v>45489</v>
      </c>
      <c r="J66" s="22">
        <f>VLOOKUP(B66,Dias!$D$215:$E$245,2,FALSE)</f>
        <v>45520</v>
      </c>
      <c r="K66" s="22">
        <f>VLOOKUP(B66,Dias!$D$246:$E$275,2,FALSE)</f>
        <v>45551</v>
      </c>
      <c r="L66" s="22">
        <f>VLOOKUP(B66,Dias!$D$276:$E$306,2,FALSE)</f>
        <v>45581</v>
      </c>
      <c r="M66" s="22">
        <f>VLOOKUP(B66,Dias!$D$307:$E$336,2,FALSE)</f>
        <v>45615</v>
      </c>
      <c r="N66" s="22">
        <f>VLOOKUP(B66,Dias!$D$337:$E$367,2,FALSE)</f>
        <v>45642</v>
      </c>
      <c r="O66" s="22">
        <f>VLOOKUP(B66,Dias!$D$368:$E$398,2,FALSE)</f>
        <v>45674</v>
      </c>
      <c r="P66" s="22">
        <f>VLOOKUP(B66,Dias!$D$399:$E$425,2,FALSE)</f>
        <v>45705</v>
      </c>
      <c r="Q66" s="22">
        <f>VLOOKUP(B66,Dias!$D$426:$E$456,2,FALSE)</f>
        <v>45733</v>
      </c>
      <c r="R66" s="22">
        <f>VLOOKUP(B66,Dias!$D$457:$E$486,2,FALSE)</f>
        <v>45762</v>
      </c>
      <c r="S66" s="22">
        <f>VLOOKUP(B66,Dias!$D$487:$E$517,2,FALSE)</f>
        <v>45793</v>
      </c>
      <c r="T66" s="22">
        <f>VLOOKUP(B66,Dias!$D$518:$E$547,2,FALSE)</f>
        <v>45825</v>
      </c>
      <c r="U66" s="22">
        <f>VLOOKUP(B66,Dias!$D$548:$E$578,2,FALSE)</f>
        <v>45853</v>
      </c>
      <c r="V66" s="22">
        <f>VLOOKUP(B66,Dias!$D$579:$E$609,2,FALSE)</f>
        <v>45888</v>
      </c>
      <c r="W66" s="22">
        <f>VLOOKUP(B66,Dias!$D$610:$E$639,2,FALSE)</f>
        <v>45915</v>
      </c>
      <c r="X66" s="22">
        <f>VLOOKUP(B66,Dias!$D$640:$E$670,2,FALSE)</f>
        <v>45946</v>
      </c>
      <c r="Y66" s="22">
        <f>VLOOKUP(B66,Dias!$D$671:$E$700,2,FALSE)</f>
        <v>45980</v>
      </c>
      <c r="Z66" s="22">
        <f>VLOOKUP(B66,Dias!$D$701:$E$731,2,FALSE)</f>
        <v>46007</v>
      </c>
      <c r="AA66" s="22">
        <f>VLOOKUP(B66,Dias!$D$732:$E$762,2,FALSE)</f>
        <v>46041</v>
      </c>
      <c r="AB66" s="22">
        <f>VLOOKUP(B66,Dias!$D$763:$E$790,2,FALSE)</f>
        <v>46069</v>
      </c>
      <c r="AC66" s="22">
        <f>VLOOKUP(B66,Dias!$D$791:$E$821,2,FALSE)</f>
        <v>46097</v>
      </c>
      <c r="AD66" s="22">
        <f>VLOOKUP(B66,Dias!$D$822:$E$851,2,FALSE)</f>
        <v>46129</v>
      </c>
      <c r="AE66" s="22">
        <f>VLOOKUP(B66,Dias!$D$852:$E$882,2,FALSE)</f>
        <v>46161</v>
      </c>
      <c r="AF66" s="22">
        <f>VLOOKUP(B66,Dias!$D$883:$E$912,2,FALSE)</f>
        <v>46190</v>
      </c>
      <c r="AG66" s="22">
        <f>VLOOKUP(B66,Dias!$D$913:$E$943,2,FALSE)</f>
        <v>46218</v>
      </c>
      <c r="AH66" s="22">
        <f>VLOOKUP(B66,Dias!$D$944:$E$974,2,FALSE)</f>
        <v>46253</v>
      </c>
      <c r="AI66" s="22">
        <f>VLOOKUP(B66,Dias!$D$975:$E$1004,2,FALSE)</f>
        <v>46280</v>
      </c>
      <c r="AJ66" s="22">
        <f>VLOOKUP(B66,Dias!$D$1005:$E$1035,2,FALSE)</f>
        <v>46311</v>
      </c>
      <c r="AK66" s="22">
        <f>VLOOKUP(B66,Dias!$D$1036:$E$1065,2,FALSE)</f>
        <v>46344</v>
      </c>
      <c r="AL66" s="22">
        <f>VLOOKUP(B66,Dias!$D$1066:$E$1096,2,FALSE)</f>
        <v>46372</v>
      </c>
      <c r="AM66" s="22"/>
      <c r="AN66" s="22"/>
      <c r="AO66" s="22"/>
      <c r="AP66" s="22"/>
      <c r="AQ66" s="22"/>
      <c r="AR66" s="22"/>
    </row>
    <row r="67" spans="1:44" x14ac:dyDescent="0.25">
      <c r="A67">
        <v>65</v>
      </c>
      <c r="B67">
        <v>11</v>
      </c>
      <c r="C67" s="19">
        <f>VLOOKUP(B67,Dias!$D$2:$E$32,2,FALSE)</f>
        <v>45308</v>
      </c>
      <c r="D67" s="22">
        <f>VLOOKUP(B67,Dias!$D$33:$E$61,2,FALSE)</f>
        <v>45337</v>
      </c>
      <c r="E67" s="22">
        <f>VLOOKUP(B67,Dias!$D$62:$E$92,2,FALSE)</f>
        <v>45366</v>
      </c>
      <c r="F67" s="22">
        <f>VLOOKUP(B67,Dias!$D$93:$E$122,2,FALSE)</f>
        <v>45397</v>
      </c>
      <c r="G67" s="22">
        <f>VLOOKUP(B67,Dias!$D$123:$E$153,2,FALSE)</f>
        <v>45429</v>
      </c>
      <c r="H67" s="22">
        <f>VLOOKUP(B67,Dias!$D$154:$E$183,2,FALSE)</f>
        <v>45462</v>
      </c>
      <c r="I67" s="22">
        <f>VLOOKUP(B67,Dias!$D$184:$E$214,2,FALSE)</f>
        <v>45489</v>
      </c>
      <c r="J67" s="22">
        <f>VLOOKUP(B67,Dias!$D$215:$E$245,2,FALSE)</f>
        <v>45520</v>
      </c>
      <c r="K67" s="22">
        <f>VLOOKUP(B67,Dias!$D$246:$E$275,2,FALSE)</f>
        <v>45551</v>
      </c>
      <c r="L67" s="22">
        <f>VLOOKUP(B67,Dias!$D$276:$E$306,2,FALSE)</f>
        <v>45581</v>
      </c>
      <c r="M67" s="22">
        <f>VLOOKUP(B67,Dias!$D$307:$E$336,2,FALSE)</f>
        <v>45615</v>
      </c>
      <c r="N67" s="22">
        <f>VLOOKUP(B67,Dias!$D$337:$E$367,2,FALSE)</f>
        <v>45642</v>
      </c>
      <c r="O67" s="22">
        <f>VLOOKUP(B67,Dias!$D$368:$E$398,2,FALSE)</f>
        <v>45674</v>
      </c>
      <c r="P67" s="22">
        <f>VLOOKUP(B67,Dias!$D$399:$E$425,2,FALSE)</f>
        <v>45705</v>
      </c>
      <c r="Q67" s="22">
        <f>VLOOKUP(B67,Dias!$D$426:$E$456,2,FALSE)</f>
        <v>45733</v>
      </c>
      <c r="R67" s="22">
        <f>VLOOKUP(B67,Dias!$D$457:$E$486,2,FALSE)</f>
        <v>45762</v>
      </c>
      <c r="S67" s="22">
        <f>VLOOKUP(B67,Dias!$D$487:$E$517,2,FALSE)</f>
        <v>45793</v>
      </c>
      <c r="T67" s="22">
        <f>VLOOKUP(B67,Dias!$D$518:$E$547,2,FALSE)</f>
        <v>45825</v>
      </c>
      <c r="U67" s="22">
        <f>VLOOKUP(B67,Dias!$D$548:$E$578,2,FALSE)</f>
        <v>45853</v>
      </c>
      <c r="V67" s="22">
        <f>VLOOKUP(B67,Dias!$D$579:$E$609,2,FALSE)</f>
        <v>45888</v>
      </c>
      <c r="W67" s="22">
        <f>VLOOKUP(B67,Dias!$D$610:$E$639,2,FALSE)</f>
        <v>45915</v>
      </c>
      <c r="X67" s="22">
        <f>VLOOKUP(B67,Dias!$D$640:$E$670,2,FALSE)</f>
        <v>45946</v>
      </c>
      <c r="Y67" s="22">
        <f>VLOOKUP(B67,Dias!$D$671:$E$700,2,FALSE)</f>
        <v>45980</v>
      </c>
      <c r="Z67" s="22">
        <f>VLOOKUP(B67,Dias!$D$701:$E$731,2,FALSE)</f>
        <v>46007</v>
      </c>
      <c r="AA67" s="22">
        <f>VLOOKUP(B67,Dias!$D$732:$E$762,2,FALSE)</f>
        <v>46041</v>
      </c>
      <c r="AB67" s="22">
        <f>VLOOKUP(B67,Dias!$D$763:$E$790,2,FALSE)</f>
        <v>46069</v>
      </c>
      <c r="AC67" s="22">
        <f>VLOOKUP(B67,Dias!$D$791:$E$821,2,FALSE)</f>
        <v>46097</v>
      </c>
      <c r="AD67" s="22">
        <f>VLOOKUP(B67,Dias!$D$822:$E$851,2,FALSE)</f>
        <v>46129</v>
      </c>
      <c r="AE67" s="22">
        <f>VLOOKUP(B67,Dias!$D$852:$E$882,2,FALSE)</f>
        <v>46161</v>
      </c>
      <c r="AF67" s="22">
        <f>VLOOKUP(B67,Dias!$D$883:$E$912,2,FALSE)</f>
        <v>46190</v>
      </c>
      <c r="AG67" s="22">
        <f>VLOOKUP(B67,Dias!$D$913:$E$943,2,FALSE)</f>
        <v>46218</v>
      </c>
      <c r="AH67" s="22">
        <f>VLOOKUP(B67,Dias!$D$944:$E$974,2,FALSE)</f>
        <v>46253</v>
      </c>
      <c r="AI67" s="22">
        <f>VLOOKUP(B67,Dias!$D$975:$E$1004,2,FALSE)</f>
        <v>46280</v>
      </c>
      <c r="AJ67" s="22">
        <f>VLOOKUP(B67,Dias!$D$1005:$E$1035,2,FALSE)</f>
        <v>46311</v>
      </c>
      <c r="AK67" s="22">
        <f>VLOOKUP(B67,Dias!$D$1036:$E$1065,2,FALSE)</f>
        <v>46344</v>
      </c>
      <c r="AL67" s="22">
        <f>VLOOKUP(B67,Dias!$D$1066:$E$1096,2,FALSE)</f>
        <v>46372</v>
      </c>
      <c r="AM67" s="22"/>
      <c r="AN67" s="22"/>
      <c r="AO67" s="22"/>
      <c r="AP67" s="22"/>
      <c r="AQ67" s="22"/>
      <c r="AR67" s="22"/>
    </row>
    <row r="68" spans="1:44" x14ac:dyDescent="0.25">
      <c r="A68">
        <v>66</v>
      </c>
      <c r="B68">
        <v>11</v>
      </c>
      <c r="C68" s="19">
        <f>VLOOKUP(B68,Dias!$D$2:$E$32,2,FALSE)</f>
        <v>45308</v>
      </c>
      <c r="D68" s="22">
        <f>VLOOKUP(B68,Dias!$D$33:$E$61,2,FALSE)</f>
        <v>45337</v>
      </c>
      <c r="E68" s="22">
        <f>VLOOKUP(B68,Dias!$D$62:$E$92,2,FALSE)</f>
        <v>45366</v>
      </c>
      <c r="F68" s="22">
        <f>VLOOKUP(B68,Dias!$D$93:$E$122,2,FALSE)</f>
        <v>45397</v>
      </c>
      <c r="G68" s="22">
        <f>VLOOKUP(B68,Dias!$D$123:$E$153,2,FALSE)</f>
        <v>45429</v>
      </c>
      <c r="H68" s="22">
        <f>VLOOKUP(B68,Dias!$D$154:$E$183,2,FALSE)</f>
        <v>45462</v>
      </c>
      <c r="I68" s="22">
        <f>VLOOKUP(B68,Dias!$D$184:$E$214,2,FALSE)</f>
        <v>45489</v>
      </c>
      <c r="J68" s="22">
        <f>VLOOKUP(B68,Dias!$D$215:$E$245,2,FALSE)</f>
        <v>45520</v>
      </c>
      <c r="K68" s="22">
        <f>VLOOKUP(B68,Dias!$D$246:$E$275,2,FALSE)</f>
        <v>45551</v>
      </c>
      <c r="L68" s="22">
        <f>VLOOKUP(B68,Dias!$D$276:$E$306,2,FALSE)</f>
        <v>45581</v>
      </c>
      <c r="M68" s="22">
        <f>VLOOKUP(B68,Dias!$D$307:$E$336,2,FALSE)</f>
        <v>45615</v>
      </c>
      <c r="N68" s="22">
        <f>VLOOKUP(B68,Dias!$D$337:$E$367,2,FALSE)</f>
        <v>45642</v>
      </c>
      <c r="O68" s="22">
        <f>VLOOKUP(B68,Dias!$D$368:$E$398,2,FALSE)</f>
        <v>45674</v>
      </c>
      <c r="P68" s="22">
        <f>VLOOKUP(B68,Dias!$D$399:$E$425,2,FALSE)</f>
        <v>45705</v>
      </c>
      <c r="Q68" s="22">
        <f>VLOOKUP(B68,Dias!$D$426:$E$456,2,FALSE)</f>
        <v>45733</v>
      </c>
      <c r="R68" s="22">
        <f>VLOOKUP(B68,Dias!$D$457:$E$486,2,FALSE)</f>
        <v>45762</v>
      </c>
      <c r="S68" s="22">
        <f>VLOOKUP(B68,Dias!$D$487:$E$517,2,FALSE)</f>
        <v>45793</v>
      </c>
      <c r="T68" s="22">
        <f>VLOOKUP(B68,Dias!$D$518:$E$547,2,FALSE)</f>
        <v>45825</v>
      </c>
      <c r="U68" s="22">
        <f>VLOOKUP(B68,Dias!$D$548:$E$578,2,FALSE)</f>
        <v>45853</v>
      </c>
      <c r="V68" s="22">
        <f>VLOOKUP(B68,Dias!$D$579:$E$609,2,FALSE)</f>
        <v>45888</v>
      </c>
      <c r="W68" s="22">
        <f>VLOOKUP(B68,Dias!$D$610:$E$639,2,FALSE)</f>
        <v>45915</v>
      </c>
      <c r="X68" s="22">
        <f>VLOOKUP(B68,Dias!$D$640:$E$670,2,FALSE)</f>
        <v>45946</v>
      </c>
      <c r="Y68" s="22">
        <f>VLOOKUP(B68,Dias!$D$671:$E$700,2,FALSE)</f>
        <v>45980</v>
      </c>
      <c r="Z68" s="22">
        <f>VLOOKUP(B68,Dias!$D$701:$E$731,2,FALSE)</f>
        <v>46007</v>
      </c>
      <c r="AA68" s="22">
        <f>VLOOKUP(B68,Dias!$D$732:$E$762,2,FALSE)</f>
        <v>46041</v>
      </c>
      <c r="AB68" s="22">
        <f>VLOOKUP(B68,Dias!$D$763:$E$790,2,FALSE)</f>
        <v>46069</v>
      </c>
      <c r="AC68" s="22">
        <f>VLOOKUP(B68,Dias!$D$791:$E$821,2,FALSE)</f>
        <v>46097</v>
      </c>
      <c r="AD68" s="22">
        <f>VLOOKUP(B68,Dias!$D$822:$E$851,2,FALSE)</f>
        <v>46129</v>
      </c>
      <c r="AE68" s="22">
        <f>VLOOKUP(B68,Dias!$D$852:$E$882,2,FALSE)</f>
        <v>46161</v>
      </c>
      <c r="AF68" s="22">
        <f>VLOOKUP(B68,Dias!$D$883:$E$912,2,FALSE)</f>
        <v>46190</v>
      </c>
      <c r="AG68" s="22">
        <f>VLOOKUP(B68,Dias!$D$913:$E$943,2,FALSE)</f>
        <v>46218</v>
      </c>
      <c r="AH68" s="22">
        <f>VLOOKUP(B68,Dias!$D$944:$E$974,2,FALSE)</f>
        <v>46253</v>
      </c>
      <c r="AI68" s="22">
        <f>VLOOKUP(B68,Dias!$D$975:$E$1004,2,FALSE)</f>
        <v>46280</v>
      </c>
      <c r="AJ68" s="22">
        <f>VLOOKUP(B68,Dias!$D$1005:$E$1035,2,FALSE)</f>
        <v>46311</v>
      </c>
      <c r="AK68" s="22">
        <f>VLOOKUP(B68,Dias!$D$1036:$E$1065,2,FALSE)</f>
        <v>46344</v>
      </c>
      <c r="AL68" s="22">
        <f>VLOOKUP(B68,Dias!$D$1066:$E$1096,2,FALSE)</f>
        <v>46372</v>
      </c>
      <c r="AM68" s="22"/>
      <c r="AN68" s="22"/>
      <c r="AO68" s="22"/>
      <c r="AP68" s="22"/>
      <c r="AQ68" s="22"/>
      <c r="AR68" s="22"/>
    </row>
    <row r="69" spans="1:44" x14ac:dyDescent="0.25">
      <c r="A69">
        <v>67</v>
      </c>
      <c r="B69">
        <v>11</v>
      </c>
      <c r="C69" s="19">
        <f>VLOOKUP(B69,Dias!$D$2:$E$32,2,FALSE)</f>
        <v>45308</v>
      </c>
      <c r="D69" s="22">
        <f>VLOOKUP(B69,Dias!$D$33:$E$61,2,FALSE)</f>
        <v>45337</v>
      </c>
      <c r="E69" s="22">
        <f>VLOOKUP(B69,Dias!$D$62:$E$92,2,FALSE)</f>
        <v>45366</v>
      </c>
      <c r="F69" s="22">
        <f>VLOOKUP(B69,Dias!$D$93:$E$122,2,FALSE)</f>
        <v>45397</v>
      </c>
      <c r="G69" s="22">
        <f>VLOOKUP(B69,Dias!$D$123:$E$153,2,FALSE)</f>
        <v>45429</v>
      </c>
      <c r="H69" s="22">
        <f>VLOOKUP(B69,Dias!$D$154:$E$183,2,FALSE)</f>
        <v>45462</v>
      </c>
      <c r="I69" s="22">
        <f>VLOOKUP(B69,Dias!$D$184:$E$214,2,FALSE)</f>
        <v>45489</v>
      </c>
      <c r="J69" s="22">
        <f>VLOOKUP(B69,Dias!$D$215:$E$245,2,FALSE)</f>
        <v>45520</v>
      </c>
      <c r="K69" s="22">
        <f>VLOOKUP(B69,Dias!$D$246:$E$275,2,FALSE)</f>
        <v>45551</v>
      </c>
      <c r="L69" s="22">
        <f>VLOOKUP(B69,Dias!$D$276:$E$306,2,FALSE)</f>
        <v>45581</v>
      </c>
      <c r="M69" s="22">
        <f>VLOOKUP(B69,Dias!$D$307:$E$336,2,FALSE)</f>
        <v>45615</v>
      </c>
      <c r="N69" s="22">
        <f>VLOOKUP(B69,Dias!$D$337:$E$367,2,FALSE)</f>
        <v>45642</v>
      </c>
      <c r="O69" s="22">
        <f>VLOOKUP(B69,Dias!$D$368:$E$398,2,FALSE)</f>
        <v>45674</v>
      </c>
      <c r="P69" s="22">
        <f>VLOOKUP(B69,Dias!$D$399:$E$425,2,FALSE)</f>
        <v>45705</v>
      </c>
      <c r="Q69" s="22">
        <f>VLOOKUP(B69,Dias!$D$426:$E$456,2,FALSE)</f>
        <v>45733</v>
      </c>
      <c r="R69" s="22">
        <f>VLOOKUP(B69,Dias!$D$457:$E$486,2,FALSE)</f>
        <v>45762</v>
      </c>
      <c r="S69" s="22">
        <f>VLOOKUP(B69,Dias!$D$487:$E$517,2,FALSE)</f>
        <v>45793</v>
      </c>
      <c r="T69" s="22">
        <f>VLOOKUP(B69,Dias!$D$518:$E$547,2,FALSE)</f>
        <v>45825</v>
      </c>
      <c r="U69" s="22">
        <f>VLOOKUP(B69,Dias!$D$548:$E$578,2,FALSE)</f>
        <v>45853</v>
      </c>
      <c r="V69" s="22">
        <f>VLOOKUP(B69,Dias!$D$579:$E$609,2,FALSE)</f>
        <v>45888</v>
      </c>
      <c r="W69" s="22">
        <f>VLOOKUP(B69,Dias!$D$610:$E$639,2,FALSE)</f>
        <v>45915</v>
      </c>
      <c r="X69" s="22">
        <f>VLOOKUP(B69,Dias!$D$640:$E$670,2,FALSE)</f>
        <v>45946</v>
      </c>
      <c r="Y69" s="22">
        <f>VLOOKUP(B69,Dias!$D$671:$E$700,2,FALSE)</f>
        <v>45980</v>
      </c>
      <c r="Z69" s="22">
        <f>VLOOKUP(B69,Dias!$D$701:$E$731,2,FALSE)</f>
        <v>46007</v>
      </c>
      <c r="AA69" s="22">
        <f>VLOOKUP(B69,Dias!$D$732:$E$762,2,FALSE)</f>
        <v>46041</v>
      </c>
      <c r="AB69" s="22">
        <f>VLOOKUP(B69,Dias!$D$763:$E$790,2,FALSE)</f>
        <v>46069</v>
      </c>
      <c r="AC69" s="22">
        <f>VLOOKUP(B69,Dias!$D$791:$E$821,2,FALSE)</f>
        <v>46097</v>
      </c>
      <c r="AD69" s="22">
        <f>VLOOKUP(B69,Dias!$D$822:$E$851,2,FALSE)</f>
        <v>46129</v>
      </c>
      <c r="AE69" s="22">
        <f>VLOOKUP(B69,Dias!$D$852:$E$882,2,FALSE)</f>
        <v>46161</v>
      </c>
      <c r="AF69" s="22">
        <f>VLOOKUP(B69,Dias!$D$883:$E$912,2,FALSE)</f>
        <v>46190</v>
      </c>
      <c r="AG69" s="22">
        <f>VLOOKUP(B69,Dias!$D$913:$E$943,2,FALSE)</f>
        <v>46218</v>
      </c>
      <c r="AH69" s="22">
        <f>VLOOKUP(B69,Dias!$D$944:$E$974,2,FALSE)</f>
        <v>46253</v>
      </c>
      <c r="AI69" s="22">
        <f>VLOOKUP(B69,Dias!$D$975:$E$1004,2,FALSE)</f>
        <v>46280</v>
      </c>
      <c r="AJ69" s="22">
        <f>VLOOKUP(B69,Dias!$D$1005:$E$1035,2,FALSE)</f>
        <v>46311</v>
      </c>
      <c r="AK69" s="22">
        <f>VLOOKUP(B69,Dias!$D$1036:$E$1065,2,FALSE)</f>
        <v>46344</v>
      </c>
      <c r="AL69" s="22">
        <f>VLOOKUP(B69,Dias!$D$1066:$E$1096,2,FALSE)</f>
        <v>46372</v>
      </c>
      <c r="AM69" s="22"/>
      <c r="AN69" s="22"/>
      <c r="AO69" s="22"/>
      <c r="AP69" s="22"/>
      <c r="AQ69" s="22"/>
      <c r="AR69" s="22"/>
    </row>
    <row r="70" spans="1:44" x14ac:dyDescent="0.25">
      <c r="A70">
        <v>68</v>
      </c>
      <c r="B70">
        <v>11</v>
      </c>
      <c r="C70" s="19">
        <f>VLOOKUP(B70,Dias!$D$2:$E$32,2,FALSE)</f>
        <v>45308</v>
      </c>
      <c r="D70" s="22">
        <f>VLOOKUP(B70,Dias!$D$33:$E$61,2,FALSE)</f>
        <v>45337</v>
      </c>
      <c r="E70" s="22">
        <f>VLOOKUP(B70,Dias!$D$62:$E$92,2,FALSE)</f>
        <v>45366</v>
      </c>
      <c r="F70" s="22">
        <f>VLOOKUP(B70,Dias!$D$93:$E$122,2,FALSE)</f>
        <v>45397</v>
      </c>
      <c r="G70" s="22">
        <f>VLOOKUP(B70,Dias!$D$123:$E$153,2,FALSE)</f>
        <v>45429</v>
      </c>
      <c r="H70" s="22">
        <f>VLOOKUP(B70,Dias!$D$154:$E$183,2,FALSE)</f>
        <v>45462</v>
      </c>
      <c r="I70" s="22">
        <f>VLOOKUP(B70,Dias!$D$184:$E$214,2,FALSE)</f>
        <v>45489</v>
      </c>
      <c r="J70" s="22">
        <f>VLOOKUP(B70,Dias!$D$215:$E$245,2,FALSE)</f>
        <v>45520</v>
      </c>
      <c r="K70" s="22">
        <f>VLOOKUP(B70,Dias!$D$246:$E$275,2,FALSE)</f>
        <v>45551</v>
      </c>
      <c r="L70" s="22">
        <f>VLOOKUP(B70,Dias!$D$276:$E$306,2,FALSE)</f>
        <v>45581</v>
      </c>
      <c r="M70" s="22">
        <f>VLOOKUP(B70,Dias!$D$307:$E$336,2,FALSE)</f>
        <v>45615</v>
      </c>
      <c r="N70" s="22">
        <f>VLOOKUP(B70,Dias!$D$337:$E$367,2,FALSE)</f>
        <v>45642</v>
      </c>
      <c r="O70" s="22">
        <f>VLOOKUP(B70,Dias!$D$368:$E$398,2,FALSE)</f>
        <v>45674</v>
      </c>
      <c r="P70" s="22">
        <f>VLOOKUP(B70,Dias!$D$399:$E$425,2,FALSE)</f>
        <v>45705</v>
      </c>
      <c r="Q70" s="22">
        <f>VLOOKUP(B70,Dias!$D$426:$E$456,2,FALSE)</f>
        <v>45733</v>
      </c>
      <c r="R70" s="22">
        <f>VLOOKUP(B70,Dias!$D$457:$E$486,2,FALSE)</f>
        <v>45762</v>
      </c>
      <c r="S70" s="22">
        <f>VLOOKUP(B70,Dias!$D$487:$E$517,2,FALSE)</f>
        <v>45793</v>
      </c>
      <c r="T70" s="22">
        <f>VLOOKUP(B70,Dias!$D$518:$E$547,2,FALSE)</f>
        <v>45825</v>
      </c>
      <c r="U70" s="22">
        <f>VLOOKUP(B70,Dias!$D$548:$E$578,2,FALSE)</f>
        <v>45853</v>
      </c>
      <c r="V70" s="22">
        <f>VLOOKUP(B70,Dias!$D$579:$E$609,2,FALSE)</f>
        <v>45888</v>
      </c>
      <c r="W70" s="22">
        <f>VLOOKUP(B70,Dias!$D$610:$E$639,2,FALSE)</f>
        <v>45915</v>
      </c>
      <c r="X70" s="22">
        <f>VLOOKUP(B70,Dias!$D$640:$E$670,2,FALSE)</f>
        <v>45946</v>
      </c>
      <c r="Y70" s="22">
        <f>VLOOKUP(B70,Dias!$D$671:$E$700,2,FALSE)</f>
        <v>45980</v>
      </c>
      <c r="Z70" s="22">
        <f>VLOOKUP(B70,Dias!$D$701:$E$731,2,FALSE)</f>
        <v>46007</v>
      </c>
      <c r="AA70" s="22">
        <f>VLOOKUP(B70,Dias!$D$732:$E$762,2,FALSE)</f>
        <v>46041</v>
      </c>
      <c r="AB70" s="22">
        <f>VLOOKUP(B70,Dias!$D$763:$E$790,2,FALSE)</f>
        <v>46069</v>
      </c>
      <c r="AC70" s="22">
        <f>VLOOKUP(B70,Dias!$D$791:$E$821,2,FALSE)</f>
        <v>46097</v>
      </c>
      <c r="AD70" s="22">
        <f>VLOOKUP(B70,Dias!$D$822:$E$851,2,FALSE)</f>
        <v>46129</v>
      </c>
      <c r="AE70" s="22">
        <f>VLOOKUP(B70,Dias!$D$852:$E$882,2,FALSE)</f>
        <v>46161</v>
      </c>
      <c r="AF70" s="22">
        <f>VLOOKUP(B70,Dias!$D$883:$E$912,2,FALSE)</f>
        <v>46190</v>
      </c>
      <c r="AG70" s="22">
        <f>VLOOKUP(B70,Dias!$D$913:$E$943,2,FALSE)</f>
        <v>46218</v>
      </c>
      <c r="AH70" s="22">
        <f>VLOOKUP(B70,Dias!$D$944:$E$974,2,FALSE)</f>
        <v>46253</v>
      </c>
      <c r="AI70" s="22">
        <f>VLOOKUP(B70,Dias!$D$975:$E$1004,2,FALSE)</f>
        <v>46280</v>
      </c>
      <c r="AJ70" s="22">
        <f>VLOOKUP(B70,Dias!$D$1005:$E$1035,2,FALSE)</f>
        <v>46311</v>
      </c>
      <c r="AK70" s="22">
        <f>VLOOKUP(B70,Dias!$D$1036:$E$1065,2,FALSE)</f>
        <v>46344</v>
      </c>
      <c r="AL70" s="22">
        <f>VLOOKUP(B70,Dias!$D$1066:$E$1096,2,FALSE)</f>
        <v>46372</v>
      </c>
      <c r="AM70" s="22"/>
      <c r="AN70" s="22"/>
      <c r="AO70" s="22"/>
      <c r="AP70" s="22"/>
      <c r="AQ70" s="22"/>
      <c r="AR70" s="22"/>
    </row>
    <row r="71" spans="1:44" x14ac:dyDescent="0.25">
      <c r="A71">
        <v>69</v>
      </c>
      <c r="B71">
        <v>11</v>
      </c>
      <c r="C71" s="19">
        <f>VLOOKUP(B71,Dias!$D$2:$E$32,2,FALSE)</f>
        <v>45308</v>
      </c>
      <c r="D71" s="22">
        <f>VLOOKUP(B71,Dias!$D$33:$E$61,2,FALSE)</f>
        <v>45337</v>
      </c>
      <c r="E71" s="22">
        <f>VLOOKUP(B71,Dias!$D$62:$E$92,2,FALSE)</f>
        <v>45366</v>
      </c>
      <c r="F71" s="22">
        <f>VLOOKUP(B71,Dias!$D$93:$E$122,2,FALSE)</f>
        <v>45397</v>
      </c>
      <c r="G71" s="22">
        <f>VLOOKUP(B71,Dias!$D$123:$E$153,2,FALSE)</f>
        <v>45429</v>
      </c>
      <c r="H71" s="22">
        <f>VLOOKUP(B71,Dias!$D$154:$E$183,2,FALSE)</f>
        <v>45462</v>
      </c>
      <c r="I71" s="22">
        <f>VLOOKUP(B71,Dias!$D$184:$E$214,2,FALSE)</f>
        <v>45489</v>
      </c>
      <c r="J71" s="22">
        <f>VLOOKUP(B71,Dias!$D$215:$E$245,2,FALSE)</f>
        <v>45520</v>
      </c>
      <c r="K71" s="22">
        <f>VLOOKUP(B71,Dias!$D$246:$E$275,2,FALSE)</f>
        <v>45551</v>
      </c>
      <c r="L71" s="22">
        <f>VLOOKUP(B71,Dias!$D$276:$E$306,2,FALSE)</f>
        <v>45581</v>
      </c>
      <c r="M71" s="22">
        <f>VLOOKUP(B71,Dias!$D$307:$E$336,2,FALSE)</f>
        <v>45615</v>
      </c>
      <c r="N71" s="22">
        <f>VLOOKUP(B71,Dias!$D$337:$E$367,2,FALSE)</f>
        <v>45642</v>
      </c>
      <c r="O71" s="22">
        <f>VLOOKUP(B71,Dias!$D$368:$E$398,2,FALSE)</f>
        <v>45674</v>
      </c>
      <c r="P71" s="22">
        <f>VLOOKUP(B71,Dias!$D$399:$E$425,2,FALSE)</f>
        <v>45705</v>
      </c>
      <c r="Q71" s="22">
        <f>VLOOKUP(B71,Dias!$D$426:$E$456,2,FALSE)</f>
        <v>45733</v>
      </c>
      <c r="R71" s="22">
        <f>VLOOKUP(B71,Dias!$D$457:$E$486,2,FALSE)</f>
        <v>45762</v>
      </c>
      <c r="S71" s="22">
        <f>VLOOKUP(B71,Dias!$D$487:$E$517,2,FALSE)</f>
        <v>45793</v>
      </c>
      <c r="T71" s="22">
        <f>VLOOKUP(B71,Dias!$D$518:$E$547,2,FALSE)</f>
        <v>45825</v>
      </c>
      <c r="U71" s="22">
        <f>VLOOKUP(B71,Dias!$D$548:$E$578,2,FALSE)</f>
        <v>45853</v>
      </c>
      <c r="V71" s="22">
        <f>VLOOKUP(B71,Dias!$D$579:$E$609,2,FALSE)</f>
        <v>45888</v>
      </c>
      <c r="W71" s="22">
        <f>VLOOKUP(B71,Dias!$D$610:$E$639,2,FALSE)</f>
        <v>45915</v>
      </c>
      <c r="X71" s="22">
        <f>VLOOKUP(B71,Dias!$D$640:$E$670,2,FALSE)</f>
        <v>45946</v>
      </c>
      <c r="Y71" s="22">
        <f>VLOOKUP(B71,Dias!$D$671:$E$700,2,FALSE)</f>
        <v>45980</v>
      </c>
      <c r="Z71" s="22">
        <f>VLOOKUP(B71,Dias!$D$701:$E$731,2,FALSE)</f>
        <v>46007</v>
      </c>
      <c r="AA71" s="22">
        <f>VLOOKUP(B71,Dias!$D$732:$E$762,2,FALSE)</f>
        <v>46041</v>
      </c>
      <c r="AB71" s="22">
        <f>VLOOKUP(B71,Dias!$D$763:$E$790,2,FALSE)</f>
        <v>46069</v>
      </c>
      <c r="AC71" s="22">
        <f>VLOOKUP(B71,Dias!$D$791:$E$821,2,FALSE)</f>
        <v>46097</v>
      </c>
      <c r="AD71" s="22">
        <f>VLOOKUP(B71,Dias!$D$822:$E$851,2,FALSE)</f>
        <v>46129</v>
      </c>
      <c r="AE71" s="22">
        <f>VLOOKUP(B71,Dias!$D$852:$E$882,2,FALSE)</f>
        <v>46161</v>
      </c>
      <c r="AF71" s="22">
        <f>VLOOKUP(B71,Dias!$D$883:$E$912,2,FALSE)</f>
        <v>46190</v>
      </c>
      <c r="AG71" s="22">
        <f>VLOOKUP(B71,Dias!$D$913:$E$943,2,FALSE)</f>
        <v>46218</v>
      </c>
      <c r="AH71" s="22">
        <f>VLOOKUP(B71,Dias!$D$944:$E$974,2,FALSE)</f>
        <v>46253</v>
      </c>
      <c r="AI71" s="22">
        <f>VLOOKUP(B71,Dias!$D$975:$E$1004,2,FALSE)</f>
        <v>46280</v>
      </c>
      <c r="AJ71" s="22">
        <f>VLOOKUP(B71,Dias!$D$1005:$E$1035,2,FALSE)</f>
        <v>46311</v>
      </c>
      <c r="AK71" s="22">
        <f>VLOOKUP(B71,Dias!$D$1036:$E$1065,2,FALSE)</f>
        <v>46344</v>
      </c>
      <c r="AL71" s="22">
        <f>VLOOKUP(B71,Dias!$D$1066:$E$1096,2,FALSE)</f>
        <v>46372</v>
      </c>
      <c r="AM71" s="22"/>
      <c r="AN71" s="22"/>
      <c r="AO71" s="22"/>
      <c r="AP71" s="22"/>
      <c r="AQ71" s="22"/>
      <c r="AR71" s="22"/>
    </row>
    <row r="72" spans="1:44" x14ac:dyDescent="0.25">
      <c r="A72">
        <v>70</v>
      </c>
      <c r="B72">
        <v>12</v>
      </c>
      <c r="C72" s="19">
        <f>VLOOKUP(B72,Dias!$D$2:$E$32,2,FALSE)</f>
        <v>45309</v>
      </c>
      <c r="D72" s="22">
        <f>VLOOKUP(B72,Dias!$D$33:$E$61,2,FALSE)</f>
        <v>45338</v>
      </c>
      <c r="E72" s="22">
        <f>VLOOKUP(B72,Dias!$D$62:$E$92,2,FALSE)</f>
        <v>45369</v>
      </c>
      <c r="F72" s="22">
        <f>VLOOKUP(B72,Dias!$D$93:$E$122,2,FALSE)</f>
        <v>45398</v>
      </c>
      <c r="G72" s="22">
        <f>VLOOKUP(B72,Dias!$D$123:$E$153,2,FALSE)</f>
        <v>45432</v>
      </c>
      <c r="H72" s="22">
        <f>VLOOKUP(B72,Dias!$D$154:$E$183,2,FALSE)</f>
        <v>45463</v>
      </c>
      <c r="I72" s="22">
        <f>VLOOKUP(B72,Dias!$D$184:$E$214,2,FALSE)</f>
        <v>45490</v>
      </c>
      <c r="J72" s="22">
        <f>VLOOKUP(B72,Dias!$D$215:$E$245,2,FALSE)</f>
        <v>45524</v>
      </c>
      <c r="K72" s="22">
        <f>VLOOKUP(B72,Dias!$D$246:$E$275,2,FALSE)</f>
        <v>45552</v>
      </c>
      <c r="L72" s="22">
        <f>VLOOKUP(B72,Dias!$D$276:$E$306,2,FALSE)</f>
        <v>45582</v>
      </c>
      <c r="M72" s="22">
        <f>VLOOKUP(B72,Dias!$D$307:$E$336,2,FALSE)</f>
        <v>45616</v>
      </c>
      <c r="N72" s="22">
        <f>VLOOKUP(B72,Dias!$D$337:$E$367,2,FALSE)</f>
        <v>45643</v>
      </c>
      <c r="O72" s="22">
        <f>VLOOKUP(B72,Dias!$D$368:$E$398,2,FALSE)</f>
        <v>45677</v>
      </c>
      <c r="P72" s="22">
        <f>VLOOKUP(B72,Dias!$D$399:$E$425,2,FALSE)</f>
        <v>45706</v>
      </c>
      <c r="Q72" s="22">
        <f>VLOOKUP(B72,Dias!$D$426:$E$456,2,FALSE)</f>
        <v>45734</v>
      </c>
      <c r="R72" s="22">
        <f>VLOOKUP(B72,Dias!$D$457:$E$486,2,FALSE)</f>
        <v>45763</v>
      </c>
      <c r="S72" s="22">
        <f>VLOOKUP(B72,Dias!$D$487:$E$517,2,FALSE)</f>
        <v>45796</v>
      </c>
      <c r="T72" s="22">
        <f>VLOOKUP(B72,Dias!$D$518:$E$547,2,FALSE)</f>
        <v>45826</v>
      </c>
      <c r="U72" s="22">
        <f>VLOOKUP(B72,Dias!$D$548:$E$578,2,FALSE)</f>
        <v>45854</v>
      </c>
      <c r="V72" s="22">
        <f>VLOOKUP(B72,Dias!$D$579:$E$609,2,FALSE)</f>
        <v>45889</v>
      </c>
      <c r="W72" s="22">
        <f>VLOOKUP(B72,Dias!$D$610:$E$639,2,FALSE)</f>
        <v>45916</v>
      </c>
      <c r="X72" s="22">
        <f>VLOOKUP(B72,Dias!$D$640:$E$670,2,FALSE)</f>
        <v>45947</v>
      </c>
      <c r="Y72" s="22">
        <f>VLOOKUP(B72,Dias!$D$671:$E$700,2,FALSE)</f>
        <v>45981</v>
      </c>
      <c r="Z72" s="22">
        <f>VLOOKUP(B72,Dias!$D$701:$E$731,2,FALSE)</f>
        <v>46008</v>
      </c>
      <c r="AA72" s="22">
        <f>VLOOKUP(B72,Dias!$D$732:$E$762,2,FALSE)</f>
        <v>46042</v>
      </c>
      <c r="AB72" s="22">
        <f>VLOOKUP(B72,Dias!$D$763:$E$790,2,FALSE)</f>
        <v>46070</v>
      </c>
      <c r="AC72" s="22">
        <f>VLOOKUP(B72,Dias!$D$791:$E$821,2,FALSE)</f>
        <v>46098</v>
      </c>
      <c r="AD72" s="22">
        <f>VLOOKUP(B72,Dias!$D$822:$E$851,2,FALSE)</f>
        <v>46132</v>
      </c>
      <c r="AE72" s="22">
        <f>VLOOKUP(B72,Dias!$D$852:$E$882,2,FALSE)</f>
        <v>46162</v>
      </c>
      <c r="AF72" s="22">
        <f>VLOOKUP(B72,Dias!$D$883:$E$912,2,FALSE)</f>
        <v>46191</v>
      </c>
      <c r="AG72" s="22">
        <f>VLOOKUP(B72,Dias!$D$913:$E$943,2,FALSE)</f>
        <v>46219</v>
      </c>
      <c r="AH72" s="22">
        <f>VLOOKUP(B72,Dias!$D$944:$E$974,2,FALSE)</f>
        <v>46254</v>
      </c>
      <c r="AI72" s="22">
        <f>VLOOKUP(B72,Dias!$D$975:$E$1004,2,FALSE)</f>
        <v>46281</v>
      </c>
      <c r="AJ72" s="22">
        <f>VLOOKUP(B72,Dias!$D$1005:$E$1035,2,FALSE)</f>
        <v>46314</v>
      </c>
      <c r="AK72" s="22">
        <f>VLOOKUP(B72,Dias!$D$1036:$E$1065,2,FALSE)</f>
        <v>46345</v>
      </c>
      <c r="AL72" s="22">
        <f>VLOOKUP(B72,Dias!$D$1066:$E$1096,2,FALSE)</f>
        <v>46373</v>
      </c>
      <c r="AM72" s="22"/>
      <c r="AN72" s="22"/>
      <c r="AO72" s="22"/>
      <c r="AP72" s="22"/>
      <c r="AQ72" s="22"/>
      <c r="AR72" s="22"/>
    </row>
    <row r="73" spans="1:44" x14ac:dyDescent="0.25">
      <c r="A73">
        <v>71</v>
      </c>
      <c r="B73">
        <v>12</v>
      </c>
      <c r="C73" s="19">
        <f>VLOOKUP(B73,Dias!$D$2:$E$32,2,FALSE)</f>
        <v>45309</v>
      </c>
      <c r="D73" s="22">
        <f>VLOOKUP(B73,Dias!$D$33:$E$61,2,FALSE)</f>
        <v>45338</v>
      </c>
      <c r="E73" s="22">
        <f>VLOOKUP(B73,Dias!$D$62:$E$92,2,FALSE)</f>
        <v>45369</v>
      </c>
      <c r="F73" s="22">
        <f>VLOOKUP(B73,Dias!$D$93:$E$122,2,FALSE)</f>
        <v>45398</v>
      </c>
      <c r="G73" s="22">
        <f>VLOOKUP(B73,Dias!$D$123:$E$153,2,FALSE)</f>
        <v>45432</v>
      </c>
      <c r="H73" s="22">
        <f>VLOOKUP(B73,Dias!$D$154:$E$183,2,FALSE)</f>
        <v>45463</v>
      </c>
      <c r="I73" s="22">
        <f>VLOOKUP(B73,Dias!$D$184:$E$214,2,FALSE)</f>
        <v>45490</v>
      </c>
      <c r="J73" s="22">
        <f>VLOOKUP(B73,Dias!$D$215:$E$245,2,FALSE)</f>
        <v>45524</v>
      </c>
      <c r="K73" s="22">
        <f>VLOOKUP(B73,Dias!$D$246:$E$275,2,FALSE)</f>
        <v>45552</v>
      </c>
      <c r="L73" s="22">
        <f>VLOOKUP(B73,Dias!$D$276:$E$306,2,FALSE)</f>
        <v>45582</v>
      </c>
      <c r="M73" s="22">
        <f>VLOOKUP(B73,Dias!$D$307:$E$336,2,FALSE)</f>
        <v>45616</v>
      </c>
      <c r="N73" s="22">
        <f>VLOOKUP(B73,Dias!$D$337:$E$367,2,FALSE)</f>
        <v>45643</v>
      </c>
      <c r="O73" s="22">
        <f>VLOOKUP(B73,Dias!$D$368:$E$398,2,FALSE)</f>
        <v>45677</v>
      </c>
      <c r="P73" s="22">
        <f>VLOOKUP(B73,Dias!$D$399:$E$425,2,FALSE)</f>
        <v>45706</v>
      </c>
      <c r="Q73" s="22">
        <f>VLOOKUP(B73,Dias!$D$426:$E$456,2,FALSE)</f>
        <v>45734</v>
      </c>
      <c r="R73" s="22">
        <f>VLOOKUP(B73,Dias!$D$457:$E$486,2,FALSE)</f>
        <v>45763</v>
      </c>
      <c r="S73" s="22">
        <f>VLOOKUP(B73,Dias!$D$487:$E$517,2,FALSE)</f>
        <v>45796</v>
      </c>
      <c r="T73" s="22">
        <f>VLOOKUP(B73,Dias!$D$518:$E$547,2,FALSE)</f>
        <v>45826</v>
      </c>
      <c r="U73" s="22">
        <f>VLOOKUP(B73,Dias!$D$548:$E$578,2,FALSE)</f>
        <v>45854</v>
      </c>
      <c r="V73" s="22">
        <f>VLOOKUP(B73,Dias!$D$579:$E$609,2,FALSE)</f>
        <v>45889</v>
      </c>
      <c r="W73" s="22">
        <f>VLOOKUP(B73,Dias!$D$610:$E$639,2,FALSE)</f>
        <v>45916</v>
      </c>
      <c r="X73" s="22">
        <f>VLOOKUP(B73,Dias!$D$640:$E$670,2,FALSE)</f>
        <v>45947</v>
      </c>
      <c r="Y73" s="22">
        <f>VLOOKUP(B73,Dias!$D$671:$E$700,2,FALSE)</f>
        <v>45981</v>
      </c>
      <c r="Z73" s="22">
        <f>VLOOKUP(B73,Dias!$D$701:$E$731,2,FALSE)</f>
        <v>46008</v>
      </c>
      <c r="AA73" s="22">
        <f>VLOOKUP(B73,Dias!$D$732:$E$762,2,FALSE)</f>
        <v>46042</v>
      </c>
      <c r="AB73" s="22">
        <f>VLOOKUP(B73,Dias!$D$763:$E$790,2,FALSE)</f>
        <v>46070</v>
      </c>
      <c r="AC73" s="22">
        <f>VLOOKUP(B73,Dias!$D$791:$E$821,2,FALSE)</f>
        <v>46098</v>
      </c>
      <c r="AD73" s="22">
        <f>VLOOKUP(B73,Dias!$D$822:$E$851,2,FALSE)</f>
        <v>46132</v>
      </c>
      <c r="AE73" s="22">
        <f>VLOOKUP(B73,Dias!$D$852:$E$882,2,FALSE)</f>
        <v>46162</v>
      </c>
      <c r="AF73" s="22">
        <f>VLOOKUP(B73,Dias!$D$883:$E$912,2,FALSE)</f>
        <v>46191</v>
      </c>
      <c r="AG73" s="22">
        <f>VLOOKUP(B73,Dias!$D$913:$E$943,2,FALSE)</f>
        <v>46219</v>
      </c>
      <c r="AH73" s="22">
        <f>VLOOKUP(B73,Dias!$D$944:$E$974,2,FALSE)</f>
        <v>46254</v>
      </c>
      <c r="AI73" s="22">
        <f>VLOOKUP(B73,Dias!$D$975:$E$1004,2,FALSE)</f>
        <v>46281</v>
      </c>
      <c r="AJ73" s="22">
        <f>VLOOKUP(B73,Dias!$D$1005:$E$1035,2,FALSE)</f>
        <v>46314</v>
      </c>
      <c r="AK73" s="22">
        <f>VLOOKUP(B73,Dias!$D$1036:$E$1065,2,FALSE)</f>
        <v>46345</v>
      </c>
      <c r="AL73" s="22">
        <f>VLOOKUP(B73,Dias!$D$1066:$E$1096,2,FALSE)</f>
        <v>46373</v>
      </c>
      <c r="AM73" s="22"/>
      <c r="AN73" s="22"/>
      <c r="AO73" s="22"/>
      <c r="AP73" s="22"/>
      <c r="AQ73" s="22"/>
      <c r="AR73" s="22"/>
    </row>
    <row r="74" spans="1:44" x14ac:dyDescent="0.25">
      <c r="A74">
        <v>72</v>
      </c>
      <c r="B74">
        <v>12</v>
      </c>
      <c r="C74" s="19">
        <f>VLOOKUP(B74,Dias!$D$2:$E$32,2,FALSE)</f>
        <v>45309</v>
      </c>
      <c r="D74" s="22">
        <f>VLOOKUP(B74,Dias!$D$33:$E$61,2,FALSE)</f>
        <v>45338</v>
      </c>
      <c r="E74" s="22">
        <f>VLOOKUP(B74,Dias!$D$62:$E$92,2,FALSE)</f>
        <v>45369</v>
      </c>
      <c r="F74" s="22">
        <f>VLOOKUP(B74,Dias!$D$93:$E$122,2,FALSE)</f>
        <v>45398</v>
      </c>
      <c r="G74" s="22">
        <f>VLOOKUP(B74,Dias!$D$123:$E$153,2,FALSE)</f>
        <v>45432</v>
      </c>
      <c r="H74" s="22">
        <f>VLOOKUP(B74,Dias!$D$154:$E$183,2,FALSE)</f>
        <v>45463</v>
      </c>
      <c r="I74" s="22">
        <f>VLOOKUP(B74,Dias!$D$184:$E$214,2,FALSE)</f>
        <v>45490</v>
      </c>
      <c r="J74" s="22">
        <f>VLOOKUP(B74,Dias!$D$215:$E$245,2,FALSE)</f>
        <v>45524</v>
      </c>
      <c r="K74" s="22">
        <f>VLOOKUP(B74,Dias!$D$246:$E$275,2,FALSE)</f>
        <v>45552</v>
      </c>
      <c r="L74" s="22">
        <f>VLOOKUP(B74,Dias!$D$276:$E$306,2,FALSE)</f>
        <v>45582</v>
      </c>
      <c r="M74" s="22">
        <f>VLOOKUP(B74,Dias!$D$307:$E$336,2,FALSE)</f>
        <v>45616</v>
      </c>
      <c r="N74" s="22">
        <f>VLOOKUP(B74,Dias!$D$337:$E$367,2,FALSE)</f>
        <v>45643</v>
      </c>
      <c r="O74" s="22">
        <f>VLOOKUP(B74,Dias!$D$368:$E$398,2,FALSE)</f>
        <v>45677</v>
      </c>
      <c r="P74" s="22">
        <f>VLOOKUP(B74,Dias!$D$399:$E$425,2,FALSE)</f>
        <v>45706</v>
      </c>
      <c r="Q74" s="22">
        <f>VLOOKUP(B74,Dias!$D$426:$E$456,2,FALSE)</f>
        <v>45734</v>
      </c>
      <c r="R74" s="22">
        <f>VLOOKUP(B74,Dias!$D$457:$E$486,2,FALSE)</f>
        <v>45763</v>
      </c>
      <c r="S74" s="22">
        <f>VLOOKUP(B74,Dias!$D$487:$E$517,2,FALSE)</f>
        <v>45796</v>
      </c>
      <c r="T74" s="22">
        <f>VLOOKUP(B74,Dias!$D$518:$E$547,2,FALSE)</f>
        <v>45826</v>
      </c>
      <c r="U74" s="22">
        <f>VLOOKUP(B74,Dias!$D$548:$E$578,2,FALSE)</f>
        <v>45854</v>
      </c>
      <c r="V74" s="22">
        <f>VLOOKUP(B74,Dias!$D$579:$E$609,2,FALSE)</f>
        <v>45889</v>
      </c>
      <c r="W74" s="22">
        <f>VLOOKUP(B74,Dias!$D$610:$E$639,2,FALSE)</f>
        <v>45916</v>
      </c>
      <c r="X74" s="22">
        <f>VLOOKUP(B74,Dias!$D$640:$E$670,2,FALSE)</f>
        <v>45947</v>
      </c>
      <c r="Y74" s="22">
        <f>VLOOKUP(B74,Dias!$D$671:$E$700,2,FALSE)</f>
        <v>45981</v>
      </c>
      <c r="Z74" s="22">
        <f>VLOOKUP(B74,Dias!$D$701:$E$731,2,FALSE)</f>
        <v>46008</v>
      </c>
      <c r="AA74" s="22">
        <f>VLOOKUP(B74,Dias!$D$732:$E$762,2,FALSE)</f>
        <v>46042</v>
      </c>
      <c r="AB74" s="22">
        <f>VLOOKUP(B74,Dias!$D$763:$E$790,2,FALSE)</f>
        <v>46070</v>
      </c>
      <c r="AC74" s="22">
        <f>VLOOKUP(B74,Dias!$D$791:$E$821,2,FALSE)</f>
        <v>46098</v>
      </c>
      <c r="AD74" s="22">
        <f>VLOOKUP(B74,Dias!$D$822:$E$851,2,FALSE)</f>
        <v>46132</v>
      </c>
      <c r="AE74" s="22">
        <f>VLOOKUP(B74,Dias!$D$852:$E$882,2,FALSE)</f>
        <v>46162</v>
      </c>
      <c r="AF74" s="22">
        <f>VLOOKUP(B74,Dias!$D$883:$E$912,2,FALSE)</f>
        <v>46191</v>
      </c>
      <c r="AG74" s="22">
        <f>VLOOKUP(B74,Dias!$D$913:$E$943,2,FALSE)</f>
        <v>46219</v>
      </c>
      <c r="AH74" s="22">
        <f>VLOOKUP(B74,Dias!$D$944:$E$974,2,FALSE)</f>
        <v>46254</v>
      </c>
      <c r="AI74" s="22">
        <f>VLOOKUP(B74,Dias!$D$975:$E$1004,2,FALSE)</f>
        <v>46281</v>
      </c>
      <c r="AJ74" s="22">
        <f>VLOOKUP(B74,Dias!$D$1005:$E$1035,2,FALSE)</f>
        <v>46314</v>
      </c>
      <c r="AK74" s="22">
        <f>VLOOKUP(B74,Dias!$D$1036:$E$1065,2,FALSE)</f>
        <v>46345</v>
      </c>
      <c r="AL74" s="22">
        <f>VLOOKUP(B74,Dias!$D$1066:$E$1096,2,FALSE)</f>
        <v>46373</v>
      </c>
      <c r="AM74" s="22"/>
      <c r="AN74" s="22"/>
      <c r="AO74" s="22"/>
      <c r="AP74" s="22"/>
      <c r="AQ74" s="22"/>
      <c r="AR74" s="22"/>
    </row>
    <row r="75" spans="1:44" x14ac:dyDescent="0.25">
      <c r="A75">
        <v>73</v>
      </c>
      <c r="B75">
        <v>12</v>
      </c>
      <c r="C75" s="19">
        <f>VLOOKUP(B75,Dias!$D$2:$E$32,2,FALSE)</f>
        <v>45309</v>
      </c>
      <c r="D75" s="22">
        <f>VLOOKUP(B75,Dias!$D$33:$E$61,2,FALSE)</f>
        <v>45338</v>
      </c>
      <c r="E75" s="22">
        <f>VLOOKUP(B75,Dias!$D$62:$E$92,2,FALSE)</f>
        <v>45369</v>
      </c>
      <c r="F75" s="22">
        <f>VLOOKUP(B75,Dias!$D$93:$E$122,2,FALSE)</f>
        <v>45398</v>
      </c>
      <c r="G75" s="22">
        <f>VLOOKUP(B75,Dias!$D$123:$E$153,2,FALSE)</f>
        <v>45432</v>
      </c>
      <c r="H75" s="22">
        <f>VLOOKUP(B75,Dias!$D$154:$E$183,2,FALSE)</f>
        <v>45463</v>
      </c>
      <c r="I75" s="22">
        <f>VLOOKUP(B75,Dias!$D$184:$E$214,2,FALSE)</f>
        <v>45490</v>
      </c>
      <c r="J75" s="22">
        <f>VLOOKUP(B75,Dias!$D$215:$E$245,2,FALSE)</f>
        <v>45524</v>
      </c>
      <c r="K75" s="22">
        <f>VLOOKUP(B75,Dias!$D$246:$E$275,2,FALSE)</f>
        <v>45552</v>
      </c>
      <c r="L75" s="22">
        <f>VLOOKUP(B75,Dias!$D$276:$E$306,2,FALSE)</f>
        <v>45582</v>
      </c>
      <c r="M75" s="22">
        <f>VLOOKUP(B75,Dias!$D$307:$E$336,2,FALSE)</f>
        <v>45616</v>
      </c>
      <c r="N75" s="22">
        <f>VLOOKUP(B75,Dias!$D$337:$E$367,2,FALSE)</f>
        <v>45643</v>
      </c>
      <c r="O75" s="22">
        <f>VLOOKUP(B75,Dias!$D$368:$E$398,2,FALSE)</f>
        <v>45677</v>
      </c>
      <c r="P75" s="22">
        <f>VLOOKUP(B75,Dias!$D$399:$E$425,2,FALSE)</f>
        <v>45706</v>
      </c>
      <c r="Q75" s="22">
        <f>VLOOKUP(B75,Dias!$D$426:$E$456,2,FALSE)</f>
        <v>45734</v>
      </c>
      <c r="R75" s="22">
        <f>VLOOKUP(B75,Dias!$D$457:$E$486,2,FALSE)</f>
        <v>45763</v>
      </c>
      <c r="S75" s="22">
        <f>VLOOKUP(B75,Dias!$D$487:$E$517,2,FALSE)</f>
        <v>45796</v>
      </c>
      <c r="T75" s="22">
        <f>VLOOKUP(B75,Dias!$D$518:$E$547,2,FALSE)</f>
        <v>45826</v>
      </c>
      <c r="U75" s="22">
        <f>VLOOKUP(B75,Dias!$D$548:$E$578,2,FALSE)</f>
        <v>45854</v>
      </c>
      <c r="V75" s="22">
        <f>VLOOKUP(B75,Dias!$D$579:$E$609,2,FALSE)</f>
        <v>45889</v>
      </c>
      <c r="W75" s="22">
        <f>VLOOKUP(B75,Dias!$D$610:$E$639,2,FALSE)</f>
        <v>45916</v>
      </c>
      <c r="X75" s="22">
        <f>VLOOKUP(B75,Dias!$D$640:$E$670,2,FALSE)</f>
        <v>45947</v>
      </c>
      <c r="Y75" s="22">
        <f>VLOOKUP(B75,Dias!$D$671:$E$700,2,FALSE)</f>
        <v>45981</v>
      </c>
      <c r="Z75" s="22">
        <f>VLOOKUP(B75,Dias!$D$701:$E$731,2,FALSE)</f>
        <v>46008</v>
      </c>
      <c r="AA75" s="22">
        <f>VLOOKUP(B75,Dias!$D$732:$E$762,2,FALSE)</f>
        <v>46042</v>
      </c>
      <c r="AB75" s="22">
        <f>VLOOKUP(B75,Dias!$D$763:$E$790,2,FALSE)</f>
        <v>46070</v>
      </c>
      <c r="AC75" s="22">
        <f>VLOOKUP(B75,Dias!$D$791:$E$821,2,FALSE)</f>
        <v>46098</v>
      </c>
      <c r="AD75" s="22">
        <f>VLOOKUP(B75,Dias!$D$822:$E$851,2,FALSE)</f>
        <v>46132</v>
      </c>
      <c r="AE75" s="22">
        <f>VLOOKUP(B75,Dias!$D$852:$E$882,2,FALSE)</f>
        <v>46162</v>
      </c>
      <c r="AF75" s="22">
        <f>VLOOKUP(B75,Dias!$D$883:$E$912,2,FALSE)</f>
        <v>46191</v>
      </c>
      <c r="AG75" s="22">
        <f>VLOOKUP(B75,Dias!$D$913:$E$943,2,FALSE)</f>
        <v>46219</v>
      </c>
      <c r="AH75" s="22">
        <f>VLOOKUP(B75,Dias!$D$944:$E$974,2,FALSE)</f>
        <v>46254</v>
      </c>
      <c r="AI75" s="22">
        <f>VLOOKUP(B75,Dias!$D$975:$E$1004,2,FALSE)</f>
        <v>46281</v>
      </c>
      <c r="AJ75" s="22">
        <f>VLOOKUP(B75,Dias!$D$1005:$E$1035,2,FALSE)</f>
        <v>46314</v>
      </c>
      <c r="AK75" s="22">
        <f>VLOOKUP(B75,Dias!$D$1036:$E$1065,2,FALSE)</f>
        <v>46345</v>
      </c>
      <c r="AL75" s="22">
        <f>VLOOKUP(B75,Dias!$D$1066:$E$1096,2,FALSE)</f>
        <v>46373</v>
      </c>
      <c r="AM75" s="22"/>
      <c r="AN75" s="22"/>
      <c r="AO75" s="22"/>
      <c r="AP75" s="22"/>
      <c r="AQ75" s="22"/>
      <c r="AR75" s="22"/>
    </row>
    <row r="76" spans="1:44" x14ac:dyDescent="0.25">
      <c r="A76">
        <v>74</v>
      </c>
      <c r="B76">
        <v>12</v>
      </c>
      <c r="C76" s="19">
        <f>VLOOKUP(B76,Dias!$D$2:$E$32,2,FALSE)</f>
        <v>45309</v>
      </c>
      <c r="D76" s="22">
        <f>VLOOKUP(B76,Dias!$D$33:$E$61,2,FALSE)</f>
        <v>45338</v>
      </c>
      <c r="E76" s="22">
        <f>VLOOKUP(B76,Dias!$D$62:$E$92,2,FALSE)</f>
        <v>45369</v>
      </c>
      <c r="F76" s="22">
        <f>VLOOKUP(B76,Dias!$D$93:$E$122,2,FALSE)</f>
        <v>45398</v>
      </c>
      <c r="G76" s="22">
        <f>VLOOKUP(B76,Dias!$D$123:$E$153,2,FALSE)</f>
        <v>45432</v>
      </c>
      <c r="H76" s="22">
        <f>VLOOKUP(B76,Dias!$D$154:$E$183,2,FALSE)</f>
        <v>45463</v>
      </c>
      <c r="I76" s="22">
        <f>VLOOKUP(B76,Dias!$D$184:$E$214,2,FALSE)</f>
        <v>45490</v>
      </c>
      <c r="J76" s="22">
        <f>VLOOKUP(B76,Dias!$D$215:$E$245,2,FALSE)</f>
        <v>45524</v>
      </c>
      <c r="K76" s="22">
        <f>VLOOKUP(B76,Dias!$D$246:$E$275,2,FALSE)</f>
        <v>45552</v>
      </c>
      <c r="L76" s="22">
        <f>VLOOKUP(B76,Dias!$D$276:$E$306,2,FALSE)</f>
        <v>45582</v>
      </c>
      <c r="M76" s="22">
        <f>VLOOKUP(B76,Dias!$D$307:$E$336,2,FALSE)</f>
        <v>45616</v>
      </c>
      <c r="N76" s="22">
        <f>VLOOKUP(B76,Dias!$D$337:$E$367,2,FALSE)</f>
        <v>45643</v>
      </c>
      <c r="O76" s="22">
        <f>VLOOKUP(B76,Dias!$D$368:$E$398,2,FALSE)</f>
        <v>45677</v>
      </c>
      <c r="P76" s="22">
        <f>VLOOKUP(B76,Dias!$D$399:$E$425,2,FALSE)</f>
        <v>45706</v>
      </c>
      <c r="Q76" s="22">
        <f>VLOOKUP(B76,Dias!$D$426:$E$456,2,FALSE)</f>
        <v>45734</v>
      </c>
      <c r="R76" s="22">
        <f>VLOOKUP(B76,Dias!$D$457:$E$486,2,FALSE)</f>
        <v>45763</v>
      </c>
      <c r="S76" s="22">
        <f>VLOOKUP(B76,Dias!$D$487:$E$517,2,FALSE)</f>
        <v>45796</v>
      </c>
      <c r="T76" s="22">
        <f>VLOOKUP(B76,Dias!$D$518:$E$547,2,FALSE)</f>
        <v>45826</v>
      </c>
      <c r="U76" s="22">
        <f>VLOOKUP(B76,Dias!$D$548:$E$578,2,FALSE)</f>
        <v>45854</v>
      </c>
      <c r="V76" s="22">
        <f>VLOOKUP(B76,Dias!$D$579:$E$609,2,FALSE)</f>
        <v>45889</v>
      </c>
      <c r="W76" s="22">
        <f>VLOOKUP(B76,Dias!$D$610:$E$639,2,FALSE)</f>
        <v>45916</v>
      </c>
      <c r="X76" s="22">
        <f>VLOOKUP(B76,Dias!$D$640:$E$670,2,FALSE)</f>
        <v>45947</v>
      </c>
      <c r="Y76" s="22">
        <f>VLOOKUP(B76,Dias!$D$671:$E$700,2,FALSE)</f>
        <v>45981</v>
      </c>
      <c r="Z76" s="22">
        <f>VLOOKUP(B76,Dias!$D$701:$E$731,2,FALSE)</f>
        <v>46008</v>
      </c>
      <c r="AA76" s="22">
        <f>VLOOKUP(B76,Dias!$D$732:$E$762,2,FALSE)</f>
        <v>46042</v>
      </c>
      <c r="AB76" s="22">
        <f>VLOOKUP(B76,Dias!$D$763:$E$790,2,FALSE)</f>
        <v>46070</v>
      </c>
      <c r="AC76" s="22">
        <f>VLOOKUP(B76,Dias!$D$791:$E$821,2,FALSE)</f>
        <v>46098</v>
      </c>
      <c r="AD76" s="22">
        <f>VLOOKUP(B76,Dias!$D$822:$E$851,2,FALSE)</f>
        <v>46132</v>
      </c>
      <c r="AE76" s="22">
        <f>VLOOKUP(B76,Dias!$D$852:$E$882,2,FALSE)</f>
        <v>46162</v>
      </c>
      <c r="AF76" s="22">
        <f>VLOOKUP(B76,Dias!$D$883:$E$912,2,FALSE)</f>
        <v>46191</v>
      </c>
      <c r="AG76" s="22">
        <f>VLOOKUP(B76,Dias!$D$913:$E$943,2,FALSE)</f>
        <v>46219</v>
      </c>
      <c r="AH76" s="22">
        <f>VLOOKUP(B76,Dias!$D$944:$E$974,2,FALSE)</f>
        <v>46254</v>
      </c>
      <c r="AI76" s="22">
        <f>VLOOKUP(B76,Dias!$D$975:$E$1004,2,FALSE)</f>
        <v>46281</v>
      </c>
      <c r="AJ76" s="22">
        <f>VLOOKUP(B76,Dias!$D$1005:$E$1035,2,FALSE)</f>
        <v>46314</v>
      </c>
      <c r="AK76" s="22">
        <f>VLOOKUP(B76,Dias!$D$1036:$E$1065,2,FALSE)</f>
        <v>46345</v>
      </c>
      <c r="AL76" s="22">
        <f>VLOOKUP(B76,Dias!$D$1066:$E$1096,2,FALSE)</f>
        <v>46373</v>
      </c>
      <c r="AM76" s="22"/>
      <c r="AN76" s="22"/>
      <c r="AO76" s="22"/>
      <c r="AP76" s="22"/>
      <c r="AQ76" s="22"/>
      <c r="AR76" s="22"/>
    </row>
    <row r="77" spans="1:44" x14ac:dyDescent="0.25">
      <c r="A77">
        <v>75</v>
      </c>
      <c r="B77">
        <v>12</v>
      </c>
      <c r="C77" s="19">
        <f>VLOOKUP(B77,Dias!$D$2:$E$32,2,FALSE)</f>
        <v>45309</v>
      </c>
      <c r="D77" s="22">
        <f>VLOOKUP(B77,Dias!$D$33:$E$61,2,FALSE)</f>
        <v>45338</v>
      </c>
      <c r="E77" s="22">
        <f>VLOOKUP(B77,Dias!$D$62:$E$92,2,FALSE)</f>
        <v>45369</v>
      </c>
      <c r="F77" s="22">
        <f>VLOOKUP(B77,Dias!$D$93:$E$122,2,FALSE)</f>
        <v>45398</v>
      </c>
      <c r="G77" s="22">
        <f>VLOOKUP(B77,Dias!$D$123:$E$153,2,FALSE)</f>
        <v>45432</v>
      </c>
      <c r="H77" s="22">
        <f>VLOOKUP(B77,Dias!$D$154:$E$183,2,FALSE)</f>
        <v>45463</v>
      </c>
      <c r="I77" s="22">
        <f>VLOOKUP(B77,Dias!$D$184:$E$214,2,FALSE)</f>
        <v>45490</v>
      </c>
      <c r="J77" s="22">
        <f>VLOOKUP(B77,Dias!$D$215:$E$245,2,FALSE)</f>
        <v>45524</v>
      </c>
      <c r="K77" s="22">
        <f>VLOOKUP(B77,Dias!$D$246:$E$275,2,FALSE)</f>
        <v>45552</v>
      </c>
      <c r="L77" s="22">
        <f>VLOOKUP(B77,Dias!$D$276:$E$306,2,FALSE)</f>
        <v>45582</v>
      </c>
      <c r="M77" s="22">
        <f>VLOOKUP(B77,Dias!$D$307:$E$336,2,FALSE)</f>
        <v>45616</v>
      </c>
      <c r="N77" s="22">
        <f>VLOOKUP(B77,Dias!$D$337:$E$367,2,FALSE)</f>
        <v>45643</v>
      </c>
      <c r="O77" s="22">
        <f>VLOOKUP(B77,Dias!$D$368:$E$398,2,FALSE)</f>
        <v>45677</v>
      </c>
      <c r="P77" s="22">
        <f>VLOOKUP(B77,Dias!$D$399:$E$425,2,FALSE)</f>
        <v>45706</v>
      </c>
      <c r="Q77" s="22">
        <f>VLOOKUP(B77,Dias!$D$426:$E$456,2,FALSE)</f>
        <v>45734</v>
      </c>
      <c r="R77" s="22">
        <f>VLOOKUP(B77,Dias!$D$457:$E$486,2,FALSE)</f>
        <v>45763</v>
      </c>
      <c r="S77" s="22">
        <f>VLOOKUP(B77,Dias!$D$487:$E$517,2,FALSE)</f>
        <v>45796</v>
      </c>
      <c r="T77" s="22">
        <f>VLOOKUP(B77,Dias!$D$518:$E$547,2,FALSE)</f>
        <v>45826</v>
      </c>
      <c r="U77" s="22">
        <f>VLOOKUP(B77,Dias!$D$548:$E$578,2,FALSE)</f>
        <v>45854</v>
      </c>
      <c r="V77" s="22">
        <f>VLOOKUP(B77,Dias!$D$579:$E$609,2,FALSE)</f>
        <v>45889</v>
      </c>
      <c r="W77" s="22">
        <f>VLOOKUP(B77,Dias!$D$610:$E$639,2,FALSE)</f>
        <v>45916</v>
      </c>
      <c r="X77" s="22">
        <f>VLOOKUP(B77,Dias!$D$640:$E$670,2,FALSE)</f>
        <v>45947</v>
      </c>
      <c r="Y77" s="22">
        <f>VLOOKUP(B77,Dias!$D$671:$E$700,2,FALSE)</f>
        <v>45981</v>
      </c>
      <c r="Z77" s="22">
        <f>VLOOKUP(B77,Dias!$D$701:$E$731,2,FALSE)</f>
        <v>46008</v>
      </c>
      <c r="AA77" s="22">
        <f>VLOOKUP(B77,Dias!$D$732:$E$762,2,FALSE)</f>
        <v>46042</v>
      </c>
      <c r="AB77" s="22">
        <f>VLOOKUP(B77,Dias!$D$763:$E$790,2,FALSE)</f>
        <v>46070</v>
      </c>
      <c r="AC77" s="22">
        <f>VLOOKUP(B77,Dias!$D$791:$E$821,2,FALSE)</f>
        <v>46098</v>
      </c>
      <c r="AD77" s="22">
        <f>VLOOKUP(B77,Dias!$D$822:$E$851,2,FALSE)</f>
        <v>46132</v>
      </c>
      <c r="AE77" s="22">
        <f>VLOOKUP(B77,Dias!$D$852:$E$882,2,FALSE)</f>
        <v>46162</v>
      </c>
      <c r="AF77" s="22">
        <f>VLOOKUP(B77,Dias!$D$883:$E$912,2,FALSE)</f>
        <v>46191</v>
      </c>
      <c r="AG77" s="22">
        <f>VLOOKUP(B77,Dias!$D$913:$E$943,2,FALSE)</f>
        <v>46219</v>
      </c>
      <c r="AH77" s="22">
        <f>VLOOKUP(B77,Dias!$D$944:$E$974,2,FALSE)</f>
        <v>46254</v>
      </c>
      <c r="AI77" s="22">
        <f>VLOOKUP(B77,Dias!$D$975:$E$1004,2,FALSE)</f>
        <v>46281</v>
      </c>
      <c r="AJ77" s="22">
        <f>VLOOKUP(B77,Dias!$D$1005:$E$1035,2,FALSE)</f>
        <v>46314</v>
      </c>
      <c r="AK77" s="22">
        <f>VLOOKUP(B77,Dias!$D$1036:$E$1065,2,FALSE)</f>
        <v>46345</v>
      </c>
      <c r="AL77" s="22">
        <f>VLOOKUP(B77,Dias!$D$1066:$E$1096,2,FALSE)</f>
        <v>46373</v>
      </c>
      <c r="AM77" s="22"/>
      <c r="AN77" s="22"/>
      <c r="AO77" s="22"/>
      <c r="AP77" s="22"/>
      <c r="AQ77" s="22"/>
      <c r="AR77" s="22"/>
    </row>
    <row r="78" spans="1:44" x14ac:dyDescent="0.25">
      <c r="A78">
        <v>76</v>
      </c>
      <c r="B78">
        <v>13</v>
      </c>
      <c r="C78" s="19">
        <f>VLOOKUP(B78,Dias!$D$2:$E$32,2,FALSE)</f>
        <v>45310</v>
      </c>
      <c r="D78" s="22">
        <f>VLOOKUP(B78,Dias!$D$33:$E$61,2,FALSE)</f>
        <v>45341</v>
      </c>
      <c r="E78" s="22">
        <f>VLOOKUP(B78,Dias!$D$62:$E$92,2,FALSE)</f>
        <v>45370</v>
      </c>
      <c r="F78" s="22">
        <f>VLOOKUP(B78,Dias!$D$93:$E$122,2,FALSE)</f>
        <v>45399</v>
      </c>
      <c r="G78" s="22">
        <f>VLOOKUP(B78,Dias!$D$123:$E$153,2,FALSE)</f>
        <v>45433</v>
      </c>
      <c r="H78" s="22">
        <f>VLOOKUP(B78,Dias!$D$154:$E$183,2,FALSE)</f>
        <v>45464</v>
      </c>
      <c r="I78" s="22">
        <f>VLOOKUP(B78,Dias!$D$184:$E$214,2,FALSE)</f>
        <v>45491</v>
      </c>
      <c r="J78" s="22">
        <f>VLOOKUP(B78,Dias!$D$215:$E$245,2,FALSE)</f>
        <v>45525</v>
      </c>
      <c r="K78" s="22">
        <f>VLOOKUP(B78,Dias!$D$246:$E$275,2,FALSE)</f>
        <v>45553</v>
      </c>
      <c r="L78" s="22">
        <f>VLOOKUP(B78,Dias!$D$276:$E$306,2,FALSE)</f>
        <v>45583</v>
      </c>
      <c r="M78" s="22">
        <f>VLOOKUP(B78,Dias!$D$307:$E$336,2,FALSE)</f>
        <v>45617</v>
      </c>
      <c r="N78" s="22">
        <f>VLOOKUP(B78,Dias!$D$337:$E$367,2,FALSE)</f>
        <v>45644</v>
      </c>
      <c r="O78" s="22">
        <f>VLOOKUP(B78,Dias!$D$368:$E$398,2,FALSE)</f>
        <v>45678</v>
      </c>
      <c r="P78" s="22">
        <f>VLOOKUP(B78,Dias!$D$399:$E$425,2,FALSE)</f>
        <v>45707</v>
      </c>
      <c r="Q78" s="22">
        <f>VLOOKUP(B78,Dias!$D$426:$E$456,2,FALSE)</f>
        <v>45735</v>
      </c>
      <c r="R78" s="22">
        <f>VLOOKUP(B78,Dias!$D$457:$E$486,2,FALSE)</f>
        <v>45768</v>
      </c>
      <c r="S78" s="22">
        <f>VLOOKUP(B78,Dias!$D$487:$E$517,2,FALSE)</f>
        <v>45797</v>
      </c>
      <c r="T78" s="22">
        <f>VLOOKUP(B78,Dias!$D$518:$E$547,2,FALSE)</f>
        <v>45827</v>
      </c>
      <c r="U78" s="22">
        <f>VLOOKUP(B78,Dias!$D$548:$E$578,2,FALSE)</f>
        <v>45855</v>
      </c>
      <c r="V78" s="22">
        <f>VLOOKUP(B78,Dias!$D$579:$E$609,2,FALSE)</f>
        <v>45890</v>
      </c>
      <c r="W78" s="22">
        <f>VLOOKUP(B78,Dias!$D$610:$E$639,2,FALSE)</f>
        <v>45917</v>
      </c>
      <c r="X78" s="22">
        <f>VLOOKUP(B78,Dias!$D$640:$E$670,2,FALSE)</f>
        <v>45950</v>
      </c>
      <c r="Y78" s="22">
        <f>VLOOKUP(B78,Dias!$D$671:$E$700,2,FALSE)</f>
        <v>45982</v>
      </c>
      <c r="Z78" s="22">
        <f>VLOOKUP(B78,Dias!$D$701:$E$731,2,FALSE)</f>
        <v>46009</v>
      </c>
      <c r="AA78" s="22">
        <f>VLOOKUP(B78,Dias!$D$732:$E$762,2,FALSE)</f>
        <v>46043</v>
      </c>
      <c r="AB78" s="22">
        <f>VLOOKUP(B78,Dias!$D$763:$E$790,2,FALSE)</f>
        <v>46071</v>
      </c>
      <c r="AC78" s="22">
        <f>VLOOKUP(B78,Dias!$D$791:$E$821,2,FALSE)</f>
        <v>46099</v>
      </c>
      <c r="AD78" s="22">
        <f>VLOOKUP(B78,Dias!$D$822:$E$851,2,FALSE)</f>
        <v>46133</v>
      </c>
      <c r="AE78" s="22">
        <f>VLOOKUP(B78,Dias!$D$852:$E$882,2,FALSE)</f>
        <v>46163</v>
      </c>
      <c r="AF78" s="22">
        <f>VLOOKUP(B78,Dias!$D$883:$E$912,2,FALSE)</f>
        <v>46192</v>
      </c>
      <c r="AG78" s="22">
        <f>VLOOKUP(B78,Dias!$D$913:$E$943,2,FALSE)</f>
        <v>46220</v>
      </c>
      <c r="AH78" s="22">
        <f>VLOOKUP(B78,Dias!$D$944:$E$974,2,FALSE)</f>
        <v>46255</v>
      </c>
      <c r="AI78" s="22">
        <f>VLOOKUP(B78,Dias!$D$975:$E$1004,2,FALSE)</f>
        <v>46282</v>
      </c>
      <c r="AJ78" s="22">
        <f>VLOOKUP(B78,Dias!$D$1005:$E$1035,2,FALSE)</f>
        <v>46315</v>
      </c>
      <c r="AK78" s="22">
        <f>VLOOKUP(B78,Dias!$D$1036:$E$1065,2,FALSE)</f>
        <v>46346</v>
      </c>
      <c r="AL78" s="22">
        <f>VLOOKUP(B78,Dias!$D$1066:$E$1096,2,FALSE)</f>
        <v>46374</v>
      </c>
      <c r="AM78" s="22"/>
      <c r="AN78" s="22"/>
      <c r="AO78" s="22"/>
      <c r="AP78" s="22"/>
      <c r="AQ78" s="22"/>
      <c r="AR78" s="22"/>
    </row>
    <row r="79" spans="1:44" x14ac:dyDescent="0.25">
      <c r="A79">
        <v>77</v>
      </c>
      <c r="B79">
        <v>13</v>
      </c>
      <c r="C79" s="19">
        <f>VLOOKUP(B79,Dias!$D$2:$E$32,2,FALSE)</f>
        <v>45310</v>
      </c>
      <c r="D79" s="22">
        <f>VLOOKUP(B79,Dias!$D$33:$E$61,2,FALSE)</f>
        <v>45341</v>
      </c>
      <c r="E79" s="22">
        <f>VLOOKUP(B79,Dias!$D$62:$E$92,2,FALSE)</f>
        <v>45370</v>
      </c>
      <c r="F79" s="22">
        <f>VLOOKUP(B79,Dias!$D$93:$E$122,2,FALSE)</f>
        <v>45399</v>
      </c>
      <c r="G79" s="22">
        <f>VLOOKUP(B79,Dias!$D$123:$E$153,2,FALSE)</f>
        <v>45433</v>
      </c>
      <c r="H79" s="22">
        <f>VLOOKUP(B79,Dias!$D$154:$E$183,2,FALSE)</f>
        <v>45464</v>
      </c>
      <c r="I79" s="22">
        <f>VLOOKUP(B79,Dias!$D$184:$E$214,2,FALSE)</f>
        <v>45491</v>
      </c>
      <c r="J79" s="22">
        <f>VLOOKUP(B79,Dias!$D$215:$E$245,2,FALSE)</f>
        <v>45525</v>
      </c>
      <c r="K79" s="22">
        <f>VLOOKUP(B79,Dias!$D$246:$E$275,2,FALSE)</f>
        <v>45553</v>
      </c>
      <c r="L79" s="22">
        <f>VLOOKUP(B79,Dias!$D$276:$E$306,2,FALSE)</f>
        <v>45583</v>
      </c>
      <c r="M79" s="22">
        <f>VLOOKUP(B79,Dias!$D$307:$E$336,2,FALSE)</f>
        <v>45617</v>
      </c>
      <c r="N79" s="22">
        <f>VLOOKUP(B79,Dias!$D$337:$E$367,2,FALSE)</f>
        <v>45644</v>
      </c>
      <c r="O79" s="22">
        <f>VLOOKUP(B79,Dias!$D$368:$E$398,2,FALSE)</f>
        <v>45678</v>
      </c>
      <c r="P79" s="22">
        <f>VLOOKUP(B79,Dias!$D$399:$E$425,2,FALSE)</f>
        <v>45707</v>
      </c>
      <c r="Q79" s="22">
        <f>VLOOKUP(B79,Dias!$D$426:$E$456,2,FALSE)</f>
        <v>45735</v>
      </c>
      <c r="R79" s="22">
        <f>VLOOKUP(B79,Dias!$D$457:$E$486,2,FALSE)</f>
        <v>45768</v>
      </c>
      <c r="S79" s="22">
        <f>VLOOKUP(B79,Dias!$D$487:$E$517,2,FALSE)</f>
        <v>45797</v>
      </c>
      <c r="T79" s="22">
        <f>VLOOKUP(B79,Dias!$D$518:$E$547,2,FALSE)</f>
        <v>45827</v>
      </c>
      <c r="U79" s="22">
        <f>VLOOKUP(B79,Dias!$D$548:$E$578,2,FALSE)</f>
        <v>45855</v>
      </c>
      <c r="V79" s="22">
        <f>VLOOKUP(B79,Dias!$D$579:$E$609,2,FALSE)</f>
        <v>45890</v>
      </c>
      <c r="W79" s="22">
        <f>VLOOKUP(B79,Dias!$D$610:$E$639,2,FALSE)</f>
        <v>45917</v>
      </c>
      <c r="X79" s="22">
        <f>VLOOKUP(B79,Dias!$D$640:$E$670,2,FALSE)</f>
        <v>45950</v>
      </c>
      <c r="Y79" s="22">
        <f>VLOOKUP(B79,Dias!$D$671:$E$700,2,FALSE)</f>
        <v>45982</v>
      </c>
      <c r="Z79" s="22">
        <f>VLOOKUP(B79,Dias!$D$701:$E$731,2,FALSE)</f>
        <v>46009</v>
      </c>
      <c r="AA79" s="22">
        <f>VLOOKUP(B79,Dias!$D$732:$E$762,2,FALSE)</f>
        <v>46043</v>
      </c>
      <c r="AB79" s="22">
        <f>VLOOKUP(B79,Dias!$D$763:$E$790,2,FALSE)</f>
        <v>46071</v>
      </c>
      <c r="AC79" s="22">
        <f>VLOOKUP(B79,Dias!$D$791:$E$821,2,FALSE)</f>
        <v>46099</v>
      </c>
      <c r="AD79" s="22">
        <f>VLOOKUP(B79,Dias!$D$822:$E$851,2,FALSE)</f>
        <v>46133</v>
      </c>
      <c r="AE79" s="22">
        <f>VLOOKUP(B79,Dias!$D$852:$E$882,2,FALSE)</f>
        <v>46163</v>
      </c>
      <c r="AF79" s="22">
        <f>VLOOKUP(B79,Dias!$D$883:$E$912,2,FALSE)</f>
        <v>46192</v>
      </c>
      <c r="AG79" s="22">
        <f>VLOOKUP(B79,Dias!$D$913:$E$943,2,FALSE)</f>
        <v>46220</v>
      </c>
      <c r="AH79" s="22">
        <f>VLOOKUP(B79,Dias!$D$944:$E$974,2,FALSE)</f>
        <v>46255</v>
      </c>
      <c r="AI79" s="22">
        <f>VLOOKUP(B79,Dias!$D$975:$E$1004,2,FALSE)</f>
        <v>46282</v>
      </c>
      <c r="AJ79" s="22">
        <f>VLOOKUP(B79,Dias!$D$1005:$E$1035,2,FALSE)</f>
        <v>46315</v>
      </c>
      <c r="AK79" s="22">
        <f>VLOOKUP(B79,Dias!$D$1036:$E$1065,2,FALSE)</f>
        <v>46346</v>
      </c>
      <c r="AL79" s="22">
        <f>VLOOKUP(B79,Dias!$D$1066:$E$1096,2,FALSE)</f>
        <v>46374</v>
      </c>
      <c r="AM79" s="22"/>
      <c r="AN79" s="22"/>
      <c r="AO79" s="22"/>
      <c r="AP79" s="22"/>
      <c r="AQ79" s="22"/>
      <c r="AR79" s="22"/>
    </row>
    <row r="80" spans="1:44" x14ac:dyDescent="0.25">
      <c r="A80">
        <v>78</v>
      </c>
      <c r="B80">
        <v>13</v>
      </c>
      <c r="C80" s="19">
        <f>VLOOKUP(B80,Dias!$D$2:$E$32,2,FALSE)</f>
        <v>45310</v>
      </c>
      <c r="D80" s="22">
        <f>VLOOKUP(B80,Dias!$D$33:$E$61,2,FALSE)</f>
        <v>45341</v>
      </c>
      <c r="E80" s="22">
        <f>VLOOKUP(B80,Dias!$D$62:$E$92,2,FALSE)</f>
        <v>45370</v>
      </c>
      <c r="F80" s="22">
        <f>VLOOKUP(B80,Dias!$D$93:$E$122,2,FALSE)</f>
        <v>45399</v>
      </c>
      <c r="G80" s="22">
        <f>VLOOKUP(B80,Dias!$D$123:$E$153,2,FALSE)</f>
        <v>45433</v>
      </c>
      <c r="H80" s="22">
        <f>VLOOKUP(B80,Dias!$D$154:$E$183,2,FALSE)</f>
        <v>45464</v>
      </c>
      <c r="I80" s="22">
        <f>VLOOKUP(B80,Dias!$D$184:$E$214,2,FALSE)</f>
        <v>45491</v>
      </c>
      <c r="J80" s="22">
        <f>VLOOKUP(B80,Dias!$D$215:$E$245,2,FALSE)</f>
        <v>45525</v>
      </c>
      <c r="K80" s="22">
        <f>VLOOKUP(B80,Dias!$D$246:$E$275,2,FALSE)</f>
        <v>45553</v>
      </c>
      <c r="L80" s="22">
        <f>VLOOKUP(B80,Dias!$D$276:$E$306,2,FALSE)</f>
        <v>45583</v>
      </c>
      <c r="M80" s="22">
        <f>VLOOKUP(B80,Dias!$D$307:$E$336,2,FALSE)</f>
        <v>45617</v>
      </c>
      <c r="N80" s="22">
        <f>VLOOKUP(B80,Dias!$D$337:$E$367,2,FALSE)</f>
        <v>45644</v>
      </c>
      <c r="O80" s="22">
        <f>VLOOKUP(B80,Dias!$D$368:$E$398,2,FALSE)</f>
        <v>45678</v>
      </c>
      <c r="P80" s="22">
        <f>VLOOKUP(B80,Dias!$D$399:$E$425,2,FALSE)</f>
        <v>45707</v>
      </c>
      <c r="Q80" s="22">
        <f>VLOOKUP(B80,Dias!$D$426:$E$456,2,FALSE)</f>
        <v>45735</v>
      </c>
      <c r="R80" s="22">
        <f>VLOOKUP(B80,Dias!$D$457:$E$486,2,FALSE)</f>
        <v>45768</v>
      </c>
      <c r="S80" s="22">
        <f>VLOOKUP(B80,Dias!$D$487:$E$517,2,FALSE)</f>
        <v>45797</v>
      </c>
      <c r="T80" s="22">
        <f>VLOOKUP(B80,Dias!$D$518:$E$547,2,FALSE)</f>
        <v>45827</v>
      </c>
      <c r="U80" s="22">
        <f>VLOOKUP(B80,Dias!$D$548:$E$578,2,FALSE)</f>
        <v>45855</v>
      </c>
      <c r="V80" s="22">
        <f>VLOOKUP(B80,Dias!$D$579:$E$609,2,FALSE)</f>
        <v>45890</v>
      </c>
      <c r="W80" s="22">
        <f>VLOOKUP(B80,Dias!$D$610:$E$639,2,FALSE)</f>
        <v>45917</v>
      </c>
      <c r="X80" s="22">
        <f>VLOOKUP(B80,Dias!$D$640:$E$670,2,FALSE)</f>
        <v>45950</v>
      </c>
      <c r="Y80" s="22">
        <f>VLOOKUP(B80,Dias!$D$671:$E$700,2,FALSE)</f>
        <v>45982</v>
      </c>
      <c r="Z80" s="22">
        <f>VLOOKUP(B80,Dias!$D$701:$E$731,2,FALSE)</f>
        <v>46009</v>
      </c>
      <c r="AA80" s="22">
        <f>VLOOKUP(B80,Dias!$D$732:$E$762,2,FALSE)</f>
        <v>46043</v>
      </c>
      <c r="AB80" s="22">
        <f>VLOOKUP(B80,Dias!$D$763:$E$790,2,FALSE)</f>
        <v>46071</v>
      </c>
      <c r="AC80" s="22">
        <f>VLOOKUP(B80,Dias!$D$791:$E$821,2,FALSE)</f>
        <v>46099</v>
      </c>
      <c r="AD80" s="22">
        <f>VLOOKUP(B80,Dias!$D$822:$E$851,2,FALSE)</f>
        <v>46133</v>
      </c>
      <c r="AE80" s="22">
        <f>VLOOKUP(B80,Dias!$D$852:$E$882,2,FALSE)</f>
        <v>46163</v>
      </c>
      <c r="AF80" s="22">
        <f>VLOOKUP(B80,Dias!$D$883:$E$912,2,FALSE)</f>
        <v>46192</v>
      </c>
      <c r="AG80" s="22">
        <f>VLOOKUP(B80,Dias!$D$913:$E$943,2,FALSE)</f>
        <v>46220</v>
      </c>
      <c r="AH80" s="22">
        <f>VLOOKUP(B80,Dias!$D$944:$E$974,2,FALSE)</f>
        <v>46255</v>
      </c>
      <c r="AI80" s="22">
        <f>VLOOKUP(B80,Dias!$D$975:$E$1004,2,FALSE)</f>
        <v>46282</v>
      </c>
      <c r="AJ80" s="22">
        <f>VLOOKUP(B80,Dias!$D$1005:$E$1035,2,FALSE)</f>
        <v>46315</v>
      </c>
      <c r="AK80" s="22">
        <f>VLOOKUP(B80,Dias!$D$1036:$E$1065,2,FALSE)</f>
        <v>46346</v>
      </c>
      <c r="AL80" s="22">
        <f>VLOOKUP(B80,Dias!$D$1066:$E$1096,2,FALSE)</f>
        <v>46374</v>
      </c>
      <c r="AM80" s="22"/>
      <c r="AN80" s="22"/>
      <c r="AO80" s="22"/>
      <c r="AP80" s="22"/>
      <c r="AQ80" s="22"/>
      <c r="AR80" s="22"/>
    </row>
    <row r="81" spans="1:44" x14ac:dyDescent="0.25">
      <c r="A81">
        <v>79</v>
      </c>
      <c r="B81">
        <v>13</v>
      </c>
      <c r="C81" s="19">
        <f>VLOOKUP(B81,Dias!$D$2:$E$32,2,FALSE)</f>
        <v>45310</v>
      </c>
      <c r="D81" s="22">
        <f>VLOOKUP(B81,Dias!$D$33:$E$61,2,FALSE)</f>
        <v>45341</v>
      </c>
      <c r="E81" s="22">
        <f>VLOOKUP(B81,Dias!$D$62:$E$92,2,FALSE)</f>
        <v>45370</v>
      </c>
      <c r="F81" s="22">
        <f>VLOOKUP(B81,Dias!$D$93:$E$122,2,FALSE)</f>
        <v>45399</v>
      </c>
      <c r="G81" s="22">
        <f>VLOOKUP(B81,Dias!$D$123:$E$153,2,FALSE)</f>
        <v>45433</v>
      </c>
      <c r="H81" s="22">
        <f>VLOOKUP(B81,Dias!$D$154:$E$183,2,FALSE)</f>
        <v>45464</v>
      </c>
      <c r="I81" s="22">
        <f>VLOOKUP(B81,Dias!$D$184:$E$214,2,FALSE)</f>
        <v>45491</v>
      </c>
      <c r="J81" s="22">
        <f>VLOOKUP(B81,Dias!$D$215:$E$245,2,FALSE)</f>
        <v>45525</v>
      </c>
      <c r="K81" s="22">
        <f>VLOOKUP(B81,Dias!$D$246:$E$275,2,FALSE)</f>
        <v>45553</v>
      </c>
      <c r="L81" s="22">
        <f>VLOOKUP(B81,Dias!$D$276:$E$306,2,FALSE)</f>
        <v>45583</v>
      </c>
      <c r="M81" s="22">
        <f>VLOOKUP(B81,Dias!$D$307:$E$336,2,FALSE)</f>
        <v>45617</v>
      </c>
      <c r="N81" s="22">
        <f>VLOOKUP(B81,Dias!$D$337:$E$367,2,FALSE)</f>
        <v>45644</v>
      </c>
      <c r="O81" s="22">
        <f>VLOOKUP(B81,Dias!$D$368:$E$398,2,FALSE)</f>
        <v>45678</v>
      </c>
      <c r="P81" s="22">
        <f>VLOOKUP(B81,Dias!$D$399:$E$425,2,FALSE)</f>
        <v>45707</v>
      </c>
      <c r="Q81" s="22">
        <f>VLOOKUP(B81,Dias!$D$426:$E$456,2,FALSE)</f>
        <v>45735</v>
      </c>
      <c r="R81" s="22">
        <f>VLOOKUP(B81,Dias!$D$457:$E$486,2,FALSE)</f>
        <v>45768</v>
      </c>
      <c r="S81" s="22">
        <f>VLOOKUP(B81,Dias!$D$487:$E$517,2,FALSE)</f>
        <v>45797</v>
      </c>
      <c r="T81" s="22">
        <f>VLOOKUP(B81,Dias!$D$518:$E$547,2,FALSE)</f>
        <v>45827</v>
      </c>
      <c r="U81" s="22">
        <f>VLOOKUP(B81,Dias!$D$548:$E$578,2,FALSE)</f>
        <v>45855</v>
      </c>
      <c r="V81" s="22">
        <f>VLOOKUP(B81,Dias!$D$579:$E$609,2,FALSE)</f>
        <v>45890</v>
      </c>
      <c r="W81" s="22">
        <f>VLOOKUP(B81,Dias!$D$610:$E$639,2,FALSE)</f>
        <v>45917</v>
      </c>
      <c r="X81" s="22">
        <f>VLOOKUP(B81,Dias!$D$640:$E$670,2,FALSE)</f>
        <v>45950</v>
      </c>
      <c r="Y81" s="22">
        <f>VLOOKUP(B81,Dias!$D$671:$E$700,2,FALSE)</f>
        <v>45982</v>
      </c>
      <c r="Z81" s="22">
        <f>VLOOKUP(B81,Dias!$D$701:$E$731,2,FALSE)</f>
        <v>46009</v>
      </c>
      <c r="AA81" s="22">
        <f>VLOOKUP(B81,Dias!$D$732:$E$762,2,FALSE)</f>
        <v>46043</v>
      </c>
      <c r="AB81" s="22">
        <f>VLOOKUP(B81,Dias!$D$763:$E$790,2,FALSE)</f>
        <v>46071</v>
      </c>
      <c r="AC81" s="22">
        <f>VLOOKUP(B81,Dias!$D$791:$E$821,2,FALSE)</f>
        <v>46099</v>
      </c>
      <c r="AD81" s="22">
        <f>VLOOKUP(B81,Dias!$D$822:$E$851,2,FALSE)</f>
        <v>46133</v>
      </c>
      <c r="AE81" s="22">
        <f>VLOOKUP(B81,Dias!$D$852:$E$882,2,FALSE)</f>
        <v>46163</v>
      </c>
      <c r="AF81" s="22">
        <f>VLOOKUP(B81,Dias!$D$883:$E$912,2,FALSE)</f>
        <v>46192</v>
      </c>
      <c r="AG81" s="22">
        <f>VLOOKUP(B81,Dias!$D$913:$E$943,2,FALSE)</f>
        <v>46220</v>
      </c>
      <c r="AH81" s="22">
        <f>VLOOKUP(B81,Dias!$D$944:$E$974,2,FALSE)</f>
        <v>46255</v>
      </c>
      <c r="AI81" s="22">
        <f>VLOOKUP(B81,Dias!$D$975:$E$1004,2,FALSE)</f>
        <v>46282</v>
      </c>
      <c r="AJ81" s="22">
        <f>VLOOKUP(B81,Dias!$D$1005:$E$1035,2,FALSE)</f>
        <v>46315</v>
      </c>
      <c r="AK81" s="22">
        <f>VLOOKUP(B81,Dias!$D$1036:$E$1065,2,FALSE)</f>
        <v>46346</v>
      </c>
      <c r="AL81" s="22">
        <f>VLOOKUP(B81,Dias!$D$1066:$E$1096,2,FALSE)</f>
        <v>46374</v>
      </c>
      <c r="AM81" s="22"/>
      <c r="AN81" s="22"/>
      <c r="AO81" s="22"/>
      <c r="AP81" s="22"/>
      <c r="AQ81" s="22"/>
      <c r="AR81" s="22"/>
    </row>
    <row r="82" spans="1:44" x14ac:dyDescent="0.25">
      <c r="A82">
        <v>80</v>
      </c>
      <c r="B82">
        <v>13</v>
      </c>
      <c r="C82" s="19">
        <f>VLOOKUP(B82,Dias!$D$2:$E$32,2,FALSE)</f>
        <v>45310</v>
      </c>
      <c r="D82" s="22">
        <f>VLOOKUP(B82,Dias!$D$33:$E$61,2,FALSE)</f>
        <v>45341</v>
      </c>
      <c r="E82" s="22">
        <f>VLOOKUP(B82,Dias!$D$62:$E$92,2,FALSE)</f>
        <v>45370</v>
      </c>
      <c r="F82" s="22">
        <f>VLOOKUP(B82,Dias!$D$93:$E$122,2,FALSE)</f>
        <v>45399</v>
      </c>
      <c r="G82" s="22">
        <f>VLOOKUP(B82,Dias!$D$123:$E$153,2,FALSE)</f>
        <v>45433</v>
      </c>
      <c r="H82" s="22">
        <f>VLOOKUP(B82,Dias!$D$154:$E$183,2,FALSE)</f>
        <v>45464</v>
      </c>
      <c r="I82" s="22">
        <f>VLOOKUP(B82,Dias!$D$184:$E$214,2,FALSE)</f>
        <v>45491</v>
      </c>
      <c r="J82" s="22">
        <f>VLOOKUP(B82,Dias!$D$215:$E$245,2,FALSE)</f>
        <v>45525</v>
      </c>
      <c r="K82" s="22">
        <f>VLOOKUP(B82,Dias!$D$246:$E$275,2,FALSE)</f>
        <v>45553</v>
      </c>
      <c r="L82" s="22">
        <f>VLOOKUP(B82,Dias!$D$276:$E$306,2,FALSE)</f>
        <v>45583</v>
      </c>
      <c r="M82" s="22">
        <f>VLOOKUP(B82,Dias!$D$307:$E$336,2,FALSE)</f>
        <v>45617</v>
      </c>
      <c r="N82" s="22">
        <f>VLOOKUP(B82,Dias!$D$337:$E$367,2,FALSE)</f>
        <v>45644</v>
      </c>
      <c r="O82" s="22">
        <f>VLOOKUP(B82,Dias!$D$368:$E$398,2,FALSE)</f>
        <v>45678</v>
      </c>
      <c r="P82" s="22">
        <f>VLOOKUP(B82,Dias!$D$399:$E$425,2,FALSE)</f>
        <v>45707</v>
      </c>
      <c r="Q82" s="22">
        <f>VLOOKUP(B82,Dias!$D$426:$E$456,2,FALSE)</f>
        <v>45735</v>
      </c>
      <c r="R82" s="22">
        <f>VLOOKUP(B82,Dias!$D$457:$E$486,2,FALSE)</f>
        <v>45768</v>
      </c>
      <c r="S82" s="22">
        <f>VLOOKUP(B82,Dias!$D$487:$E$517,2,FALSE)</f>
        <v>45797</v>
      </c>
      <c r="T82" s="22">
        <f>VLOOKUP(B82,Dias!$D$518:$E$547,2,FALSE)</f>
        <v>45827</v>
      </c>
      <c r="U82" s="22">
        <f>VLOOKUP(B82,Dias!$D$548:$E$578,2,FALSE)</f>
        <v>45855</v>
      </c>
      <c r="V82" s="22">
        <f>VLOOKUP(B82,Dias!$D$579:$E$609,2,FALSE)</f>
        <v>45890</v>
      </c>
      <c r="W82" s="22">
        <f>VLOOKUP(B82,Dias!$D$610:$E$639,2,FALSE)</f>
        <v>45917</v>
      </c>
      <c r="X82" s="22">
        <f>VLOOKUP(B82,Dias!$D$640:$E$670,2,FALSE)</f>
        <v>45950</v>
      </c>
      <c r="Y82" s="22">
        <f>VLOOKUP(B82,Dias!$D$671:$E$700,2,FALSE)</f>
        <v>45982</v>
      </c>
      <c r="Z82" s="22">
        <f>VLOOKUP(B82,Dias!$D$701:$E$731,2,FALSE)</f>
        <v>46009</v>
      </c>
      <c r="AA82" s="22">
        <f>VLOOKUP(B82,Dias!$D$732:$E$762,2,FALSE)</f>
        <v>46043</v>
      </c>
      <c r="AB82" s="22">
        <f>VLOOKUP(B82,Dias!$D$763:$E$790,2,FALSE)</f>
        <v>46071</v>
      </c>
      <c r="AC82" s="22">
        <f>VLOOKUP(B82,Dias!$D$791:$E$821,2,FALSE)</f>
        <v>46099</v>
      </c>
      <c r="AD82" s="22">
        <f>VLOOKUP(B82,Dias!$D$822:$E$851,2,FALSE)</f>
        <v>46133</v>
      </c>
      <c r="AE82" s="22">
        <f>VLOOKUP(B82,Dias!$D$852:$E$882,2,FALSE)</f>
        <v>46163</v>
      </c>
      <c r="AF82" s="22">
        <f>VLOOKUP(B82,Dias!$D$883:$E$912,2,FALSE)</f>
        <v>46192</v>
      </c>
      <c r="AG82" s="22">
        <f>VLOOKUP(B82,Dias!$D$913:$E$943,2,FALSE)</f>
        <v>46220</v>
      </c>
      <c r="AH82" s="22">
        <f>VLOOKUP(B82,Dias!$D$944:$E$974,2,FALSE)</f>
        <v>46255</v>
      </c>
      <c r="AI82" s="22">
        <f>VLOOKUP(B82,Dias!$D$975:$E$1004,2,FALSE)</f>
        <v>46282</v>
      </c>
      <c r="AJ82" s="22">
        <f>VLOOKUP(B82,Dias!$D$1005:$E$1035,2,FALSE)</f>
        <v>46315</v>
      </c>
      <c r="AK82" s="22">
        <f>VLOOKUP(B82,Dias!$D$1036:$E$1065,2,FALSE)</f>
        <v>46346</v>
      </c>
      <c r="AL82" s="22">
        <f>VLOOKUP(B82,Dias!$D$1066:$E$1096,2,FALSE)</f>
        <v>46374</v>
      </c>
      <c r="AM82" s="22"/>
      <c r="AN82" s="22"/>
      <c r="AO82" s="22"/>
      <c r="AP82" s="22"/>
      <c r="AQ82" s="22"/>
      <c r="AR82" s="22"/>
    </row>
    <row r="83" spans="1:44" x14ac:dyDescent="0.25">
      <c r="A83">
        <v>81</v>
      </c>
      <c r="B83">
        <v>13</v>
      </c>
      <c r="C83" s="19">
        <f>VLOOKUP(B83,Dias!$D$2:$E$32,2,FALSE)</f>
        <v>45310</v>
      </c>
      <c r="D83" s="22">
        <f>VLOOKUP(B83,Dias!$D$33:$E$61,2,FALSE)</f>
        <v>45341</v>
      </c>
      <c r="E83" s="22">
        <f>VLOOKUP(B83,Dias!$D$62:$E$92,2,FALSE)</f>
        <v>45370</v>
      </c>
      <c r="F83" s="22">
        <f>VLOOKUP(B83,Dias!$D$93:$E$122,2,FALSE)</f>
        <v>45399</v>
      </c>
      <c r="G83" s="22">
        <f>VLOOKUP(B83,Dias!$D$123:$E$153,2,FALSE)</f>
        <v>45433</v>
      </c>
      <c r="H83" s="22">
        <f>VLOOKUP(B83,Dias!$D$154:$E$183,2,FALSE)</f>
        <v>45464</v>
      </c>
      <c r="I83" s="22">
        <f>VLOOKUP(B83,Dias!$D$184:$E$214,2,FALSE)</f>
        <v>45491</v>
      </c>
      <c r="J83" s="22">
        <f>VLOOKUP(B83,Dias!$D$215:$E$245,2,FALSE)</f>
        <v>45525</v>
      </c>
      <c r="K83" s="22">
        <f>VLOOKUP(B83,Dias!$D$246:$E$275,2,FALSE)</f>
        <v>45553</v>
      </c>
      <c r="L83" s="22">
        <f>VLOOKUP(B83,Dias!$D$276:$E$306,2,FALSE)</f>
        <v>45583</v>
      </c>
      <c r="M83" s="22">
        <f>VLOOKUP(B83,Dias!$D$307:$E$336,2,FALSE)</f>
        <v>45617</v>
      </c>
      <c r="N83" s="22">
        <f>VLOOKUP(B83,Dias!$D$337:$E$367,2,FALSE)</f>
        <v>45644</v>
      </c>
      <c r="O83" s="22">
        <f>VLOOKUP(B83,Dias!$D$368:$E$398,2,FALSE)</f>
        <v>45678</v>
      </c>
      <c r="P83" s="22">
        <f>VLOOKUP(B83,Dias!$D$399:$E$425,2,FALSE)</f>
        <v>45707</v>
      </c>
      <c r="Q83" s="22">
        <f>VLOOKUP(B83,Dias!$D$426:$E$456,2,FALSE)</f>
        <v>45735</v>
      </c>
      <c r="R83" s="22">
        <f>VLOOKUP(B83,Dias!$D$457:$E$486,2,FALSE)</f>
        <v>45768</v>
      </c>
      <c r="S83" s="22">
        <f>VLOOKUP(B83,Dias!$D$487:$E$517,2,FALSE)</f>
        <v>45797</v>
      </c>
      <c r="T83" s="22">
        <f>VLOOKUP(B83,Dias!$D$518:$E$547,2,FALSE)</f>
        <v>45827</v>
      </c>
      <c r="U83" s="22">
        <f>VLOOKUP(B83,Dias!$D$548:$E$578,2,FALSE)</f>
        <v>45855</v>
      </c>
      <c r="V83" s="22">
        <f>VLOOKUP(B83,Dias!$D$579:$E$609,2,FALSE)</f>
        <v>45890</v>
      </c>
      <c r="W83" s="22">
        <f>VLOOKUP(B83,Dias!$D$610:$E$639,2,FALSE)</f>
        <v>45917</v>
      </c>
      <c r="X83" s="22">
        <f>VLOOKUP(B83,Dias!$D$640:$E$670,2,FALSE)</f>
        <v>45950</v>
      </c>
      <c r="Y83" s="22">
        <f>VLOOKUP(B83,Dias!$D$671:$E$700,2,FALSE)</f>
        <v>45982</v>
      </c>
      <c r="Z83" s="22">
        <f>VLOOKUP(B83,Dias!$D$701:$E$731,2,FALSE)</f>
        <v>46009</v>
      </c>
      <c r="AA83" s="22">
        <f>VLOOKUP(B83,Dias!$D$732:$E$762,2,FALSE)</f>
        <v>46043</v>
      </c>
      <c r="AB83" s="22">
        <f>VLOOKUP(B83,Dias!$D$763:$E$790,2,FALSE)</f>
        <v>46071</v>
      </c>
      <c r="AC83" s="22">
        <f>VLOOKUP(B83,Dias!$D$791:$E$821,2,FALSE)</f>
        <v>46099</v>
      </c>
      <c r="AD83" s="22">
        <f>VLOOKUP(B83,Dias!$D$822:$E$851,2,FALSE)</f>
        <v>46133</v>
      </c>
      <c r="AE83" s="22">
        <f>VLOOKUP(B83,Dias!$D$852:$E$882,2,FALSE)</f>
        <v>46163</v>
      </c>
      <c r="AF83" s="22">
        <f>VLOOKUP(B83,Dias!$D$883:$E$912,2,FALSE)</f>
        <v>46192</v>
      </c>
      <c r="AG83" s="22">
        <f>VLOOKUP(B83,Dias!$D$913:$E$943,2,FALSE)</f>
        <v>46220</v>
      </c>
      <c r="AH83" s="22">
        <f>VLOOKUP(B83,Dias!$D$944:$E$974,2,FALSE)</f>
        <v>46255</v>
      </c>
      <c r="AI83" s="22">
        <f>VLOOKUP(B83,Dias!$D$975:$E$1004,2,FALSE)</f>
        <v>46282</v>
      </c>
      <c r="AJ83" s="22">
        <f>VLOOKUP(B83,Dias!$D$1005:$E$1035,2,FALSE)</f>
        <v>46315</v>
      </c>
      <c r="AK83" s="22">
        <f>VLOOKUP(B83,Dias!$D$1036:$E$1065,2,FALSE)</f>
        <v>46346</v>
      </c>
      <c r="AL83" s="22">
        <f>VLOOKUP(B83,Dias!$D$1066:$E$1096,2,FALSE)</f>
        <v>46374</v>
      </c>
      <c r="AM83" s="22"/>
      <c r="AN83" s="22"/>
      <c r="AO83" s="22"/>
      <c r="AP83" s="22"/>
      <c r="AQ83" s="22"/>
      <c r="AR83" s="22"/>
    </row>
    <row r="84" spans="1:44" x14ac:dyDescent="0.25">
      <c r="A84">
        <v>82</v>
      </c>
      <c r="B84">
        <v>14</v>
      </c>
      <c r="C84" s="19">
        <f>VLOOKUP(B84,Dias!$D$2:$E$32,2,FALSE)</f>
        <v>45313</v>
      </c>
      <c r="D84" s="22">
        <f>VLOOKUP(B84,Dias!$D$33:$E$61,2,FALSE)</f>
        <v>45342</v>
      </c>
      <c r="E84" s="22">
        <f>VLOOKUP(B84,Dias!$D$62:$E$92,2,FALSE)</f>
        <v>45371</v>
      </c>
      <c r="F84" s="22">
        <f>VLOOKUP(B84,Dias!$D$93:$E$122,2,FALSE)</f>
        <v>45400</v>
      </c>
      <c r="G84" s="22">
        <f>VLOOKUP(B84,Dias!$D$123:$E$153,2,FALSE)</f>
        <v>45434</v>
      </c>
      <c r="H84" s="22">
        <f>VLOOKUP(B84,Dias!$D$154:$E$183,2,FALSE)</f>
        <v>45467</v>
      </c>
      <c r="I84" s="22">
        <f>VLOOKUP(B84,Dias!$D$184:$E$214,2,FALSE)</f>
        <v>45492</v>
      </c>
      <c r="J84" s="22">
        <f>VLOOKUP(B84,Dias!$D$215:$E$245,2,FALSE)</f>
        <v>45526</v>
      </c>
      <c r="K84" s="22">
        <f>VLOOKUP(B84,Dias!$D$246:$E$275,2,FALSE)</f>
        <v>45554</v>
      </c>
      <c r="L84" s="22">
        <f>VLOOKUP(B84,Dias!$D$276:$E$306,2,FALSE)</f>
        <v>45586</v>
      </c>
      <c r="M84" s="22">
        <f>VLOOKUP(B84,Dias!$D$307:$E$336,2,FALSE)</f>
        <v>45618</v>
      </c>
      <c r="N84" s="22">
        <f>VLOOKUP(B84,Dias!$D$337:$E$367,2,FALSE)</f>
        <v>45645</v>
      </c>
      <c r="O84" s="22">
        <f>VLOOKUP(B84,Dias!$D$368:$E$398,2,FALSE)</f>
        <v>45679</v>
      </c>
      <c r="P84" s="22">
        <f>VLOOKUP(B84,Dias!$D$399:$E$425,2,FALSE)</f>
        <v>45708</v>
      </c>
      <c r="Q84" s="22">
        <f>VLOOKUP(B84,Dias!$D$426:$E$456,2,FALSE)</f>
        <v>45736</v>
      </c>
      <c r="R84" s="22">
        <f>VLOOKUP(B84,Dias!$D$457:$E$486,2,FALSE)</f>
        <v>45769</v>
      </c>
      <c r="S84" s="22">
        <f>VLOOKUP(B84,Dias!$D$487:$E$517,2,FALSE)</f>
        <v>45798</v>
      </c>
      <c r="T84" s="22">
        <f>VLOOKUP(B84,Dias!$D$518:$E$547,2,FALSE)</f>
        <v>45828</v>
      </c>
      <c r="U84" s="22">
        <f>VLOOKUP(B84,Dias!$D$548:$E$578,2,FALSE)</f>
        <v>45856</v>
      </c>
      <c r="V84" s="22">
        <f>VLOOKUP(B84,Dias!$D$579:$E$609,2,FALSE)</f>
        <v>45891</v>
      </c>
      <c r="W84" s="22">
        <f>VLOOKUP(B84,Dias!$D$610:$E$639,2,FALSE)</f>
        <v>45918</v>
      </c>
      <c r="X84" s="22">
        <f>VLOOKUP(B84,Dias!$D$640:$E$670,2,FALSE)</f>
        <v>45951</v>
      </c>
      <c r="Y84" s="22">
        <f>VLOOKUP(B84,Dias!$D$671:$E$700,2,FALSE)</f>
        <v>45985</v>
      </c>
      <c r="Z84" s="22">
        <f>VLOOKUP(B84,Dias!$D$701:$E$731,2,FALSE)</f>
        <v>46010</v>
      </c>
      <c r="AA84" s="22">
        <f>VLOOKUP(B84,Dias!$D$732:$E$762,2,FALSE)</f>
        <v>46044</v>
      </c>
      <c r="AB84" s="22">
        <f>VLOOKUP(B84,Dias!$D$763:$E$790,2,FALSE)</f>
        <v>46072</v>
      </c>
      <c r="AC84" s="22">
        <f>VLOOKUP(B84,Dias!$D$791:$E$821,2,FALSE)</f>
        <v>46100</v>
      </c>
      <c r="AD84" s="22">
        <f>VLOOKUP(B84,Dias!$D$822:$E$851,2,FALSE)</f>
        <v>46134</v>
      </c>
      <c r="AE84" s="22">
        <f>VLOOKUP(B84,Dias!$D$852:$E$882,2,FALSE)</f>
        <v>46164</v>
      </c>
      <c r="AF84" s="22">
        <f>VLOOKUP(B84,Dias!$D$883:$E$912,2,FALSE)</f>
        <v>46195</v>
      </c>
      <c r="AG84" s="22">
        <f>VLOOKUP(B84,Dias!$D$913:$E$943,2,FALSE)</f>
        <v>46224</v>
      </c>
      <c r="AH84" s="22">
        <f>VLOOKUP(B84,Dias!$D$944:$E$974,2,FALSE)</f>
        <v>46258</v>
      </c>
      <c r="AI84" s="22">
        <f>VLOOKUP(B84,Dias!$D$975:$E$1004,2,FALSE)</f>
        <v>46283</v>
      </c>
      <c r="AJ84" s="22">
        <f>VLOOKUP(B84,Dias!$D$1005:$E$1035,2,FALSE)</f>
        <v>46316</v>
      </c>
      <c r="AK84" s="22">
        <f>VLOOKUP(B84,Dias!$D$1036:$E$1065,2,FALSE)</f>
        <v>46349</v>
      </c>
      <c r="AL84" s="22">
        <f>VLOOKUP(B84,Dias!$D$1066:$E$1096,2,FALSE)</f>
        <v>46377</v>
      </c>
      <c r="AM84" s="22"/>
      <c r="AN84" s="22"/>
      <c r="AO84" s="22"/>
      <c r="AP84" s="22"/>
      <c r="AQ84" s="22"/>
      <c r="AR84" s="22"/>
    </row>
    <row r="85" spans="1:44" x14ac:dyDescent="0.25">
      <c r="A85">
        <v>83</v>
      </c>
      <c r="B85">
        <v>14</v>
      </c>
      <c r="C85" s="19">
        <f>VLOOKUP(B85,Dias!$D$2:$E$32,2,FALSE)</f>
        <v>45313</v>
      </c>
      <c r="D85" s="22">
        <f>VLOOKUP(B85,Dias!$D$33:$E$61,2,FALSE)</f>
        <v>45342</v>
      </c>
      <c r="E85" s="22">
        <f>VLOOKUP(B85,Dias!$D$62:$E$92,2,FALSE)</f>
        <v>45371</v>
      </c>
      <c r="F85" s="22">
        <f>VLOOKUP(B85,Dias!$D$93:$E$122,2,FALSE)</f>
        <v>45400</v>
      </c>
      <c r="G85" s="22">
        <f>VLOOKUP(B85,Dias!$D$123:$E$153,2,FALSE)</f>
        <v>45434</v>
      </c>
      <c r="H85" s="22">
        <f>VLOOKUP(B85,Dias!$D$154:$E$183,2,FALSE)</f>
        <v>45467</v>
      </c>
      <c r="I85" s="22">
        <f>VLOOKUP(B85,Dias!$D$184:$E$214,2,FALSE)</f>
        <v>45492</v>
      </c>
      <c r="J85" s="22">
        <f>VLOOKUP(B85,Dias!$D$215:$E$245,2,FALSE)</f>
        <v>45526</v>
      </c>
      <c r="K85" s="22">
        <f>VLOOKUP(B85,Dias!$D$246:$E$275,2,FALSE)</f>
        <v>45554</v>
      </c>
      <c r="L85" s="22">
        <f>VLOOKUP(B85,Dias!$D$276:$E$306,2,FALSE)</f>
        <v>45586</v>
      </c>
      <c r="M85" s="22">
        <f>VLOOKUP(B85,Dias!$D$307:$E$336,2,FALSE)</f>
        <v>45618</v>
      </c>
      <c r="N85" s="22">
        <f>VLOOKUP(B85,Dias!$D$337:$E$367,2,FALSE)</f>
        <v>45645</v>
      </c>
      <c r="O85" s="22">
        <f>VLOOKUP(B85,Dias!$D$368:$E$398,2,FALSE)</f>
        <v>45679</v>
      </c>
      <c r="P85" s="22">
        <f>VLOOKUP(B85,Dias!$D$399:$E$425,2,FALSE)</f>
        <v>45708</v>
      </c>
      <c r="Q85" s="22">
        <f>VLOOKUP(B85,Dias!$D$426:$E$456,2,FALSE)</f>
        <v>45736</v>
      </c>
      <c r="R85" s="22">
        <f>VLOOKUP(B85,Dias!$D$457:$E$486,2,FALSE)</f>
        <v>45769</v>
      </c>
      <c r="S85" s="22">
        <f>VLOOKUP(B85,Dias!$D$487:$E$517,2,FALSE)</f>
        <v>45798</v>
      </c>
      <c r="T85" s="22">
        <f>VLOOKUP(B85,Dias!$D$518:$E$547,2,FALSE)</f>
        <v>45828</v>
      </c>
      <c r="U85" s="22">
        <f>VLOOKUP(B85,Dias!$D$548:$E$578,2,FALSE)</f>
        <v>45856</v>
      </c>
      <c r="V85" s="22">
        <f>VLOOKUP(B85,Dias!$D$579:$E$609,2,FALSE)</f>
        <v>45891</v>
      </c>
      <c r="W85" s="22">
        <f>VLOOKUP(B85,Dias!$D$610:$E$639,2,FALSE)</f>
        <v>45918</v>
      </c>
      <c r="X85" s="22">
        <f>VLOOKUP(B85,Dias!$D$640:$E$670,2,FALSE)</f>
        <v>45951</v>
      </c>
      <c r="Y85" s="22">
        <f>VLOOKUP(B85,Dias!$D$671:$E$700,2,FALSE)</f>
        <v>45985</v>
      </c>
      <c r="Z85" s="22">
        <f>VLOOKUP(B85,Dias!$D$701:$E$731,2,FALSE)</f>
        <v>46010</v>
      </c>
      <c r="AA85" s="22">
        <f>VLOOKUP(B85,Dias!$D$732:$E$762,2,FALSE)</f>
        <v>46044</v>
      </c>
      <c r="AB85" s="22">
        <f>VLOOKUP(B85,Dias!$D$763:$E$790,2,FALSE)</f>
        <v>46072</v>
      </c>
      <c r="AC85" s="22">
        <f>VLOOKUP(B85,Dias!$D$791:$E$821,2,FALSE)</f>
        <v>46100</v>
      </c>
      <c r="AD85" s="22">
        <f>VLOOKUP(B85,Dias!$D$822:$E$851,2,FALSE)</f>
        <v>46134</v>
      </c>
      <c r="AE85" s="22">
        <f>VLOOKUP(B85,Dias!$D$852:$E$882,2,FALSE)</f>
        <v>46164</v>
      </c>
      <c r="AF85" s="22">
        <f>VLOOKUP(B85,Dias!$D$883:$E$912,2,FALSE)</f>
        <v>46195</v>
      </c>
      <c r="AG85" s="22">
        <f>VLOOKUP(B85,Dias!$D$913:$E$943,2,FALSE)</f>
        <v>46224</v>
      </c>
      <c r="AH85" s="22">
        <f>VLOOKUP(B85,Dias!$D$944:$E$974,2,FALSE)</f>
        <v>46258</v>
      </c>
      <c r="AI85" s="22">
        <f>VLOOKUP(B85,Dias!$D$975:$E$1004,2,FALSE)</f>
        <v>46283</v>
      </c>
      <c r="AJ85" s="22">
        <f>VLOOKUP(B85,Dias!$D$1005:$E$1035,2,FALSE)</f>
        <v>46316</v>
      </c>
      <c r="AK85" s="22">
        <f>VLOOKUP(B85,Dias!$D$1036:$E$1065,2,FALSE)</f>
        <v>46349</v>
      </c>
      <c r="AL85" s="22">
        <f>VLOOKUP(B85,Dias!$D$1066:$E$1096,2,FALSE)</f>
        <v>46377</v>
      </c>
      <c r="AM85" s="22"/>
      <c r="AN85" s="22"/>
      <c r="AO85" s="22"/>
      <c r="AP85" s="22"/>
      <c r="AQ85" s="22"/>
      <c r="AR85" s="22"/>
    </row>
    <row r="86" spans="1:44" x14ac:dyDescent="0.25">
      <c r="A86">
        <v>84</v>
      </c>
      <c r="B86">
        <v>14</v>
      </c>
      <c r="C86" s="19">
        <f>VLOOKUP(B86,Dias!$D$2:$E$32,2,FALSE)</f>
        <v>45313</v>
      </c>
      <c r="D86" s="22">
        <f>VLOOKUP(B86,Dias!$D$33:$E$61,2,FALSE)</f>
        <v>45342</v>
      </c>
      <c r="E86" s="22">
        <f>VLOOKUP(B86,Dias!$D$62:$E$92,2,FALSE)</f>
        <v>45371</v>
      </c>
      <c r="F86" s="22">
        <f>VLOOKUP(B86,Dias!$D$93:$E$122,2,FALSE)</f>
        <v>45400</v>
      </c>
      <c r="G86" s="22">
        <f>VLOOKUP(B86,Dias!$D$123:$E$153,2,FALSE)</f>
        <v>45434</v>
      </c>
      <c r="H86" s="22">
        <f>VLOOKUP(B86,Dias!$D$154:$E$183,2,FALSE)</f>
        <v>45467</v>
      </c>
      <c r="I86" s="22">
        <f>VLOOKUP(B86,Dias!$D$184:$E$214,2,FALSE)</f>
        <v>45492</v>
      </c>
      <c r="J86" s="22">
        <f>VLOOKUP(B86,Dias!$D$215:$E$245,2,FALSE)</f>
        <v>45526</v>
      </c>
      <c r="K86" s="22">
        <f>VLOOKUP(B86,Dias!$D$246:$E$275,2,FALSE)</f>
        <v>45554</v>
      </c>
      <c r="L86" s="22">
        <f>VLOOKUP(B86,Dias!$D$276:$E$306,2,FALSE)</f>
        <v>45586</v>
      </c>
      <c r="M86" s="22">
        <f>VLOOKUP(B86,Dias!$D$307:$E$336,2,FALSE)</f>
        <v>45618</v>
      </c>
      <c r="N86" s="22">
        <f>VLOOKUP(B86,Dias!$D$337:$E$367,2,FALSE)</f>
        <v>45645</v>
      </c>
      <c r="O86" s="22">
        <f>VLOOKUP(B86,Dias!$D$368:$E$398,2,FALSE)</f>
        <v>45679</v>
      </c>
      <c r="P86" s="22">
        <f>VLOOKUP(B86,Dias!$D$399:$E$425,2,FALSE)</f>
        <v>45708</v>
      </c>
      <c r="Q86" s="22">
        <f>VLOOKUP(B86,Dias!$D$426:$E$456,2,FALSE)</f>
        <v>45736</v>
      </c>
      <c r="R86" s="22">
        <f>VLOOKUP(B86,Dias!$D$457:$E$486,2,FALSE)</f>
        <v>45769</v>
      </c>
      <c r="S86" s="22">
        <f>VLOOKUP(B86,Dias!$D$487:$E$517,2,FALSE)</f>
        <v>45798</v>
      </c>
      <c r="T86" s="22">
        <f>VLOOKUP(B86,Dias!$D$518:$E$547,2,FALSE)</f>
        <v>45828</v>
      </c>
      <c r="U86" s="22">
        <f>VLOOKUP(B86,Dias!$D$548:$E$578,2,FALSE)</f>
        <v>45856</v>
      </c>
      <c r="V86" s="22">
        <f>VLOOKUP(B86,Dias!$D$579:$E$609,2,FALSE)</f>
        <v>45891</v>
      </c>
      <c r="W86" s="22">
        <f>VLOOKUP(B86,Dias!$D$610:$E$639,2,FALSE)</f>
        <v>45918</v>
      </c>
      <c r="X86" s="22">
        <f>VLOOKUP(B86,Dias!$D$640:$E$670,2,FALSE)</f>
        <v>45951</v>
      </c>
      <c r="Y86" s="22">
        <f>VLOOKUP(B86,Dias!$D$671:$E$700,2,FALSE)</f>
        <v>45985</v>
      </c>
      <c r="Z86" s="22">
        <f>VLOOKUP(B86,Dias!$D$701:$E$731,2,FALSE)</f>
        <v>46010</v>
      </c>
      <c r="AA86" s="22">
        <f>VLOOKUP(B86,Dias!$D$732:$E$762,2,FALSE)</f>
        <v>46044</v>
      </c>
      <c r="AB86" s="22">
        <f>VLOOKUP(B86,Dias!$D$763:$E$790,2,FALSE)</f>
        <v>46072</v>
      </c>
      <c r="AC86" s="22">
        <f>VLOOKUP(B86,Dias!$D$791:$E$821,2,FALSE)</f>
        <v>46100</v>
      </c>
      <c r="AD86" s="22">
        <f>VLOOKUP(B86,Dias!$D$822:$E$851,2,FALSE)</f>
        <v>46134</v>
      </c>
      <c r="AE86" s="22">
        <f>VLOOKUP(B86,Dias!$D$852:$E$882,2,FALSE)</f>
        <v>46164</v>
      </c>
      <c r="AF86" s="22">
        <f>VLOOKUP(B86,Dias!$D$883:$E$912,2,FALSE)</f>
        <v>46195</v>
      </c>
      <c r="AG86" s="22">
        <f>VLOOKUP(B86,Dias!$D$913:$E$943,2,FALSE)</f>
        <v>46224</v>
      </c>
      <c r="AH86" s="22">
        <f>VLOOKUP(B86,Dias!$D$944:$E$974,2,FALSE)</f>
        <v>46258</v>
      </c>
      <c r="AI86" s="22">
        <f>VLOOKUP(B86,Dias!$D$975:$E$1004,2,FALSE)</f>
        <v>46283</v>
      </c>
      <c r="AJ86" s="22">
        <f>VLOOKUP(B86,Dias!$D$1005:$E$1035,2,FALSE)</f>
        <v>46316</v>
      </c>
      <c r="AK86" s="22">
        <f>VLOOKUP(B86,Dias!$D$1036:$E$1065,2,FALSE)</f>
        <v>46349</v>
      </c>
      <c r="AL86" s="22">
        <f>VLOOKUP(B86,Dias!$D$1066:$E$1096,2,FALSE)</f>
        <v>46377</v>
      </c>
      <c r="AM86" s="22"/>
      <c r="AN86" s="22"/>
      <c r="AO86" s="22"/>
      <c r="AP86" s="22"/>
      <c r="AQ86" s="22"/>
      <c r="AR86" s="22"/>
    </row>
    <row r="87" spans="1:44" x14ac:dyDescent="0.25">
      <c r="A87">
        <v>85</v>
      </c>
      <c r="B87">
        <v>14</v>
      </c>
      <c r="C87" s="19">
        <f>VLOOKUP(B87,Dias!$D$2:$E$32,2,FALSE)</f>
        <v>45313</v>
      </c>
      <c r="D87" s="22">
        <f>VLOOKUP(B87,Dias!$D$33:$E$61,2,FALSE)</f>
        <v>45342</v>
      </c>
      <c r="E87" s="22">
        <f>VLOOKUP(B87,Dias!$D$62:$E$92,2,FALSE)</f>
        <v>45371</v>
      </c>
      <c r="F87" s="22">
        <f>VLOOKUP(B87,Dias!$D$93:$E$122,2,FALSE)</f>
        <v>45400</v>
      </c>
      <c r="G87" s="22">
        <f>VLOOKUP(B87,Dias!$D$123:$E$153,2,FALSE)</f>
        <v>45434</v>
      </c>
      <c r="H87" s="22">
        <f>VLOOKUP(B87,Dias!$D$154:$E$183,2,FALSE)</f>
        <v>45467</v>
      </c>
      <c r="I87" s="22">
        <f>VLOOKUP(B87,Dias!$D$184:$E$214,2,FALSE)</f>
        <v>45492</v>
      </c>
      <c r="J87" s="22">
        <f>VLOOKUP(B87,Dias!$D$215:$E$245,2,FALSE)</f>
        <v>45526</v>
      </c>
      <c r="K87" s="22">
        <f>VLOOKUP(B87,Dias!$D$246:$E$275,2,FALSE)</f>
        <v>45554</v>
      </c>
      <c r="L87" s="22">
        <f>VLOOKUP(B87,Dias!$D$276:$E$306,2,FALSE)</f>
        <v>45586</v>
      </c>
      <c r="M87" s="22">
        <f>VLOOKUP(B87,Dias!$D$307:$E$336,2,FALSE)</f>
        <v>45618</v>
      </c>
      <c r="N87" s="22">
        <f>VLOOKUP(B87,Dias!$D$337:$E$367,2,FALSE)</f>
        <v>45645</v>
      </c>
      <c r="O87" s="22">
        <f>VLOOKUP(B87,Dias!$D$368:$E$398,2,FALSE)</f>
        <v>45679</v>
      </c>
      <c r="P87" s="22">
        <f>VLOOKUP(B87,Dias!$D$399:$E$425,2,FALSE)</f>
        <v>45708</v>
      </c>
      <c r="Q87" s="22">
        <f>VLOOKUP(B87,Dias!$D$426:$E$456,2,FALSE)</f>
        <v>45736</v>
      </c>
      <c r="R87" s="22">
        <f>VLOOKUP(B87,Dias!$D$457:$E$486,2,FALSE)</f>
        <v>45769</v>
      </c>
      <c r="S87" s="22">
        <f>VLOOKUP(B87,Dias!$D$487:$E$517,2,FALSE)</f>
        <v>45798</v>
      </c>
      <c r="T87" s="22">
        <f>VLOOKUP(B87,Dias!$D$518:$E$547,2,FALSE)</f>
        <v>45828</v>
      </c>
      <c r="U87" s="22">
        <f>VLOOKUP(B87,Dias!$D$548:$E$578,2,FALSE)</f>
        <v>45856</v>
      </c>
      <c r="V87" s="22">
        <f>VLOOKUP(B87,Dias!$D$579:$E$609,2,FALSE)</f>
        <v>45891</v>
      </c>
      <c r="W87" s="22">
        <f>VLOOKUP(B87,Dias!$D$610:$E$639,2,FALSE)</f>
        <v>45918</v>
      </c>
      <c r="X87" s="22">
        <f>VLOOKUP(B87,Dias!$D$640:$E$670,2,FALSE)</f>
        <v>45951</v>
      </c>
      <c r="Y87" s="22">
        <f>VLOOKUP(B87,Dias!$D$671:$E$700,2,FALSE)</f>
        <v>45985</v>
      </c>
      <c r="Z87" s="22">
        <f>VLOOKUP(B87,Dias!$D$701:$E$731,2,FALSE)</f>
        <v>46010</v>
      </c>
      <c r="AA87" s="22">
        <f>VLOOKUP(B87,Dias!$D$732:$E$762,2,FALSE)</f>
        <v>46044</v>
      </c>
      <c r="AB87" s="22">
        <f>VLOOKUP(B87,Dias!$D$763:$E$790,2,FALSE)</f>
        <v>46072</v>
      </c>
      <c r="AC87" s="22">
        <f>VLOOKUP(B87,Dias!$D$791:$E$821,2,FALSE)</f>
        <v>46100</v>
      </c>
      <c r="AD87" s="22">
        <f>VLOOKUP(B87,Dias!$D$822:$E$851,2,FALSE)</f>
        <v>46134</v>
      </c>
      <c r="AE87" s="22">
        <f>VLOOKUP(B87,Dias!$D$852:$E$882,2,FALSE)</f>
        <v>46164</v>
      </c>
      <c r="AF87" s="22">
        <f>VLOOKUP(B87,Dias!$D$883:$E$912,2,FALSE)</f>
        <v>46195</v>
      </c>
      <c r="AG87" s="22">
        <f>VLOOKUP(B87,Dias!$D$913:$E$943,2,FALSE)</f>
        <v>46224</v>
      </c>
      <c r="AH87" s="22">
        <f>VLOOKUP(B87,Dias!$D$944:$E$974,2,FALSE)</f>
        <v>46258</v>
      </c>
      <c r="AI87" s="22">
        <f>VLOOKUP(B87,Dias!$D$975:$E$1004,2,FALSE)</f>
        <v>46283</v>
      </c>
      <c r="AJ87" s="22">
        <f>VLOOKUP(B87,Dias!$D$1005:$E$1035,2,FALSE)</f>
        <v>46316</v>
      </c>
      <c r="AK87" s="22">
        <f>VLOOKUP(B87,Dias!$D$1036:$E$1065,2,FALSE)</f>
        <v>46349</v>
      </c>
      <c r="AL87" s="22">
        <f>VLOOKUP(B87,Dias!$D$1066:$E$1096,2,FALSE)</f>
        <v>46377</v>
      </c>
      <c r="AM87" s="22"/>
      <c r="AN87" s="22"/>
      <c r="AO87" s="22"/>
      <c r="AP87" s="22"/>
      <c r="AQ87" s="22"/>
      <c r="AR87" s="22"/>
    </row>
    <row r="88" spans="1:44" x14ac:dyDescent="0.25">
      <c r="A88">
        <v>86</v>
      </c>
      <c r="B88">
        <v>14</v>
      </c>
      <c r="C88" s="19">
        <f>VLOOKUP(B88,Dias!$D$2:$E$32,2,FALSE)</f>
        <v>45313</v>
      </c>
      <c r="D88" s="22">
        <f>VLOOKUP(B88,Dias!$D$33:$E$61,2,FALSE)</f>
        <v>45342</v>
      </c>
      <c r="E88" s="22">
        <f>VLOOKUP(B88,Dias!$D$62:$E$92,2,FALSE)</f>
        <v>45371</v>
      </c>
      <c r="F88" s="22">
        <f>VLOOKUP(B88,Dias!$D$93:$E$122,2,FALSE)</f>
        <v>45400</v>
      </c>
      <c r="G88" s="22">
        <f>VLOOKUP(B88,Dias!$D$123:$E$153,2,FALSE)</f>
        <v>45434</v>
      </c>
      <c r="H88" s="22">
        <f>VLOOKUP(B88,Dias!$D$154:$E$183,2,FALSE)</f>
        <v>45467</v>
      </c>
      <c r="I88" s="22">
        <f>VLOOKUP(B88,Dias!$D$184:$E$214,2,FALSE)</f>
        <v>45492</v>
      </c>
      <c r="J88" s="22">
        <f>VLOOKUP(B88,Dias!$D$215:$E$245,2,FALSE)</f>
        <v>45526</v>
      </c>
      <c r="K88" s="22">
        <f>VLOOKUP(B88,Dias!$D$246:$E$275,2,FALSE)</f>
        <v>45554</v>
      </c>
      <c r="L88" s="22">
        <f>VLOOKUP(B88,Dias!$D$276:$E$306,2,FALSE)</f>
        <v>45586</v>
      </c>
      <c r="M88" s="22">
        <f>VLOOKUP(B88,Dias!$D$307:$E$336,2,FALSE)</f>
        <v>45618</v>
      </c>
      <c r="N88" s="22">
        <f>VLOOKUP(B88,Dias!$D$337:$E$367,2,FALSE)</f>
        <v>45645</v>
      </c>
      <c r="O88" s="22">
        <f>VLOOKUP(B88,Dias!$D$368:$E$398,2,FALSE)</f>
        <v>45679</v>
      </c>
      <c r="P88" s="22">
        <f>VLOOKUP(B88,Dias!$D$399:$E$425,2,FALSE)</f>
        <v>45708</v>
      </c>
      <c r="Q88" s="22">
        <f>VLOOKUP(B88,Dias!$D$426:$E$456,2,FALSE)</f>
        <v>45736</v>
      </c>
      <c r="R88" s="22">
        <f>VLOOKUP(B88,Dias!$D$457:$E$486,2,FALSE)</f>
        <v>45769</v>
      </c>
      <c r="S88" s="22">
        <f>VLOOKUP(B88,Dias!$D$487:$E$517,2,FALSE)</f>
        <v>45798</v>
      </c>
      <c r="T88" s="22">
        <f>VLOOKUP(B88,Dias!$D$518:$E$547,2,FALSE)</f>
        <v>45828</v>
      </c>
      <c r="U88" s="22">
        <f>VLOOKUP(B88,Dias!$D$548:$E$578,2,FALSE)</f>
        <v>45856</v>
      </c>
      <c r="V88" s="22">
        <f>VLOOKUP(B88,Dias!$D$579:$E$609,2,FALSE)</f>
        <v>45891</v>
      </c>
      <c r="W88" s="22">
        <f>VLOOKUP(B88,Dias!$D$610:$E$639,2,FALSE)</f>
        <v>45918</v>
      </c>
      <c r="X88" s="22">
        <f>VLOOKUP(B88,Dias!$D$640:$E$670,2,FALSE)</f>
        <v>45951</v>
      </c>
      <c r="Y88" s="22">
        <f>VLOOKUP(B88,Dias!$D$671:$E$700,2,FALSE)</f>
        <v>45985</v>
      </c>
      <c r="Z88" s="22">
        <f>VLOOKUP(B88,Dias!$D$701:$E$731,2,FALSE)</f>
        <v>46010</v>
      </c>
      <c r="AA88" s="22">
        <f>VLOOKUP(B88,Dias!$D$732:$E$762,2,FALSE)</f>
        <v>46044</v>
      </c>
      <c r="AB88" s="22">
        <f>VLOOKUP(B88,Dias!$D$763:$E$790,2,FALSE)</f>
        <v>46072</v>
      </c>
      <c r="AC88" s="22">
        <f>VLOOKUP(B88,Dias!$D$791:$E$821,2,FALSE)</f>
        <v>46100</v>
      </c>
      <c r="AD88" s="22">
        <f>VLOOKUP(B88,Dias!$D$822:$E$851,2,FALSE)</f>
        <v>46134</v>
      </c>
      <c r="AE88" s="22">
        <f>VLOOKUP(B88,Dias!$D$852:$E$882,2,FALSE)</f>
        <v>46164</v>
      </c>
      <c r="AF88" s="22">
        <f>VLOOKUP(B88,Dias!$D$883:$E$912,2,FALSE)</f>
        <v>46195</v>
      </c>
      <c r="AG88" s="22">
        <f>VLOOKUP(B88,Dias!$D$913:$E$943,2,FALSE)</f>
        <v>46224</v>
      </c>
      <c r="AH88" s="22">
        <f>VLOOKUP(B88,Dias!$D$944:$E$974,2,FALSE)</f>
        <v>46258</v>
      </c>
      <c r="AI88" s="22">
        <f>VLOOKUP(B88,Dias!$D$975:$E$1004,2,FALSE)</f>
        <v>46283</v>
      </c>
      <c r="AJ88" s="22">
        <f>VLOOKUP(B88,Dias!$D$1005:$E$1035,2,FALSE)</f>
        <v>46316</v>
      </c>
      <c r="AK88" s="22">
        <f>VLOOKUP(B88,Dias!$D$1036:$E$1065,2,FALSE)</f>
        <v>46349</v>
      </c>
      <c r="AL88" s="22">
        <f>VLOOKUP(B88,Dias!$D$1066:$E$1096,2,FALSE)</f>
        <v>46377</v>
      </c>
      <c r="AM88" s="22"/>
      <c r="AN88" s="22"/>
      <c r="AO88" s="22"/>
      <c r="AP88" s="22"/>
      <c r="AQ88" s="22"/>
      <c r="AR88" s="22"/>
    </row>
    <row r="89" spans="1:44" x14ac:dyDescent="0.25">
      <c r="A89">
        <v>87</v>
      </c>
      <c r="B89">
        <v>14</v>
      </c>
      <c r="C89" s="19">
        <f>VLOOKUP(B89,Dias!$D$2:$E$32,2,FALSE)</f>
        <v>45313</v>
      </c>
      <c r="D89" s="22">
        <f>VLOOKUP(B89,Dias!$D$33:$E$61,2,FALSE)</f>
        <v>45342</v>
      </c>
      <c r="E89" s="22">
        <f>VLOOKUP(B89,Dias!$D$62:$E$92,2,FALSE)</f>
        <v>45371</v>
      </c>
      <c r="F89" s="22">
        <f>VLOOKUP(B89,Dias!$D$93:$E$122,2,FALSE)</f>
        <v>45400</v>
      </c>
      <c r="G89" s="22">
        <f>VLOOKUP(B89,Dias!$D$123:$E$153,2,FALSE)</f>
        <v>45434</v>
      </c>
      <c r="H89" s="22">
        <f>VLOOKUP(B89,Dias!$D$154:$E$183,2,FALSE)</f>
        <v>45467</v>
      </c>
      <c r="I89" s="22">
        <f>VLOOKUP(B89,Dias!$D$184:$E$214,2,FALSE)</f>
        <v>45492</v>
      </c>
      <c r="J89" s="22">
        <f>VLOOKUP(B89,Dias!$D$215:$E$245,2,FALSE)</f>
        <v>45526</v>
      </c>
      <c r="K89" s="22">
        <f>VLOOKUP(B89,Dias!$D$246:$E$275,2,FALSE)</f>
        <v>45554</v>
      </c>
      <c r="L89" s="22">
        <f>VLOOKUP(B89,Dias!$D$276:$E$306,2,FALSE)</f>
        <v>45586</v>
      </c>
      <c r="M89" s="22">
        <f>VLOOKUP(B89,Dias!$D$307:$E$336,2,FALSE)</f>
        <v>45618</v>
      </c>
      <c r="N89" s="22">
        <f>VLOOKUP(B89,Dias!$D$337:$E$367,2,FALSE)</f>
        <v>45645</v>
      </c>
      <c r="O89" s="22">
        <f>VLOOKUP(B89,Dias!$D$368:$E$398,2,FALSE)</f>
        <v>45679</v>
      </c>
      <c r="P89" s="22">
        <f>VLOOKUP(B89,Dias!$D$399:$E$425,2,FALSE)</f>
        <v>45708</v>
      </c>
      <c r="Q89" s="22">
        <f>VLOOKUP(B89,Dias!$D$426:$E$456,2,FALSE)</f>
        <v>45736</v>
      </c>
      <c r="R89" s="22">
        <f>VLOOKUP(B89,Dias!$D$457:$E$486,2,FALSE)</f>
        <v>45769</v>
      </c>
      <c r="S89" s="22">
        <f>VLOOKUP(B89,Dias!$D$487:$E$517,2,FALSE)</f>
        <v>45798</v>
      </c>
      <c r="T89" s="22">
        <f>VLOOKUP(B89,Dias!$D$518:$E$547,2,FALSE)</f>
        <v>45828</v>
      </c>
      <c r="U89" s="22">
        <f>VLOOKUP(B89,Dias!$D$548:$E$578,2,FALSE)</f>
        <v>45856</v>
      </c>
      <c r="V89" s="22">
        <f>VLOOKUP(B89,Dias!$D$579:$E$609,2,FALSE)</f>
        <v>45891</v>
      </c>
      <c r="W89" s="22">
        <f>VLOOKUP(B89,Dias!$D$610:$E$639,2,FALSE)</f>
        <v>45918</v>
      </c>
      <c r="X89" s="22">
        <f>VLOOKUP(B89,Dias!$D$640:$E$670,2,FALSE)</f>
        <v>45951</v>
      </c>
      <c r="Y89" s="22">
        <f>VLOOKUP(B89,Dias!$D$671:$E$700,2,FALSE)</f>
        <v>45985</v>
      </c>
      <c r="Z89" s="22">
        <f>VLOOKUP(B89,Dias!$D$701:$E$731,2,FALSE)</f>
        <v>46010</v>
      </c>
      <c r="AA89" s="22">
        <f>VLOOKUP(B89,Dias!$D$732:$E$762,2,FALSE)</f>
        <v>46044</v>
      </c>
      <c r="AB89" s="22">
        <f>VLOOKUP(B89,Dias!$D$763:$E$790,2,FALSE)</f>
        <v>46072</v>
      </c>
      <c r="AC89" s="22">
        <f>VLOOKUP(B89,Dias!$D$791:$E$821,2,FALSE)</f>
        <v>46100</v>
      </c>
      <c r="AD89" s="22">
        <f>VLOOKUP(B89,Dias!$D$822:$E$851,2,FALSE)</f>
        <v>46134</v>
      </c>
      <c r="AE89" s="22">
        <f>VLOOKUP(B89,Dias!$D$852:$E$882,2,FALSE)</f>
        <v>46164</v>
      </c>
      <c r="AF89" s="22">
        <f>VLOOKUP(B89,Dias!$D$883:$E$912,2,FALSE)</f>
        <v>46195</v>
      </c>
      <c r="AG89" s="22">
        <f>VLOOKUP(B89,Dias!$D$913:$E$943,2,FALSE)</f>
        <v>46224</v>
      </c>
      <c r="AH89" s="22">
        <f>VLOOKUP(B89,Dias!$D$944:$E$974,2,FALSE)</f>
        <v>46258</v>
      </c>
      <c r="AI89" s="22">
        <f>VLOOKUP(B89,Dias!$D$975:$E$1004,2,FALSE)</f>
        <v>46283</v>
      </c>
      <c r="AJ89" s="22">
        <f>VLOOKUP(B89,Dias!$D$1005:$E$1035,2,FALSE)</f>
        <v>46316</v>
      </c>
      <c r="AK89" s="22">
        <f>VLOOKUP(B89,Dias!$D$1036:$E$1065,2,FALSE)</f>
        <v>46349</v>
      </c>
      <c r="AL89" s="22">
        <f>VLOOKUP(B89,Dias!$D$1066:$E$1096,2,FALSE)</f>
        <v>46377</v>
      </c>
      <c r="AM89" s="22"/>
      <c r="AN89" s="22"/>
      <c r="AO89" s="22"/>
      <c r="AP89" s="22"/>
      <c r="AQ89" s="22"/>
      <c r="AR89" s="22"/>
    </row>
    <row r="90" spans="1:44" x14ac:dyDescent="0.25">
      <c r="A90">
        <v>88</v>
      </c>
      <c r="B90">
        <v>15</v>
      </c>
      <c r="C90" s="19">
        <f>VLOOKUP(B90,Dias!$D$2:$E$32,2,FALSE)</f>
        <v>45314</v>
      </c>
      <c r="D90" s="22">
        <f>VLOOKUP(B90,Dias!$D$33:$E$61,2,FALSE)</f>
        <v>45343</v>
      </c>
      <c r="E90" s="22">
        <f>VLOOKUP(B90,Dias!$D$62:$E$92,2,FALSE)</f>
        <v>45372</v>
      </c>
      <c r="F90" s="22">
        <f>VLOOKUP(B90,Dias!$D$93:$E$122,2,FALSE)</f>
        <v>45401</v>
      </c>
      <c r="G90" s="22">
        <f>VLOOKUP(B90,Dias!$D$123:$E$153,2,FALSE)</f>
        <v>45435</v>
      </c>
      <c r="H90" s="22">
        <f>VLOOKUP(B90,Dias!$D$154:$E$183,2,FALSE)</f>
        <v>45468</v>
      </c>
      <c r="I90" s="22">
        <f>VLOOKUP(B90,Dias!$D$184:$E$214,2,FALSE)</f>
        <v>45495</v>
      </c>
      <c r="J90" s="22">
        <f>VLOOKUP(B90,Dias!$D$215:$E$245,2,FALSE)</f>
        <v>45527</v>
      </c>
      <c r="K90" s="22">
        <f>VLOOKUP(B90,Dias!$D$246:$E$275,2,FALSE)</f>
        <v>45555</v>
      </c>
      <c r="L90" s="22">
        <f>VLOOKUP(B90,Dias!$D$276:$E$306,2,FALSE)</f>
        <v>45587</v>
      </c>
      <c r="M90" s="22">
        <f>VLOOKUP(B90,Dias!$D$307:$E$336,2,FALSE)</f>
        <v>45621</v>
      </c>
      <c r="N90" s="22">
        <f>VLOOKUP(B90,Dias!$D$337:$E$367,2,FALSE)</f>
        <v>45646</v>
      </c>
      <c r="O90" s="22">
        <f>VLOOKUP(B90,Dias!$D$368:$E$398,2,FALSE)</f>
        <v>45680</v>
      </c>
      <c r="P90" s="22">
        <f>VLOOKUP(B90,Dias!$D$399:$E$425,2,FALSE)</f>
        <v>45709</v>
      </c>
      <c r="Q90" s="22">
        <f>VLOOKUP(B90,Dias!$D$426:$E$456,2,FALSE)</f>
        <v>45737</v>
      </c>
      <c r="R90" s="22">
        <f>VLOOKUP(B90,Dias!$D$457:$E$486,2,FALSE)</f>
        <v>45770</v>
      </c>
      <c r="S90" s="22">
        <f>VLOOKUP(B90,Dias!$D$487:$E$517,2,FALSE)</f>
        <v>45799</v>
      </c>
      <c r="T90" s="22">
        <f>VLOOKUP(B90,Dias!$D$518:$E$547,2,FALSE)</f>
        <v>45832</v>
      </c>
      <c r="U90" s="22">
        <f>VLOOKUP(B90,Dias!$D$548:$E$578,2,FALSE)</f>
        <v>45859</v>
      </c>
      <c r="V90" s="22">
        <f>VLOOKUP(B90,Dias!$D$579:$E$609,2,FALSE)</f>
        <v>45894</v>
      </c>
      <c r="W90" s="22">
        <f>VLOOKUP(B90,Dias!$D$610:$E$639,2,FALSE)</f>
        <v>45919</v>
      </c>
      <c r="X90" s="22">
        <f>VLOOKUP(B90,Dias!$D$640:$E$670,2,FALSE)</f>
        <v>45952</v>
      </c>
      <c r="Y90" s="22">
        <f>VLOOKUP(B90,Dias!$D$671:$E$700,2,FALSE)</f>
        <v>45986</v>
      </c>
      <c r="Z90" s="22">
        <f>VLOOKUP(B90,Dias!$D$701:$E$731,2,FALSE)</f>
        <v>46013</v>
      </c>
      <c r="AA90" s="22">
        <f>VLOOKUP(B90,Dias!$D$732:$E$762,2,FALSE)</f>
        <v>46045</v>
      </c>
      <c r="AB90" s="22">
        <f>VLOOKUP(B90,Dias!$D$763:$E$790,2,FALSE)</f>
        <v>46073</v>
      </c>
      <c r="AC90" s="22">
        <f>VLOOKUP(B90,Dias!$D$791:$E$821,2,FALSE)</f>
        <v>46101</v>
      </c>
      <c r="AD90" s="22">
        <f>VLOOKUP(B90,Dias!$D$822:$E$851,2,FALSE)</f>
        <v>46135</v>
      </c>
      <c r="AE90" s="22">
        <f>VLOOKUP(B90,Dias!$D$852:$E$882,2,FALSE)</f>
        <v>46167</v>
      </c>
      <c r="AF90" s="22">
        <f>VLOOKUP(B90,Dias!$D$883:$E$912,2,FALSE)</f>
        <v>46196</v>
      </c>
      <c r="AG90" s="22">
        <f>VLOOKUP(B90,Dias!$D$913:$E$943,2,FALSE)</f>
        <v>46225</v>
      </c>
      <c r="AH90" s="22">
        <f>VLOOKUP(B90,Dias!$D$944:$E$974,2,FALSE)</f>
        <v>46259</v>
      </c>
      <c r="AI90" s="22">
        <f>VLOOKUP(B90,Dias!$D$975:$E$1004,2,FALSE)</f>
        <v>46286</v>
      </c>
      <c r="AJ90" s="22">
        <f>VLOOKUP(B90,Dias!$D$1005:$E$1035,2,FALSE)</f>
        <v>46317</v>
      </c>
      <c r="AK90" s="22">
        <f>VLOOKUP(B90,Dias!$D$1036:$E$1065,2,FALSE)</f>
        <v>46350</v>
      </c>
      <c r="AL90" s="22">
        <f>VLOOKUP(B90,Dias!$D$1066:$E$1096,2,FALSE)</f>
        <v>46378</v>
      </c>
      <c r="AM90" s="22"/>
      <c r="AN90" s="22"/>
      <c r="AO90" s="22"/>
      <c r="AP90" s="22"/>
      <c r="AQ90" s="22"/>
      <c r="AR90" s="22"/>
    </row>
    <row r="91" spans="1:44" x14ac:dyDescent="0.25">
      <c r="A91">
        <v>89</v>
      </c>
      <c r="B91">
        <v>15</v>
      </c>
      <c r="C91" s="19">
        <f>VLOOKUP(B91,Dias!$D$2:$E$32,2,FALSE)</f>
        <v>45314</v>
      </c>
      <c r="D91" s="22">
        <f>VLOOKUP(B91,Dias!$D$33:$E$61,2,FALSE)</f>
        <v>45343</v>
      </c>
      <c r="E91" s="22">
        <f>VLOOKUP(B91,Dias!$D$62:$E$92,2,FALSE)</f>
        <v>45372</v>
      </c>
      <c r="F91" s="22">
        <f>VLOOKUP(B91,Dias!$D$93:$E$122,2,FALSE)</f>
        <v>45401</v>
      </c>
      <c r="G91" s="22">
        <f>VLOOKUP(B91,Dias!$D$123:$E$153,2,FALSE)</f>
        <v>45435</v>
      </c>
      <c r="H91" s="22">
        <f>VLOOKUP(B91,Dias!$D$154:$E$183,2,FALSE)</f>
        <v>45468</v>
      </c>
      <c r="I91" s="22">
        <f>VLOOKUP(B91,Dias!$D$184:$E$214,2,FALSE)</f>
        <v>45495</v>
      </c>
      <c r="J91" s="22">
        <f>VLOOKUP(B91,Dias!$D$215:$E$245,2,FALSE)</f>
        <v>45527</v>
      </c>
      <c r="K91" s="22">
        <f>VLOOKUP(B91,Dias!$D$246:$E$275,2,FALSE)</f>
        <v>45555</v>
      </c>
      <c r="L91" s="22">
        <f>VLOOKUP(B91,Dias!$D$276:$E$306,2,FALSE)</f>
        <v>45587</v>
      </c>
      <c r="M91" s="22">
        <f>VLOOKUP(B91,Dias!$D$307:$E$336,2,FALSE)</f>
        <v>45621</v>
      </c>
      <c r="N91" s="22">
        <f>VLOOKUP(B91,Dias!$D$337:$E$367,2,FALSE)</f>
        <v>45646</v>
      </c>
      <c r="O91" s="22">
        <f>VLOOKUP(B91,Dias!$D$368:$E$398,2,FALSE)</f>
        <v>45680</v>
      </c>
      <c r="P91" s="22">
        <f>VLOOKUP(B91,Dias!$D$399:$E$425,2,FALSE)</f>
        <v>45709</v>
      </c>
      <c r="Q91" s="22">
        <f>VLOOKUP(B91,Dias!$D$426:$E$456,2,FALSE)</f>
        <v>45737</v>
      </c>
      <c r="R91" s="22">
        <f>VLOOKUP(B91,Dias!$D$457:$E$486,2,FALSE)</f>
        <v>45770</v>
      </c>
      <c r="S91" s="22">
        <f>VLOOKUP(B91,Dias!$D$487:$E$517,2,FALSE)</f>
        <v>45799</v>
      </c>
      <c r="T91" s="22">
        <f>VLOOKUP(B91,Dias!$D$518:$E$547,2,FALSE)</f>
        <v>45832</v>
      </c>
      <c r="U91" s="22">
        <f>VLOOKUP(B91,Dias!$D$548:$E$578,2,FALSE)</f>
        <v>45859</v>
      </c>
      <c r="V91" s="22">
        <f>VLOOKUP(B91,Dias!$D$579:$E$609,2,FALSE)</f>
        <v>45894</v>
      </c>
      <c r="W91" s="22">
        <f>VLOOKUP(B91,Dias!$D$610:$E$639,2,FALSE)</f>
        <v>45919</v>
      </c>
      <c r="X91" s="22">
        <f>VLOOKUP(B91,Dias!$D$640:$E$670,2,FALSE)</f>
        <v>45952</v>
      </c>
      <c r="Y91" s="22">
        <f>VLOOKUP(B91,Dias!$D$671:$E$700,2,FALSE)</f>
        <v>45986</v>
      </c>
      <c r="Z91" s="22">
        <f>VLOOKUP(B91,Dias!$D$701:$E$731,2,FALSE)</f>
        <v>46013</v>
      </c>
      <c r="AA91" s="22">
        <f>VLOOKUP(B91,Dias!$D$732:$E$762,2,FALSE)</f>
        <v>46045</v>
      </c>
      <c r="AB91" s="22">
        <f>VLOOKUP(B91,Dias!$D$763:$E$790,2,FALSE)</f>
        <v>46073</v>
      </c>
      <c r="AC91" s="22">
        <f>VLOOKUP(B91,Dias!$D$791:$E$821,2,FALSE)</f>
        <v>46101</v>
      </c>
      <c r="AD91" s="22">
        <f>VLOOKUP(B91,Dias!$D$822:$E$851,2,FALSE)</f>
        <v>46135</v>
      </c>
      <c r="AE91" s="22">
        <f>VLOOKUP(B91,Dias!$D$852:$E$882,2,FALSE)</f>
        <v>46167</v>
      </c>
      <c r="AF91" s="22">
        <f>VLOOKUP(B91,Dias!$D$883:$E$912,2,FALSE)</f>
        <v>46196</v>
      </c>
      <c r="AG91" s="22">
        <f>VLOOKUP(B91,Dias!$D$913:$E$943,2,FALSE)</f>
        <v>46225</v>
      </c>
      <c r="AH91" s="22">
        <f>VLOOKUP(B91,Dias!$D$944:$E$974,2,FALSE)</f>
        <v>46259</v>
      </c>
      <c r="AI91" s="22">
        <f>VLOOKUP(B91,Dias!$D$975:$E$1004,2,FALSE)</f>
        <v>46286</v>
      </c>
      <c r="AJ91" s="22">
        <f>VLOOKUP(B91,Dias!$D$1005:$E$1035,2,FALSE)</f>
        <v>46317</v>
      </c>
      <c r="AK91" s="22">
        <f>VLOOKUP(B91,Dias!$D$1036:$E$1065,2,FALSE)</f>
        <v>46350</v>
      </c>
      <c r="AL91" s="22">
        <f>VLOOKUP(B91,Dias!$D$1066:$E$1096,2,FALSE)</f>
        <v>46378</v>
      </c>
      <c r="AM91" s="22"/>
      <c r="AN91" s="22"/>
      <c r="AO91" s="22"/>
      <c r="AP91" s="22"/>
      <c r="AQ91" s="22"/>
      <c r="AR91" s="22"/>
    </row>
    <row r="92" spans="1:44" x14ac:dyDescent="0.25">
      <c r="A92">
        <v>90</v>
      </c>
      <c r="B92">
        <v>15</v>
      </c>
      <c r="C92" s="19">
        <f>VLOOKUP(B92,Dias!$D$2:$E$32,2,FALSE)</f>
        <v>45314</v>
      </c>
      <c r="D92" s="22">
        <f>VLOOKUP(B92,Dias!$D$33:$E$61,2,FALSE)</f>
        <v>45343</v>
      </c>
      <c r="E92" s="22">
        <f>VLOOKUP(B92,Dias!$D$62:$E$92,2,FALSE)</f>
        <v>45372</v>
      </c>
      <c r="F92" s="22">
        <f>VLOOKUP(B92,Dias!$D$93:$E$122,2,FALSE)</f>
        <v>45401</v>
      </c>
      <c r="G92" s="22">
        <f>VLOOKUP(B92,Dias!$D$123:$E$153,2,FALSE)</f>
        <v>45435</v>
      </c>
      <c r="H92" s="22">
        <f>VLOOKUP(B92,Dias!$D$154:$E$183,2,FALSE)</f>
        <v>45468</v>
      </c>
      <c r="I92" s="22">
        <f>VLOOKUP(B92,Dias!$D$184:$E$214,2,FALSE)</f>
        <v>45495</v>
      </c>
      <c r="J92" s="22">
        <f>VLOOKUP(B92,Dias!$D$215:$E$245,2,FALSE)</f>
        <v>45527</v>
      </c>
      <c r="K92" s="22">
        <f>VLOOKUP(B92,Dias!$D$246:$E$275,2,FALSE)</f>
        <v>45555</v>
      </c>
      <c r="L92" s="22">
        <f>VLOOKUP(B92,Dias!$D$276:$E$306,2,FALSE)</f>
        <v>45587</v>
      </c>
      <c r="M92" s="22">
        <f>VLOOKUP(B92,Dias!$D$307:$E$336,2,FALSE)</f>
        <v>45621</v>
      </c>
      <c r="N92" s="22">
        <f>VLOOKUP(B92,Dias!$D$337:$E$367,2,FALSE)</f>
        <v>45646</v>
      </c>
      <c r="O92" s="22">
        <f>VLOOKUP(B92,Dias!$D$368:$E$398,2,FALSE)</f>
        <v>45680</v>
      </c>
      <c r="P92" s="22">
        <f>VLOOKUP(B92,Dias!$D$399:$E$425,2,FALSE)</f>
        <v>45709</v>
      </c>
      <c r="Q92" s="22">
        <f>VLOOKUP(B92,Dias!$D$426:$E$456,2,FALSE)</f>
        <v>45737</v>
      </c>
      <c r="R92" s="22">
        <f>VLOOKUP(B92,Dias!$D$457:$E$486,2,FALSE)</f>
        <v>45770</v>
      </c>
      <c r="S92" s="22">
        <f>VLOOKUP(B92,Dias!$D$487:$E$517,2,FALSE)</f>
        <v>45799</v>
      </c>
      <c r="T92" s="22">
        <f>VLOOKUP(B92,Dias!$D$518:$E$547,2,FALSE)</f>
        <v>45832</v>
      </c>
      <c r="U92" s="22">
        <f>VLOOKUP(B92,Dias!$D$548:$E$578,2,FALSE)</f>
        <v>45859</v>
      </c>
      <c r="V92" s="22">
        <f>VLOOKUP(B92,Dias!$D$579:$E$609,2,FALSE)</f>
        <v>45894</v>
      </c>
      <c r="W92" s="22">
        <f>VLOOKUP(B92,Dias!$D$610:$E$639,2,FALSE)</f>
        <v>45919</v>
      </c>
      <c r="X92" s="22">
        <f>VLOOKUP(B92,Dias!$D$640:$E$670,2,FALSE)</f>
        <v>45952</v>
      </c>
      <c r="Y92" s="22">
        <f>VLOOKUP(B92,Dias!$D$671:$E$700,2,FALSE)</f>
        <v>45986</v>
      </c>
      <c r="Z92" s="22">
        <f>VLOOKUP(B92,Dias!$D$701:$E$731,2,FALSE)</f>
        <v>46013</v>
      </c>
      <c r="AA92" s="22">
        <f>VLOOKUP(B92,Dias!$D$732:$E$762,2,FALSE)</f>
        <v>46045</v>
      </c>
      <c r="AB92" s="22">
        <f>VLOOKUP(B92,Dias!$D$763:$E$790,2,FALSE)</f>
        <v>46073</v>
      </c>
      <c r="AC92" s="22">
        <f>VLOOKUP(B92,Dias!$D$791:$E$821,2,FALSE)</f>
        <v>46101</v>
      </c>
      <c r="AD92" s="22">
        <f>VLOOKUP(B92,Dias!$D$822:$E$851,2,FALSE)</f>
        <v>46135</v>
      </c>
      <c r="AE92" s="22">
        <f>VLOOKUP(B92,Dias!$D$852:$E$882,2,FALSE)</f>
        <v>46167</v>
      </c>
      <c r="AF92" s="22">
        <f>VLOOKUP(B92,Dias!$D$883:$E$912,2,FALSE)</f>
        <v>46196</v>
      </c>
      <c r="AG92" s="22">
        <f>VLOOKUP(B92,Dias!$D$913:$E$943,2,FALSE)</f>
        <v>46225</v>
      </c>
      <c r="AH92" s="22">
        <f>VLOOKUP(B92,Dias!$D$944:$E$974,2,FALSE)</f>
        <v>46259</v>
      </c>
      <c r="AI92" s="22">
        <f>VLOOKUP(B92,Dias!$D$975:$E$1004,2,FALSE)</f>
        <v>46286</v>
      </c>
      <c r="AJ92" s="22">
        <f>VLOOKUP(B92,Dias!$D$1005:$E$1035,2,FALSE)</f>
        <v>46317</v>
      </c>
      <c r="AK92" s="22">
        <f>VLOOKUP(B92,Dias!$D$1036:$E$1065,2,FALSE)</f>
        <v>46350</v>
      </c>
      <c r="AL92" s="22">
        <f>VLOOKUP(B92,Dias!$D$1066:$E$1096,2,FALSE)</f>
        <v>46378</v>
      </c>
      <c r="AM92" s="22"/>
      <c r="AN92" s="22"/>
      <c r="AO92" s="22"/>
      <c r="AP92" s="22"/>
      <c r="AQ92" s="22"/>
      <c r="AR92" s="22"/>
    </row>
    <row r="93" spans="1:44" x14ac:dyDescent="0.25">
      <c r="A93">
        <v>91</v>
      </c>
      <c r="B93">
        <v>15</v>
      </c>
      <c r="C93" s="19">
        <f>VLOOKUP(B93,Dias!$D$2:$E$32,2,FALSE)</f>
        <v>45314</v>
      </c>
      <c r="D93" s="22">
        <f>VLOOKUP(B93,Dias!$D$33:$E$61,2,FALSE)</f>
        <v>45343</v>
      </c>
      <c r="E93" s="22">
        <f>VLOOKUP(B93,Dias!$D$62:$E$92,2,FALSE)</f>
        <v>45372</v>
      </c>
      <c r="F93" s="22">
        <f>VLOOKUP(B93,Dias!$D$93:$E$122,2,FALSE)</f>
        <v>45401</v>
      </c>
      <c r="G93" s="22">
        <f>VLOOKUP(B93,Dias!$D$123:$E$153,2,FALSE)</f>
        <v>45435</v>
      </c>
      <c r="H93" s="22">
        <f>VLOOKUP(B93,Dias!$D$154:$E$183,2,FALSE)</f>
        <v>45468</v>
      </c>
      <c r="I93" s="22">
        <f>VLOOKUP(B93,Dias!$D$184:$E$214,2,FALSE)</f>
        <v>45495</v>
      </c>
      <c r="J93" s="22">
        <f>VLOOKUP(B93,Dias!$D$215:$E$245,2,FALSE)</f>
        <v>45527</v>
      </c>
      <c r="K93" s="22">
        <f>VLOOKUP(B93,Dias!$D$246:$E$275,2,FALSE)</f>
        <v>45555</v>
      </c>
      <c r="L93" s="22">
        <f>VLOOKUP(B93,Dias!$D$276:$E$306,2,FALSE)</f>
        <v>45587</v>
      </c>
      <c r="M93" s="22">
        <f>VLOOKUP(B93,Dias!$D$307:$E$336,2,FALSE)</f>
        <v>45621</v>
      </c>
      <c r="N93" s="22">
        <f>VLOOKUP(B93,Dias!$D$337:$E$367,2,FALSE)</f>
        <v>45646</v>
      </c>
      <c r="O93" s="22">
        <f>VLOOKUP(B93,Dias!$D$368:$E$398,2,FALSE)</f>
        <v>45680</v>
      </c>
      <c r="P93" s="22">
        <f>VLOOKUP(B93,Dias!$D$399:$E$425,2,FALSE)</f>
        <v>45709</v>
      </c>
      <c r="Q93" s="22">
        <f>VLOOKUP(B93,Dias!$D$426:$E$456,2,FALSE)</f>
        <v>45737</v>
      </c>
      <c r="R93" s="22">
        <f>VLOOKUP(B93,Dias!$D$457:$E$486,2,FALSE)</f>
        <v>45770</v>
      </c>
      <c r="S93" s="22">
        <f>VLOOKUP(B93,Dias!$D$487:$E$517,2,FALSE)</f>
        <v>45799</v>
      </c>
      <c r="T93" s="22">
        <f>VLOOKUP(B93,Dias!$D$518:$E$547,2,FALSE)</f>
        <v>45832</v>
      </c>
      <c r="U93" s="22">
        <f>VLOOKUP(B93,Dias!$D$548:$E$578,2,FALSE)</f>
        <v>45859</v>
      </c>
      <c r="V93" s="22">
        <f>VLOOKUP(B93,Dias!$D$579:$E$609,2,FALSE)</f>
        <v>45894</v>
      </c>
      <c r="W93" s="22">
        <f>VLOOKUP(B93,Dias!$D$610:$E$639,2,FALSE)</f>
        <v>45919</v>
      </c>
      <c r="X93" s="22">
        <f>VLOOKUP(B93,Dias!$D$640:$E$670,2,FALSE)</f>
        <v>45952</v>
      </c>
      <c r="Y93" s="22">
        <f>VLOOKUP(B93,Dias!$D$671:$E$700,2,FALSE)</f>
        <v>45986</v>
      </c>
      <c r="Z93" s="22">
        <f>VLOOKUP(B93,Dias!$D$701:$E$731,2,FALSE)</f>
        <v>46013</v>
      </c>
      <c r="AA93" s="22">
        <f>VLOOKUP(B93,Dias!$D$732:$E$762,2,FALSE)</f>
        <v>46045</v>
      </c>
      <c r="AB93" s="22">
        <f>VLOOKUP(B93,Dias!$D$763:$E$790,2,FALSE)</f>
        <v>46073</v>
      </c>
      <c r="AC93" s="22">
        <f>VLOOKUP(B93,Dias!$D$791:$E$821,2,FALSE)</f>
        <v>46101</v>
      </c>
      <c r="AD93" s="22">
        <f>VLOOKUP(B93,Dias!$D$822:$E$851,2,FALSE)</f>
        <v>46135</v>
      </c>
      <c r="AE93" s="22">
        <f>VLOOKUP(B93,Dias!$D$852:$E$882,2,FALSE)</f>
        <v>46167</v>
      </c>
      <c r="AF93" s="22">
        <f>VLOOKUP(B93,Dias!$D$883:$E$912,2,FALSE)</f>
        <v>46196</v>
      </c>
      <c r="AG93" s="22">
        <f>VLOOKUP(B93,Dias!$D$913:$E$943,2,FALSE)</f>
        <v>46225</v>
      </c>
      <c r="AH93" s="22">
        <f>VLOOKUP(B93,Dias!$D$944:$E$974,2,FALSE)</f>
        <v>46259</v>
      </c>
      <c r="AI93" s="22">
        <f>VLOOKUP(B93,Dias!$D$975:$E$1004,2,FALSE)</f>
        <v>46286</v>
      </c>
      <c r="AJ93" s="22">
        <f>VLOOKUP(B93,Dias!$D$1005:$E$1035,2,FALSE)</f>
        <v>46317</v>
      </c>
      <c r="AK93" s="22">
        <f>VLOOKUP(B93,Dias!$D$1036:$E$1065,2,FALSE)</f>
        <v>46350</v>
      </c>
      <c r="AL93" s="22">
        <f>VLOOKUP(B93,Dias!$D$1066:$E$1096,2,FALSE)</f>
        <v>46378</v>
      </c>
      <c r="AM93" s="22"/>
      <c r="AN93" s="22"/>
      <c r="AO93" s="22"/>
      <c r="AP93" s="22"/>
      <c r="AQ93" s="22"/>
      <c r="AR93" s="22"/>
    </row>
    <row r="94" spans="1:44" x14ac:dyDescent="0.25">
      <c r="A94">
        <v>92</v>
      </c>
      <c r="B94">
        <v>15</v>
      </c>
      <c r="C94" s="19">
        <f>VLOOKUP(B94,Dias!$D$2:$E$32,2,FALSE)</f>
        <v>45314</v>
      </c>
      <c r="D94" s="22">
        <f>VLOOKUP(B94,Dias!$D$33:$E$61,2,FALSE)</f>
        <v>45343</v>
      </c>
      <c r="E94" s="22">
        <f>VLOOKUP(B94,Dias!$D$62:$E$92,2,FALSE)</f>
        <v>45372</v>
      </c>
      <c r="F94" s="22">
        <f>VLOOKUP(B94,Dias!$D$93:$E$122,2,FALSE)</f>
        <v>45401</v>
      </c>
      <c r="G94" s="22">
        <f>VLOOKUP(B94,Dias!$D$123:$E$153,2,FALSE)</f>
        <v>45435</v>
      </c>
      <c r="H94" s="22">
        <f>VLOOKUP(B94,Dias!$D$154:$E$183,2,FALSE)</f>
        <v>45468</v>
      </c>
      <c r="I94" s="22">
        <f>VLOOKUP(B94,Dias!$D$184:$E$214,2,FALSE)</f>
        <v>45495</v>
      </c>
      <c r="J94" s="22">
        <f>VLOOKUP(B94,Dias!$D$215:$E$245,2,FALSE)</f>
        <v>45527</v>
      </c>
      <c r="K94" s="22">
        <f>VLOOKUP(B94,Dias!$D$246:$E$275,2,FALSE)</f>
        <v>45555</v>
      </c>
      <c r="L94" s="22">
        <f>VLOOKUP(B94,Dias!$D$276:$E$306,2,FALSE)</f>
        <v>45587</v>
      </c>
      <c r="M94" s="22">
        <f>VLOOKUP(B94,Dias!$D$307:$E$336,2,FALSE)</f>
        <v>45621</v>
      </c>
      <c r="N94" s="22">
        <f>VLOOKUP(B94,Dias!$D$337:$E$367,2,FALSE)</f>
        <v>45646</v>
      </c>
      <c r="O94" s="22">
        <f>VLOOKUP(B94,Dias!$D$368:$E$398,2,FALSE)</f>
        <v>45680</v>
      </c>
      <c r="P94" s="22">
        <f>VLOOKUP(B94,Dias!$D$399:$E$425,2,FALSE)</f>
        <v>45709</v>
      </c>
      <c r="Q94" s="22">
        <f>VLOOKUP(B94,Dias!$D$426:$E$456,2,FALSE)</f>
        <v>45737</v>
      </c>
      <c r="R94" s="22">
        <f>VLOOKUP(B94,Dias!$D$457:$E$486,2,FALSE)</f>
        <v>45770</v>
      </c>
      <c r="S94" s="22">
        <f>VLOOKUP(B94,Dias!$D$487:$E$517,2,FALSE)</f>
        <v>45799</v>
      </c>
      <c r="T94" s="22">
        <f>VLOOKUP(B94,Dias!$D$518:$E$547,2,FALSE)</f>
        <v>45832</v>
      </c>
      <c r="U94" s="22">
        <f>VLOOKUP(B94,Dias!$D$548:$E$578,2,FALSE)</f>
        <v>45859</v>
      </c>
      <c r="V94" s="22">
        <f>VLOOKUP(B94,Dias!$D$579:$E$609,2,FALSE)</f>
        <v>45894</v>
      </c>
      <c r="W94" s="22">
        <f>VLOOKUP(B94,Dias!$D$610:$E$639,2,FALSE)</f>
        <v>45919</v>
      </c>
      <c r="X94" s="22">
        <f>VLOOKUP(B94,Dias!$D$640:$E$670,2,FALSE)</f>
        <v>45952</v>
      </c>
      <c r="Y94" s="22">
        <f>VLOOKUP(B94,Dias!$D$671:$E$700,2,FALSE)</f>
        <v>45986</v>
      </c>
      <c r="Z94" s="22">
        <f>VLOOKUP(B94,Dias!$D$701:$E$731,2,FALSE)</f>
        <v>46013</v>
      </c>
      <c r="AA94" s="22">
        <f>VLOOKUP(B94,Dias!$D$732:$E$762,2,FALSE)</f>
        <v>46045</v>
      </c>
      <c r="AB94" s="22">
        <f>VLOOKUP(B94,Dias!$D$763:$E$790,2,FALSE)</f>
        <v>46073</v>
      </c>
      <c r="AC94" s="22">
        <f>VLOOKUP(B94,Dias!$D$791:$E$821,2,FALSE)</f>
        <v>46101</v>
      </c>
      <c r="AD94" s="22">
        <f>VLOOKUP(B94,Dias!$D$822:$E$851,2,FALSE)</f>
        <v>46135</v>
      </c>
      <c r="AE94" s="22">
        <f>VLOOKUP(B94,Dias!$D$852:$E$882,2,FALSE)</f>
        <v>46167</v>
      </c>
      <c r="AF94" s="22">
        <f>VLOOKUP(B94,Dias!$D$883:$E$912,2,FALSE)</f>
        <v>46196</v>
      </c>
      <c r="AG94" s="22">
        <f>VLOOKUP(B94,Dias!$D$913:$E$943,2,FALSE)</f>
        <v>46225</v>
      </c>
      <c r="AH94" s="22">
        <f>VLOOKUP(B94,Dias!$D$944:$E$974,2,FALSE)</f>
        <v>46259</v>
      </c>
      <c r="AI94" s="22">
        <f>VLOOKUP(B94,Dias!$D$975:$E$1004,2,FALSE)</f>
        <v>46286</v>
      </c>
      <c r="AJ94" s="22">
        <f>VLOOKUP(B94,Dias!$D$1005:$E$1035,2,FALSE)</f>
        <v>46317</v>
      </c>
      <c r="AK94" s="22">
        <f>VLOOKUP(B94,Dias!$D$1036:$E$1065,2,FALSE)</f>
        <v>46350</v>
      </c>
      <c r="AL94" s="22">
        <f>VLOOKUP(B94,Dias!$D$1066:$E$1096,2,FALSE)</f>
        <v>46378</v>
      </c>
      <c r="AM94" s="22"/>
      <c r="AN94" s="22"/>
      <c r="AO94" s="22"/>
      <c r="AP94" s="22"/>
      <c r="AQ94" s="22"/>
      <c r="AR94" s="22"/>
    </row>
    <row r="95" spans="1:44" x14ac:dyDescent="0.25">
      <c r="A95">
        <v>93</v>
      </c>
      <c r="B95">
        <v>15</v>
      </c>
      <c r="C95" s="19">
        <f>VLOOKUP(B95,Dias!$D$2:$E$32,2,FALSE)</f>
        <v>45314</v>
      </c>
      <c r="D95" s="22">
        <f>VLOOKUP(B95,Dias!$D$33:$E$61,2,FALSE)</f>
        <v>45343</v>
      </c>
      <c r="E95" s="22">
        <f>VLOOKUP(B95,Dias!$D$62:$E$92,2,FALSE)</f>
        <v>45372</v>
      </c>
      <c r="F95" s="22">
        <f>VLOOKUP(B95,Dias!$D$93:$E$122,2,FALSE)</f>
        <v>45401</v>
      </c>
      <c r="G95" s="22">
        <f>VLOOKUP(B95,Dias!$D$123:$E$153,2,FALSE)</f>
        <v>45435</v>
      </c>
      <c r="H95" s="22">
        <f>VLOOKUP(B95,Dias!$D$154:$E$183,2,FALSE)</f>
        <v>45468</v>
      </c>
      <c r="I95" s="22">
        <f>VLOOKUP(B95,Dias!$D$184:$E$214,2,FALSE)</f>
        <v>45495</v>
      </c>
      <c r="J95" s="22">
        <f>VLOOKUP(B95,Dias!$D$215:$E$245,2,FALSE)</f>
        <v>45527</v>
      </c>
      <c r="K95" s="22">
        <f>VLOOKUP(B95,Dias!$D$246:$E$275,2,FALSE)</f>
        <v>45555</v>
      </c>
      <c r="L95" s="22">
        <f>VLOOKUP(B95,Dias!$D$276:$E$306,2,FALSE)</f>
        <v>45587</v>
      </c>
      <c r="M95" s="22">
        <f>VLOOKUP(B95,Dias!$D$307:$E$336,2,FALSE)</f>
        <v>45621</v>
      </c>
      <c r="N95" s="22">
        <f>VLOOKUP(B95,Dias!$D$337:$E$367,2,FALSE)</f>
        <v>45646</v>
      </c>
      <c r="O95" s="22">
        <f>VLOOKUP(B95,Dias!$D$368:$E$398,2,FALSE)</f>
        <v>45680</v>
      </c>
      <c r="P95" s="22">
        <f>VLOOKUP(B95,Dias!$D$399:$E$425,2,FALSE)</f>
        <v>45709</v>
      </c>
      <c r="Q95" s="22">
        <f>VLOOKUP(B95,Dias!$D$426:$E$456,2,FALSE)</f>
        <v>45737</v>
      </c>
      <c r="R95" s="22">
        <f>VLOOKUP(B95,Dias!$D$457:$E$486,2,FALSE)</f>
        <v>45770</v>
      </c>
      <c r="S95" s="22">
        <f>VLOOKUP(B95,Dias!$D$487:$E$517,2,FALSE)</f>
        <v>45799</v>
      </c>
      <c r="T95" s="22">
        <f>VLOOKUP(B95,Dias!$D$518:$E$547,2,FALSE)</f>
        <v>45832</v>
      </c>
      <c r="U95" s="22">
        <f>VLOOKUP(B95,Dias!$D$548:$E$578,2,FALSE)</f>
        <v>45859</v>
      </c>
      <c r="V95" s="22">
        <f>VLOOKUP(B95,Dias!$D$579:$E$609,2,FALSE)</f>
        <v>45894</v>
      </c>
      <c r="W95" s="22">
        <f>VLOOKUP(B95,Dias!$D$610:$E$639,2,FALSE)</f>
        <v>45919</v>
      </c>
      <c r="X95" s="22">
        <f>VLOOKUP(B95,Dias!$D$640:$E$670,2,FALSE)</f>
        <v>45952</v>
      </c>
      <c r="Y95" s="22">
        <f>VLOOKUP(B95,Dias!$D$671:$E$700,2,FALSE)</f>
        <v>45986</v>
      </c>
      <c r="Z95" s="22">
        <f>VLOOKUP(B95,Dias!$D$701:$E$731,2,FALSE)</f>
        <v>46013</v>
      </c>
      <c r="AA95" s="22">
        <f>VLOOKUP(B95,Dias!$D$732:$E$762,2,FALSE)</f>
        <v>46045</v>
      </c>
      <c r="AB95" s="22">
        <f>VLOOKUP(B95,Dias!$D$763:$E$790,2,FALSE)</f>
        <v>46073</v>
      </c>
      <c r="AC95" s="22">
        <f>VLOOKUP(B95,Dias!$D$791:$E$821,2,FALSE)</f>
        <v>46101</v>
      </c>
      <c r="AD95" s="22">
        <f>VLOOKUP(B95,Dias!$D$822:$E$851,2,FALSE)</f>
        <v>46135</v>
      </c>
      <c r="AE95" s="22">
        <f>VLOOKUP(B95,Dias!$D$852:$E$882,2,FALSE)</f>
        <v>46167</v>
      </c>
      <c r="AF95" s="22">
        <f>VLOOKUP(B95,Dias!$D$883:$E$912,2,FALSE)</f>
        <v>46196</v>
      </c>
      <c r="AG95" s="22">
        <f>VLOOKUP(B95,Dias!$D$913:$E$943,2,FALSE)</f>
        <v>46225</v>
      </c>
      <c r="AH95" s="22">
        <f>VLOOKUP(B95,Dias!$D$944:$E$974,2,FALSE)</f>
        <v>46259</v>
      </c>
      <c r="AI95" s="22">
        <f>VLOOKUP(B95,Dias!$D$975:$E$1004,2,FALSE)</f>
        <v>46286</v>
      </c>
      <c r="AJ95" s="22">
        <f>VLOOKUP(B95,Dias!$D$1005:$E$1035,2,FALSE)</f>
        <v>46317</v>
      </c>
      <c r="AK95" s="22">
        <f>VLOOKUP(B95,Dias!$D$1036:$E$1065,2,FALSE)</f>
        <v>46350</v>
      </c>
      <c r="AL95" s="22">
        <f>VLOOKUP(B95,Dias!$D$1066:$E$1096,2,FALSE)</f>
        <v>46378</v>
      </c>
      <c r="AM95" s="22"/>
      <c r="AN95" s="22"/>
      <c r="AO95" s="22"/>
      <c r="AP95" s="22"/>
      <c r="AQ95" s="22"/>
      <c r="AR95" s="22"/>
    </row>
    <row r="96" spans="1:44" x14ac:dyDescent="0.25">
      <c r="A96">
        <v>94</v>
      </c>
      <c r="B96">
        <v>16</v>
      </c>
      <c r="C96" s="19">
        <f>VLOOKUP(B96,Dias!$D$2:$E$32,2,FALSE)</f>
        <v>45315</v>
      </c>
      <c r="D96" s="22">
        <f>VLOOKUP(B96,Dias!$D$33:$E$61,2,FALSE)</f>
        <v>45344</v>
      </c>
      <c r="E96" s="22">
        <f>VLOOKUP(B96,Dias!$D$62:$E$92,2,FALSE)</f>
        <v>45373</v>
      </c>
      <c r="F96" s="22">
        <f>VLOOKUP(B96,Dias!$D$93:$E$122,2,FALSE)</f>
        <v>45404</v>
      </c>
      <c r="G96" s="22">
        <f>VLOOKUP(B96,Dias!$D$123:$E$153,2,FALSE)</f>
        <v>45436</v>
      </c>
      <c r="H96" s="22">
        <f>VLOOKUP(B96,Dias!$D$154:$E$183,2,FALSE)</f>
        <v>45469</v>
      </c>
      <c r="I96" s="22">
        <f>VLOOKUP(B96,Dias!$D$184:$E$214,2,FALSE)</f>
        <v>45496</v>
      </c>
      <c r="J96" s="22">
        <f>VLOOKUP(B96,Dias!$D$215:$E$245,2,FALSE)</f>
        <v>45530</v>
      </c>
      <c r="K96" s="22">
        <f>VLOOKUP(B96,Dias!$D$246:$E$275,2,FALSE)</f>
        <v>45558</v>
      </c>
      <c r="L96" s="22">
        <f>VLOOKUP(B96,Dias!$D$276:$E$306,2,FALSE)</f>
        <v>45588</v>
      </c>
      <c r="M96" s="22">
        <f>VLOOKUP(B96,Dias!$D$307:$E$336,2,FALSE)</f>
        <v>45622</v>
      </c>
      <c r="N96" s="22">
        <f>VLOOKUP(B96,Dias!$D$337:$E$367,2,FALSE)</f>
        <v>45649</v>
      </c>
      <c r="O96" s="22">
        <f>VLOOKUP(B96,Dias!$D$368:$E$398,2,FALSE)</f>
        <v>45681</v>
      </c>
      <c r="P96" s="22">
        <f>VLOOKUP(B96,Dias!$D$399:$E$425,2,FALSE)</f>
        <v>45712</v>
      </c>
      <c r="Q96" s="22">
        <f>VLOOKUP(B96,Dias!$D$426:$E$456,2,FALSE)</f>
        <v>45741</v>
      </c>
      <c r="R96" s="22">
        <f>VLOOKUP(B96,Dias!$D$457:$E$486,2,FALSE)</f>
        <v>45771</v>
      </c>
      <c r="S96" s="22">
        <f>VLOOKUP(B96,Dias!$D$487:$E$517,2,FALSE)</f>
        <v>45800</v>
      </c>
      <c r="T96" s="22">
        <f>VLOOKUP(B96,Dias!$D$518:$E$547,2,FALSE)</f>
        <v>45833</v>
      </c>
      <c r="U96" s="22">
        <f>VLOOKUP(B96,Dias!$D$548:$E$578,2,FALSE)</f>
        <v>45860</v>
      </c>
      <c r="V96" s="22">
        <f>VLOOKUP(B96,Dias!$D$579:$E$609,2,FALSE)</f>
        <v>45895</v>
      </c>
      <c r="W96" s="22">
        <f>VLOOKUP(B96,Dias!$D$610:$E$639,2,FALSE)</f>
        <v>45922</v>
      </c>
      <c r="X96" s="22">
        <f>VLOOKUP(B96,Dias!$D$640:$E$670,2,FALSE)</f>
        <v>45953</v>
      </c>
      <c r="Y96" s="22">
        <f>VLOOKUP(B96,Dias!$D$671:$E$700,2,FALSE)</f>
        <v>45987</v>
      </c>
      <c r="Z96" s="22">
        <f>VLOOKUP(B96,Dias!$D$701:$E$731,2,FALSE)</f>
        <v>46014</v>
      </c>
      <c r="AA96" s="22">
        <f>VLOOKUP(B96,Dias!$D$732:$E$762,2,FALSE)</f>
        <v>46048</v>
      </c>
      <c r="AB96" s="22">
        <f>VLOOKUP(B96,Dias!$D$763:$E$790,2,FALSE)</f>
        <v>46076</v>
      </c>
      <c r="AC96" s="22">
        <f>VLOOKUP(B96,Dias!$D$791:$E$821,2,FALSE)</f>
        <v>46105</v>
      </c>
      <c r="AD96" s="22">
        <f>VLOOKUP(B96,Dias!$D$822:$E$851,2,FALSE)</f>
        <v>46136</v>
      </c>
      <c r="AE96" s="22">
        <f>VLOOKUP(B96,Dias!$D$852:$E$882,2,FALSE)</f>
        <v>46168</v>
      </c>
      <c r="AF96" s="22">
        <f>VLOOKUP(B96,Dias!$D$883:$E$912,2,FALSE)</f>
        <v>46197</v>
      </c>
      <c r="AG96" s="22">
        <f>VLOOKUP(B96,Dias!$D$913:$E$943,2,FALSE)</f>
        <v>46226</v>
      </c>
      <c r="AH96" s="22">
        <f>VLOOKUP(B96,Dias!$D$944:$E$974,2,FALSE)</f>
        <v>46260</v>
      </c>
      <c r="AI96" s="22">
        <f>VLOOKUP(B96,Dias!$D$975:$E$1004,2,FALSE)</f>
        <v>46287</v>
      </c>
      <c r="AJ96" s="22">
        <f>VLOOKUP(B96,Dias!$D$1005:$E$1035,2,FALSE)</f>
        <v>46318</v>
      </c>
      <c r="AK96" s="22">
        <f>VLOOKUP(B96,Dias!$D$1036:$E$1065,2,FALSE)</f>
        <v>46351</v>
      </c>
      <c r="AL96" s="22">
        <f>VLOOKUP(B96,Dias!$D$1066:$E$1096,2,FALSE)</f>
        <v>46379</v>
      </c>
      <c r="AM96" s="22"/>
      <c r="AN96" s="22"/>
      <c r="AO96" s="22"/>
      <c r="AP96" s="22"/>
      <c r="AQ96" s="22"/>
      <c r="AR96" s="22"/>
    </row>
    <row r="97" spans="1:44" x14ac:dyDescent="0.25">
      <c r="A97">
        <v>95</v>
      </c>
      <c r="B97">
        <v>16</v>
      </c>
      <c r="C97" s="19">
        <f>VLOOKUP(B97,Dias!$D$2:$E$32,2,FALSE)</f>
        <v>45315</v>
      </c>
      <c r="D97" s="22">
        <f>VLOOKUP(B97,Dias!$D$33:$E$61,2,FALSE)</f>
        <v>45344</v>
      </c>
      <c r="E97" s="22">
        <f>VLOOKUP(B97,Dias!$D$62:$E$92,2,FALSE)</f>
        <v>45373</v>
      </c>
      <c r="F97" s="22">
        <f>VLOOKUP(B97,Dias!$D$93:$E$122,2,FALSE)</f>
        <v>45404</v>
      </c>
      <c r="G97" s="22">
        <f>VLOOKUP(B97,Dias!$D$123:$E$153,2,FALSE)</f>
        <v>45436</v>
      </c>
      <c r="H97" s="22">
        <f>VLOOKUP(B97,Dias!$D$154:$E$183,2,FALSE)</f>
        <v>45469</v>
      </c>
      <c r="I97" s="22">
        <f>VLOOKUP(B97,Dias!$D$184:$E$214,2,FALSE)</f>
        <v>45496</v>
      </c>
      <c r="J97" s="22">
        <f>VLOOKUP(B97,Dias!$D$215:$E$245,2,FALSE)</f>
        <v>45530</v>
      </c>
      <c r="K97" s="22">
        <f>VLOOKUP(B97,Dias!$D$246:$E$275,2,FALSE)</f>
        <v>45558</v>
      </c>
      <c r="L97" s="22">
        <f>VLOOKUP(B97,Dias!$D$276:$E$306,2,FALSE)</f>
        <v>45588</v>
      </c>
      <c r="M97" s="22">
        <f>VLOOKUP(B97,Dias!$D$307:$E$336,2,FALSE)</f>
        <v>45622</v>
      </c>
      <c r="N97" s="22">
        <f>VLOOKUP(B97,Dias!$D$337:$E$367,2,FALSE)</f>
        <v>45649</v>
      </c>
      <c r="O97" s="22">
        <f>VLOOKUP(B97,Dias!$D$368:$E$398,2,FALSE)</f>
        <v>45681</v>
      </c>
      <c r="P97" s="22">
        <f>VLOOKUP(B97,Dias!$D$399:$E$425,2,FALSE)</f>
        <v>45712</v>
      </c>
      <c r="Q97" s="22">
        <f>VLOOKUP(B97,Dias!$D$426:$E$456,2,FALSE)</f>
        <v>45741</v>
      </c>
      <c r="R97" s="22">
        <f>VLOOKUP(B97,Dias!$D$457:$E$486,2,FALSE)</f>
        <v>45771</v>
      </c>
      <c r="S97" s="22">
        <f>VLOOKUP(B97,Dias!$D$487:$E$517,2,FALSE)</f>
        <v>45800</v>
      </c>
      <c r="T97" s="22">
        <f>VLOOKUP(B97,Dias!$D$518:$E$547,2,FALSE)</f>
        <v>45833</v>
      </c>
      <c r="U97" s="22">
        <f>VLOOKUP(B97,Dias!$D$548:$E$578,2,FALSE)</f>
        <v>45860</v>
      </c>
      <c r="V97" s="22">
        <f>VLOOKUP(B97,Dias!$D$579:$E$609,2,FALSE)</f>
        <v>45895</v>
      </c>
      <c r="W97" s="22">
        <f>VLOOKUP(B97,Dias!$D$610:$E$639,2,FALSE)</f>
        <v>45922</v>
      </c>
      <c r="X97" s="22">
        <f>VLOOKUP(B97,Dias!$D$640:$E$670,2,FALSE)</f>
        <v>45953</v>
      </c>
      <c r="Y97" s="22">
        <f>VLOOKUP(B97,Dias!$D$671:$E$700,2,FALSE)</f>
        <v>45987</v>
      </c>
      <c r="Z97" s="22">
        <f>VLOOKUP(B97,Dias!$D$701:$E$731,2,FALSE)</f>
        <v>46014</v>
      </c>
      <c r="AA97" s="22">
        <f>VLOOKUP(B97,Dias!$D$732:$E$762,2,FALSE)</f>
        <v>46048</v>
      </c>
      <c r="AB97" s="22">
        <f>VLOOKUP(B97,Dias!$D$763:$E$790,2,FALSE)</f>
        <v>46076</v>
      </c>
      <c r="AC97" s="22">
        <f>VLOOKUP(B97,Dias!$D$791:$E$821,2,FALSE)</f>
        <v>46105</v>
      </c>
      <c r="AD97" s="22">
        <f>VLOOKUP(B97,Dias!$D$822:$E$851,2,FALSE)</f>
        <v>46136</v>
      </c>
      <c r="AE97" s="22">
        <f>VLOOKUP(B97,Dias!$D$852:$E$882,2,FALSE)</f>
        <v>46168</v>
      </c>
      <c r="AF97" s="22">
        <f>VLOOKUP(B97,Dias!$D$883:$E$912,2,FALSE)</f>
        <v>46197</v>
      </c>
      <c r="AG97" s="22">
        <f>VLOOKUP(B97,Dias!$D$913:$E$943,2,FALSE)</f>
        <v>46226</v>
      </c>
      <c r="AH97" s="22">
        <f>VLOOKUP(B97,Dias!$D$944:$E$974,2,FALSE)</f>
        <v>46260</v>
      </c>
      <c r="AI97" s="22">
        <f>VLOOKUP(B97,Dias!$D$975:$E$1004,2,FALSE)</f>
        <v>46287</v>
      </c>
      <c r="AJ97" s="22">
        <f>VLOOKUP(B97,Dias!$D$1005:$E$1035,2,FALSE)</f>
        <v>46318</v>
      </c>
      <c r="AK97" s="22">
        <f>VLOOKUP(B97,Dias!$D$1036:$E$1065,2,FALSE)</f>
        <v>46351</v>
      </c>
      <c r="AL97" s="22">
        <f>VLOOKUP(B97,Dias!$D$1066:$E$1096,2,FALSE)</f>
        <v>46379</v>
      </c>
      <c r="AM97" s="22"/>
      <c r="AN97" s="22"/>
      <c r="AO97" s="22"/>
      <c r="AP97" s="22"/>
      <c r="AQ97" s="22"/>
      <c r="AR97" s="22"/>
    </row>
    <row r="98" spans="1:44" x14ac:dyDescent="0.25">
      <c r="A98">
        <v>96</v>
      </c>
      <c r="B98">
        <v>16</v>
      </c>
      <c r="C98" s="19">
        <f>VLOOKUP(B98,Dias!$D$2:$E$32,2,FALSE)</f>
        <v>45315</v>
      </c>
      <c r="D98" s="22">
        <f>VLOOKUP(B98,Dias!$D$33:$E$61,2,FALSE)</f>
        <v>45344</v>
      </c>
      <c r="E98" s="22">
        <f>VLOOKUP(B98,Dias!$D$62:$E$92,2,FALSE)</f>
        <v>45373</v>
      </c>
      <c r="F98" s="22">
        <f>VLOOKUP(B98,Dias!$D$93:$E$122,2,FALSE)</f>
        <v>45404</v>
      </c>
      <c r="G98" s="22">
        <f>VLOOKUP(B98,Dias!$D$123:$E$153,2,FALSE)</f>
        <v>45436</v>
      </c>
      <c r="H98" s="22">
        <f>VLOOKUP(B98,Dias!$D$154:$E$183,2,FALSE)</f>
        <v>45469</v>
      </c>
      <c r="I98" s="22">
        <f>VLOOKUP(B98,Dias!$D$184:$E$214,2,FALSE)</f>
        <v>45496</v>
      </c>
      <c r="J98" s="22">
        <f>VLOOKUP(B98,Dias!$D$215:$E$245,2,FALSE)</f>
        <v>45530</v>
      </c>
      <c r="K98" s="22">
        <f>VLOOKUP(B98,Dias!$D$246:$E$275,2,FALSE)</f>
        <v>45558</v>
      </c>
      <c r="L98" s="22">
        <f>VLOOKUP(B98,Dias!$D$276:$E$306,2,FALSE)</f>
        <v>45588</v>
      </c>
      <c r="M98" s="22">
        <f>VLOOKUP(B98,Dias!$D$307:$E$336,2,FALSE)</f>
        <v>45622</v>
      </c>
      <c r="N98" s="22">
        <f>VLOOKUP(B98,Dias!$D$337:$E$367,2,FALSE)</f>
        <v>45649</v>
      </c>
      <c r="O98" s="22">
        <f>VLOOKUP(B98,Dias!$D$368:$E$398,2,FALSE)</f>
        <v>45681</v>
      </c>
      <c r="P98" s="22">
        <f>VLOOKUP(B98,Dias!$D$399:$E$425,2,FALSE)</f>
        <v>45712</v>
      </c>
      <c r="Q98" s="22">
        <f>VLOOKUP(B98,Dias!$D$426:$E$456,2,FALSE)</f>
        <v>45741</v>
      </c>
      <c r="R98" s="22">
        <f>VLOOKUP(B98,Dias!$D$457:$E$486,2,FALSE)</f>
        <v>45771</v>
      </c>
      <c r="S98" s="22">
        <f>VLOOKUP(B98,Dias!$D$487:$E$517,2,FALSE)</f>
        <v>45800</v>
      </c>
      <c r="T98" s="22">
        <f>VLOOKUP(B98,Dias!$D$518:$E$547,2,FALSE)</f>
        <v>45833</v>
      </c>
      <c r="U98" s="22">
        <f>VLOOKUP(B98,Dias!$D$548:$E$578,2,FALSE)</f>
        <v>45860</v>
      </c>
      <c r="V98" s="22">
        <f>VLOOKUP(B98,Dias!$D$579:$E$609,2,FALSE)</f>
        <v>45895</v>
      </c>
      <c r="W98" s="22">
        <f>VLOOKUP(B98,Dias!$D$610:$E$639,2,FALSE)</f>
        <v>45922</v>
      </c>
      <c r="X98" s="22">
        <f>VLOOKUP(B98,Dias!$D$640:$E$670,2,FALSE)</f>
        <v>45953</v>
      </c>
      <c r="Y98" s="22">
        <f>VLOOKUP(B98,Dias!$D$671:$E$700,2,FALSE)</f>
        <v>45987</v>
      </c>
      <c r="Z98" s="22">
        <f>VLOOKUP(B98,Dias!$D$701:$E$731,2,FALSE)</f>
        <v>46014</v>
      </c>
      <c r="AA98" s="22">
        <f>VLOOKUP(B98,Dias!$D$732:$E$762,2,FALSE)</f>
        <v>46048</v>
      </c>
      <c r="AB98" s="22">
        <f>VLOOKUP(B98,Dias!$D$763:$E$790,2,FALSE)</f>
        <v>46076</v>
      </c>
      <c r="AC98" s="22">
        <f>VLOOKUP(B98,Dias!$D$791:$E$821,2,FALSE)</f>
        <v>46105</v>
      </c>
      <c r="AD98" s="22">
        <f>VLOOKUP(B98,Dias!$D$822:$E$851,2,FALSE)</f>
        <v>46136</v>
      </c>
      <c r="AE98" s="22">
        <f>VLOOKUP(B98,Dias!$D$852:$E$882,2,FALSE)</f>
        <v>46168</v>
      </c>
      <c r="AF98" s="22">
        <f>VLOOKUP(B98,Dias!$D$883:$E$912,2,FALSE)</f>
        <v>46197</v>
      </c>
      <c r="AG98" s="22">
        <f>VLOOKUP(B98,Dias!$D$913:$E$943,2,FALSE)</f>
        <v>46226</v>
      </c>
      <c r="AH98" s="22">
        <f>VLOOKUP(B98,Dias!$D$944:$E$974,2,FALSE)</f>
        <v>46260</v>
      </c>
      <c r="AI98" s="22">
        <f>VLOOKUP(B98,Dias!$D$975:$E$1004,2,FALSE)</f>
        <v>46287</v>
      </c>
      <c r="AJ98" s="22">
        <f>VLOOKUP(B98,Dias!$D$1005:$E$1035,2,FALSE)</f>
        <v>46318</v>
      </c>
      <c r="AK98" s="22">
        <f>VLOOKUP(B98,Dias!$D$1036:$E$1065,2,FALSE)</f>
        <v>46351</v>
      </c>
      <c r="AL98" s="22">
        <f>VLOOKUP(B98,Dias!$D$1066:$E$1096,2,FALSE)</f>
        <v>46379</v>
      </c>
      <c r="AM98" s="22"/>
      <c r="AN98" s="22"/>
      <c r="AO98" s="22"/>
      <c r="AP98" s="22"/>
      <c r="AQ98" s="22"/>
      <c r="AR98" s="22"/>
    </row>
    <row r="99" spans="1:44" x14ac:dyDescent="0.25">
      <c r="A99">
        <v>97</v>
      </c>
      <c r="B99">
        <v>16</v>
      </c>
      <c r="C99" s="19">
        <f>VLOOKUP(B99,Dias!$D$2:$E$32,2,FALSE)</f>
        <v>45315</v>
      </c>
      <c r="D99" s="22">
        <f>VLOOKUP(B99,Dias!$D$33:$E$61,2,FALSE)</f>
        <v>45344</v>
      </c>
      <c r="E99" s="22">
        <f>VLOOKUP(B99,Dias!$D$62:$E$92,2,FALSE)</f>
        <v>45373</v>
      </c>
      <c r="F99" s="22">
        <f>VLOOKUP(B99,Dias!$D$93:$E$122,2,FALSE)</f>
        <v>45404</v>
      </c>
      <c r="G99" s="22">
        <f>VLOOKUP(B99,Dias!$D$123:$E$153,2,FALSE)</f>
        <v>45436</v>
      </c>
      <c r="H99" s="22">
        <f>VLOOKUP(B99,Dias!$D$154:$E$183,2,FALSE)</f>
        <v>45469</v>
      </c>
      <c r="I99" s="22">
        <f>VLOOKUP(B99,Dias!$D$184:$E$214,2,FALSE)</f>
        <v>45496</v>
      </c>
      <c r="J99" s="22">
        <f>VLOOKUP(B99,Dias!$D$215:$E$245,2,FALSE)</f>
        <v>45530</v>
      </c>
      <c r="K99" s="22">
        <f>VLOOKUP(B99,Dias!$D$246:$E$275,2,FALSE)</f>
        <v>45558</v>
      </c>
      <c r="L99" s="22">
        <f>VLOOKUP(B99,Dias!$D$276:$E$306,2,FALSE)</f>
        <v>45588</v>
      </c>
      <c r="M99" s="22">
        <f>VLOOKUP(B99,Dias!$D$307:$E$336,2,FALSE)</f>
        <v>45622</v>
      </c>
      <c r="N99" s="22">
        <f>VLOOKUP(B99,Dias!$D$337:$E$367,2,FALSE)</f>
        <v>45649</v>
      </c>
      <c r="O99" s="22">
        <f>VLOOKUP(B99,Dias!$D$368:$E$398,2,FALSE)</f>
        <v>45681</v>
      </c>
      <c r="P99" s="22">
        <f>VLOOKUP(B99,Dias!$D$399:$E$425,2,FALSE)</f>
        <v>45712</v>
      </c>
      <c r="Q99" s="22">
        <f>VLOOKUP(B99,Dias!$D$426:$E$456,2,FALSE)</f>
        <v>45741</v>
      </c>
      <c r="R99" s="22">
        <f>VLOOKUP(B99,Dias!$D$457:$E$486,2,FALSE)</f>
        <v>45771</v>
      </c>
      <c r="S99" s="22">
        <f>VLOOKUP(B99,Dias!$D$487:$E$517,2,FALSE)</f>
        <v>45800</v>
      </c>
      <c r="T99" s="22">
        <f>VLOOKUP(B99,Dias!$D$518:$E$547,2,FALSE)</f>
        <v>45833</v>
      </c>
      <c r="U99" s="22">
        <f>VLOOKUP(B99,Dias!$D$548:$E$578,2,FALSE)</f>
        <v>45860</v>
      </c>
      <c r="V99" s="22">
        <f>VLOOKUP(B99,Dias!$D$579:$E$609,2,FALSE)</f>
        <v>45895</v>
      </c>
      <c r="W99" s="22">
        <f>VLOOKUP(B99,Dias!$D$610:$E$639,2,FALSE)</f>
        <v>45922</v>
      </c>
      <c r="X99" s="22">
        <f>VLOOKUP(B99,Dias!$D$640:$E$670,2,FALSE)</f>
        <v>45953</v>
      </c>
      <c r="Y99" s="22">
        <f>VLOOKUP(B99,Dias!$D$671:$E$700,2,FALSE)</f>
        <v>45987</v>
      </c>
      <c r="Z99" s="22">
        <f>VLOOKUP(B99,Dias!$D$701:$E$731,2,FALSE)</f>
        <v>46014</v>
      </c>
      <c r="AA99" s="22">
        <f>VLOOKUP(B99,Dias!$D$732:$E$762,2,FALSE)</f>
        <v>46048</v>
      </c>
      <c r="AB99" s="22">
        <f>VLOOKUP(B99,Dias!$D$763:$E$790,2,FALSE)</f>
        <v>46076</v>
      </c>
      <c r="AC99" s="22">
        <f>VLOOKUP(B99,Dias!$D$791:$E$821,2,FALSE)</f>
        <v>46105</v>
      </c>
      <c r="AD99" s="22">
        <f>VLOOKUP(B99,Dias!$D$822:$E$851,2,FALSE)</f>
        <v>46136</v>
      </c>
      <c r="AE99" s="22">
        <f>VLOOKUP(B99,Dias!$D$852:$E$882,2,FALSE)</f>
        <v>46168</v>
      </c>
      <c r="AF99" s="22">
        <f>VLOOKUP(B99,Dias!$D$883:$E$912,2,FALSE)</f>
        <v>46197</v>
      </c>
      <c r="AG99" s="22">
        <f>VLOOKUP(B99,Dias!$D$913:$E$943,2,FALSE)</f>
        <v>46226</v>
      </c>
      <c r="AH99" s="22">
        <f>VLOOKUP(B99,Dias!$D$944:$E$974,2,FALSE)</f>
        <v>46260</v>
      </c>
      <c r="AI99" s="22">
        <f>VLOOKUP(B99,Dias!$D$975:$E$1004,2,FALSE)</f>
        <v>46287</v>
      </c>
      <c r="AJ99" s="22">
        <f>VLOOKUP(B99,Dias!$D$1005:$E$1035,2,FALSE)</f>
        <v>46318</v>
      </c>
      <c r="AK99" s="22">
        <f>VLOOKUP(B99,Dias!$D$1036:$E$1065,2,FALSE)</f>
        <v>46351</v>
      </c>
      <c r="AL99" s="22">
        <f>VLOOKUP(B99,Dias!$D$1066:$E$1096,2,FALSE)</f>
        <v>46379</v>
      </c>
      <c r="AM99" s="22"/>
      <c r="AN99" s="22"/>
      <c r="AO99" s="22"/>
      <c r="AP99" s="22"/>
      <c r="AQ99" s="22"/>
      <c r="AR99" s="22"/>
    </row>
    <row r="100" spans="1:44" x14ac:dyDescent="0.25">
      <c r="A100">
        <v>98</v>
      </c>
      <c r="B100">
        <v>16</v>
      </c>
      <c r="C100" s="19">
        <f>VLOOKUP(B100,Dias!$D$2:$E$32,2,FALSE)</f>
        <v>45315</v>
      </c>
      <c r="D100" s="22">
        <f>VLOOKUP(B100,Dias!$D$33:$E$61,2,FALSE)</f>
        <v>45344</v>
      </c>
      <c r="E100" s="22">
        <f>VLOOKUP(B100,Dias!$D$62:$E$92,2,FALSE)</f>
        <v>45373</v>
      </c>
      <c r="F100" s="22">
        <f>VLOOKUP(B100,Dias!$D$93:$E$122,2,FALSE)</f>
        <v>45404</v>
      </c>
      <c r="G100" s="22">
        <f>VLOOKUP(B100,Dias!$D$123:$E$153,2,FALSE)</f>
        <v>45436</v>
      </c>
      <c r="H100" s="22">
        <f>VLOOKUP(B100,Dias!$D$154:$E$183,2,FALSE)</f>
        <v>45469</v>
      </c>
      <c r="I100" s="22">
        <f>VLOOKUP(B100,Dias!$D$184:$E$214,2,FALSE)</f>
        <v>45496</v>
      </c>
      <c r="J100" s="22">
        <f>VLOOKUP(B100,Dias!$D$215:$E$245,2,FALSE)</f>
        <v>45530</v>
      </c>
      <c r="K100" s="22">
        <f>VLOOKUP(B100,Dias!$D$246:$E$275,2,FALSE)</f>
        <v>45558</v>
      </c>
      <c r="L100" s="22">
        <f>VLOOKUP(B100,Dias!$D$276:$E$306,2,FALSE)</f>
        <v>45588</v>
      </c>
      <c r="M100" s="22">
        <f>VLOOKUP(B100,Dias!$D$307:$E$336,2,FALSE)</f>
        <v>45622</v>
      </c>
      <c r="N100" s="22">
        <f>VLOOKUP(B100,Dias!$D$337:$E$367,2,FALSE)</f>
        <v>45649</v>
      </c>
      <c r="O100" s="22">
        <f>VLOOKUP(B100,Dias!$D$368:$E$398,2,FALSE)</f>
        <v>45681</v>
      </c>
      <c r="P100" s="22">
        <f>VLOOKUP(B100,Dias!$D$399:$E$425,2,FALSE)</f>
        <v>45712</v>
      </c>
      <c r="Q100" s="22">
        <f>VLOOKUP(B100,Dias!$D$426:$E$456,2,FALSE)</f>
        <v>45741</v>
      </c>
      <c r="R100" s="22">
        <f>VLOOKUP(B100,Dias!$D$457:$E$486,2,FALSE)</f>
        <v>45771</v>
      </c>
      <c r="S100" s="22">
        <f>VLOOKUP(B100,Dias!$D$487:$E$517,2,FALSE)</f>
        <v>45800</v>
      </c>
      <c r="T100" s="22">
        <f>VLOOKUP(B100,Dias!$D$518:$E$547,2,FALSE)</f>
        <v>45833</v>
      </c>
      <c r="U100" s="22">
        <f>VLOOKUP(B100,Dias!$D$548:$E$578,2,FALSE)</f>
        <v>45860</v>
      </c>
      <c r="V100" s="22">
        <f>VLOOKUP(B100,Dias!$D$579:$E$609,2,FALSE)</f>
        <v>45895</v>
      </c>
      <c r="W100" s="22">
        <f>VLOOKUP(B100,Dias!$D$610:$E$639,2,FALSE)</f>
        <v>45922</v>
      </c>
      <c r="X100" s="22">
        <f>VLOOKUP(B100,Dias!$D$640:$E$670,2,FALSE)</f>
        <v>45953</v>
      </c>
      <c r="Y100" s="22">
        <f>VLOOKUP(B100,Dias!$D$671:$E$700,2,FALSE)</f>
        <v>45987</v>
      </c>
      <c r="Z100" s="22">
        <f>VLOOKUP(B100,Dias!$D$701:$E$731,2,FALSE)</f>
        <v>46014</v>
      </c>
      <c r="AA100" s="22">
        <f>VLOOKUP(B100,Dias!$D$732:$E$762,2,FALSE)</f>
        <v>46048</v>
      </c>
      <c r="AB100" s="22">
        <f>VLOOKUP(B100,Dias!$D$763:$E$790,2,FALSE)</f>
        <v>46076</v>
      </c>
      <c r="AC100" s="22">
        <f>VLOOKUP(B100,Dias!$D$791:$E$821,2,FALSE)</f>
        <v>46105</v>
      </c>
      <c r="AD100" s="22">
        <f>VLOOKUP(B100,Dias!$D$822:$E$851,2,FALSE)</f>
        <v>46136</v>
      </c>
      <c r="AE100" s="22">
        <f>VLOOKUP(B100,Dias!$D$852:$E$882,2,FALSE)</f>
        <v>46168</v>
      </c>
      <c r="AF100" s="22">
        <f>VLOOKUP(B100,Dias!$D$883:$E$912,2,FALSE)</f>
        <v>46197</v>
      </c>
      <c r="AG100" s="22">
        <f>VLOOKUP(B100,Dias!$D$913:$E$943,2,FALSE)</f>
        <v>46226</v>
      </c>
      <c r="AH100" s="22">
        <f>VLOOKUP(B100,Dias!$D$944:$E$974,2,FALSE)</f>
        <v>46260</v>
      </c>
      <c r="AI100" s="22">
        <f>VLOOKUP(B100,Dias!$D$975:$E$1004,2,FALSE)</f>
        <v>46287</v>
      </c>
      <c r="AJ100" s="22">
        <f>VLOOKUP(B100,Dias!$D$1005:$E$1035,2,FALSE)</f>
        <v>46318</v>
      </c>
      <c r="AK100" s="22">
        <f>VLOOKUP(B100,Dias!$D$1036:$E$1065,2,FALSE)</f>
        <v>46351</v>
      </c>
      <c r="AL100" s="22">
        <f>VLOOKUP(B100,Dias!$D$1066:$E$1096,2,FALSE)</f>
        <v>46379</v>
      </c>
      <c r="AM100" s="22"/>
      <c r="AN100" s="22"/>
      <c r="AO100" s="22"/>
      <c r="AP100" s="22"/>
      <c r="AQ100" s="22"/>
      <c r="AR100" s="22"/>
    </row>
    <row r="101" spans="1:44" x14ac:dyDescent="0.25">
      <c r="A101">
        <v>99</v>
      </c>
      <c r="B101">
        <v>16</v>
      </c>
      <c r="C101" s="19">
        <f>VLOOKUP(B101,Dias!$D$2:$E$32,2,FALSE)</f>
        <v>45315</v>
      </c>
      <c r="D101" s="22">
        <f>VLOOKUP(B101,Dias!$D$33:$E$61,2,FALSE)</f>
        <v>45344</v>
      </c>
      <c r="E101" s="22">
        <f>VLOOKUP(B101,Dias!$D$62:$E$92,2,FALSE)</f>
        <v>45373</v>
      </c>
      <c r="F101" s="22">
        <f>VLOOKUP(B101,Dias!$D$93:$E$122,2,FALSE)</f>
        <v>45404</v>
      </c>
      <c r="G101" s="22">
        <f>VLOOKUP(B101,Dias!$D$123:$E$153,2,FALSE)</f>
        <v>45436</v>
      </c>
      <c r="H101" s="22">
        <f>VLOOKUP(B101,Dias!$D$154:$E$183,2,FALSE)</f>
        <v>45469</v>
      </c>
      <c r="I101" s="22">
        <f>VLOOKUP(B101,Dias!$D$184:$E$214,2,FALSE)</f>
        <v>45496</v>
      </c>
      <c r="J101" s="22">
        <f>VLOOKUP(B101,Dias!$D$215:$E$245,2,FALSE)</f>
        <v>45530</v>
      </c>
      <c r="K101" s="22">
        <f>VLOOKUP(B101,Dias!$D$246:$E$275,2,FALSE)</f>
        <v>45558</v>
      </c>
      <c r="L101" s="22">
        <f>VLOOKUP(B101,Dias!$D$276:$E$306,2,FALSE)</f>
        <v>45588</v>
      </c>
      <c r="M101" s="22">
        <f>VLOOKUP(B101,Dias!$D$307:$E$336,2,FALSE)</f>
        <v>45622</v>
      </c>
      <c r="N101" s="22">
        <f>VLOOKUP(B101,Dias!$D$337:$E$367,2,FALSE)</f>
        <v>45649</v>
      </c>
      <c r="O101" s="22">
        <f>VLOOKUP(B101,Dias!$D$368:$E$398,2,FALSE)</f>
        <v>45681</v>
      </c>
      <c r="P101" s="22">
        <f>VLOOKUP(B101,Dias!$D$399:$E$425,2,FALSE)</f>
        <v>45712</v>
      </c>
      <c r="Q101" s="22">
        <f>VLOOKUP(B101,Dias!$D$426:$E$456,2,FALSE)</f>
        <v>45741</v>
      </c>
      <c r="R101" s="22">
        <f>VLOOKUP(B101,Dias!$D$457:$E$486,2,FALSE)</f>
        <v>45771</v>
      </c>
      <c r="S101" s="22">
        <f>VLOOKUP(B101,Dias!$D$487:$E$517,2,FALSE)</f>
        <v>45800</v>
      </c>
      <c r="T101" s="22">
        <f>VLOOKUP(B101,Dias!$D$518:$E$547,2,FALSE)</f>
        <v>45833</v>
      </c>
      <c r="U101" s="22">
        <f>VLOOKUP(B101,Dias!$D$548:$E$578,2,FALSE)</f>
        <v>45860</v>
      </c>
      <c r="V101" s="22">
        <f>VLOOKUP(B101,Dias!$D$579:$E$609,2,FALSE)</f>
        <v>45895</v>
      </c>
      <c r="W101" s="22">
        <f>VLOOKUP(B101,Dias!$D$610:$E$639,2,FALSE)</f>
        <v>45922</v>
      </c>
      <c r="X101" s="22">
        <f>VLOOKUP(B101,Dias!$D$640:$E$670,2,FALSE)</f>
        <v>45953</v>
      </c>
      <c r="Y101" s="22">
        <f>VLOOKUP(B101,Dias!$D$671:$E$700,2,FALSE)</f>
        <v>45987</v>
      </c>
      <c r="Z101" s="22">
        <f>VLOOKUP(B101,Dias!$D$701:$E$731,2,FALSE)</f>
        <v>46014</v>
      </c>
      <c r="AA101" s="22">
        <f>VLOOKUP(B101,Dias!$D$732:$E$762,2,FALSE)</f>
        <v>46048</v>
      </c>
      <c r="AB101" s="22">
        <f>VLOOKUP(B101,Dias!$D$763:$E$790,2,FALSE)</f>
        <v>46076</v>
      </c>
      <c r="AC101" s="22">
        <f>VLOOKUP(B101,Dias!$D$791:$E$821,2,FALSE)</f>
        <v>46105</v>
      </c>
      <c r="AD101" s="22">
        <f>VLOOKUP(B101,Dias!$D$822:$E$851,2,FALSE)</f>
        <v>46136</v>
      </c>
      <c r="AE101" s="22">
        <f>VLOOKUP(B101,Dias!$D$852:$E$882,2,FALSE)</f>
        <v>46168</v>
      </c>
      <c r="AF101" s="22">
        <f>VLOOKUP(B101,Dias!$D$883:$E$912,2,FALSE)</f>
        <v>46197</v>
      </c>
      <c r="AG101" s="22">
        <f>VLOOKUP(B101,Dias!$D$913:$E$943,2,FALSE)</f>
        <v>46226</v>
      </c>
      <c r="AH101" s="22">
        <f>VLOOKUP(B101,Dias!$D$944:$E$974,2,FALSE)</f>
        <v>46260</v>
      </c>
      <c r="AI101" s="22">
        <f>VLOOKUP(B101,Dias!$D$975:$E$1004,2,FALSE)</f>
        <v>46287</v>
      </c>
      <c r="AJ101" s="22">
        <f>VLOOKUP(B101,Dias!$D$1005:$E$1035,2,FALSE)</f>
        <v>46318</v>
      </c>
      <c r="AK101" s="22">
        <f>VLOOKUP(B101,Dias!$D$1036:$E$1065,2,FALSE)</f>
        <v>46351</v>
      </c>
      <c r="AL101" s="22">
        <f>VLOOKUP(B101,Dias!$D$1066:$E$1096,2,FALSE)</f>
        <v>46379</v>
      </c>
      <c r="AM101" s="22"/>
      <c r="AN101" s="22"/>
      <c r="AO101" s="22"/>
      <c r="AP101" s="22"/>
      <c r="AQ101" s="22"/>
      <c r="AR101" s="22"/>
    </row>
    <row r="102" spans="1:44" x14ac:dyDescent="0.25">
      <c r="C102" s="22"/>
    </row>
    <row r="103" spans="1:44" x14ac:dyDescent="0.25">
      <c r="C103" s="22"/>
    </row>
    <row r="104" spans="1:44" x14ac:dyDescent="0.25">
      <c r="C104" s="22"/>
    </row>
    <row r="105" spans="1:44" x14ac:dyDescent="0.25">
      <c r="C105" s="22"/>
    </row>
    <row r="106" spans="1:44" x14ac:dyDescent="0.25">
      <c r="C106" s="19"/>
    </row>
    <row r="107" spans="1:44" x14ac:dyDescent="0.25">
      <c r="C107" s="22"/>
    </row>
    <row r="108" spans="1:44" x14ac:dyDescent="0.25">
      <c r="C108" s="22"/>
    </row>
    <row r="109" spans="1:44" x14ac:dyDescent="0.25">
      <c r="C109" s="22"/>
    </row>
    <row r="110" spans="1:44" x14ac:dyDescent="0.25">
      <c r="C110" s="22"/>
    </row>
    <row r="111" spans="1:44" x14ac:dyDescent="0.25">
      <c r="C111" s="22"/>
    </row>
    <row r="112" spans="1:44" x14ac:dyDescent="0.25">
      <c r="C112" s="22"/>
    </row>
    <row r="113" spans="3:3" x14ac:dyDescent="0.25">
      <c r="C113" s="22"/>
    </row>
    <row r="114" spans="3:3" x14ac:dyDescent="0.25">
      <c r="C114" s="19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19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BB3F-0232-452B-B5C0-223D8101AE45}">
  <dimension ref="A1:K102"/>
  <sheetViews>
    <sheetView showGridLines="0" topLeftCell="E1" workbookViewId="0">
      <selection activeCell="J6" sqref="J6"/>
    </sheetView>
  </sheetViews>
  <sheetFormatPr baseColWidth="10" defaultColWidth="10.7109375" defaultRowHeight="15" x14ac:dyDescent="0.25"/>
  <cols>
    <col min="1" max="1" width="4.42578125" bestFit="1" customWidth="1"/>
    <col min="2" max="2" width="4.42578125" customWidth="1"/>
    <col min="3" max="3" width="28.42578125" bestFit="1" customWidth="1"/>
    <col min="4" max="4" width="33.85546875" bestFit="1" customWidth="1"/>
    <col min="5" max="5" width="28.42578125" bestFit="1" customWidth="1"/>
    <col min="6" max="6" width="31.85546875" bestFit="1" customWidth="1"/>
    <col min="7" max="7" width="28.42578125" bestFit="1" customWidth="1"/>
    <col min="8" max="8" width="31.85546875" bestFit="1" customWidth="1"/>
    <col min="9" max="9" width="28.42578125" bestFit="1" customWidth="1"/>
    <col min="10" max="10" width="30.140625" bestFit="1" customWidth="1"/>
  </cols>
  <sheetData>
    <row r="1" spans="1:11" x14ac:dyDescent="0.25">
      <c r="A1" t="s">
        <v>181</v>
      </c>
      <c r="B1" s="20" t="s">
        <v>321</v>
      </c>
      <c r="C1" s="23" t="s">
        <v>292</v>
      </c>
      <c r="D1" s="23" t="s">
        <v>293</v>
      </c>
      <c r="E1" s="23" t="s">
        <v>434</v>
      </c>
      <c r="F1" s="23" t="s">
        <v>435</v>
      </c>
      <c r="G1" s="23" t="s">
        <v>436</v>
      </c>
      <c r="H1" s="23" t="s">
        <v>437</v>
      </c>
      <c r="I1" s="23" t="s">
        <v>438</v>
      </c>
      <c r="J1" s="23" t="s">
        <v>439</v>
      </c>
    </row>
    <row r="2" spans="1:11" x14ac:dyDescent="0.25">
      <c r="A2">
        <v>0</v>
      </c>
      <c r="B2">
        <v>16</v>
      </c>
      <c r="C2" s="23">
        <v>45069</v>
      </c>
      <c r="D2" s="23">
        <v>45189</v>
      </c>
      <c r="E2" s="23">
        <f>VLOOKUP(B2,Dias!$D$123:$E$153,2,FALSE)</f>
        <v>45436</v>
      </c>
      <c r="F2" s="23">
        <f>VLOOKUP($B$6,Dias!$D$246:$E$275,2,FALSE)</f>
        <v>45548</v>
      </c>
      <c r="G2" s="23">
        <f>VLOOKUP(B2,Dias!$D$487:$E$517,2,FALSE)</f>
        <v>45800</v>
      </c>
      <c r="H2" s="23">
        <f>VLOOKUP($B$6,Dias!$D$610:$E$639,2,FALSE)</f>
        <v>45912</v>
      </c>
      <c r="I2" s="23">
        <f>VLOOKUP(B2,Dias!$D$852:$E$882,2,FALSE)</f>
        <v>46168</v>
      </c>
      <c r="J2" s="23">
        <f>VLOOKUP($B$6,Dias!$D$975:$E$1004,2,FALSE)</f>
        <v>46279</v>
      </c>
      <c r="K2" s="23"/>
    </row>
    <row r="3" spans="1:11" x14ac:dyDescent="0.25">
      <c r="A3">
        <v>1</v>
      </c>
      <c r="B3">
        <v>7</v>
      </c>
      <c r="C3" s="23">
        <v>45055</v>
      </c>
      <c r="D3" s="23">
        <v>45176</v>
      </c>
      <c r="E3" s="23">
        <f>VLOOKUP(B3,Dias!$D$123:$E$153,2,FALSE)</f>
        <v>45422</v>
      </c>
      <c r="F3" s="23">
        <f>VLOOKUP($B$6,Dias!$D$246:$E$275,2,FALSE)</f>
        <v>45548</v>
      </c>
      <c r="G3" s="23">
        <f>VLOOKUP(B3,Dias!$D$487:$E$517,2,FALSE)</f>
        <v>45789</v>
      </c>
      <c r="H3" s="23">
        <f>VLOOKUP($B$6,Dias!$D$610:$E$639,2,FALSE)</f>
        <v>45912</v>
      </c>
      <c r="I3" s="23">
        <f>VLOOKUP(B3,Dias!$D$852:$E$882,2,FALSE)</f>
        <v>46154</v>
      </c>
      <c r="J3" s="23">
        <f>VLOOKUP($B$6,Dias!$D$975:$E$1004,2,FALSE)</f>
        <v>46279</v>
      </c>
      <c r="K3" s="23"/>
    </row>
    <row r="4" spans="1:11" x14ac:dyDescent="0.25">
      <c r="A4">
        <v>2</v>
      </c>
      <c r="B4">
        <v>8</v>
      </c>
      <c r="C4" s="23">
        <v>45056</v>
      </c>
      <c r="D4" s="23">
        <v>45177</v>
      </c>
      <c r="E4" s="23">
        <f>VLOOKUP(B4,Dias!$D$123:$E$153,2,FALSE)</f>
        <v>45426</v>
      </c>
      <c r="F4" s="23">
        <f>VLOOKUP($B$6,Dias!$D$246:$E$275,2,FALSE)</f>
        <v>45548</v>
      </c>
      <c r="G4" s="23">
        <f>VLOOKUP(B4,Dias!$D$487:$E$517,2,FALSE)</f>
        <v>45790</v>
      </c>
      <c r="H4" s="23">
        <f>VLOOKUP($B$6,Dias!$D$610:$E$639,2,FALSE)</f>
        <v>45912</v>
      </c>
      <c r="I4" s="23">
        <f>VLOOKUP(B4,Dias!$D$852:$E$882,2,FALSE)</f>
        <v>46155</v>
      </c>
      <c r="J4" s="23">
        <f>VLOOKUP($B$6,Dias!$D$975:$E$1004,2,FALSE)</f>
        <v>46279</v>
      </c>
      <c r="K4" s="23"/>
    </row>
    <row r="5" spans="1:11" x14ac:dyDescent="0.25">
      <c r="A5">
        <v>3</v>
      </c>
      <c r="B5">
        <v>9</v>
      </c>
      <c r="C5" s="23">
        <v>45057</v>
      </c>
      <c r="D5" s="23">
        <v>45180</v>
      </c>
      <c r="E5" s="23">
        <f>VLOOKUP(B5,Dias!$D$123:$E$153,2,FALSE)</f>
        <v>45427</v>
      </c>
      <c r="F5" s="23">
        <f>VLOOKUP($B$6,Dias!$D$246:$E$275,2,FALSE)</f>
        <v>45548</v>
      </c>
      <c r="G5" s="23">
        <f>VLOOKUP(B5,Dias!$D$487:$E$517,2,FALSE)</f>
        <v>45791</v>
      </c>
      <c r="H5" s="23">
        <f>VLOOKUP($B$6,Dias!$D$610:$E$639,2,FALSE)</f>
        <v>45912</v>
      </c>
      <c r="I5" s="23">
        <f>VLOOKUP(B5,Dias!$D$852:$E$882,2,FALSE)</f>
        <v>46156</v>
      </c>
      <c r="J5" s="23">
        <f>VLOOKUP($B$6,Dias!$D$975:$E$1004,2,FALSE)</f>
        <v>46279</v>
      </c>
      <c r="K5" s="23"/>
    </row>
    <row r="6" spans="1:11" x14ac:dyDescent="0.25">
      <c r="A6">
        <v>4</v>
      </c>
      <c r="B6">
        <v>10</v>
      </c>
      <c r="C6" s="23">
        <v>45058</v>
      </c>
      <c r="D6" s="23">
        <v>45181</v>
      </c>
      <c r="E6" s="23">
        <f>VLOOKUP(B6,Dias!$D$123:$E$153,2,FALSE)</f>
        <v>45428</v>
      </c>
      <c r="F6" s="23">
        <f>VLOOKUP($B$6,Dias!$D$246:$E$275,2,FALSE)</f>
        <v>45548</v>
      </c>
      <c r="G6" s="23">
        <f>VLOOKUP(B6,Dias!$D$487:$E$517,2,FALSE)</f>
        <v>45792</v>
      </c>
      <c r="H6" s="23">
        <f>VLOOKUP($B$6,Dias!$D$610:$E$639,2,FALSE)</f>
        <v>45912</v>
      </c>
      <c r="I6" s="23">
        <f>VLOOKUP(B6,Dias!$D$852:$E$882,2,FALSE)</f>
        <v>46157</v>
      </c>
      <c r="J6" s="23">
        <f>VLOOKUP($B$6,Dias!$D$975:$E$1004,2,FALSE)</f>
        <v>46279</v>
      </c>
      <c r="K6" s="23"/>
    </row>
    <row r="7" spans="1:11" x14ac:dyDescent="0.25">
      <c r="A7">
        <v>5</v>
      </c>
      <c r="B7">
        <v>11</v>
      </c>
      <c r="C7" s="23">
        <v>45061</v>
      </c>
      <c r="D7" s="23">
        <v>45182</v>
      </c>
      <c r="E7" s="23">
        <f>VLOOKUP(B7,Dias!$D$123:$E$153,2,FALSE)</f>
        <v>45429</v>
      </c>
      <c r="F7" s="23">
        <f>VLOOKUP($B$6,Dias!$D$246:$E$275,2,FALSE)</f>
        <v>45548</v>
      </c>
      <c r="G7" s="23">
        <f>VLOOKUP(B7,Dias!$D$487:$E$517,2,FALSE)</f>
        <v>45793</v>
      </c>
      <c r="H7" s="23">
        <f>VLOOKUP($B$6,Dias!$D$610:$E$639,2,FALSE)</f>
        <v>45912</v>
      </c>
      <c r="I7" s="23">
        <f>VLOOKUP(B7,Dias!$D$852:$E$882,2,FALSE)</f>
        <v>46161</v>
      </c>
      <c r="J7" s="23">
        <f>VLOOKUP($B$6,Dias!$D$975:$E$1004,2,FALSE)</f>
        <v>46279</v>
      </c>
      <c r="K7" s="23"/>
    </row>
    <row r="8" spans="1:11" x14ac:dyDescent="0.25">
      <c r="A8">
        <v>6</v>
      </c>
      <c r="B8">
        <v>12</v>
      </c>
      <c r="C8" s="23">
        <v>45062</v>
      </c>
      <c r="D8" s="23">
        <v>45183</v>
      </c>
      <c r="E8" s="23">
        <f>VLOOKUP(B8,Dias!$D$123:$E$153,2,FALSE)</f>
        <v>45432</v>
      </c>
      <c r="F8" s="23">
        <f>VLOOKUP($B$6,Dias!$D$246:$E$275,2,FALSE)</f>
        <v>45548</v>
      </c>
      <c r="G8" s="23">
        <f>VLOOKUP(B8,Dias!$D$487:$E$517,2,FALSE)</f>
        <v>45796</v>
      </c>
      <c r="H8" s="23">
        <f>VLOOKUP($B$6,Dias!$D$610:$E$639,2,FALSE)</f>
        <v>45912</v>
      </c>
      <c r="I8" s="23">
        <f>VLOOKUP(B8,Dias!$D$852:$E$882,2,FALSE)</f>
        <v>46162</v>
      </c>
      <c r="J8" s="23">
        <f>VLOOKUP($B$6,Dias!$D$975:$E$1004,2,FALSE)</f>
        <v>46279</v>
      </c>
      <c r="K8" s="23"/>
    </row>
    <row r="9" spans="1:11" x14ac:dyDescent="0.25">
      <c r="A9">
        <v>7</v>
      </c>
      <c r="B9">
        <v>13</v>
      </c>
      <c r="C9" s="23">
        <v>45063</v>
      </c>
      <c r="D9" s="23">
        <v>45184</v>
      </c>
      <c r="E9" s="23">
        <f>VLOOKUP(B9,Dias!$D$123:$E$153,2,FALSE)</f>
        <v>45433</v>
      </c>
      <c r="F9" s="23">
        <f>VLOOKUP($B$6,Dias!$D$246:$E$275,2,FALSE)</f>
        <v>45548</v>
      </c>
      <c r="G9" s="23">
        <f>VLOOKUP(B9,Dias!$D$487:$E$517,2,FALSE)</f>
        <v>45797</v>
      </c>
      <c r="H9" s="23">
        <f>VLOOKUP($B$6,Dias!$D$610:$E$639,2,FALSE)</f>
        <v>45912</v>
      </c>
      <c r="I9" s="23">
        <f>VLOOKUP(B9,Dias!$D$852:$E$882,2,FALSE)</f>
        <v>46163</v>
      </c>
      <c r="J9" s="23">
        <f>VLOOKUP($B$6,Dias!$D$975:$E$1004,2,FALSE)</f>
        <v>46279</v>
      </c>
      <c r="K9" s="23"/>
    </row>
    <row r="10" spans="1:11" x14ac:dyDescent="0.25">
      <c r="A10">
        <v>8</v>
      </c>
      <c r="B10">
        <v>14</v>
      </c>
      <c r="C10" s="23">
        <v>45064</v>
      </c>
      <c r="D10" s="23">
        <v>45187</v>
      </c>
      <c r="E10" s="23">
        <f>VLOOKUP(B10,Dias!$D$123:$E$153,2,FALSE)</f>
        <v>45434</v>
      </c>
      <c r="F10" s="23">
        <f>VLOOKUP($B$6,Dias!$D$246:$E$275,2,FALSE)</f>
        <v>45548</v>
      </c>
      <c r="G10" s="23">
        <f>VLOOKUP(B10,Dias!$D$487:$E$517,2,FALSE)</f>
        <v>45798</v>
      </c>
      <c r="H10" s="23">
        <f>VLOOKUP($B$6,Dias!$D$610:$E$639,2,FALSE)</f>
        <v>45912</v>
      </c>
      <c r="I10" s="23">
        <f>VLOOKUP(B10,Dias!$D$852:$E$882,2,FALSE)</f>
        <v>46164</v>
      </c>
      <c r="J10" s="23">
        <f>VLOOKUP($B$6,Dias!$D$975:$E$1004,2,FALSE)</f>
        <v>46279</v>
      </c>
      <c r="K10" s="23"/>
    </row>
    <row r="11" spans="1:11" x14ac:dyDescent="0.25">
      <c r="A11">
        <v>9</v>
      </c>
      <c r="B11">
        <v>15</v>
      </c>
      <c r="C11" s="23">
        <v>45065</v>
      </c>
      <c r="D11" s="23">
        <v>45188</v>
      </c>
      <c r="E11" s="23">
        <f>VLOOKUP(B11,Dias!$D$123:$E$153,2,FALSE)</f>
        <v>45435</v>
      </c>
      <c r="F11" s="23">
        <f>VLOOKUP($B$6,Dias!$D$246:$E$275,2,FALSE)</f>
        <v>45548</v>
      </c>
      <c r="G11" s="23">
        <f>VLOOKUP(B11,Dias!$D$487:$E$517,2,FALSE)</f>
        <v>45799</v>
      </c>
      <c r="H11" s="23">
        <f>VLOOKUP($B$6,Dias!$D$610:$E$639,2,FALSE)</f>
        <v>45912</v>
      </c>
      <c r="I11" s="23">
        <f>VLOOKUP(B11,Dias!$D$852:$E$882,2,FALSE)</f>
        <v>46167</v>
      </c>
      <c r="J11" s="23">
        <f>VLOOKUP($B$6,Dias!$D$975:$E$1004,2,FALSE)</f>
        <v>46279</v>
      </c>
      <c r="K11" s="23"/>
    </row>
    <row r="12" spans="1:11" x14ac:dyDescent="0.25">
      <c r="C12" s="23"/>
      <c r="D12" s="23"/>
    </row>
    <row r="13" spans="1:11" x14ac:dyDescent="0.25">
      <c r="C13" s="23"/>
      <c r="D13" s="23"/>
    </row>
    <row r="14" spans="1:11" x14ac:dyDescent="0.25">
      <c r="C14" s="23"/>
      <c r="D14" s="23"/>
    </row>
    <row r="15" spans="1:11" x14ac:dyDescent="0.25">
      <c r="C15" s="23"/>
      <c r="D15" s="23"/>
    </row>
    <row r="16" spans="1:11" x14ac:dyDescent="0.25">
      <c r="C16" s="23"/>
      <c r="D16" s="23"/>
    </row>
    <row r="17" spans="3:4" x14ac:dyDescent="0.25">
      <c r="C17" s="23"/>
      <c r="D17" s="23"/>
    </row>
    <row r="18" spans="3:4" x14ac:dyDescent="0.25">
      <c r="C18" s="23"/>
      <c r="D18" s="23"/>
    </row>
    <row r="19" spans="3:4" x14ac:dyDescent="0.25">
      <c r="C19" s="23"/>
      <c r="D19" s="23"/>
    </row>
    <row r="20" spans="3:4" x14ac:dyDescent="0.25">
      <c r="C20" s="23"/>
      <c r="D20" s="23"/>
    </row>
    <row r="21" spans="3:4" x14ac:dyDescent="0.25">
      <c r="C21" s="23"/>
      <c r="D21" s="23"/>
    </row>
    <row r="22" spans="3:4" x14ac:dyDescent="0.25">
      <c r="C22" s="23"/>
      <c r="D22" s="23"/>
    </row>
    <row r="23" spans="3:4" x14ac:dyDescent="0.25">
      <c r="C23" s="23"/>
      <c r="D23" s="23"/>
    </row>
    <row r="24" spans="3:4" x14ac:dyDescent="0.25">
      <c r="C24" s="23"/>
      <c r="D24" s="23"/>
    </row>
    <row r="25" spans="3:4" x14ac:dyDescent="0.25">
      <c r="C25" s="23"/>
      <c r="D25" s="23"/>
    </row>
    <row r="26" spans="3:4" x14ac:dyDescent="0.25">
      <c r="C26" s="23"/>
      <c r="D26" s="23"/>
    </row>
    <row r="27" spans="3:4" x14ac:dyDescent="0.25">
      <c r="C27" s="23"/>
      <c r="D27" s="23"/>
    </row>
    <row r="28" spans="3:4" x14ac:dyDescent="0.25">
      <c r="C28" s="23"/>
      <c r="D28" s="23"/>
    </row>
    <row r="29" spans="3:4" x14ac:dyDescent="0.25">
      <c r="C29" s="23"/>
      <c r="D29" s="23"/>
    </row>
    <row r="30" spans="3:4" x14ac:dyDescent="0.25">
      <c r="C30" s="23"/>
      <c r="D30" s="23"/>
    </row>
    <row r="31" spans="3:4" x14ac:dyDescent="0.25">
      <c r="C31" s="23"/>
      <c r="D31" s="23"/>
    </row>
    <row r="32" spans="3:4" x14ac:dyDescent="0.25">
      <c r="C32" s="23"/>
      <c r="D32" s="23"/>
    </row>
    <row r="33" spans="3:4" x14ac:dyDescent="0.25">
      <c r="C33" s="23"/>
      <c r="D33" s="23"/>
    </row>
    <row r="34" spans="3:4" x14ac:dyDescent="0.25">
      <c r="C34" s="23"/>
      <c r="D34" s="23"/>
    </row>
    <row r="35" spans="3:4" x14ac:dyDescent="0.25">
      <c r="C35" s="23"/>
      <c r="D35" s="23"/>
    </row>
    <row r="36" spans="3:4" x14ac:dyDescent="0.25">
      <c r="C36" s="23"/>
      <c r="D36" s="23"/>
    </row>
    <row r="37" spans="3:4" x14ac:dyDescent="0.25">
      <c r="C37" s="23"/>
      <c r="D37" s="23"/>
    </row>
    <row r="38" spans="3:4" x14ac:dyDescent="0.25">
      <c r="C38" s="23"/>
      <c r="D38" s="23"/>
    </row>
    <row r="39" spans="3:4" x14ac:dyDescent="0.25">
      <c r="C39" s="23"/>
      <c r="D39" s="23"/>
    </row>
    <row r="40" spans="3:4" x14ac:dyDescent="0.25">
      <c r="C40" s="23"/>
      <c r="D40" s="23"/>
    </row>
    <row r="41" spans="3:4" x14ac:dyDescent="0.25">
      <c r="C41" s="23"/>
      <c r="D41" s="23"/>
    </row>
    <row r="42" spans="3:4" x14ac:dyDescent="0.25">
      <c r="C42" s="23"/>
      <c r="D42" s="23"/>
    </row>
    <row r="43" spans="3:4" x14ac:dyDescent="0.25">
      <c r="C43" s="23"/>
      <c r="D43" s="23"/>
    </row>
    <row r="44" spans="3:4" x14ac:dyDescent="0.25">
      <c r="C44" s="23"/>
      <c r="D44" s="23"/>
    </row>
    <row r="45" spans="3:4" x14ac:dyDescent="0.25">
      <c r="C45" s="23"/>
      <c r="D45" s="23"/>
    </row>
    <row r="46" spans="3:4" x14ac:dyDescent="0.25">
      <c r="C46" s="23"/>
      <c r="D46" s="23"/>
    </row>
    <row r="47" spans="3:4" x14ac:dyDescent="0.25">
      <c r="C47" s="23"/>
      <c r="D47" s="23"/>
    </row>
    <row r="48" spans="3:4" x14ac:dyDescent="0.25">
      <c r="C48" s="23"/>
      <c r="D48" s="23"/>
    </row>
    <row r="49" spans="3:4" x14ac:dyDescent="0.25">
      <c r="C49" s="23"/>
      <c r="D49" s="23"/>
    </row>
    <row r="50" spans="3:4" x14ac:dyDescent="0.25">
      <c r="C50" s="23"/>
      <c r="D50" s="23"/>
    </row>
    <row r="51" spans="3:4" x14ac:dyDescent="0.25">
      <c r="C51" s="23"/>
      <c r="D51" s="23"/>
    </row>
    <row r="52" spans="3:4" x14ac:dyDescent="0.25">
      <c r="C52" s="23"/>
      <c r="D52" s="23"/>
    </row>
    <row r="53" spans="3:4" x14ac:dyDescent="0.25">
      <c r="C53" s="23"/>
      <c r="D53" s="23"/>
    </row>
    <row r="54" spans="3:4" x14ac:dyDescent="0.25">
      <c r="C54" s="23"/>
      <c r="D54" s="23"/>
    </row>
    <row r="55" spans="3:4" x14ac:dyDescent="0.25">
      <c r="C55" s="23"/>
      <c r="D55" s="23"/>
    </row>
    <row r="56" spans="3:4" x14ac:dyDescent="0.25">
      <c r="C56" s="23"/>
      <c r="D56" s="23"/>
    </row>
    <row r="57" spans="3:4" x14ac:dyDescent="0.25">
      <c r="C57" s="23"/>
      <c r="D57" s="23"/>
    </row>
    <row r="58" spans="3:4" x14ac:dyDescent="0.25">
      <c r="C58" s="23"/>
      <c r="D58" s="23"/>
    </row>
    <row r="59" spans="3:4" x14ac:dyDescent="0.25">
      <c r="C59" s="23"/>
      <c r="D59" s="23"/>
    </row>
    <row r="60" spans="3:4" x14ac:dyDescent="0.25">
      <c r="C60" s="23"/>
      <c r="D60" s="23"/>
    </row>
    <row r="61" spans="3:4" x14ac:dyDescent="0.25">
      <c r="C61" s="23"/>
      <c r="D61" s="23"/>
    </row>
    <row r="62" spans="3:4" x14ac:dyDescent="0.25">
      <c r="C62" s="23"/>
      <c r="D62" s="23"/>
    </row>
    <row r="63" spans="3:4" x14ac:dyDescent="0.25">
      <c r="C63" s="23"/>
      <c r="D63" s="23"/>
    </row>
    <row r="64" spans="3:4" x14ac:dyDescent="0.25">
      <c r="C64" s="23"/>
      <c r="D64" s="23"/>
    </row>
    <row r="65" spans="3:4" x14ac:dyDescent="0.25">
      <c r="C65" s="23"/>
      <c r="D65" s="23"/>
    </row>
    <row r="66" spans="3:4" x14ac:dyDescent="0.25">
      <c r="C66" s="23"/>
      <c r="D66" s="23"/>
    </row>
    <row r="67" spans="3:4" x14ac:dyDescent="0.25">
      <c r="C67" s="23"/>
      <c r="D67" s="23"/>
    </row>
    <row r="68" spans="3:4" x14ac:dyDescent="0.25">
      <c r="C68" s="23"/>
      <c r="D68" s="23"/>
    </row>
    <row r="69" spans="3:4" x14ac:dyDescent="0.25">
      <c r="C69" s="23"/>
      <c r="D69" s="23"/>
    </row>
    <row r="70" spans="3:4" x14ac:dyDescent="0.25">
      <c r="C70" s="23"/>
      <c r="D70" s="23"/>
    </row>
    <row r="71" spans="3:4" x14ac:dyDescent="0.25">
      <c r="C71" s="23"/>
      <c r="D71" s="23"/>
    </row>
    <row r="72" spans="3:4" x14ac:dyDescent="0.25">
      <c r="C72" s="23"/>
      <c r="D72" s="23"/>
    </row>
    <row r="73" spans="3:4" x14ac:dyDescent="0.25">
      <c r="C73" s="23"/>
      <c r="D73" s="23"/>
    </row>
    <row r="74" spans="3:4" x14ac:dyDescent="0.25">
      <c r="C74" s="23"/>
      <c r="D74" s="23"/>
    </row>
    <row r="75" spans="3:4" x14ac:dyDescent="0.25">
      <c r="C75" s="23"/>
      <c r="D75" s="23"/>
    </row>
    <row r="76" spans="3:4" x14ac:dyDescent="0.25">
      <c r="C76" s="23"/>
      <c r="D76" s="23"/>
    </row>
    <row r="77" spans="3:4" x14ac:dyDescent="0.25">
      <c r="C77" s="23"/>
      <c r="D77" s="23"/>
    </row>
    <row r="78" spans="3:4" x14ac:dyDescent="0.25">
      <c r="C78" s="23"/>
      <c r="D78" s="23"/>
    </row>
    <row r="79" spans="3:4" x14ac:dyDescent="0.25">
      <c r="C79" s="23"/>
      <c r="D79" s="23"/>
    </row>
    <row r="80" spans="3:4" x14ac:dyDescent="0.25">
      <c r="C80" s="23"/>
      <c r="D80" s="23"/>
    </row>
    <row r="81" spans="3:4" x14ac:dyDescent="0.25">
      <c r="C81" s="23"/>
      <c r="D81" s="23"/>
    </row>
    <row r="82" spans="3:4" x14ac:dyDescent="0.25">
      <c r="C82" s="23"/>
      <c r="D82" s="23"/>
    </row>
    <row r="83" spans="3:4" x14ac:dyDescent="0.25">
      <c r="C83" s="23"/>
      <c r="D83" s="23"/>
    </row>
    <row r="84" spans="3:4" x14ac:dyDescent="0.25">
      <c r="C84" s="23"/>
      <c r="D84" s="23"/>
    </row>
    <row r="85" spans="3:4" x14ac:dyDescent="0.25">
      <c r="C85" s="23"/>
      <c r="D85" s="23"/>
    </row>
    <row r="86" spans="3:4" x14ac:dyDescent="0.25">
      <c r="C86" s="23"/>
      <c r="D86" s="23"/>
    </row>
    <row r="87" spans="3:4" x14ac:dyDescent="0.25">
      <c r="C87" s="23"/>
      <c r="D87" s="23"/>
    </row>
    <row r="88" spans="3:4" x14ac:dyDescent="0.25">
      <c r="C88" s="23"/>
      <c r="D88" s="23"/>
    </row>
    <row r="89" spans="3:4" x14ac:dyDescent="0.25">
      <c r="C89" s="23"/>
      <c r="D89" s="23"/>
    </row>
    <row r="90" spans="3:4" x14ac:dyDescent="0.25">
      <c r="C90" s="23"/>
      <c r="D90" s="23"/>
    </row>
    <row r="91" spans="3:4" x14ac:dyDescent="0.25">
      <c r="C91" s="23"/>
      <c r="D91" s="23"/>
    </row>
    <row r="92" spans="3:4" x14ac:dyDescent="0.25">
      <c r="C92" s="23"/>
      <c r="D92" s="23"/>
    </row>
    <row r="93" spans="3:4" x14ac:dyDescent="0.25">
      <c r="C93" s="23"/>
      <c r="D93" s="23"/>
    </row>
    <row r="94" spans="3:4" x14ac:dyDescent="0.25">
      <c r="C94" s="23"/>
      <c r="D94" s="23"/>
    </row>
    <row r="95" spans="3:4" x14ac:dyDescent="0.25">
      <c r="C95" s="23"/>
      <c r="D95" s="23"/>
    </row>
    <row r="96" spans="3:4" x14ac:dyDescent="0.25">
      <c r="C96" s="23"/>
      <c r="D96" s="23"/>
    </row>
    <row r="97" spans="3:4" x14ac:dyDescent="0.25">
      <c r="C97" s="23"/>
      <c r="D97" s="23"/>
    </row>
    <row r="98" spans="3:4" x14ac:dyDescent="0.25">
      <c r="C98" s="23"/>
      <c r="D98" s="23"/>
    </row>
    <row r="99" spans="3:4" x14ac:dyDescent="0.25">
      <c r="C99" s="23"/>
      <c r="D99" s="23"/>
    </row>
    <row r="100" spans="3:4" x14ac:dyDescent="0.25">
      <c r="C100" s="23"/>
      <c r="D100" s="23"/>
    </row>
    <row r="101" spans="3:4" x14ac:dyDescent="0.25">
      <c r="C101" s="23"/>
      <c r="D101" s="23"/>
    </row>
    <row r="102" spans="3:4" x14ac:dyDescent="0.25">
      <c r="C102" s="2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E23D-E16A-411D-90B5-242F492A5C36}">
  <dimension ref="A1:B108"/>
  <sheetViews>
    <sheetView workbookViewId="0"/>
  </sheetViews>
  <sheetFormatPr baseColWidth="10" defaultColWidth="10.7109375" defaultRowHeight="15" x14ac:dyDescent="0.25"/>
  <cols>
    <col min="1" max="1" width="4" bestFit="1" customWidth="1"/>
    <col min="2" max="2" width="12.7109375" bestFit="1" customWidth="1"/>
  </cols>
  <sheetData>
    <row r="1" spans="1:2" x14ac:dyDescent="0.25">
      <c r="A1" t="s">
        <v>200</v>
      </c>
      <c r="B1" s="23" t="s">
        <v>305</v>
      </c>
    </row>
    <row r="2" spans="1:2" x14ac:dyDescent="0.25">
      <c r="A2" s="24" t="s">
        <v>182</v>
      </c>
      <c r="B2" s="19">
        <v>45055</v>
      </c>
    </row>
    <row r="3" spans="1:2" x14ac:dyDescent="0.25">
      <c r="A3" s="24" t="s">
        <v>183</v>
      </c>
      <c r="B3" s="19">
        <v>45027</v>
      </c>
    </row>
    <row r="4" spans="1:2" x14ac:dyDescent="0.25">
      <c r="A4" s="24" t="s">
        <v>184</v>
      </c>
      <c r="B4" s="19">
        <v>45027</v>
      </c>
    </row>
    <row r="5" spans="1:2" x14ac:dyDescent="0.25">
      <c r="A5" s="24" t="s">
        <v>185</v>
      </c>
      <c r="B5" s="19">
        <v>45027</v>
      </c>
    </row>
    <row r="6" spans="1:2" x14ac:dyDescent="0.25">
      <c r="A6" s="24" t="s">
        <v>186</v>
      </c>
      <c r="B6" s="19">
        <v>45027</v>
      </c>
    </row>
    <row r="7" spans="1:2" x14ac:dyDescent="0.25">
      <c r="A7" s="24" t="s">
        <v>187</v>
      </c>
      <c r="B7" s="19">
        <v>45027</v>
      </c>
    </row>
    <row r="8" spans="1:2" x14ac:dyDescent="0.25">
      <c r="A8" s="24" t="s">
        <v>188</v>
      </c>
      <c r="B8" s="19">
        <v>45028</v>
      </c>
    </row>
    <row r="9" spans="1:2" x14ac:dyDescent="0.25">
      <c r="A9" s="24" t="s">
        <v>189</v>
      </c>
      <c r="B9" s="19">
        <v>45028</v>
      </c>
    </row>
    <row r="10" spans="1:2" x14ac:dyDescent="0.25">
      <c r="A10" s="24" t="s">
        <v>190</v>
      </c>
      <c r="B10" s="19">
        <v>45028</v>
      </c>
    </row>
    <row r="11" spans="1:2" x14ac:dyDescent="0.25">
      <c r="A11" s="24" t="s">
        <v>191</v>
      </c>
      <c r="B11" s="19">
        <v>45028</v>
      </c>
    </row>
    <row r="12" spans="1:2" x14ac:dyDescent="0.25">
      <c r="A12">
        <v>10</v>
      </c>
      <c r="B12" s="19">
        <v>45028</v>
      </c>
    </row>
    <row r="13" spans="1:2" x14ac:dyDescent="0.25">
      <c r="A13">
        <v>11</v>
      </c>
      <c r="B13" s="19">
        <v>45029</v>
      </c>
    </row>
    <row r="14" spans="1:2" x14ac:dyDescent="0.25">
      <c r="A14">
        <v>12</v>
      </c>
      <c r="B14" s="19">
        <v>45029</v>
      </c>
    </row>
    <row r="15" spans="1:2" x14ac:dyDescent="0.25">
      <c r="A15">
        <v>13</v>
      </c>
      <c r="B15" s="19">
        <v>45029</v>
      </c>
    </row>
    <row r="16" spans="1:2" x14ac:dyDescent="0.25">
      <c r="A16">
        <v>14</v>
      </c>
      <c r="B16" s="19">
        <v>45029</v>
      </c>
    </row>
    <row r="17" spans="1:2" x14ac:dyDescent="0.25">
      <c r="A17">
        <v>15</v>
      </c>
      <c r="B17" s="19">
        <v>45029</v>
      </c>
    </row>
    <row r="18" spans="1:2" x14ac:dyDescent="0.25">
      <c r="A18">
        <v>16</v>
      </c>
      <c r="B18" s="19">
        <v>45030</v>
      </c>
    </row>
    <row r="19" spans="1:2" x14ac:dyDescent="0.25">
      <c r="A19">
        <v>17</v>
      </c>
      <c r="B19" s="19">
        <v>45030</v>
      </c>
    </row>
    <row r="20" spans="1:2" x14ac:dyDescent="0.25">
      <c r="A20">
        <v>18</v>
      </c>
      <c r="B20" s="19">
        <v>45030</v>
      </c>
    </row>
    <row r="21" spans="1:2" x14ac:dyDescent="0.25">
      <c r="A21">
        <v>19</v>
      </c>
      <c r="B21" s="19">
        <v>45030</v>
      </c>
    </row>
    <row r="22" spans="1:2" x14ac:dyDescent="0.25">
      <c r="A22">
        <v>20</v>
      </c>
      <c r="B22" s="19">
        <v>45030</v>
      </c>
    </row>
    <row r="23" spans="1:2" x14ac:dyDescent="0.25">
      <c r="A23">
        <v>21</v>
      </c>
      <c r="B23" s="19">
        <v>45033</v>
      </c>
    </row>
    <row r="24" spans="1:2" x14ac:dyDescent="0.25">
      <c r="A24">
        <v>22</v>
      </c>
      <c r="B24" s="19">
        <v>45033</v>
      </c>
    </row>
    <row r="25" spans="1:2" x14ac:dyDescent="0.25">
      <c r="A25">
        <v>23</v>
      </c>
      <c r="B25" s="19">
        <v>45033</v>
      </c>
    </row>
    <row r="26" spans="1:2" x14ac:dyDescent="0.25">
      <c r="A26">
        <v>24</v>
      </c>
      <c r="B26" s="19">
        <v>45033</v>
      </c>
    </row>
    <row r="27" spans="1:2" x14ac:dyDescent="0.25">
      <c r="A27">
        <v>25</v>
      </c>
      <c r="B27" s="19">
        <v>45033</v>
      </c>
    </row>
    <row r="28" spans="1:2" x14ac:dyDescent="0.25">
      <c r="A28">
        <v>26</v>
      </c>
      <c r="B28" s="19">
        <v>45034</v>
      </c>
    </row>
    <row r="29" spans="1:2" x14ac:dyDescent="0.25">
      <c r="A29">
        <v>27</v>
      </c>
      <c r="B29" s="19">
        <v>45034</v>
      </c>
    </row>
    <row r="30" spans="1:2" x14ac:dyDescent="0.25">
      <c r="A30">
        <v>28</v>
      </c>
      <c r="B30" s="19">
        <v>45034</v>
      </c>
    </row>
    <row r="31" spans="1:2" x14ac:dyDescent="0.25">
      <c r="A31">
        <v>29</v>
      </c>
      <c r="B31" s="19">
        <v>45034</v>
      </c>
    </row>
    <row r="32" spans="1:2" x14ac:dyDescent="0.25">
      <c r="A32">
        <v>30</v>
      </c>
      <c r="B32" s="19">
        <v>45034</v>
      </c>
    </row>
    <row r="33" spans="1:2" x14ac:dyDescent="0.25">
      <c r="A33">
        <v>31</v>
      </c>
      <c r="B33" s="19">
        <v>45035</v>
      </c>
    </row>
    <row r="34" spans="1:2" x14ac:dyDescent="0.25">
      <c r="A34">
        <v>32</v>
      </c>
      <c r="B34" s="19">
        <v>45035</v>
      </c>
    </row>
    <row r="35" spans="1:2" x14ac:dyDescent="0.25">
      <c r="A35">
        <v>33</v>
      </c>
      <c r="B35" s="19">
        <v>45035</v>
      </c>
    </row>
    <row r="36" spans="1:2" x14ac:dyDescent="0.25">
      <c r="A36">
        <v>34</v>
      </c>
      <c r="B36" s="19">
        <v>45035</v>
      </c>
    </row>
    <row r="37" spans="1:2" x14ac:dyDescent="0.25">
      <c r="A37">
        <v>35</v>
      </c>
      <c r="B37" s="19">
        <v>45035</v>
      </c>
    </row>
    <row r="38" spans="1:2" x14ac:dyDescent="0.25">
      <c r="A38">
        <v>36</v>
      </c>
      <c r="B38" s="19">
        <v>45036</v>
      </c>
    </row>
    <row r="39" spans="1:2" x14ac:dyDescent="0.25">
      <c r="A39">
        <v>37</v>
      </c>
      <c r="B39" s="19">
        <v>45036</v>
      </c>
    </row>
    <row r="40" spans="1:2" x14ac:dyDescent="0.25">
      <c r="A40">
        <v>38</v>
      </c>
      <c r="B40" s="19">
        <v>45036</v>
      </c>
    </row>
    <row r="41" spans="1:2" x14ac:dyDescent="0.25">
      <c r="A41">
        <v>39</v>
      </c>
      <c r="B41" s="19">
        <v>45036</v>
      </c>
    </row>
    <row r="42" spans="1:2" x14ac:dyDescent="0.25">
      <c r="A42">
        <v>40</v>
      </c>
      <c r="B42" s="19">
        <v>45036</v>
      </c>
    </row>
    <row r="43" spans="1:2" x14ac:dyDescent="0.25">
      <c r="A43">
        <v>41</v>
      </c>
      <c r="B43" s="19">
        <v>45037</v>
      </c>
    </row>
    <row r="44" spans="1:2" x14ac:dyDescent="0.25">
      <c r="A44">
        <v>42</v>
      </c>
      <c r="B44" s="19">
        <v>45037</v>
      </c>
    </row>
    <row r="45" spans="1:2" x14ac:dyDescent="0.25">
      <c r="A45">
        <v>43</v>
      </c>
      <c r="B45" s="19">
        <v>45037</v>
      </c>
    </row>
    <row r="46" spans="1:2" x14ac:dyDescent="0.25">
      <c r="A46">
        <v>44</v>
      </c>
      <c r="B46" s="19">
        <v>45037</v>
      </c>
    </row>
    <row r="47" spans="1:2" x14ac:dyDescent="0.25">
      <c r="A47">
        <v>45</v>
      </c>
      <c r="B47" s="19">
        <v>45037</v>
      </c>
    </row>
    <row r="48" spans="1:2" x14ac:dyDescent="0.25">
      <c r="A48">
        <v>46</v>
      </c>
      <c r="B48" s="19">
        <v>45040</v>
      </c>
    </row>
    <row r="49" spans="1:2" x14ac:dyDescent="0.25">
      <c r="A49">
        <v>47</v>
      </c>
      <c r="B49" s="19">
        <v>45040</v>
      </c>
    </row>
    <row r="50" spans="1:2" x14ac:dyDescent="0.25">
      <c r="A50">
        <v>48</v>
      </c>
      <c r="B50" s="19">
        <v>45040</v>
      </c>
    </row>
    <row r="51" spans="1:2" x14ac:dyDescent="0.25">
      <c r="A51">
        <v>49</v>
      </c>
      <c r="B51" s="19">
        <v>45040</v>
      </c>
    </row>
    <row r="52" spans="1:2" x14ac:dyDescent="0.25">
      <c r="A52">
        <v>50</v>
      </c>
      <c r="B52" s="19">
        <v>45040</v>
      </c>
    </row>
    <row r="53" spans="1:2" x14ac:dyDescent="0.25">
      <c r="A53">
        <v>51</v>
      </c>
      <c r="B53" s="19">
        <v>45041</v>
      </c>
    </row>
    <row r="54" spans="1:2" x14ac:dyDescent="0.25">
      <c r="A54">
        <v>52</v>
      </c>
      <c r="B54" s="19">
        <v>45041</v>
      </c>
    </row>
    <row r="55" spans="1:2" x14ac:dyDescent="0.25">
      <c r="A55">
        <v>53</v>
      </c>
      <c r="B55" s="19">
        <v>45041</v>
      </c>
    </row>
    <row r="56" spans="1:2" x14ac:dyDescent="0.25">
      <c r="A56">
        <v>54</v>
      </c>
      <c r="B56" s="19">
        <v>45041</v>
      </c>
    </row>
    <row r="57" spans="1:2" x14ac:dyDescent="0.25">
      <c r="A57">
        <v>55</v>
      </c>
      <c r="B57" s="19">
        <v>45041</v>
      </c>
    </row>
    <row r="58" spans="1:2" x14ac:dyDescent="0.25">
      <c r="A58">
        <v>56</v>
      </c>
      <c r="B58" s="19">
        <v>45042</v>
      </c>
    </row>
    <row r="59" spans="1:2" x14ac:dyDescent="0.25">
      <c r="A59">
        <v>57</v>
      </c>
      <c r="B59" s="19">
        <v>45042</v>
      </c>
    </row>
    <row r="60" spans="1:2" x14ac:dyDescent="0.25">
      <c r="A60">
        <v>58</v>
      </c>
      <c r="B60" s="19">
        <v>45042</v>
      </c>
    </row>
    <row r="61" spans="1:2" x14ac:dyDescent="0.25">
      <c r="A61">
        <v>59</v>
      </c>
      <c r="B61" s="19">
        <v>45042</v>
      </c>
    </row>
    <row r="62" spans="1:2" x14ac:dyDescent="0.25">
      <c r="A62">
        <v>60</v>
      </c>
      <c r="B62" s="19">
        <v>45042</v>
      </c>
    </row>
    <row r="63" spans="1:2" x14ac:dyDescent="0.25">
      <c r="A63">
        <v>61</v>
      </c>
      <c r="B63" s="19">
        <v>45043</v>
      </c>
    </row>
    <row r="64" spans="1:2" x14ac:dyDescent="0.25">
      <c r="A64">
        <v>62</v>
      </c>
      <c r="B64" s="19">
        <v>45043</v>
      </c>
    </row>
    <row r="65" spans="1:2" x14ac:dyDescent="0.25">
      <c r="A65">
        <v>63</v>
      </c>
      <c r="B65" s="19">
        <v>45043</v>
      </c>
    </row>
    <row r="66" spans="1:2" x14ac:dyDescent="0.25">
      <c r="A66">
        <v>64</v>
      </c>
      <c r="B66" s="19">
        <v>45043</v>
      </c>
    </row>
    <row r="67" spans="1:2" x14ac:dyDescent="0.25">
      <c r="A67">
        <v>65</v>
      </c>
      <c r="B67" s="19">
        <v>45043</v>
      </c>
    </row>
    <row r="68" spans="1:2" x14ac:dyDescent="0.25">
      <c r="A68">
        <v>66</v>
      </c>
      <c r="B68" s="19">
        <v>45044</v>
      </c>
    </row>
    <row r="69" spans="1:2" x14ac:dyDescent="0.25">
      <c r="A69">
        <v>67</v>
      </c>
      <c r="B69" s="19">
        <v>45044</v>
      </c>
    </row>
    <row r="70" spans="1:2" x14ac:dyDescent="0.25">
      <c r="A70">
        <v>68</v>
      </c>
      <c r="B70" s="19">
        <v>45044</v>
      </c>
    </row>
    <row r="71" spans="1:2" x14ac:dyDescent="0.25">
      <c r="A71">
        <v>69</v>
      </c>
      <c r="B71" s="19">
        <v>45044</v>
      </c>
    </row>
    <row r="72" spans="1:2" x14ac:dyDescent="0.25">
      <c r="A72">
        <v>70</v>
      </c>
      <c r="B72" s="19">
        <v>45044</v>
      </c>
    </row>
    <row r="73" spans="1:2" x14ac:dyDescent="0.25">
      <c r="A73">
        <v>71</v>
      </c>
      <c r="B73" s="19">
        <v>45048</v>
      </c>
    </row>
    <row r="74" spans="1:2" x14ac:dyDescent="0.25">
      <c r="A74">
        <v>72</v>
      </c>
      <c r="B74" s="19">
        <v>45048</v>
      </c>
    </row>
    <row r="75" spans="1:2" x14ac:dyDescent="0.25">
      <c r="A75">
        <v>73</v>
      </c>
      <c r="B75" s="19">
        <v>45048</v>
      </c>
    </row>
    <row r="76" spans="1:2" x14ac:dyDescent="0.25">
      <c r="A76">
        <v>74</v>
      </c>
      <c r="B76" s="19">
        <v>45048</v>
      </c>
    </row>
    <row r="77" spans="1:2" x14ac:dyDescent="0.25">
      <c r="A77">
        <v>75</v>
      </c>
      <c r="B77" s="19">
        <v>45048</v>
      </c>
    </row>
    <row r="78" spans="1:2" x14ac:dyDescent="0.25">
      <c r="A78">
        <v>76</v>
      </c>
      <c r="B78" s="19">
        <v>45049</v>
      </c>
    </row>
    <row r="79" spans="1:2" x14ac:dyDescent="0.25">
      <c r="A79">
        <v>77</v>
      </c>
      <c r="B79" s="19">
        <v>45049</v>
      </c>
    </row>
    <row r="80" spans="1:2" x14ac:dyDescent="0.25">
      <c r="A80">
        <v>78</v>
      </c>
      <c r="B80" s="19">
        <v>45049</v>
      </c>
    </row>
    <row r="81" spans="1:2" x14ac:dyDescent="0.25">
      <c r="A81">
        <v>79</v>
      </c>
      <c r="B81" s="19">
        <v>45049</v>
      </c>
    </row>
    <row r="82" spans="1:2" x14ac:dyDescent="0.25">
      <c r="A82">
        <v>80</v>
      </c>
      <c r="B82" s="19">
        <v>45049</v>
      </c>
    </row>
    <row r="83" spans="1:2" x14ac:dyDescent="0.25">
      <c r="A83">
        <v>81</v>
      </c>
      <c r="B83" s="19">
        <v>45050</v>
      </c>
    </row>
    <row r="84" spans="1:2" x14ac:dyDescent="0.25">
      <c r="A84">
        <v>82</v>
      </c>
      <c r="B84" s="19">
        <v>45050</v>
      </c>
    </row>
    <row r="85" spans="1:2" x14ac:dyDescent="0.25">
      <c r="A85">
        <v>83</v>
      </c>
      <c r="B85" s="19">
        <v>45050</v>
      </c>
    </row>
    <row r="86" spans="1:2" x14ac:dyDescent="0.25">
      <c r="A86">
        <v>84</v>
      </c>
      <c r="B86" s="19">
        <v>45050</v>
      </c>
    </row>
    <row r="87" spans="1:2" x14ac:dyDescent="0.25">
      <c r="A87">
        <v>85</v>
      </c>
      <c r="B87" s="19">
        <v>45050</v>
      </c>
    </row>
    <row r="88" spans="1:2" x14ac:dyDescent="0.25">
      <c r="A88">
        <v>86</v>
      </c>
      <c r="B88" s="19">
        <v>45051</v>
      </c>
    </row>
    <row r="89" spans="1:2" x14ac:dyDescent="0.25">
      <c r="A89">
        <v>87</v>
      </c>
      <c r="B89" s="19">
        <v>45051</v>
      </c>
    </row>
    <row r="90" spans="1:2" x14ac:dyDescent="0.25">
      <c r="A90">
        <v>88</v>
      </c>
      <c r="B90" s="19">
        <v>45051</v>
      </c>
    </row>
    <row r="91" spans="1:2" x14ac:dyDescent="0.25">
      <c r="A91">
        <v>89</v>
      </c>
      <c r="B91" s="19">
        <v>45051</v>
      </c>
    </row>
    <row r="92" spans="1:2" x14ac:dyDescent="0.25">
      <c r="A92">
        <v>90</v>
      </c>
      <c r="B92" s="19">
        <v>45051</v>
      </c>
    </row>
    <row r="93" spans="1:2" x14ac:dyDescent="0.25">
      <c r="A93">
        <v>91</v>
      </c>
      <c r="B93" s="19">
        <v>45054</v>
      </c>
    </row>
    <row r="94" spans="1:2" x14ac:dyDescent="0.25">
      <c r="A94">
        <v>92</v>
      </c>
      <c r="B94" s="19">
        <v>45054</v>
      </c>
    </row>
    <row r="95" spans="1:2" x14ac:dyDescent="0.25">
      <c r="A95">
        <v>93</v>
      </c>
      <c r="B95" s="19">
        <v>45054</v>
      </c>
    </row>
    <row r="96" spans="1:2" x14ac:dyDescent="0.25">
      <c r="A96">
        <v>94</v>
      </c>
      <c r="B96" s="19">
        <v>45054</v>
      </c>
    </row>
    <row r="97" spans="1:2" x14ac:dyDescent="0.25">
      <c r="A97">
        <v>95</v>
      </c>
      <c r="B97" s="19">
        <v>45054</v>
      </c>
    </row>
    <row r="98" spans="1:2" x14ac:dyDescent="0.25">
      <c r="A98">
        <v>96</v>
      </c>
      <c r="B98" s="19">
        <v>45055</v>
      </c>
    </row>
    <row r="99" spans="1:2" x14ac:dyDescent="0.25">
      <c r="A99">
        <v>97</v>
      </c>
      <c r="B99" s="19">
        <v>45055</v>
      </c>
    </row>
    <row r="100" spans="1:2" x14ac:dyDescent="0.25">
      <c r="A100">
        <v>98</v>
      </c>
      <c r="B100" s="19">
        <v>45055</v>
      </c>
    </row>
    <row r="101" spans="1:2" x14ac:dyDescent="0.25">
      <c r="A101">
        <v>99</v>
      </c>
      <c r="B101" s="19">
        <v>45055</v>
      </c>
    </row>
    <row r="106" spans="1:2" x14ac:dyDescent="0.25">
      <c r="B106" s="19"/>
    </row>
    <row r="107" spans="1:2" x14ac:dyDescent="0.25">
      <c r="B107" s="19"/>
    </row>
    <row r="108" spans="1:2" x14ac:dyDescent="0.25">
      <c r="B108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08A0-02E6-4804-9BFA-685A05F5CB73}">
  <dimension ref="A1:G102"/>
  <sheetViews>
    <sheetView workbookViewId="0">
      <selection activeCell="G3" sqref="G3"/>
    </sheetView>
  </sheetViews>
  <sheetFormatPr baseColWidth="10" defaultColWidth="10.7109375" defaultRowHeight="15" x14ac:dyDescent="0.25"/>
  <cols>
    <col min="1" max="1" width="4.42578125" bestFit="1" customWidth="1"/>
    <col min="2" max="3" width="4.42578125" customWidth="1"/>
    <col min="4" max="7" width="28.42578125" bestFit="1" customWidth="1"/>
  </cols>
  <sheetData>
    <row r="1" spans="1:7" x14ac:dyDescent="0.25">
      <c r="A1" t="s">
        <v>200</v>
      </c>
      <c r="B1" s="23" t="s">
        <v>181</v>
      </c>
      <c r="C1" s="23" t="s">
        <v>321</v>
      </c>
      <c r="D1" s="23" t="s">
        <v>311</v>
      </c>
      <c r="E1" s="23" t="s">
        <v>445</v>
      </c>
      <c r="F1" s="23" t="s">
        <v>446</v>
      </c>
      <c r="G1" s="23" t="s">
        <v>447</v>
      </c>
    </row>
    <row r="2" spans="1:7" x14ac:dyDescent="0.25">
      <c r="A2" s="24" t="s">
        <v>182</v>
      </c>
      <c r="B2" s="31">
        <v>1</v>
      </c>
      <c r="C2" s="31">
        <v>7</v>
      </c>
      <c r="D2" s="23">
        <v>45054</v>
      </c>
      <c r="E2" s="23">
        <f>VLOOKUP(C2,Dias!$D$123:$E$153,2,FALSE)</f>
        <v>45422</v>
      </c>
      <c r="F2" s="23">
        <f>VLOOKUP(C2,Dias!$D$488:$E$518,2,FALSE)</f>
        <v>45789</v>
      </c>
      <c r="G2" s="23">
        <f>VLOOKUP(C2,Dias!$D$853:$E$883,2,FALSE)</f>
        <v>46154</v>
      </c>
    </row>
    <row r="3" spans="1:7" x14ac:dyDescent="0.25">
      <c r="A3" s="24" t="s">
        <v>183</v>
      </c>
      <c r="B3" s="31">
        <v>2</v>
      </c>
      <c r="C3" s="31">
        <v>8</v>
      </c>
      <c r="D3" s="23">
        <v>45026</v>
      </c>
      <c r="E3" s="23">
        <f>VLOOKUP(C3,Dias!$D$123:$E$153,2,FALSE)</f>
        <v>45426</v>
      </c>
      <c r="F3" s="23">
        <f>VLOOKUP(C3,Dias!$D$488:$E$518,2,FALSE)</f>
        <v>45790</v>
      </c>
      <c r="G3" s="23">
        <f>VLOOKUP(C3,Dias!$D$853:$E$883,2,FALSE)</f>
        <v>46155</v>
      </c>
    </row>
    <row r="4" spans="1:7" x14ac:dyDescent="0.25">
      <c r="A4" s="24" t="s">
        <v>184</v>
      </c>
      <c r="B4" s="31">
        <v>3</v>
      </c>
      <c r="C4" s="31">
        <v>9</v>
      </c>
      <c r="D4" s="23">
        <v>45026</v>
      </c>
      <c r="E4" s="23">
        <f>VLOOKUP(C4,Dias!$D$123:$E$153,2,FALSE)</f>
        <v>45427</v>
      </c>
      <c r="F4" s="23">
        <f>VLOOKUP(C4,Dias!$D$488:$E$518,2,FALSE)</f>
        <v>45791</v>
      </c>
      <c r="G4" s="23">
        <f>VLOOKUP(C4,Dias!$D$853:$E$883,2,FALSE)</f>
        <v>46156</v>
      </c>
    </row>
    <row r="5" spans="1:7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f>VLOOKUP(C5,Dias!$D$123:$E$153,2,FALSE)</f>
        <v>45428</v>
      </c>
      <c r="F5" s="23">
        <f>VLOOKUP(C5,Dias!$D$488:$E$518,2,FALSE)</f>
        <v>45792</v>
      </c>
      <c r="G5" s="23">
        <f>VLOOKUP(C5,Dias!$D$853:$E$883,2,FALSE)</f>
        <v>46157</v>
      </c>
    </row>
    <row r="6" spans="1:7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f>VLOOKUP(C6,Dias!$D$123:$E$153,2,FALSE)</f>
        <v>45429</v>
      </c>
      <c r="F6" s="23">
        <f>VLOOKUP(C6,Dias!$D$488:$E$518,2,FALSE)</f>
        <v>45793</v>
      </c>
      <c r="G6" s="23">
        <f>VLOOKUP(C6,Dias!$D$853:$E$883,2,FALSE)</f>
        <v>46161</v>
      </c>
    </row>
    <row r="7" spans="1:7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f>VLOOKUP(C7,Dias!$D$123:$E$153,2,FALSE)</f>
        <v>45432</v>
      </c>
      <c r="F7" s="23">
        <f>VLOOKUP(C7,Dias!$D$488:$E$518,2,FALSE)</f>
        <v>45796</v>
      </c>
      <c r="G7" s="23">
        <f>VLOOKUP(C7,Dias!$D$853:$E$883,2,FALSE)</f>
        <v>46162</v>
      </c>
    </row>
    <row r="8" spans="1:7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f>VLOOKUP(C8,Dias!$D$123:$E$153,2,FALSE)</f>
        <v>45433</v>
      </c>
      <c r="F8" s="23">
        <f>VLOOKUP(C8,Dias!$D$488:$E$518,2,FALSE)</f>
        <v>45797</v>
      </c>
      <c r="G8" s="23">
        <f>VLOOKUP(C8,Dias!$D$853:$E$883,2,FALSE)</f>
        <v>46163</v>
      </c>
    </row>
    <row r="9" spans="1:7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f>VLOOKUP(C9,Dias!$D$123:$E$153,2,FALSE)</f>
        <v>45434</v>
      </c>
      <c r="F9" s="23">
        <f>VLOOKUP(C9,Dias!$D$488:$E$518,2,FALSE)</f>
        <v>45798</v>
      </c>
      <c r="G9" s="23">
        <f>VLOOKUP(C9,Dias!$D$853:$E$883,2,FALSE)</f>
        <v>46164</v>
      </c>
    </row>
    <row r="10" spans="1:7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f>VLOOKUP(C10,Dias!$D$123:$E$153,2,FALSE)</f>
        <v>45435</v>
      </c>
      <c r="F10" s="23">
        <f>VLOOKUP(C10,Dias!$D$488:$E$518,2,FALSE)</f>
        <v>45799</v>
      </c>
      <c r="G10" s="23">
        <f>VLOOKUP(C10,Dias!$D$853:$E$883,2,FALSE)</f>
        <v>46167</v>
      </c>
    </row>
    <row r="11" spans="1:7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f>VLOOKUP(C11,Dias!$D$123:$E$153,2,FALSE)</f>
        <v>45436</v>
      </c>
      <c r="F11" s="23">
        <f>VLOOKUP(C11,Dias!$D$488:$E$518,2,FALSE)</f>
        <v>45800</v>
      </c>
      <c r="G11" s="23">
        <f>VLOOKUP(C11,Dias!$D$853:$E$883,2,FALSE)</f>
        <v>46168</v>
      </c>
    </row>
    <row r="12" spans="1:7" x14ac:dyDescent="0.25">
      <c r="A12">
        <v>10</v>
      </c>
      <c r="D12" s="23">
        <v>45027</v>
      </c>
      <c r="E12" s="23"/>
      <c r="G12" s="23"/>
    </row>
    <row r="13" spans="1:7" x14ac:dyDescent="0.25">
      <c r="A13">
        <v>11</v>
      </c>
      <c r="D13" s="23">
        <v>45028</v>
      </c>
      <c r="E13" s="23"/>
      <c r="G13" s="23"/>
    </row>
    <row r="14" spans="1:7" x14ac:dyDescent="0.25">
      <c r="A14">
        <v>12</v>
      </c>
      <c r="D14" s="23">
        <v>45028</v>
      </c>
      <c r="E14" s="23"/>
      <c r="G14" s="23"/>
    </row>
    <row r="15" spans="1:7" x14ac:dyDescent="0.25">
      <c r="A15">
        <v>13</v>
      </c>
      <c r="D15" s="23">
        <v>45028</v>
      </c>
      <c r="E15" s="23"/>
      <c r="G15" s="23"/>
    </row>
    <row r="16" spans="1:7" x14ac:dyDescent="0.25">
      <c r="A16">
        <v>14</v>
      </c>
      <c r="D16" s="23">
        <v>45028</v>
      </c>
      <c r="E16" s="23"/>
      <c r="G16" s="23"/>
    </row>
    <row r="17" spans="1:7" x14ac:dyDescent="0.25">
      <c r="A17">
        <v>15</v>
      </c>
      <c r="D17" s="23">
        <v>45028</v>
      </c>
      <c r="E17" s="23"/>
      <c r="G17" s="23"/>
    </row>
    <row r="18" spans="1:7" x14ac:dyDescent="0.25">
      <c r="A18">
        <v>16</v>
      </c>
      <c r="D18" s="23">
        <v>45029</v>
      </c>
      <c r="E18" s="23"/>
      <c r="G18" s="23"/>
    </row>
    <row r="19" spans="1:7" x14ac:dyDescent="0.25">
      <c r="A19">
        <v>17</v>
      </c>
      <c r="D19" s="23">
        <v>45029</v>
      </c>
      <c r="E19" s="23"/>
      <c r="G19" s="23"/>
    </row>
    <row r="20" spans="1:7" x14ac:dyDescent="0.25">
      <c r="A20">
        <v>18</v>
      </c>
      <c r="D20" s="23">
        <v>45029</v>
      </c>
      <c r="E20" s="23"/>
      <c r="G20" s="23"/>
    </row>
    <row r="21" spans="1:7" x14ac:dyDescent="0.25">
      <c r="A21">
        <v>19</v>
      </c>
      <c r="D21" s="23">
        <v>45029</v>
      </c>
      <c r="E21" s="23"/>
      <c r="G21" s="23"/>
    </row>
    <row r="22" spans="1:7" x14ac:dyDescent="0.25">
      <c r="A22">
        <v>20</v>
      </c>
      <c r="D22" s="23">
        <v>45029</v>
      </c>
      <c r="E22" s="23"/>
      <c r="G22" s="23"/>
    </row>
    <row r="23" spans="1:7" x14ac:dyDescent="0.25">
      <c r="A23">
        <v>21</v>
      </c>
      <c r="D23" s="23">
        <v>45030</v>
      </c>
      <c r="E23" s="23"/>
      <c r="G23" s="23"/>
    </row>
    <row r="24" spans="1:7" x14ac:dyDescent="0.25">
      <c r="A24">
        <v>22</v>
      </c>
      <c r="D24" s="23">
        <v>45030</v>
      </c>
      <c r="E24" s="23"/>
      <c r="G24" s="23"/>
    </row>
    <row r="25" spans="1:7" x14ac:dyDescent="0.25">
      <c r="A25">
        <v>23</v>
      </c>
      <c r="D25" s="23">
        <v>45030</v>
      </c>
      <c r="E25" s="23"/>
      <c r="G25" s="23"/>
    </row>
    <row r="26" spans="1:7" x14ac:dyDescent="0.25">
      <c r="A26">
        <v>24</v>
      </c>
      <c r="D26" s="23">
        <v>45030</v>
      </c>
      <c r="E26" s="23"/>
      <c r="G26" s="23"/>
    </row>
    <row r="27" spans="1:7" x14ac:dyDescent="0.25">
      <c r="A27">
        <v>25</v>
      </c>
      <c r="D27" s="23">
        <v>45030</v>
      </c>
      <c r="E27" s="23"/>
      <c r="G27" s="23"/>
    </row>
    <row r="28" spans="1:7" x14ac:dyDescent="0.25">
      <c r="A28">
        <v>26</v>
      </c>
      <c r="D28" s="23">
        <v>45033</v>
      </c>
      <c r="E28" s="23"/>
      <c r="G28" s="23"/>
    </row>
    <row r="29" spans="1:7" x14ac:dyDescent="0.25">
      <c r="A29">
        <v>27</v>
      </c>
      <c r="D29" s="23">
        <v>45033</v>
      </c>
      <c r="E29" s="23"/>
      <c r="G29" s="23"/>
    </row>
    <row r="30" spans="1:7" x14ac:dyDescent="0.25">
      <c r="A30">
        <v>28</v>
      </c>
      <c r="D30" s="23">
        <v>45033</v>
      </c>
      <c r="E30" s="23"/>
      <c r="G30" s="23"/>
    </row>
    <row r="31" spans="1:7" x14ac:dyDescent="0.25">
      <c r="A31">
        <v>29</v>
      </c>
      <c r="D31" s="23">
        <v>45033</v>
      </c>
      <c r="E31" s="23"/>
      <c r="G31" s="23"/>
    </row>
    <row r="32" spans="1:7" x14ac:dyDescent="0.25">
      <c r="A32">
        <v>30</v>
      </c>
      <c r="D32" s="23">
        <v>45033</v>
      </c>
      <c r="E32" s="23"/>
      <c r="G32" s="23"/>
    </row>
    <row r="33" spans="1:7" x14ac:dyDescent="0.25">
      <c r="A33">
        <v>31</v>
      </c>
      <c r="D33" s="23">
        <v>45034</v>
      </c>
      <c r="E33" s="23"/>
      <c r="G33" s="23"/>
    </row>
    <row r="34" spans="1:7" x14ac:dyDescent="0.25">
      <c r="A34">
        <v>32</v>
      </c>
      <c r="D34" s="23">
        <v>45034</v>
      </c>
      <c r="E34" s="23"/>
      <c r="G34" s="23"/>
    </row>
    <row r="35" spans="1:7" x14ac:dyDescent="0.25">
      <c r="A35">
        <v>33</v>
      </c>
      <c r="D35" s="23">
        <v>45034</v>
      </c>
      <c r="E35" s="23"/>
      <c r="G35" s="23"/>
    </row>
    <row r="36" spans="1:7" x14ac:dyDescent="0.25">
      <c r="A36">
        <v>34</v>
      </c>
      <c r="D36" s="23">
        <v>45034</v>
      </c>
      <c r="E36" s="23"/>
      <c r="G36" s="23"/>
    </row>
    <row r="37" spans="1:7" x14ac:dyDescent="0.25">
      <c r="A37">
        <v>35</v>
      </c>
      <c r="D37" s="23">
        <v>45034</v>
      </c>
      <c r="E37" s="23"/>
      <c r="G37" s="23"/>
    </row>
    <row r="38" spans="1:7" x14ac:dyDescent="0.25">
      <c r="A38">
        <v>36</v>
      </c>
      <c r="D38" s="23">
        <v>45035</v>
      </c>
      <c r="E38" s="23"/>
      <c r="G38" s="23"/>
    </row>
    <row r="39" spans="1:7" x14ac:dyDescent="0.25">
      <c r="A39">
        <v>37</v>
      </c>
      <c r="D39" s="23">
        <v>45035</v>
      </c>
      <c r="E39" s="23"/>
      <c r="G39" s="23"/>
    </row>
    <row r="40" spans="1:7" x14ac:dyDescent="0.25">
      <c r="A40">
        <v>38</v>
      </c>
      <c r="D40" s="23">
        <v>45035</v>
      </c>
      <c r="E40" s="23"/>
      <c r="G40" s="23"/>
    </row>
    <row r="41" spans="1:7" x14ac:dyDescent="0.25">
      <c r="A41">
        <v>39</v>
      </c>
      <c r="D41" s="23">
        <v>45035</v>
      </c>
      <c r="E41" s="23"/>
      <c r="G41" s="23"/>
    </row>
    <row r="42" spans="1:7" x14ac:dyDescent="0.25">
      <c r="A42">
        <v>40</v>
      </c>
      <c r="D42" s="23">
        <v>45035</v>
      </c>
      <c r="E42" s="23"/>
      <c r="G42" s="23"/>
    </row>
    <row r="43" spans="1:7" x14ac:dyDescent="0.25">
      <c r="A43">
        <v>41</v>
      </c>
      <c r="D43" s="23">
        <v>45036</v>
      </c>
      <c r="E43" s="23"/>
      <c r="G43" s="23"/>
    </row>
    <row r="44" spans="1:7" x14ac:dyDescent="0.25">
      <c r="A44">
        <v>42</v>
      </c>
      <c r="D44" s="23">
        <v>45036</v>
      </c>
      <c r="E44" s="23"/>
      <c r="G44" s="23"/>
    </row>
    <row r="45" spans="1:7" x14ac:dyDescent="0.25">
      <c r="A45">
        <v>43</v>
      </c>
      <c r="D45" s="23">
        <v>45036</v>
      </c>
      <c r="E45" s="23"/>
      <c r="G45" s="23"/>
    </row>
    <row r="46" spans="1:7" x14ac:dyDescent="0.25">
      <c r="A46">
        <v>44</v>
      </c>
      <c r="D46" s="23">
        <v>45036</v>
      </c>
      <c r="E46" s="23"/>
      <c r="G46" s="23"/>
    </row>
    <row r="47" spans="1:7" x14ac:dyDescent="0.25">
      <c r="A47">
        <v>45</v>
      </c>
      <c r="D47" s="23">
        <v>45036</v>
      </c>
      <c r="E47" s="23"/>
      <c r="G47" s="23"/>
    </row>
    <row r="48" spans="1:7" x14ac:dyDescent="0.25">
      <c r="A48">
        <v>46</v>
      </c>
      <c r="D48" s="23">
        <v>45037</v>
      </c>
      <c r="E48" s="23"/>
      <c r="G48" s="23"/>
    </row>
    <row r="49" spans="1:7" x14ac:dyDescent="0.25">
      <c r="A49">
        <v>47</v>
      </c>
      <c r="D49" s="23">
        <v>45037</v>
      </c>
      <c r="E49" s="23"/>
      <c r="G49" s="23"/>
    </row>
    <row r="50" spans="1:7" x14ac:dyDescent="0.25">
      <c r="A50">
        <v>48</v>
      </c>
      <c r="D50" s="23">
        <v>45037</v>
      </c>
      <c r="E50" s="23"/>
      <c r="G50" s="23"/>
    </row>
    <row r="51" spans="1:7" x14ac:dyDescent="0.25">
      <c r="A51">
        <v>49</v>
      </c>
      <c r="D51" s="23">
        <v>45037</v>
      </c>
      <c r="E51" s="23"/>
      <c r="G51" s="23"/>
    </row>
    <row r="52" spans="1:7" x14ac:dyDescent="0.25">
      <c r="A52">
        <v>50</v>
      </c>
      <c r="D52" s="23">
        <v>45037</v>
      </c>
      <c r="E52" s="23"/>
      <c r="G52" s="23"/>
    </row>
    <row r="53" spans="1:7" x14ac:dyDescent="0.25">
      <c r="A53">
        <v>51</v>
      </c>
      <c r="D53" s="23">
        <v>45040</v>
      </c>
      <c r="E53" s="23"/>
      <c r="G53" s="23"/>
    </row>
    <row r="54" spans="1:7" x14ac:dyDescent="0.25">
      <c r="A54">
        <v>52</v>
      </c>
      <c r="D54" s="23">
        <v>45040</v>
      </c>
      <c r="E54" s="23"/>
      <c r="G54" s="23"/>
    </row>
    <row r="55" spans="1:7" x14ac:dyDescent="0.25">
      <c r="A55">
        <v>53</v>
      </c>
      <c r="D55" s="23">
        <v>45040</v>
      </c>
      <c r="E55" s="23"/>
      <c r="G55" s="23"/>
    </row>
    <row r="56" spans="1:7" x14ac:dyDescent="0.25">
      <c r="A56">
        <v>54</v>
      </c>
      <c r="D56" s="23">
        <v>45040</v>
      </c>
      <c r="E56" s="23"/>
      <c r="G56" s="23"/>
    </row>
    <row r="57" spans="1:7" x14ac:dyDescent="0.25">
      <c r="A57">
        <v>55</v>
      </c>
      <c r="D57" s="23">
        <v>45040</v>
      </c>
      <c r="E57" s="23"/>
      <c r="G57" s="23"/>
    </row>
    <row r="58" spans="1:7" x14ac:dyDescent="0.25">
      <c r="A58">
        <v>56</v>
      </c>
      <c r="D58" s="23">
        <v>45041</v>
      </c>
      <c r="E58" s="23"/>
      <c r="G58" s="23"/>
    </row>
    <row r="59" spans="1:7" x14ac:dyDescent="0.25">
      <c r="A59">
        <v>57</v>
      </c>
      <c r="D59" s="23">
        <v>45041</v>
      </c>
      <c r="E59" s="23"/>
      <c r="G59" s="23"/>
    </row>
    <row r="60" spans="1:7" x14ac:dyDescent="0.25">
      <c r="A60">
        <v>58</v>
      </c>
      <c r="D60" s="23">
        <v>45041</v>
      </c>
      <c r="E60" s="23"/>
      <c r="G60" s="23"/>
    </row>
    <row r="61" spans="1:7" x14ac:dyDescent="0.25">
      <c r="A61">
        <v>59</v>
      </c>
      <c r="D61" s="23">
        <v>45041</v>
      </c>
      <c r="E61" s="23"/>
      <c r="G61" s="23"/>
    </row>
    <row r="62" spans="1:7" x14ac:dyDescent="0.25">
      <c r="A62">
        <v>60</v>
      </c>
      <c r="D62" s="23">
        <v>45041</v>
      </c>
      <c r="E62" s="23"/>
      <c r="G62" s="23"/>
    </row>
    <row r="63" spans="1:7" x14ac:dyDescent="0.25">
      <c r="A63">
        <v>61</v>
      </c>
      <c r="D63" s="23">
        <v>45042</v>
      </c>
      <c r="E63" s="23"/>
      <c r="G63" s="23"/>
    </row>
    <row r="64" spans="1:7" x14ac:dyDescent="0.25">
      <c r="A64">
        <v>62</v>
      </c>
      <c r="D64" s="23">
        <v>45042</v>
      </c>
      <c r="E64" s="23"/>
      <c r="G64" s="23"/>
    </row>
    <row r="65" spans="1:7" x14ac:dyDescent="0.25">
      <c r="A65">
        <v>63</v>
      </c>
      <c r="D65" s="23">
        <v>45042</v>
      </c>
      <c r="E65" s="23"/>
      <c r="G65" s="23"/>
    </row>
    <row r="66" spans="1:7" x14ac:dyDescent="0.25">
      <c r="A66">
        <v>64</v>
      </c>
      <c r="D66" s="23">
        <v>45042</v>
      </c>
      <c r="E66" s="23"/>
      <c r="G66" s="23"/>
    </row>
    <row r="67" spans="1:7" x14ac:dyDescent="0.25">
      <c r="A67">
        <v>65</v>
      </c>
      <c r="D67" s="23">
        <v>45042</v>
      </c>
      <c r="E67" s="23"/>
      <c r="G67" s="23"/>
    </row>
    <row r="68" spans="1:7" x14ac:dyDescent="0.25">
      <c r="A68">
        <v>66</v>
      </c>
      <c r="D68" s="23">
        <v>45043</v>
      </c>
      <c r="E68" s="23"/>
      <c r="G68" s="23"/>
    </row>
    <row r="69" spans="1:7" x14ac:dyDescent="0.25">
      <c r="A69">
        <v>67</v>
      </c>
      <c r="D69" s="23">
        <v>45043</v>
      </c>
      <c r="E69" s="23"/>
      <c r="G69" s="23"/>
    </row>
    <row r="70" spans="1:7" x14ac:dyDescent="0.25">
      <c r="A70">
        <v>68</v>
      </c>
      <c r="D70" s="23">
        <v>45043</v>
      </c>
      <c r="E70" s="23"/>
      <c r="G70" s="23"/>
    </row>
    <row r="71" spans="1:7" x14ac:dyDescent="0.25">
      <c r="A71">
        <v>69</v>
      </c>
      <c r="D71" s="23">
        <v>45043</v>
      </c>
      <c r="E71" s="23"/>
      <c r="G71" s="23"/>
    </row>
    <row r="72" spans="1:7" x14ac:dyDescent="0.25">
      <c r="A72">
        <v>70</v>
      </c>
      <c r="D72" s="23">
        <v>45043</v>
      </c>
      <c r="E72" s="23"/>
      <c r="G72" s="23"/>
    </row>
    <row r="73" spans="1:7" x14ac:dyDescent="0.25">
      <c r="A73">
        <v>71</v>
      </c>
      <c r="D73" s="23">
        <v>45044</v>
      </c>
      <c r="E73" s="23"/>
      <c r="G73" s="23"/>
    </row>
    <row r="74" spans="1:7" x14ac:dyDescent="0.25">
      <c r="A74">
        <v>72</v>
      </c>
      <c r="D74" s="23">
        <v>45044</v>
      </c>
      <c r="E74" s="23"/>
      <c r="G74" s="23"/>
    </row>
    <row r="75" spans="1:7" x14ac:dyDescent="0.25">
      <c r="A75">
        <v>73</v>
      </c>
      <c r="D75" s="23">
        <v>45044</v>
      </c>
      <c r="E75" s="23"/>
      <c r="G75" s="23"/>
    </row>
    <row r="76" spans="1:7" x14ac:dyDescent="0.25">
      <c r="A76">
        <v>74</v>
      </c>
      <c r="D76" s="23">
        <v>45044</v>
      </c>
      <c r="E76" s="23"/>
      <c r="G76" s="23"/>
    </row>
    <row r="77" spans="1:7" x14ac:dyDescent="0.25">
      <c r="A77">
        <v>75</v>
      </c>
      <c r="D77" s="23">
        <v>45044</v>
      </c>
      <c r="E77" s="23"/>
      <c r="G77" s="23"/>
    </row>
    <row r="78" spans="1:7" x14ac:dyDescent="0.25">
      <c r="A78">
        <v>76</v>
      </c>
      <c r="D78" s="23">
        <v>45048</v>
      </c>
      <c r="E78" s="23"/>
      <c r="G78" s="23"/>
    </row>
    <row r="79" spans="1:7" x14ac:dyDescent="0.25">
      <c r="A79">
        <v>77</v>
      </c>
      <c r="D79" s="23">
        <v>45048</v>
      </c>
      <c r="E79" s="23"/>
      <c r="G79" s="23"/>
    </row>
    <row r="80" spans="1:7" x14ac:dyDescent="0.25">
      <c r="A80">
        <v>78</v>
      </c>
      <c r="D80" s="23">
        <v>45048</v>
      </c>
      <c r="E80" s="23"/>
      <c r="G80" s="23"/>
    </row>
    <row r="81" spans="1:7" x14ac:dyDescent="0.25">
      <c r="A81">
        <v>79</v>
      </c>
      <c r="D81" s="23">
        <v>45048</v>
      </c>
      <c r="E81" s="23"/>
      <c r="G81" s="23"/>
    </row>
    <row r="82" spans="1:7" x14ac:dyDescent="0.25">
      <c r="A82">
        <v>80</v>
      </c>
      <c r="D82" s="23">
        <v>45048</v>
      </c>
      <c r="E82" s="23"/>
      <c r="G82" s="23"/>
    </row>
    <row r="83" spans="1:7" x14ac:dyDescent="0.25">
      <c r="A83">
        <v>81</v>
      </c>
      <c r="D83" s="23">
        <v>45049</v>
      </c>
      <c r="E83" s="23"/>
      <c r="G83" s="23"/>
    </row>
    <row r="84" spans="1:7" x14ac:dyDescent="0.25">
      <c r="A84">
        <v>82</v>
      </c>
      <c r="D84" s="23">
        <v>45049</v>
      </c>
      <c r="E84" s="23"/>
      <c r="G84" s="23"/>
    </row>
    <row r="85" spans="1:7" x14ac:dyDescent="0.25">
      <c r="A85">
        <v>83</v>
      </c>
      <c r="D85" s="23">
        <v>45049</v>
      </c>
      <c r="E85" s="23"/>
      <c r="G85" s="23"/>
    </row>
    <row r="86" spans="1:7" x14ac:dyDescent="0.25">
      <c r="A86">
        <v>84</v>
      </c>
      <c r="D86" s="23">
        <v>45049</v>
      </c>
      <c r="E86" s="23"/>
      <c r="G86" s="23"/>
    </row>
    <row r="87" spans="1:7" x14ac:dyDescent="0.25">
      <c r="A87">
        <v>85</v>
      </c>
      <c r="D87" s="23">
        <v>45049</v>
      </c>
      <c r="E87" s="23"/>
      <c r="G87" s="23"/>
    </row>
    <row r="88" spans="1:7" x14ac:dyDescent="0.25">
      <c r="A88">
        <v>86</v>
      </c>
      <c r="D88" s="23">
        <v>45050</v>
      </c>
      <c r="E88" s="23"/>
      <c r="G88" s="23"/>
    </row>
    <row r="89" spans="1:7" x14ac:dyDescent="0.25">
      <c r="A89">
        <v>87</v>
      </c>
      <c r="D89" s="23">
        <v>45050</v>
      </c>
      <c r="E89" s="23"/>
      <c r="G89" s="23"/>
    </row>
    <row r="90" spans="1:7" x14ac:dyDescent="0.25">
      <c r="A90">
        <v>88</v>
      </c>
      <c r="D90" s="23">
        <v>45050</v>
      </c>
      <c r="E90" s="23"/>
      <c r="G90" s="23"/>
    </row>
    <row r="91" spans="1:7" x14ac:dyDescent="0.25">
      <c r="A91">
        <v>89</v>
      </c>
      <c r="D91" s="23">
        <v>45050</v>
      </c>
      <c r="E91" s="23"/>
      <c r="G91" s="23"/>
    </row>
    <row r="92" spans="1:7" x14ac:dyDescent="0.25">
      <c r="A92">
        <v>90</v>
      </c>
      <c r="D92" s="23">
        <v>45050</v>
      </c>
      <c r="E92" s="23"/>
      <c r="G92" s="23"/>
    </row>
    <row r="93" spans="1:7" x14ac:dyDescent="0.25">
      <c r="A93">
        <v>91</v>
      </c>
      <c r="D93" s="23">
        <v>45051</v>
      </c>
      <c r="E93" s="23"/>
      <c r="G93" s="23"/>
    </row>
    <row r="94" spans="1:7" x14ac:dyDescent="0.25">
      <c r="A94">
        <v>92</v>
      </c>
      <c r="D94" s="23">
        <v>45051</v>
      </c>
      <c r="E94" s="23"/>
      <c r="G94" s="23"/>
    </row>
    <row r="95" spans="1:7" x14ac:dyDescent="0.25">
      <c r="A95">
        <v>93</v>
      </c>
      <c r="D95" s="23">
        <v>45051</v>
      </c>
      <c r="E95" s="23"/>
      <c r="G95" s="23"/>
    </row>
    <row r="96" spans="1:7" x14ac:dyDescent="0.25">
      <c r="A96">
        <v>94</v>
      </c>
      <c r="D96" s="23">
        <v>45051</v>
      </c>
      <c r="E96" s="23"/>
      <c r="G96" s="23"/>
    </row>
    <row r="97" spans="1:7" x14ac:dyDescent="0.25">
      <c r="A97">
        <v>95</v>
      </c>
      <c r="D97" s="23">
        <v>45051</v>
      </c>
      <c r="E97" s="23"/>
      <c r="G97" s="23"/>
    </row>
    <row r="98" spans="1:7" x14ac:dyDescent="0.25">
      <c r="A98">
        <v>96</v>
      </c>
      <c r="D98" s="23">
        <v>45054</v>
      </c>
      <c r="E98" s="23"/>
      <c r="G98" s="23"/>
    </row>
    <row r="99" spans="1:7" x14ac:dyDescent="0.25">
      <c r="A99">
        <v>97</v>
      </c>
      <c r="D99" s="23">
        <v>45054</v>
      </c>
      <c r="E99" s="23"/>
      <c r="G99" s="23"/>
    </row>
    <row r="100" spans="1:7" x14ac:dyDescent="0.25">
      <c r="A100">
        <v>98</v>
      </c>
      <c r="D100" s="23">
        <v>45054</v>
      </c>
      <c r="E100" s="23"/>
      <c r="G100" s="23"/>
    </row>
    <row r="101" spans="1:7" x14ac:dyDescent="0.25">
      <c r="A101">
        <v>99</v>
      </c>
      <c r="D101" s="23">
        <v>45054</v>
      </c>
      <c r="E101" s="23"/>
      <c r="G101" s="23"/>
    </row>
    <row r="102" spans="1:7" x14ac:dyDescent="0.25">
      <c r="D102" s="23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C1F-AA57-4F6A-BA7D-47F5F0D6E08E}">
  <dimension ref="A1:C11"/>
  <sheetViews>
    <sheetView workbookViewId="0">
      <selection activeCell="B3" sqref="B3"/>
    </sheetView>
  </sheetViews>
  <sheetFormatPr baseColWidth="10" defaultColWidth="3.5703125" defaultRowHeight="15" x14ac:dyDescent="0.25"/>
  <cols>
    <col min="1" max="1" width="4.42578125" bestFit="1" customWidth="1"/>
    <col min="2" max="2" width="22.28515625" bestFit="1" customWidth="1"/>
  </cols>
  <sheetData>
    <row r="1" spans="1:3" x14ac:dyDescent="0.25">
      <c r="A1" t="s">
        <v>181</v>
      </c>
      <c r="B1" s="25" t="s">
        <v>269</v>
      </c>
      <c r="C1" s="25"/>
    </row>
    <row r="2" spans="1:3" x14ac:dyDescent="0.25">
      <c r="A2">
        <v>0</v>
      </c>
      <c r="B2" s="25">
        <v>45077</v>
      </c>
      <c r="C2" s="25"/>
    </row>
    <row r="3" spans="1:3" x14ac:dyDescent="0.25">
      <c r="A3">
        <v>1</v>
      </c>
      <c r="B3" s="25">
        <v>45077</v>
      </c>
      <c r="C3" s="25"/>
    </row>
    <row r="4" spans="1:3" x14ac:dyDescent="0.25">
      <c r="A4">
        <v>2</v>
      </c>
      <c r="B4" s="25">
        <v>45077</v>
      </c>
      <c r="C4" s="25"/>
    </row>
    <row r="5" spans="1:3" x14ac:dyDescent="0.25">
      <c r="A5">
        <v>3</v>
      </c>
      <c r="B5" s="25">
        <v>45077</v>
      </c>
      <c r="C5" s="25"/>
    </row>
    <row r="6" spans="1:3" x14ac:dyDescent="0.25">
      <c r="A6">
        <v>4</v>
      </c>
      <c r="B6" s="25">
        <v>45077</v>
      </c>
      <c r="C6" s="25"/>
    </row>
    <row r="7" spans="1:3" x14ac:dyDescent="0.25">
      <c r="A7">
        <v>5</v>
      </c>
      <c r="B7" s="25">
        <v>45077</v>
      </c>
      <c r="C7" s="25"/>
    </row>
    <row r="8" spans="1:3" x14ac:dyDescent="0.25">
      <c r="A8">
        <v>6</v>
      </c>
      <c r="B8" s="25">
        <v>45077</v>
      </c>
      <c r="C8" s="25"/>
    </row>
    <row r="9" spans="1:3" x14ac:dyDescent="0.25">
      <c r="A9">
        <v>7</v>
      </c>
      <c r="B9" s="25">
        <v>45077</v>
      </c>
      <c r="C9" s="25"/>
    </row>
    <row r="10" spans="1:3" x14ac:dyDescent="0.25">
      <c r="A10">
        <v>8</v>
      </c>
      <c r="B10" s="25">
        <v>45077</v>
      </c>
      <c r="C10" s="25"/>
    </row>
    <row r="11" spans="1:3" x14ac:dyDescent="0.25">
      <c r="A11">
        <v>9</v>
      </c>
      <c r="B11" s="25">
        <v>45077</v>
      </c>
      <c r="C11" s="2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0F5E-94A3-43FA-927C-0FFF6997BE5B}">
  <dimension ref="A1:I11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4.42578125" bestFit="1" customWidth="1"/>
    <col min="2" max="7" width="31.140625" bestFit="1" customWidth="1"/>
    <col min="8" max="9" width="10.7109375" bestFit="1" customWidth="1"/>
  </cols>
  <sheetData>
    <row r="1" spans="1:9" x14ac:dyDescent="0.25">
      <c r="A1" t="s">
        <v>181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I1" s="25"/>
    </row>
    <row r="2" spans="1:9" x14ac:dyDescent="0.25">
      <c r="A2">
        <v>0</v>
      </c>
      <c r="B2" s="25">
        <v>45001</v>
      </c>
      <c r="C2" s="25">
        <v>45062</v>
      </c>
      <c r="D2" s="25">
        <v>45125</v>
      </c>
      <c r="E2" s="25">
        <v>45185</v>
      </c>
      <c r="F2" s="25">
        <v>45249</v>
      </c>
      <c r="G2" s="25">
        <v>45307</v>
      </c>
      <c r="I2" s="25"/>
    </row>
    <row r="3" spans="1:9" x14ac:dyDescent="0.25">
      <c r="A3">
        <v>1</v>
      </c>
      <c r="B3" s="25">
        <v>45001</v>
      </c>
      <c r="C3" s="25">
        <v>45062</v>
      </c>
      <c r="D3" s="25">
        <v>45125</v>
      </c>
      <c r="E3" s="25">
        <v>45185</v>
      </c>
      <c r="F3" s="25">
        <v>45249</v>
      </c>
      <c r="G3" s="25">
        <v>45307</v>
      </c>
      <c r="I3" s="25"/>
    </row>
    <row r="4" spans="1:9" x14ac:dyDescent="0.25">
      <c r="A4">
        <v>2</v>
      </c>
      <c r="B4" s="25">
        <v>45001</v>
      </c>
      <c r="C4" s="25">
        <v>45062</v>
      </c>
      <c r="D4" s="25">
        <v>45125</v>
      </c>
      <c r="E4" s="25">
        <v>45185</v>
      </c>
      <c r="F4" s="25">
        <v>45249</v>
      </c>
      <c r="G4" s="25">
        <v>45307</v>
      </c>
      <c r="I4" s="25"/>
    </row>
    <row r="5" spans="1:9" x14ac:dyDescent="0.25">
      <c r="A5">
        <v>3</v>
      </c>
      <c r="B5" s="25">
        <v>45001</v>
      </c>
      <c r="C5" s="25">
        <v>45062</v>
      </c>
      <c r="D5" s="25">
        <v>45125</v>
      </c>
      <c r="E5" s="25">
        <v>45185</v>
      </c>
      <c r="F5" s="25">
        <v>45249</v>
      </c>
      <c r="G5" s="25">
        <v>45307</v>
      </c>
      <c r="I5" s="25"/>
    </row>
    <row r="6" spans="1:9" x14ac:dyDescent="0.25">
      <c r="A6">
        <v>4</v>
      </c>
      <c r="B6" s="25">
        <v>45001</v>
      </c>
      <c r="C6" s="25">
        <v>45062</v>
      </c>
      <c r="D6" s="25">
        <v>45125</v>
      </c>
      <c r="E6" s="25">
        <v>45185</v>
      </c>
      <c r="F6" s="25">
        <v>45249</v>
      </c>
      <c r="G6" s="25">
        <v>45307</v>
      </c>
      <c r="I6" s="25"/>
    </row>
    <row r="7" spans="1:9" x14ac:dyDescent="0.25">
      <c r="A7">
        <v>5</v>
      </c>
      <c r="B7" s="25">
        <v>45001</v>
      </c>
      <c r="C7" s="25">
        <v>45062</v>
      </c>
      <c r="D7" s="25">
        <v>45125</v>
      </c>
      <c r="E7" s="25">
        <v>45185</v>
      </c>
      <c r="F7" s="25">
        <v>45249</v>
      </c>
      <c r="G7" s="25">
        <v>45307</v>
      </c>
      <c r="I7" s="25"/>
    </row>
    <row r="8" spans="1:9" x14ac:dyDescent="0.25">
      <c r="A8">
        <v>6</v>
      </c>
      <c r="B8" s="25">
        <v>45001</v>
      </c>
      <c r="C8" s="25">
        <v>45062</v>
      </c>
      <c r="D8" s="25">
        <v>45125</v>
      </c>
      <c r="E8" s="25">
        <v>45185</v>
      </c>
      <c r="F8" s="25">
        <v>45249</v>
      </c>
      <c r="G8" s="25">
        <v>45307</v>
      </c>
      <c r="I8" s="25"/>
    </row>
    <row r="9" spans="1:9" x14ac:dyDescent="0.25">
      <c r="A9">
        <v>7</v>
      </c>
      <c r="B9" s="25">
        <v>45001</v>
      </c>
      <c r="C9" s="25">
        <v>45062</v>
      </c>
      <c r="D9" s="25">
        <v>45125</v>
      </c>
      <c r="E9" s="25">
        <v>45185</v>
      </c>
      <c r="F9" s="25">
        <v>45249</v>
      </c>
      <c r="G9" s="25">
        <v>45307</v>
      </c>
      <c r="I9" s="25"/>
    </row>
    <row r="10" spans="1:9" x14ac:dyDescent="0.25">
      <c r="A10">
        <v>8</v>
      </c>
      <c r="B10" s="25">
        <v>45001</v>
      </c>
      <c r="C10" s="25">
        <v>45062</v>
      </c>
      <c r="D10" s="25">
        <v>45125</v>
      </c>
      <c r="E10" s="25">
        <v>45185</v>
      </c>
      <c r="F10" s="25">
        <v>45249</v>
      </c>
      <c r="G10" s="25">
        <v>45307</v>
      </c>
      <c r="I10" s="25"/>
    </row>
    <row r="11" spans="1:9" x14ac:dyDescent="0.25">
      <c r="A11">
        <v>9</v>
      </c>
      <c r="B11" s="25">
        <v>45001</v>
      </c>
      <c r="C11" s="25">
        <v>45062</v>
      </c>
      <c r="D11" s="25">
        <v>45125</v>
      </c>
      <c r="E11" s="25">
        <v>45185</v>
      </c>
      <c r="F11" s="25">
        <v>45249</v>
      </c>
      <c r="G11" s="25">
        <v>45307</v>
      </c>
      <c r="I11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AA3-E814-4D53-9118-4BECD0728AB2}">
  <dimension ref="A1:F1127"/>
  <sheetViews>
    <sheetView topLeftCell="A532" workbookViewId="0">
      <selection activeCell="E519" sqref="E519"/>
    </sheetView>
  </sheetViews>
  <sheetFormatPr baseColWidth="10" defaultColWidth="9.140625" defaultRowHeight="15" x14ac:dyDescent="0.25"/>
  <cols>
    <col min="1" max="1" width="5" bestFit="1" customWidth="1"/>
    <col min="2" max="2" width="7.140625" bestFit="1" customWidth="1"/>
    <col min="3" max="3" width="2.140625" bestFit="1" customWidth="1"/>
    <col min="4" max="4" width="6.140625" bestFit="1" customWidth="1"/>
    <col min="5" max="5" width="10.7109375" bestFit="1" customWidth="1"/>
  </cols>
  <sheetData>
    <row r="1" spans="1:6" x14ac:dyDescent="0.25">
      <c r="A1" t="s">
        <v>318</v>
      </c>
      <c r="B1" t="s">
        <v>317</v>
      </c>
      <c r="D1" t="s">
        <v>321</v>
      </c>
      <c r="E1" t="s">
        <v>319</v>
      </c>
      <c r="F1" t="s">
        <v>331</v>
      </c>
    </row>
    <row r="2" spans="1:6" x14ac:dyDescent="0.25">
      <c r="A2" s="30">
        <f t="shared" ref="A2:A65" si="0">WEEKDAY(E2,1)</f>
        <v>2</v>
      </c>
      <c r="B2" s="30" t="s">
        <v>316</v>
      </c>
      <c r="C2" t="str">
        <f t="shared" ref="C2:C65" si="1">IF(OR(WEEKDAY(E2,1)=1,WEEKDAY(E2,1)=7,B2="F"),"n","h")</f>
        <v>n</v>
      </c>
      <c r="D2">
        <f>IF(C2="n",0,1)</f>
        <v>0</v>
      </c>
      <c r="E2" s="25">
        <v>45292</v>
      </c>
    </row>
    <row r="3" spans="1:6" x14ac:dyDescent="0.25">
      <c r="A3" s="30">
        <f t="shared" si="0"/>
        <v>3</v>
      </c>
      <c r="B3" s="30"/>
      <c r="C3" t="str">
        <f t="shared" si="1"/>
        <v>h</v>
      </c>
      <c r="D3">
        <f>IF(C3="h",IF(D2&gt;0,D2+1,1),0)</f>
        <v>1</v>
      </c>
      <c r="E3" s="25">
        <v>45293</v>
      </c>
    </row>
    <row r="4" spans="1:6" x14ac:dyDescent="0.25">
      <c r="A4" s="30">
        <f t="shared" si="0"/>
        <v>4</v>
      </c>
      <c r="B4" s="30"/>
      <c r="C4" t="str">
        <f t="shared" si="1"/>
        <v>h</v>
      </c>
      <c r="D4">
        <f>IF(C4="h",IF(AND(D3&gt;0,D3&lt;$F32),D3+1,IF(AND(D2&gt;0,D2&lt;$F32),D2+1,IF(AND(D1&gt;0,D1&lt;$F32),D1+1,0))),0)</f>
        <v>2</v>
      </c>
      <c r="E4" s="25">
        <v>45294</v>
      </c>
    </row>
    <row r="5" spans="1:6" x14ac:dyDescent="0.25">
      <c r="A5" s="30">
        <f t="shared" si="0"/>
        <v>5</v>
      </c>
      <c r="B5" s="30"/>
      <c r="C5" t="str">
        <f t="shared" si="1"/>
        <v>h</v>
      </c>
      <c r="D5">
        <f>IF(C5="h",IF(AND(D4&gt;0,D4&lt;$F$32),D4+1,IF(AND(D3&gt;0,D4&lt;$F$32),D3+1,IF(AND(D2&gt;0,D4&lt;$F$32),D2+1,IF(AND(D1&gt;0,D4&lt;$F$32),D1+1,0)))),0)</f>
        <v>3</v>
      </c>
      <c r="E5" s="25">
        <v>45295</v>
      </c>
    </row>
    <row r="6" spans="1:6" x14ac:dyDescent="0.25">
      <c r="A6" s="30">
        <f t="shared" si="0"/>
        <v>6</v>
      </c>
      <c r="B6" s="30"/>
      <c r="C6" t="str">
        <f t="shared" si="1"/>
        <v>h</v>
      </c>
      <c r="D6">
        <f t="shared" ref="D6" si="2">IF(C6="h",IF(AND(D5&gt;0,D5&lt;$F$32),D5+1,IF(D5=$F$32,1,IF(AND(D4&gt;0,D4&lt;$F$32),D4+1,IF(D4=$F$32,1,IF(AND(D3&gt;0,D3&lt;$F$32),D3+1,IF(D3=$F$32,1,IF(AND(D2&gt;0,D2&lt;$F$32),D2+1,IF(D2=$F$32,1,0)))))))),0)</f>
        <v>4</v>
      </c>
      <c r="E6" s="25">
        <v>45296</v>
      </c>
    </row>
    <row r="7" spans="1:6" x14ac:dyDescent="0.25">
      <c r="A7" s="30">
        <f t="shared" si="0"/>
        <v>7</v>
      </c>
      <c r="B7" s="30"/>
      <c r="C7" t="str">
        <f t="shared" si="1"/>
        <v>n</v>
      </c>
      <c r="D7">
        <f t="shared" ref="D7:D32" si="3">IF(C7="h",IF(AND(D6&gt;0,D6&lt;$F$32),D6+1,IF(D6=$F$32,1,IF(AND(D5&gt;0,D5&lt;$F$32),D5+1,IF(D5=$F$32,1,IF(AND(D4&gt;0,D4&lt;$F$32),D4+1,IF(D4=$F$32,1,IF(AND(D3&gt;0,D3&lt;$F$32),D3+1,IF(D3=$F$32,1,IF(AND(D2&gt;0,D2&lt;$F$32),D2+1,IF(D2=$F$32,1,0)))))))))),0)</f>
        <v>0</v>
      </c>
      <c r="E7" s="25">
        <v>45297</v>
      </c>
    </row>
    <row r="8" spans="1:6" x14ac:dyDescent="0.25">
      <c r="A8" s="30">
        <f t="shared" si="0"/>
        <v>1</v>
      </c>
      <c r="B8" s="30"/>
      <c r="C8" t="str">
        <f t="shared" si="1"/>
        <v>n</v>
      </c>
      <c r="D8">
        <f t="shared" si="3"/>
        <v>0</v>
      </c>
      <c r="E8" s="25">
        <v>45298</v>
      </c>
    </row>
    <row r="9" spans="1:6" x14ac:dyDescent="0.25">
      <c r="A9" s="30">
        <f t="shared" si="0"/>
        <v>2</v>
      </c>
      <c r="B9" s="30" t="s">
        <v>316</v>
      </c>
      <c r="C9" t="str">
        <f t="shared" si="1"/>
        <v>n</v>
      </c>
      <c r="D9">
        <f t="shared" si="3"/>
        <v>0</v>
      </c>
      <c r="E9" s="25">
        <v>45299</v>
      </c>
    </row>
    <row r="10" spans="1:6" x14ac:dyDescent="0.25">
      <c r="A10" s="30">
        <f t="shared" si="0"/>
        <v>3</v>
      </c>
      <c r="B10" s="30"/>
      <c r="C10" t="str">
        <f t="shared" si="1"/>
        <v>h</v>
      </c>
      <c r="D10">
        <f t="shared" si="3"/>
        <v>5</v>
      </c>
      <c r="E10" s="25">
        <v>45300</v>
      </c>
    </row>
    <row r="11" spans="1:6" x14ac:dyDescent="0.25">
      <c r="A11" s="30">
        <f t="shared" si="0"/>
        <v>4</v>
      </c>
      <c r="B11" s="30"/>
      <c r="C11" t="str">
        <f t="shared" si="1"/>
        <v>h</v>
      </c>
      <c r="D11">
        <f t="shared" si="3"/>
        <v>6</v>
      </c>
      <c r="E11" s="25">
        <v>45301</v>
      </c>
    </row>
    <row r="12" spans="1:6" x14ac:dyDescent="0.25">
      <c r="A12" s="30">
        <f t="shared" si="0"/>
        <v>5</v>
      </c>
      <c r="B12" s="30"/>
      <c r="C12" t="str">
        <f t="shared" si="1"/>
        <v>h</v>
      </c>
      <c r="D12">
        <f t="shared" si="3"/>
        <v>7</v>
      </c>
      <c r="E12" s="25">
        <v>45302</v>
      </c>
    </row>
    <row r="13" spans="1:6" x14ac:dyDescent="0.25">
      <c r="A13" s="30">
        <f t="shared" si="0"/>
        <v>6</v>
      </c>
      <c r="B13" s="30"/>
      <c r="C13" t="str">
        <f t="shared" si="1"/>
        <v>h</v>
      </c>
      <c r="D13">
        <f t="shared" si="3"/>
        <v>8</v>
      </c>
      <c r="E13" s="25">
        <v>45303</v>
      </c>
    </row>
    <row r="14" spans="1:6" x14ac:dyDescent="0.25">
      <c r="A14" s="30">
        <f t="shared" si="0"/>
        <v>7</v>
      </c>
      <c r="B14" s="30"/>
      <c r="C14" t="str">
        <f t="shared" si="1"/>
        <v>n</v>
      </c>
      <c r="D14">
        <f t="shared" si="3"/>
        <v>0</v>
      </c>
      <c r="E14" s="25">
        <v>45304</v>
      </c>
    </row>
    <row r="15" spans="1:6" x14ac:dyDescent="0.25">
      <c r="A15" s="30">
        <f t="shared" si="0"/>
        <v>1</v>
      </c>
      <c r="B15" s="30"/>
      <c r="C15" t="str">
        <f t="shared" si="1"/>
        <v>n</v>
      </c>
      <c r="D15">
        <f t="shared" si="3"/>
        <v>0</v>
      </c>
      <c r="E15" s="25">
        <v>45305</v>
      </c>
    </row>
    <row r="16" spans="1:6" x14ac:dyDescent="0.25">
      <c r="A16" s="30">
        <f t="shared" si="0"/>
        <v>2</v>
      </c>
      <c r="B16" s="30"/>
      <c r="C16" t="str">
        <f t="shared" si="1"/>
        <v>h</v>
      </c>
      <c r="D16">
        <f t="shared" si="3"/>
        <v>9</v>
      </c>
      <c r="E16" s="25">
        <v>45306</v>
      </c>
    </row>
    <row r="17" spans="1:6" x14ac:dyDescent="0.25">
      <c r="A17" s="30">
        <f t="shared" si="0"/>
        <v>3</v>
      </c>
      <c r="B17" s="30"/>
      <c r="C17" t="str">
        <f t="shared" si="1"/>
        <v>h</v>
      </c>
      <c r="D17">
        <f t="shared" si="3"/>
        <v>10</v>
      </c>
      <c r="E17" s="25">
        <v>45307</v>
      </c>
    </row>
    <row r="18" spans="1:6" x14ac:dyDescent="0.25">
      <c r="A18" s="30">
        <f t="shared" si="0"/>
        <v>4</v>
      </c>
      <c r="B18" s="30"/>
      <c r="C18" t="str">
        <f t="shared" si="1"/>
        <v>h</v>
      </c>
      <c r="D18">
        <f t="shared" si="3"/>
        <v>11</v>
      </c>
      <c r="E18" s="25">
        <v>45308</v>
      </c>
    </row>
    <row r="19" spans="1:6" x14ac:dyDescent="0.25">
      <c r="A19" s="30">
        <f t="shared" si="0"/>
        <v>5</v>
      </c>
      <c r="B19" s="30"/>
      <c r="C19" t="str">
        <f t="shared" si="1"/>
        <v>h</v>
      </c>
      <c r="D19">
        <f t="shared" si="3"/>
        <v>12</v>
      </c>
      <c r="E19" s="25">
        <v>45309</v>
      </c>
    </row>
    <row r="20" spans="1:6" x14ac:dyDescent="0.25">
      <c r="A20" s="30">
        <f t="shared" si="0"/>
        <v>6</v>
      </c>
      <c r="B20" s="30"/>
      <c r="C20" t="str">
        <f t="shared" si="1"/>
        <v>h</v>
      </c>
      <c r="D20">
        <f t="shared" si="3"/>
        <v>13</v>
      </c>
      <c r="E20" s="25">
        <v>45310</v>
      </c>
    </row>
    <row r="21" spans="1:6" x14ac:dyDescent="0.25">
      <c r="A21" s="30">
        <f t="shared" si="0"/>
        <v>7</v>
      </c>
      <c r="B21" s="30"/>
      <c r="C21" t="str">
        <f t="shared" si="1"/>
        <v>n</v>
      </c>
      <c r="D21">
        <f t="shared" si="3"/>
        <v>0</v>
      </c>
      <c r="E21" s="25">
        <v>45311</v>
      </c>
    </row>
    <row r="22" spans="1:6" x14ac:dyDescent="0.25">
      <c r="A22" s="30">
        <f t="shared" si="0"/>
        <v>1</v>
      </c>
      <c r="B22" s="30"/>
      <c r="C22" t="str">
        <f t="shared" si="1"/>
        <v>n</v>
      </c>
      <c r="D22">
        <f t="shared" si="3"/>
        <v>0</v>
      </c>
      <c r="E22" s="25">
        <v>45312</v>
      </c>
    </row>
    <row r="23" spans="1:6" x14ac:dyDescent="0.25">
      <c r="A23" s="30">
        <f t="shared" si="0"/>
        <v>2</v>
      </c>
      <c r="B23" s="30"/>
      <c r="C23" t="str">
        <f t="shared" si="1"/>
        <v>h</v>
      </c>
      <c r="D23">
        <f t="shared" si="3"/>
        <v>14</v>
      </c>
      <c r="E23" s="25">
        <v>45313</v>
      </c>
    </row>
    <row r="24" spans="1:6" x14ac:dyDescent="0.25">
      <c r="A24" s="30">
        <f t="shared" si="0"/>
        <v>3</v>
      </c>
      <c r="B24" s="30"/>
      <c r="C24" t="str">
        <f t="shared" si="1"/>
        <v>h</v>
      </c>
      <c r="D24">
        <f t="shared" si="3"/>
        <v>15</v>
      </c>
      <c r="E24" s="25">
        <v>45314</v>
      </c>
    </row>
    <row r="25" spans="1:6" x14ac:dyDescent="0.25">
      <c r="A25" s="30">
        <f t="shared" si="0"/>
        <v>4</v>
      </c>
      <c r="B25" s="30"/>
      <c r="C25" t="str">
        <f t="shared" si="1"/>
        <v>h</v>
      </c>
      <c r="D25">
        <f t="shared" si="3"/>
        <v>16</v>
      </c>
      <c r="E25" s="25">
        <v>45315</v>
      </c>
    </row>
    <row r="26" spans="1:6" x14ac:dyDescent="0.25">
      <c r="A26" s="30">
        <f t="shared" si="0"/>
        <v>5</v>
      </c>
      <c r="B26" s="30"/>
      <c r="C26" t="str">
        <f t="shared" si="1"/>
        <v>h</v>
      </c>
      <c r="D26">
        <f t="shared" si="3"/>
        <v>17</v>
      </c>
      <c r="E26" s="25">
        <v>45316</v>
      </c>
    </row>
    <row r="27" spans="1:6" x14ac:dyDescent="0.25">
      <c r="A27" s="30">
        <f t="shared" si="0"/>
        <v>6</v>
      </c>
      <c r="B27" s="30"/>
      <c r="C27" t="str">
        <f t="shared" si="1"/>
        <v>h</v>
      </c>
      <c r="D27">
        <f t="shared" si="3"/>
        <v>18</v>
      </c>
      <c r="E27" s="25">
        <v>45317</v>
      </c>
    </row>
    <row r="28" spans="1:6" x14ac:dyDescent="0.25">
      <c r="A28" s="30">
        <f t="shared" si="0"/>
        <v>7</v>
      </c>
      <c r="B28" s="30"/>
      <c r="C28" t="str">
        <f t="shared" si="1"/>
        <v>n</v>
      </c>
      <c r="D28">
        <f t="shared" si="3"/>
        <v>0</v>
      </c>
      <c r="E28" s="25">
        <v>45318</v>
      </c>
    </row>
    <row r="29" spans="1:6" x14ac:dyDescent="0.25">
      <c r="A29" s="30">
        <f t="shared" si="0"/>
        <v>1</v>
      </c>
      <c r="B29" s="30"/>
      <c r="C29" t="str">
        <f t="shared" si="1"/>
        <v>n</v>
      </c>
      <c r="D29">
        <f t="shared" si="3"/>
        <v>0</v>
      </c>
      <c r="E29" s="25">
        <v>45319</v>
      </c>
    </row>
    <row r="30" spans="1:6" x14ac:dyDescent="0.25">
      <c r="A30" s="30">
        <f t="shared" si="0"/>
        <v>2</v>
      </c>
      <c r="B30" s="30"/>
      <c r="C30" t="str">
        <f t="shared" si="1"/>
        <v>h</v>
      </c>
      <c r="D30">
        <f t="shared" si="3"/>
        <v>19</v>
      </c>
      <c r="E30" s="25">
        <v>45320</v>
      </c>
    </row>
    <row r="31" spans="1:6" x14ac:dyDescent="0.25">
      <c r="A31" s="30">
        <f t="shared" si="0"/>
        <v>3</v>
      </c>
      <c r="B31" s="30"/>
      <c r="C31" t="str">
        <f t="shared" si="1"/>
        <v>h</v>
      </c>
      <c r="D31">
        <f t="shared" si="3"/>
        <v>20</v>
      </c>
      <c r="E31" s="25">
        <v>45321</v>
      </c>
    </row>
    <row r="32" spans="1:6" x14ac:dyDescent="0.25">
      <c r="A32" s="30">
        <f t="shared" si="0"/>
        <v>4</v>
      </c>
      <c r="B32" s="30"/>
      <c r="C32" t="str">
        <f t="shared" si="1"/>
        <v>h</v>
      </c>
      <c r="D32">
        <f t="shared" si="3"/>
        <v>21</v>
      </c>
      <c r="E32" s="25">
        <v>45322</v>
      </c>
      <c r="F32">
        <f>COUNTIF(C2:C32,"h")</f>
        <v>21</v>
      </c>
    </row>
    <row r="33" spans="1:5" x14ac:dyDescent="0.25">
      <c r="A33" s="30">
        <f t="shared" si="0"/>
        <v>5</v>
      </c>
      <c r="B33" s="30"/>
      <c r="C33" t="str">
        <f t="shared" si="1"/>
        <v>h</v>
      </c>
      <c r="D33">
        <f t="shared" ref="D33:D61" si="4">IF(C33="h",IF(AND(D32&gt;0,D32&lt;$F$61),D32+1,IF(D32=$F$61,1,IF(AND(D31&gt;0,D31&lt;$F$61),D31+1,IF(D31=$F$61,1,IF(AND(D30&gt;0,D30&lt;$F$61),D30+1,IF(D30=$F$61,1,IF(AND(D29&gt;0,D29&lt;$F$61),D29+1,IF(D29=$F$61,1,IF(AND(D28&gt;0,D28&lt;$F$61),D28+1,IF(D28=$F$61,1,0)))))))))),0)</f>
        <v>1</v>
      </c>
      <c r="E33" s="25">
        <v>45323</v>
      </c>
    </row>
    <row r="34" spans="1:5" x14ac:dyDescent="0.25">
      <c r="A34" s="30">
        <f t="shared" si="0"/>
        <v>6</v>
      </c>
      <c r="B34" s="30"/>
      <c r="C34" t="str">
        <f t="shared" si="1"/>
        <v>h</v>
      </c>
      <c r="D34">
        <f t="shared" si="4"/>
        <v>2</v>
      </c>
      <c r="E34" s="25">
        <v>45324</v>
      </c>
    </row>
    <row r="35" spans="1:5" x14ac:dyDescent="0.25">
      <c r="A35" s="30">
        <f t="shared" si="0"/>
        <v>7</v>
      </c>
      <c r="B35" s="30"/>
      <c r="C35" t="str">
        <f t="shared" si="1"/>
        <v>n</v>
      </c>
      <c r="D35">
        <f t="shared" si="4"/>
        <v>0</v>
      </c>
      <c r="E35" s="25">
        <v>45325</v>
      </c>
    </row>
    <row r="36" spans="1:5" x14ac:dyDescent="0.25">
      <c r="A36" s="30">
        <f t="shared" si="0"/>
        <v>1</v>
      </c>
      <c r="B36" s="30"/>
      <c r="C36" t="str">
        <f t="shared" si="1"/>
        <v>n</v>
      </c>
      <c r="D36">
        <f t="shared" si="4"/>
        <v>0</v>
      </c>
      <c r="E36" s="25">
        <v>45326</v>
      </c>
    </row>
    <row r="37" spans="1:5" x14ac:dyDescent="0.25">
      <c r="A37" s="30">
        <f t="shared" si="0"/>
        <v>2</v>
      </c>
      <c r="B37" s="30"/>
      <c r="C37" t="str">
        <f t="shared" si="1"/>
        <v>h</v>
      </c>
      <c r="D37">
        <f t="shared" si="4"/>
        <v>3</v>
      </c>
      <c r="E37" s="25">
        <v>45327</v>
      </c>
    </row>
    <row r="38" spans="1:5" x14ac:dyDescent="0.25">
      <c r="A38" s="30">
        <f t="shared" si="0"/>
        <v>3</v>
      </c>
      <c r="B38" s="30"/>
      <c r="C38" t="str">
        <f t="shared" si="1"/>
        <v>h</v>
      </c>
      <c r="D38">
        <f t="shared" si="4"/>
        <v>4</v>
      </c>
      <c r="E38" s="25">
        <v>45328</v>
      </c>
    </row>
    <row r="39" spans="1:5" x14ac:dyDescent="0.25">
      <c r="A39" s="30">
        <f t="shared" si="0"/>
        <v>4</v>
      </c>
      <c r="B39" s="30"/>
      <c r="C39" t="str">
        <f t="shared" si="1"/>
        <v>h</v>
      </c>
      <c r="D39">
        <f t="shared" si="4"/>
        <v>5</v>
      </c>
      <c r="E39" s="25">
        <v>45329</v>
      </c>
    </row>
    <row r="40" spans="1:5" x14ac:dyDescent="0.25">
      <c r="A40" s="30">
        <f t="shared" si="0"/>
        <v>5</v>
      </c>
      <c r="B40" s="30"/>
      <c r="C40" t="str">
        <f t="shared" si="1"/>
        <v>h</v>
      </c>
      <c r="D40">
        <f t="shared" si="4"/>
        <v>6</v>
      </c>
      <c r="E40" s="25">
        <v>45330</v>
      </c>
    </row>
    <row r="41" spans="1:5" x14ac:dyDescent="0.25">
      <c r="A41" s="30">
        <f t="shared" si="0"/>
        <v>6</v>
      </c>
      <c r="B41" s="30"/>
      <c r="C41" t="str">
        <f t="shared" si="1"/>
        <v>h</v>
      </c>
      <c r="D41">
        <f t="shared" si="4"/>
        <v>7</v>
      </c>
      <c r="E41" s="25">
        <v>45331</v>
      </c>
    </row>
    <row r="42" spans="1:5" x14ac:dyDescent="0.25">
      <c r="A42" s="30">
        <f t="shared" si="0"/>
        <v>7</v>
      </c>
      <c r="B42" s="30"/>
      <c r="C42" t="str">
        <f t="shared" si="1"/>
        <v>n</v>
      </c>
      <c r="D42">
        <f t="shared" si="4"/>
        <v>0</v>
      </c>
      <c r="E42" s="25">
        <v>45332</v>
      </c>
    </row>
    <row r="43" spans="1:5" x14ac:dyDescent="0.25">
      <c r="A43" s="30">
        <f t="shared" si="0"/>
        <v>1</v>
      </c>
      <c r="B43" s="30"/>
      <c r="C43" t="str">
        <f t="shared" si="1"/>
        <v>n</v>
      </c>
      <c r="D43">
        <f t="shared" si="4"/>
        <v>0</v>
      </c>
      <c r="E43" s="25">
        <v>45333</v>
      </c>
    </row>
    <row r="44" spans="1:5" x14ac:dyDescent="0.25">
      <c r="A44" s="30">
        <f t="shared" si="0"/>
        <v>2</v>
      </c>
      <c r="B44" s="30"/>
      <c r="C44" t="str">
        <f t="shared" si="1"/>
        <v>h</v>
      </c>
      <c r="D44">
        <f t="shared" si="4"/>
        <v>8</v>
      </c>
      <c r="E44" s="25">
        <v>45334</v>
      </c>
    </row>
    <row r="45" spans="1:5" x14ac:dyDescent="0.25">
      <c r="A45" s="30">
        <f t="shared" si="0"/>
        <v>3</v>
      </c>
      <c r="B45" s="30"/>
      <c r="C45" t="str">
        <f t="shared" si="1"/>
        <v>h</v>
      </c>
      <c r="D45">
        <f t="shared" si="4"/>
        <v>9</v>
      </c>
      <c r="E45" s="25">
        <v>45335</v>
      </c>
    </row>
    <row r="46" spans="1:5" x14ac:dyDescent="0.25">
      <c r="A46" s="30">
        <f t="shared" si="0"/>
        <v>4</v>
      </c>
      <c r="B46" s="30"/>
      <c r="C46" t="str">
        <f t="shared" si="1"/>
        <v>h</v>
      </c>
      <c r="D46">
        <f t="shared" si="4"/>
        <v>10</v>
      </c>
      <c r="E46" s="25">
        <v>45336</v>
      </c>
    </row>
    <row r="47" spans="1:5" x14ac:dyDescent="0.25">
      <c r="A47" s="30">
        <f t="shared" si="0"/>
        <v>5</v>
      </c>
      <c r="B47" s="30"/>
      <c r="C47" t="str">
        <f t="shared" si="1"/>
        <v>h</v>
      </c>
      <c r="D47">
        <f t="shared" si="4"/>
        <v>11</v>
      </c>
      <c r="E47" s="25">
        <v>45337</v>
      </c>
    </row>
    <row r="48" spans="1:5" x14ac:dyDescent="0.25">
      <c r="A48" s="30">
        <f t="shared" si="0"/>
        <v>6</v>
      </c>
      <c r="B48" s="30"/>
      <c r="C48" t="str">
        <f t="shared" si="1"/>
        <v>h</v>
      </c>
      <c r="D48">
        <f t="shared" si="4"/>
        <v>12</v>
      </c>
      <c r="E48" s="25">
        <v>45338</v>
      </c>
    </row>
    <row r="49" spans="1:6" x14ac:dyDescent="0.25">
      <c r="A49" s="30">
        <f t="shared" si="0"/>
        <v>7</v>
      </c>
      <c r="B49" s="30"/>
      <c r="C49" t="str">
        <f t="shared" si="1"/>
        <v>n</v>
      </c>
      <c r="D49">
        <f t="shared" si="4"/>
        <v>0</v>
      </c>
      <c r="E49" s="25">
        <v>45339</v>
      </c>
    </row>
    <row r="50" spans="1:6" x14ac:dyDescent="0.25">
      <c r="A50" s="30">
        <f t="shared" si="0"/>
        <v>1</v>
      </c>
      <c r="B50" s="30"/>
      <c r="C50" t="str">
        <f t="shared" si="1"/>
        <v>n</v>
      </c>
      <c r="D50">
        <f t="shared" si="4"/>
        <v>0</v>
      </c>
      <c r="E50" s="25">
        <v>45340</v>
      </c>
    </row>
    <row r="51" spans="1:6" x14ac:dyDescent="0.25">
      <c r="A51" s="30">
        <f t="shared" si="0"/>
        <v>2</v>
      </c>
      <c r="B51" s="30"/>
      <c r="C51" t="str">
        <f t="shared" si="1"/>
        <v>h</v>
      </c>
      <c r="D51">
        <f t="shared" si="4"/>
        <v>13</v>
      </c>
      <c r="E51" s="25">
        <v>45341</v>
      </c>
    </row>
    <row r="52" spans="1:6" x14ac:dyDescent="0.25">
      <c r="A52" s="30">
        <f t="shared" si="0"/>
        <v>3</v>
      </c>
      <c r="B52" s="30"/>
      <c r="C52" t="str">
        <f t="shared" si="1"/>
        <v>h</v>
      </c>
      <c r="D52">
        <f t="shared" si="4"/>
        <v>14</v>
      </c>
      <c r="E52" s="25">
        <v>45342</v>
      </c>
    </row>
    <row r="53" spans="1:6" x14ac:dyDescent="0.25">
      <c r="A53" s="30">
        <f t="shared" si="0"/>
        <v>4</v>
      </c>
      <c r="B53" s="30"/>
      <c r="C53" t="str">
        <f t="shared" si="1"/>
        <v>h</v>
      </c>
      <c r="D53">
        <f t="shared" si="4"/>
        <v>15</v>
      </c>
      <c r="E53" s="25">
        <v>45343</v>
      </c>
    </row>
    <row r="54" spans="1:6" x14ac:dyDescent="0.25">
      <c r="A54" s="30">
        <f t="shared" si="0"/>
        <v>5</v>
      </c>
      <c r="B54" s="30"/>
      <c r="C54" t="str">
        <f t="shared" si="1"/>
        <v>h</v>
      </c>
      <c r="D54">
        <f t="shared" si="4"/>
        <v>16</v>
      </c>
      <c r="E54" s="25">
        <v>45344</v>
      </c>
    </row>
    <row r="55" spans="1:6" x14ac:dyDescent="0.25">
      <c r="A55" s="30">
        <f t="shared" si="0"/>
        <v>6</v>
      </c>
      <c r="B55" s="30"/>
      <c r="C55" t="str">
        <f t="shared" si="1"/>
        <v>h</v>
      </c>
      <c r="D55">
        <f t="shared" si="4"/>
        <v>17</v>
      </c>
      <c r="E55" s="25">
        <v>45345</v>
      </c>
    </row>
    <row r="56" spans="1:6" x14ac:dyDescent="0.25">
      <c r="A56" s="30">
        <f t="shared" si="0"/>
        <v>7</v>
      </c>
      <c r="B56" s="30"/>
      <c r="C56" t="str">
        <f t="shared" si="1"/>
        <v>n</v>
      </c>
      <c r="D56">
        <f t="shared" si="4"/>
        <v>0</v>
      </c>
      <c r="E56" s="25">
        <v>45346</v>
      </c>
    </row>
    <row r="57" spans="1:6" x14ac:dyDescent="0.25">
      <c r="A57" s="30">
        <f t="shared" si="0"/>
        <v>1</v>
      </c>
      <c r="B57" s="30"/>
      <c r="C57" t="str">
        <f t="shared" si="1"/>
        <v>n</v>
      </c>
      <c r="D57">
        <f t="shared" si="4"/>
        <v>0</v>
      </c>
      <c r="E57" s="25">
        <v>45347</v>
      </c>
    </row>
    <row r="58" spans="1:6" x14ac:dyDescent="0.25">
      <c r="A58" s="30">
        <f t="shared" si="0"/>
        <v>2</v>
      </c>
      <c r="B58" s="30"/>
      <c r="C58" t="str">
        <f t="shared" si="1"/>
        <v>h</v>
      </c>
      <c r="D58">
        <f t="shared" si="4"/>
        <v>18</v>
      </c>
      <c r="E58" s="25">
        <v>45348</v>
      </c>
    </row>
    <row r="59" spans="1:6" x14ac:dyDescent="0.25">
      <c r="A59" s="30">
        <f t="shared" si="0"/>
        <v>3</v>
      </c>
      <c r="B59" s="30"/>
      <c r="C59" t="str">
        <f t="shared" si="1"/>
        <v>h</v>
      </c>
      <c r="D59">
        <f t="shared" si="4"/>
        <v>19</v>
      </c>
      <c r="E59" s="25">
        <v>45349</v>
      </c>
    </row>
    <row r="60" spans="1:6" x14ac:dyDescent="0.25">
      <c r="A60" s="30">
        <f t="shared" si="0"/>
        <v>4</v>
      </c>
      <c r="B60" s="30"/>
      <c r="C60" t="str">
        <f t="shared" si="1"/>
        <v>h</v>
      </c>
      <c r="D60">
        <f t="shared" si="4"/>
        <v>20</v>
      </c>
      <c r="E60" s="25">
        <v>45350</v>
      </c>
    </row>
    <row r="61" spans="1:6" x14ac:dyDescent="0.25">
      <c r="A61" s="30">
        <f t="shared" si="0"/>
        <v>5</v>
      </c>
      <c r="B61" s="30"/>
      <c r="C61" t="str">
        <f t="shared" si="1"/>
        <v>h</v>
      </c>
      <c r="D61">
        <f t="shared" si="4"/>
        <v>21</v>
      </c>
      <c r="E61" s="25">
        <v>45351</v>
      </c>
      <c r="F61">
        <f>COUNTIF(C33:C61,"h")</f>
        <v>21</v>
      </c>
    </row>
    <row r="62" spans="1:6" x14ac:dyDescent="0.25">
      <c r="A62" s="30">
        <f t="shared" si="0"/>
        <v>6</v>
      </c>
      <c r="B62" s="30"/>
      <c r="C62" t="str">
        <f t="shared" si="1"/>
        <v>h</v>
      </c>
      <c r="D62">
        <f t="shared" ref="D62:D92" si="5">IF(C62="h",IF(AND(D61&gt;0,D61&lt;$F$61),D61+1,IF(D61=$F$61,1,IF(AND(D60&gt;0,D60&lt;$F$61),D60+1,IF(D60=$F$61,1,IF(AND(D59&gt;0,D59&lt;$F$61),D59+1,IF(D59=$F$61,1,IF(AND(D58&gt;0,D58&lt;$F$61),D58+1,IF(D58=$F$61,1,IF(AND(D57&gt;0,D57&lt;$F$61),D57+1,IF(D57=$F$61,1,0)))))))))),0)</f>
        <v>1</v>
      </c>
      <c r="E62" s="25">
        <v>45352</v>
      </c>
    </row>
    <row r="63" spans="1:6" x14ac:dyDescent="0.25">
      <c r="A63" s="30">
        <f t="shared" si="0"/>
        <v>7</v>
      </c>
      <c r="B63" s="30"/>
      <c r="C63" t="str">
        <f t="shared" si="1"/>
        <v>n</v>
      </c>
      <c r="D63">
        <f t="shared" si="5"/>
        <v>0</v>
      </c>
      <c r="E63" s="25">
        <v>45353</v>
      </c>
    </row>
    <row r="64" spans="1:6" x14ac:dyDescent="0.25">
      <c r="A64" s="30">
        <f t="shared" si="0"/>
        <v>1</v>
      </c>
      <c r="B64" s="30"/>
      <c r="C64" t="str">
        <f t="shared" si="1"/>
        <v>n</v>
      </c>
      <c r="D64">
        <f t="shared" si="5"/>
        <v>0</v>
      </c>
      <c r="E64" s="25">
        <v>45354</v>
      </c>
    </row>
    <row r="65" spans="1:5" x14ac:dyDescent="0.25">
      <c r="A65" s="30">
        <f t="shared" si="0"/>
        <v>2</v>
      </c>
      <c r="B65" s="30"/>
      <c r="C65" t="str">
        <f t="shared" si="1"/>
        <v>h</v>
      </c>
      <c r="D65">
        <f t="shared" si="5"/>
        <v>2</v>
      </c>
      <c r="E65" s="25">
        <v>45355</v>
      </c>
    </row>
    <row r="66" spans="1:5" x14ac:dyDescent="0.25">
      <c r="A66" s="30">
        <f t="shared" ref="A66:A129" si="6">WEEKDAY(E66,1)</f>
        <v>3</v>
      </c>
      <c r="B66" s="30"/>
      <c r="C66" t="str">
        <f t="shared" ref="C66:C129" si="7">IF(OR(WEEKDAY(E66,1)=1,WEEKDAY(E66,1)=7,B66="F"),"n","h")</f>
        <v>h</v>
      </c>
      <c r="D66">
        <f t="shared" si="5"/>
        <v>3</v>
      </c>
      <c r="E66" s="25">
        <v>45356</v>
      </c>
    </row>
    <row r="67" spans="1:5" x14ac:dyDescent="0.25">
      <c r="A67" s="30">
        <f t="shared" si="6"/>
        <v>4</v>
      </c>
      <c r="B67" s="30"/>
      <c r="C67" t="str">
        <f t="shared" si="7"/>
        <v>h</v>
      </c>
      <c r="D67">
        <f t="shared" si="5"/>
        <v>4</v>
      </c>
      <c r="E67" s="25">
        <v>45357</v>
      </c>
    </row>
    <row r="68" spans="1:5" x14ac:dyDescent="0.25">
      <c r="A68" s="30">
        <f t="shared" si="6"/>
        <v>5</v>
      </c>
      <c r="B68" s="30"/>
      <c r="C68" t="str">
        <f t="shared" si="7"/>
        <v>h</v>
      </c>
      <c r="D68">
        <f t="shared" si="5"/>
        <v>5</v>
      </c>
      <c r="E68" s="25">
        <v>45358</v>
      </c>
    </row>
    <row r="69" spans="1:5" x14ac:dyDescent="0.25">
      <c r="A69" s="30">
        <f t="shared" si="6"/>
        <v>6</v>
      </c>
      <c r="B69" s="30"/>
      <c r="C69" t="str">
        <f t="shared" si="7"/>
        <v>h</v>
      </c>
      <c r="D69">
        <f t="shared" si="5"/>
        <v>6</v>
      </c>
      <c r="E69" s="25">
        <v>45359</v>
      </c>
    </row>
    <row r="70" spans="1:5" x14ac:dyDescent="0.25">
      <c r="A70" s="30">
        <f t="shared" si="6"/>
        <v>7</v>
      </c>
      <c r="B70" s="30"/>
      <c r="C70" t="str">
        <f t="shared" si="7"/>
        <v>n</v>
      </c>
      <c r="D70">
        <f t="shared" si="5"/>
        <v>0</v>
      </c>
      <c r="E70" s="25">
        <v>45360</v>
      </c>
    </row>
    <row r="71" spans="1:5" x14ac:dyDescent="0.25">
      <c r="A71" s="30">
        <f t="shared" si="6"/>
        <v>1</v>
      </c>
      <c r="B71" s="30"/>
      <c r="C71" t="str">
        <f t="shared" si="7"/>
        <v>n</v>
      </c>
      <c r="D71">
        <f t="shared" si="5"/>
        <v>0</v>
      </c>
      <c r="E71" s="25">
        <v>45361</v>
      </c>
    </row>
    <row r="72" spans="1:5" x14ac:dyDescent="0.25">
      <c r="A72" s="30">
        <f t="shared" si="6"/>
        <v>2</v>
      </c>
      <c r="B72" s="30"/>
      <c r="C72" t="str">
        <f t="shared" si="7"/>
        <v>h</v>
      </c>
      <c r="D72">
        <f t="shared" si="5"/>
        <v>7</v>
      </c>
      <c r="E72" s="25">
        <v>45362</v>
      </c>
    </row>
    <row r="73" spans="1:5" x14ac:dyDescent="0.25">
      <c r="A73" s="30">
        <f t="shared" si="6"/>
        <v>3</v>
      </c>
      <c r="B73" s="30"/>
      <c r="C73" t="str">
        <f t="shared" si="7"/>
        <v>h</v>
      </c>
      <c r="D73">
        <f t="shared" si="5"/>
        <v>8</v>
      </c>
      <c r="E73" s="25">
        <v>45363</v>
      </c>
    </row>
    <row r="74" spans="1:5" x14ac:dyDescent="0.25">
      <c r="A74" s="30">
        <f t="shared" si="6"/>
        <v>4</v>
      </c>
      <c r="B74" s="30"/>
      <c r="C74" t="str">
        <f t="shared" si="7"/>
        <v>h</v>
      </c>
      <c r="D74">
        <f t="shared" si="5"/>
        <v>9</v>
      </c>
      <c r="E74" s="25">
        <v>45364</v>
      </c>
    </row>
    <row r="75" spans="1:5" x14ac:dyDescent="0.25">
      <c r="A75" s="30">
        <f t="shared" si="6"/>
        <v>5</v>
      </c>
      <c r="B75" s="30"/>
      <c r="C75" t="str">
        <f t="shared" si="7"/>
        <v>h</v>
      </c>
      <c r="D75">
        <f t="shared" si="5"/>
        <v>10</v>
      </c>
      <c r="E75" s="25">
        <v>45365</v>
      </c>
    </row>
    <row r="76" spans="1:5" x14ac:dyDescent="0.25">
      <c r="A76" s="30">
        <f t="shared" si="6"/>
        <v>6</v>
      </c>
      <c r="B76" s="30"/>
      <c r="C76" t="str">
        <f t="shared" si="7"/>
        <v>h</v>
      </c>
      <c r="D76">
        <f t="shared" si="5"/>
        <v>11</v>
      </c>
      <c r="E76" s="25">
        <v>45366</v>
      </c>
    </row>
    <row r="77" spans="1:5" x14ac:dyDescent="0.25">
      <c r="A77" s="30">
        <f t="shared" si="6"/>
        <v>7</v>
      </c>
      <c r="B77" s="30"/>
      <c r="C77" t="str">
        <f t="shared" si="7"/>
        <v>n</v>
      </c>
      <c r="D77">
        <f t="shared" si="5"/>
        <v>0</v>
      </c>
      <c r="E77" s="25">
        <v>45367</v>
      </c>
    </row>
    <row r="78" spans="1:5" x14ac:dyDescent="0.25">
      <c r="A78" s="30">
        <f t="shared" si="6"/>
        <v>1</v>
      </c>
      <c r="B78" s="30"/>
      <c r="C78" t="str">
        <f t="shared" si="7"/>
        <v>n</v>
      </c>
      <c r="D78">
        <f t="shared" si="5"/>
        <v>0</v>
      </c>
      <c r="E78" s="25">
        <v>45368</v>
      </c>
    </row>
    <row r="79" spans="1:5" x14ac:dyDescent="0.25">
      <c r="A79" s="30">
        <f t="shared" si="6"/>
        <v>2</v>
      </c>
      <c r="B79" s="30"/>
      <c r="C79" t="str">
        <f t="shared" si="7"/>
        <v>h</v>
      </c>
      <c r="D79">
        <f t="shared" si="5"/>
        <v>12</v>
      </c>
      <c r="E79" s="25">
        <v>45369</v>
      </c>
    </row>
    <row r="80" spans="1:5" x14ac:dyDescent="0.25">
      <c r="A80" s="30">
        <f t="shared" si="6"/>
        <v>3</v>
      </c>
      <c r="B80" s="30"/>
      <c r="C80" t="str">
        <f t="shared" si="7"/>
        <v>h</v>
      </c>
      <c r="D80">
        <f t="shared" si="5"/>
        <v>13</v>
      </c>
      <c r="E80" s="25">
        <v>45370</v>
      </c>
    </row>
    <row r="81" spans="1:6" x14ac:dyDescent="0.25">
      <c r="A81" s="30">
        <f t="shared" si="6"/>
        <v>4</v>
      </c>
      <c r="B81" s="30"/>
      <c r="C81" t="str">
        <f t="shared" si="7"/>
        <v>h</v>
      </c>
      <c r="D81">
        <f t="shared" si="5"/>
        <v>14</v>
      </c>
      <c r="E81" s="25">
        <v>45371</v>
      </c>
    </row>
    <row r="82" spans="1:6" x14ac:dyDescent="0.25">
      <c r="A82" s="30">
        <f t="shared" si="6"/>
        <v>5</v>
      </c>
      <c r="B82" s="30"/>
      <c r="C82" t="str">
        <f t="shared" si="7"/>
        <v>h</v>
      </c>
      <c r="D82">
        <f t="shared" si="5"/>
        <v>15</v>
      </c>
      <c r="E82" s="25">
        <v>45372</v>
      </c>
    </row>
    <row r="83" spans="1:6" x14ac:dyDescent="0.25">
      <c r="A83" s="30">
        <f t="shared" si="6"/>
        <v>6</v>
      </c>
      <c r="B83" s="30"/>
      <c r="C83" t="str">
        <f t="shared" si="7"/>
        <v>h</v>
      </c>
      <c r="D83">
        <f t="shared" si="5"/>
        <v>16</v>
      </c>
      <c r="E83" s="25">
        <v>45373</v>
      </c>
    </row>
    <row r="84" spans="1:6" x14ac:dyDescent="0.25">
      <c r="A84" s="30">
        <f t="shared" si="6"/>
        <v>7</v>
      </c>
      <c r="B84" s="30"/>
      <c r="C84" t="str">
        <f t="shared" si="7"/>
        <v>n</v>
      </c>
      <c r="D84">
        <f t="shared" si="5"/>
        <v>0</v>
      </c>
      <c r="E84" s="25">
        <v>45374</v>
      </c>
    </row>
    <row r="85" spans="1:6" x14ac:dyDescent="0.25">
      <c r="A85" s="30">
        <f t="shared" si="6"/>
        <v>1</v>
      </c>
      <c r="B85" s="30"/>
      <c r="C85" t="str">
        <f t="shared" si="7"/>
        <v>n</v>
      </c>
      <c r="D85">
        <f t="shared" si="5"/>
        <v>0</v>
      </c>
      <c r="E85" s="25">
        <v>45375</v>
      </c>
    </row>
    <row r="86" spans="1:6" x14ac:dyDescent="0.25">
      <c r="A86" s="30">
        <f t="shared" si="6"/>
        <v>2</v>
      </c>
      <c r="B86" s="30" t="s">
        <v>316</v>
      </c>
      <c r="C86" t="str">
        <f t="shared" si="7"/>
        <v>n</v>
      </c>
      <c r="D86">
        <f t="shared" si="5"/>
        <v>0</v>
      </c>
      <c r="E86" s="25">
        <v>45376</v>
      </c>
    </row>
    <row r="87" spans="1:6" x14ac:dyDescent="0.25">
      <c r="A87" s="30">
        <f t="shared" si="6"/>
        <v>3</v>
      </c>
      <c r="B87" s="30"/>
      <c r="C87" t="str">
        <f t="shared" si="7"/>
        <v>h</v>
      </c>
      <c r="D87">
        <f t="shared" si="5"/>
        <v>17</v>
      </c>
      <c r="E87" s="25">
        <v>45377</v>
      </c>
    </row>
    <row r="88" spans="1:6" x14ac:dyDescent="0.25">
      <c r="A88" s="30">
        <f t="shared" si="6"/>
        <v>4</v>
      </c>
      <c r="B88" s="30"/>
      <c r="C88" t="str">
        <f t="shared" si="7"/>
        <v>h</v>
      </c>
      <c r="D88">
        <f t="shared" si="5"/>
        <v>18</v>
      </c>
      <c r="E88" s="25">
        <v>45378</v>
      </c>
    </row>
    <row r="89" spans="1:6" x14ac:dyDescent="0.25">
      <c r="A89" s="30">
        <f t="shared" si="6"/>
        <v>5</v>
      </c>
      <c r="B89" s="30" t="s">
        <v>316</v>
      </c>
      <c r="C89" t="str">
        <f t="shared" si="7"/>
        <v>n</v>
      </c>
      <c r="D89">
        <f t="shared" si="5"/>
        <v>0</v>
      </c>
      <c r="E89" s="25">
        <v>45379</v>
      </c>
    </row>
    <row r="90" spans="1:6" x14ac:dyDescent="0.25">
      <c r="A90" s="30">
        <f t="shared" si="6"/>
        <v>6</v>
      </c>
      <c r="B90" s="30" t="s">
        <v>316</v>
      </c>
      <c r="C90" t="str">
        <f t="shared" si="7"/>
        <v>n</v>
      </c>
      <c r="D90">
        <f t="shared" si="5"/>
        <v>0</v>
      </c>
      <c r="E90" s="25">
        <v>45380</v>
      </c>
    </row>
    <row r="91" spans="1:6" x14ac:dyDescent="0.25">
      <c r="A91" s="30">
        <f t="shared" si="6"/>
        <v>7</v>
      </c>
      <c r="B91" s="30"/>
      <c r="C91" t="str">
        <f t="shared" si="7"/>
        <v>n</v>
      </c>
      <c r="D91">
        <f t="shared" si="5"/>
        <v>0</v>
      </c>
      <c r="E91" s="25">
        <v>45381</v>
      </c>
    </row>
    <row r="92" spans="1:6" x14ac:dyDescent="0.25">
      <c r="A92" s="30">
        <f t="shared" si="6"/>
        <v>1</v>
      </c>
      <c r="B92" s="30"/>
      <c r="C92" t="str">
        <f t="shared" si="7"/>
        <v>n</v>
      </c>
      <c r="D92">
        <f t="shared" si="5"/>
        <v>0</v>
      </c>
      <c r="E92" s="25">
        <v>45382</v>
      </c>
      <c r="F92">
        <f>COUNTIF(C62:C92,"h")</f>
        <v>18</v>
      </c>
    </row>
    <row r="93" spans="1:6" x14ac:dyDescent="0.25">
      <c r="A93" s="30">
        <f t="shared" si="6"/>
        <v>2</v>
      </c>
      <c r="B93" s="30"/>
      <c r="C93" t="str">
        <f t="shared" si="7"/>
        <v>h</v>
      </c>
      <c r="D93">
        <f>IF(C93="h",IF(AND(D92&gt;0,D92&lt;$F$92),D92+1,IF(D92=$F$92,1,IF(AND(D91&gt;0,D91&lt;$F$92),D91+1,IF(D91=$F$92,1,IF(AND(D90&gt;0,D90&lt;$F$92),D90+1,IF(D90=$F$92,1,IF(AND(D89&gt;0,D89&lt;$F$92),D89+1,IF(D89=$F$92,1,IF(AND(D88&gt;0,D88&lt;$F$92),D88+1,IF(D88=$F$92,1,0)))))))))),0)</f>
        <v>1</v>
      </c>
      <c r="E93" s="25">
        <v>45383</v>
      </c>
    </row>
    <row r="94" spans="1:6" x14ac:dyDescent="0.25">
      <c r="A94" s="30">
        <f t="shared" si="6"/>
        <v>3</v>
      </c>
      <c r="B94" s="30"/>
      <c r="C94" t="str">
        <f t="shared" si="7"/>
        <v>h</v>
      </c>
      <c r="D94">
        <f t="shared" ref="D94:D116" si="8">IF(C94="h",IF(AND(D93&gt;0,D93&lt;$F$92),D93+1,IF(D93=$F$92,1,IF(AND(D92&gt;0,D92&lt;$F$92),D92+1,IF(D92=$F$92,1,IF(AND(D91&gt;0,D91&lt;$F$92),D91+1,IF(D91=$F$92,1,IF(AND(D90&gt;0,D90&lt;$F$92),D90+1,IF(D90=$F$92,1,IF(AND(D89&gt;0,D89&lt;$F$92),D89+1,IF(D89=$F$92,1,0)))))))))),0)</f>
        <v>2</v>
      </c>
      <c r="E94" s="25">
        <v>45384</v>
      </c>
    </row>
    <row r="95" spans="1:6" x14ac:dyDescent="0.25">
      <c r="A95" s="30">
        <f t="shared" si="6"/>
        <v>4</v>
      </c>
      <c r="B95" s="30"/>
      <c r="C95" t="str">
        <f t="shared" si="7"/>
        <v>h</v>
      </c>
      <c r="D95">
        <f t="shared" si="8"/>
        <v>3</v>
      </c>
      <c r="E95" s="25">
        <v>45385</v>
      </c>
    </row>
    <row r="96" spans="1:6" x14ac:dyDescent="0.25">
      <c r="A96" s="30">
        <f t="shared" si="6"/>
        <v>5</v>
      </c>
      <c r="B96" s="30"/>
      <c r="C96" t="str">
        <f t="shared" si="7"/>
        <v>h</v>
      </c>
      <c r="D96">
        <f t="shared" si="8"/>
        <v>4</v>
      </c>
      <c r="E96" s="25">
        <v>45386</v>
      </c>
    </row>
    <row r="97" spans="1:5" x14ac:dyDescent="0.25">
      <c r="A97" s="30">
        <f t="shared" si="6"/>
        <v>6</v>
      </c>
      <c r="B97" s="30"/>
      <c r="C97" t="str">
        <f t="shared" si="7"/>
        <v>h</v>
      </c>
      <c r="D97">
        <f t="shared" si="8"/>
        <v>5</v>
      </c>
      <c r="E97" s="25">
        <v>45387</v>
      </c>
    </row>
    <row r="98" spans="1:5" x14ac:dyDescent="0.25">
      <c r="A98" s="30">
        <f t="shared" si="6"/>
        <v>7</v>
      </c>
      <c r="B98" s="30"/>
      <c r="C98" t="str">
        <f t="shared" si="7"/>
        <v>n</v>
      </c>
      <c r="D98">
        <f t="shared" si="8"/>
        <v>0</v>
      </c>
      <c r="E98" s="25">
        <v>45388</v>
      </c>
    </row>
    <row r="99" spans="1:5" x14ac:dyDescent="0.25">
      <c r="A99" s="30">
        <f t="shared" si="6"/>
        <v>1</v>
      </c>
      <c r="B99" s="30"/>
      <c r="C99" t="str">
        <f t="shared" si="7"/>
        <v>n</v>
      </c>
      <c r="D99">
        <f t="shared" si="8"/>
        <v>0</v>
      </c>
      <c r="E99" s="25">
        <v>45389</v>
      </c>
    </row>
    <row r="100" spans="1:5" x14ac:dyDescent="0.25">
      <c r="A100" s="30">
        <f t="shared" si="6"/>
        <v>2</v>
      </c>
      <c r="B100" s="30"/>
      <c r="C100" t="str">
        <f t="shared" si="7"/>
        <v>h</v>
      </c>
      <c r="D100">
        <f t="shared" si="8"/>
        <v>6</v>
      </c>
      <c r="E100" s="25">
        <v>45390</v>
      </c>
    </row>
    <row r="101" spans="1:5" x14ac:dyDescent="0.25">
      <c r="A101" s="30">
        <f t="shared" si="6"/>
        <v>3</v>
      </c>
      <c r="B101" s="30"/>
      <c r="C101" t="str">
        <f t="shared" si="7"/>
        <v>h</v>
      </c>
      <c r="D101">
        <f t="shared" si="8"/>
        <v>7</v>
      </c>
      <c r="E101" s="25">
        <v>45391</v>
      </c>
    </row>
    <row r="102" spans="1:5" x14ac:dyDescent="0.25">
      <c r="A102" s="30">
        <f t="shared" si="6"/>
        <v>4</v>
      </c>
      <c r="B102" s="30"/>
      <c r="C102" t="str">
        <f t="shared" si="7"/>
        <v>h</v>
      </c>
      <c r="D102">
        <f t="shared" si="8"/>
        <v>8</v>
      </c>
      <c r="E102" s="25">
        <v>45392</v>
      </c>
    </row>
    <row r="103" spans="1:5" x14ac:dyDescent="0.25">
      <c r="A103" s="30">
        <f t="shared" si="6"/>
        <v>5</v>
      </c>
      <c r="B103" s="30"/>
      <c r="C103" t="str">
        <f t="shared" si="7"/>
        <v>h</v>
      </c>
      <c r="D103">
        <f t="shared" si="8"/>
        <v>9</v>
      </c>
      <c r="E103" s="25">
        <v>45393</v>
      </c>
    </row>
    <row r="104" spans="1:5" x14ac:dyDescent="0.25">
      <c r="A104" s="30">
        <f t="shared" si="6"/>
        <v>6</v>
      </c>
      <c r="B104" s="30"/>
      <c r="C104" t="str">
        <f t="shared" si="7"/>
        <v>h</v>
      </c>
      <c r="D104">
        <f t="shared" si="8"/>
        <v>10</v>
      </c>
      <c r="E104" s="25">
        <v>45394</v>
      </c>
    </row>
    <row r="105" spans="1:5" x14ac:dyDescent="0.25">
      <c r="A105" s="30">
        <f t="shared" si="6"/>
        <v>7</v>
      </c>
      <c r="B105" s="30"/>
      <c r="C105" t="str">
        <f t="shared" si="7"/>
        <v>n</v>
      </c>
      <c r="D105">
        <f t="shared" si="8"/>
        <v>0</v>
      </c>
      <c r="E105" s="25">
        <v>45395</v>
      </c>
    </row>
    <row r="106" spans="1:5" x14ac:dyDescent="0.25">
      <c r="A106" s="30">
        <f t="shared" si="6"/>
        <v>1</v>
      </c>
      <c r="B106" s="30"/>
      <c r="C106" t="str">
        <f t="shared" si="7"/>
        <v>n</v>
      </c>
      <c r="D106">
        <f t="shared" si="8"/>
        <v>0</v>
      </c>
      <c r="E106" s="25">
        <v>45396</v>
      </c>
    </row>
    <row r="107" spans="1:5" x14ac:dyDescent="0.25">
      <c r="A107" s="30">
        <f t="shared" si="6"/>
        <v>2</v>
      </c>
      <c r="B107" s="30"/>
      <c r="C107" t="str">
        <f t="shared" si="7"/>
        <v>h</v>
      </c>
      <c r="D107">
        <f t="shared" si="8"/>
        <v>11</v>
      </c>
      <c r="E107" s="25">
        <v>45397</v>
      </c>
    </row>
    <row r="108" spans="1:5" x14ac:dyDescent="0.25">
      <c r="A108" s="30">
        <f t="shared" si="6"/>
        <v>3</v>
      </c>
      <c r="B108" s="30"/>
      <c r="C108" t="str">
        <f t="shared" si="7"/>
        <v>h</v>
      </c>
      <c r="D108">
        <f t="shared" si="8"/>
        <v>12</v>
      </c>
      <c r="E108" s="25">
        <v>45398</v>
      </c>
    </row>
    <row r="109" spans="1:5" x14ac:dyDescent="0.25">
      <c r="A109" s="30">
        <f t="shared" si="6"/>
        <v>4</v>
      </c>
      <c r="B109" s="30"/>
      <c r="C109" t="str">
        <f t="shared" si="7"/>
        <v>h</v>
      </c>
      <c r="D109">
        <f t="shared" si="8"/>
        <v>13</v>
      </c>
      <c r="E109" s="25">
        <v>45399</v>
      </c>
    </row>
    <row r="110" spans="1:5" x14ac:dyDescent="0.25">
      <c r="A110" s="30">
        <f t="shared" si="6"/>
        <v>5</v>
      </c>
      <c r="B110" s="30"/>
      <c r="C110" t="str">
        <f t="shared" si="7"/>
        <v>h</v>
      </c>
      <c r="D110">
        <f t="shared" si="8"/>
        <v>14</v>
      </c>
      <c r="E110" s="25">
        <v>45400</v>
      </c>
    </row>
    <row r="111" spans="1:5" x14ac:dyDescent="0.25">
      <c r="A111" s="30">
        <f t="shared" si="6"/>
        <v>6</v>
      </c>
      <c r="B111" s="30"/>
      <c r="C111" t="str">
        <f t="shared" si="7"/>
        <v>h</v>
      </c>
      <c r="D111">
        <f t="shared" si="8"/>
        <v>15</v>
      </c>
      <c r="E111" s="25">
        <v>45401</v>
      </c>
    </row>
    <row r="112" spans="1:5" x14ac:dyDescent="0.25">
      <c r="A112" s="30">
        <f t="shared" si="6"/>
        <v>7</v>
      </c>
      <c r="B112" s="30"/>
      <c r="C112" t="str">
        <f t="shared" si="7"/>
        <v>n</v>
      </c>
      <c r="D112">
        <f t="shared" si="8"/>
        <v>0</v>
      </c>
      <c r="E112" s="25">
        <v>45402</v>
      </c>
    </row>
    <row r="113" spans="1:6" x14ac:dyDescent="0.25">
      <c r="A113" s="30">
        <f t="shared" si="6"/>
        <v>1</v>
      </c>
      <c r="B113" s="30"/>
      <c r="C113" t="str">
        <f t="shared" si="7"/>
        <v>n</v>
      </c>
      <c r="D113">
        <f t="shared" si="8"/>
        <v>0</v>
      </c>
      <c r="E113" s="25">
        <v>45403</v>
      </c>
    </row>
    <row r="114" spans="1:6" x14ac:dyDescent="0.25">
      <c r="A114" s="30">
        <f t="shared" si="6"/>
        <v>2</v>
      </c>
      <c r="B114" s="30"/>
      <c r="C114" t="str">
        <f t="shared" si="7"/>
        <v>h</v>
      </c>
      <c r="D114">
        <f t="shared" si="8"/>
        <v>16</v>
      </c>
      <c r="E114" s="25">
        <v>45404</v>
      </c>
    </row>
    <row r="115" spans="1:6" x14ac:dyDescent="0.25">
      <c r="A115" s="30">
        <f t="shared" si="6"/>
        <v>3</v>
      </c>
      <c r="B115" s="30"/>
      <c r="C115" t="str">
        <f t="shared" si="7"/>
        <v>h</v>
      </c>
      <c r="D115">
        <f t="shared" si="8"/>
        <v>17</v>
      </c>
      <c r="E115" s="25">
        <v>45405</v>
      </c>
    </row>
    <row r="116" spans="1:6" x14ac:dyDescent="0.25">
      <c r="A116" s="30">
        <f t="shared" si="6"/>
        <v>4</v>
      </c>
      <c r="B116" s="30"/>
      <c r="C116" t="str">
        <f t="shared" si="7"/>
        <v>h</v>
      </c>
      <c r="D116">
        <f t="shared" si="8"/>
        <v>18</v>
      </c>
      <c r="E116" s="25">
        <v>45406</v>
      </c>
    </row>
    <row r="117" spans="1:6" x14ac:dyDescent="0.25">
      <c r="A117" s="30">
        <f t="shared" si="6"/>
        <v>5</v>
      </c>
      <c r="B117" s="30"/>
      <c r="C117" t="str">
        <f t="shared" si="7"/>
        <v>h</v>
      </c>
      <c r="D117">
        <f t="shared" ref="D117:D122" si="9">IF(C117="h",IF(AND(D116&gt;0,D116&lt;$F$122),D116+1,IF(D116=$F$122,1,IF(AND(D115&gt;0,D115&lt;$F$122),D115+1,IF(D115=$F$122,1,IF(AND(D114&gt;0,D114&lt;$F$122),D114+1,IF(D114=$F$122,1,IF(AND(D113&gt;0,D113&lt;$F$122),D113+1,IF(D113=$F$122,1,IF(AND(D112&gt;0,D112&lt;$F$122),D112+1,IF(D112=$F$122,1,0)))))))))),0)</f>
        <v>19</v>
      </c>
      <c r="E117" s="25">
        <v>45407</v>
      </c>
    </row>
    <row r="118" spans="1:6" x14ac:dyDescent="0.25">
      <c r="A118" s="30">
        <f t="shared" si="6"/>
        <v>6</v>
      </c>
      <c r="B118" s="30"/>
      <c r="C118" t="str">
        <f t="shared" si="7"/>
        <v>h</v>
      </c>
      <c r="D118">
        <f t="shared" si="9"/>
        <v>20</v>
      </c>
      <c r="E118" s="25">
        <v>45408</v>
      </c>
    </row>
    <row r="119" spans="1:6" x14ac:dyDescent="0.25">
      <c r="A119" s="30">
        <f t="shared" si="6"/>
        <v>7</v>
      </c>
      <c r="B119" s="30"/>
      <c r="C119" t="str">
        <f t="shared" si="7"/>
        <v>n</v>
      </c>
      <c r="D119">
        <f t="shared" si="9"/>
        <v>0</v>
      </c>
      <c r="E119" s="25">
        <v>45409</v>
      </c>
    </row>
    <row r="120" spans="1:6" x14ac:dyDescent="0.25">
      <c r="A120" s="30">
        <f t="shared" si="6"/>
        <v>1</v>
      </c>
      <c r="B120" s="30"/>
      <c r="C120" t="str">
        <f t="shared" si="7"/>
        <v>n</v>
      </c>
      <c r="D120">
        <f t="shared" si="9"/>
        <v>0</v>
      </c>
      <c r="E120" s="25">
        <v>45410</v>
      </c>
    </row>
    <row r="121" spans="1:6" x14ac:dyDescent="0.25">
      <c r="A121" s="30">
        <f t="shared" si="6"/>
        <v>2</v>
      </c>
      <c r="B121" s="30"/>
      <c r="C121" t="str">
        <f t="shared" si="7"/>
        <v>h</v>
      </c>
      <c r="D121">
        <f t="shared" si="9"/>
        <v>21</v>
      </c>
      <c r="E121" s="25">
        <v>45411</v>
      </c>
    </row>
    <row r="122" spans="1:6" x14ac:dyDescent="0.25">
      <c r="A122" s="30">
        <f t="shared" si="6"/>
        <v>3</v>
      </c>
      <c r="B122" s="30"/>
      <c r="C122" t="str">
        <f t="shared" si="7"/>
        <v>h</v>
      </c>
      <c r="D122">
        <f t="shared" si="9"/>
        <v>22</v>
      </c>
      <c r="E122" s="25">
        <v>45412</v>
      </c>
      <c r="F122">
        <f>COUNTIF(C93:C122,"h")</f>
        <v>22</v>
      </c>
    </row>
    <row r="123" spans="1:6" x14ac:dyDescent="0.25">
      <c r="A123" s="30">
        <f t="shared" si="6"/>
        <v>4</v>
      </c>
      <c r="B123" s="30" t="s">
        <v>316</v>
      </c>
      <c r="C123" t="str">
        <f t="shared" si="7"/>
        <v>n</v>
      </c>
      <c r="D123">
        <f t="shared" ref="D123:D153" si="10">IF(C123="h",IF(AND(D122&gt;0,D122&lt;$F$122),D122+1,IF(D122=$F$122,1,IF(AND(D121&gt;0,D121&lt;$F$122),D121+1,IF(D121=$F$122,1,IF(AND(D120&gt;0,D120&lt;$F$122),D120+1,IF(D120=$F$122,1,IF(AND(D119&gt;0,D119&lt;$F$122),D119+1,IF(D119=$F$122,1,IF(AND(D118&gt;0,D118&lt;$F$122),D118+1,IF(D118=$F$122,1,0)))))))))),0)</f>
        <v>0</v>
      </c>
      <c r="E123" s="25">
        <v>45413</v>
      </c>
    </row>
    <row r="124" spans="1:6" x14ac:dyDescent="0.25">
      <c r="A124" s="30">
        <f t="shared" si="6"/>
        <v>5</v>
      </c>
      <c r="B124" s="30"/>
      <c r="C124" t="str">
        <f t="shared" si="7"/>
        <v>h</v>
      </c>
      <c r="D124">
        <f t="shared" si="10"/>
        <v>1</v>
      </c>
      <c r="E124" s="25">
        <v>45414</v>
      </c>
    </row>
    <row r="125" spans="1:6" x14ac:dyDescent="0.25">
      <c r="A125" s="30">
        <f t="shared" si="6"/>
        <v>6</v>
      </c>
      <c r="B125" s="30"/>
      <c r="C125" t="str">
        <f t="shared" si="7"/>
        <v>h</v>
      </c>
      <c r="D125">
        <f t="shared" si="10"/>
        <v>2</v>
      </c>
      <c r="E125" s="25">
        <v>45415</v>
      </c>
    </row>
    <row r="126" spans="1:6" x14ac:dyDescent="0.25">
      <c r="A126" s="30">
        <f t="shared" si="6"/>
        <v>7</v>
      </c>
      <c r="B126" s="30"/>
      <c r="C126" t="str">
        <f t="shared" si="7"/>
        <v>n</v>
      </c>
      <c r="D126">
        <f t="shared" si="10"/>
        <v>0</v>
      </c>
      <c r="E126" s="25">
        <v>45416</v>
      </c>
    </row>
    <row r="127" spans="1:6" x14ac:dyDescent="0.25">
      <c r="A127" s="30">
        <f t="shared" si="6"/>
        <v>1</v>
      </c>
      <c r="B127" s="30"/>
      <c r="C127" t="str">
        <f t="shared" si="7"/>
        <v>n</v>
      </c>
      <c r="D127">
        <f t="shared" si="10"/>
        <v>0</v>
      </c>
      <c r="E127" s="25">
        <v>45417</v>
      </c>
    </row>
    <row r="128" spans="1:6" x14ac:dyDescent="0.25">
      <c r="A128" s="30">
        <f t="shared" si="6"/>
        <v>2</v>
      </c>
      <c r="B128" s="30"/>
      <c r="C128" t="str">
        <f t="shared" si="7"/>
        <v>h</v>
      </c>
      <c r="D128">
        <f t="shared" si="10"/>
        <v>3</v>
      </c>
      <c r="E128" s="25">
        <v>45418</v>
      </c>
    </row>
    <row r="129" spans="1:5" x14ac:dyDescent="0.25">
      <c r="A129" s="30">
        <f t="shared" si="6"/>
        <v>3</v>
      </c>
      <c r="B129" s="30"/>
      <c r="C129" t="str">
        <f t="shared" si="7"/>
        <v>h</v>
      </c>
      <c r="D129">
        <f t="shared" si="10"/>
        <v>4</v>
      </c>
      <c r="E129" s="25">
        <v>45419</v>
      </c>
    </row>
    <row r="130" spans="1:5" x14ac:dyDescent="0.25">
      <c r="A130" s="30">
        <f t="shared" ref="A130:A193" si="11">WEEKDAY(E130,1)</f>
        <v>4</v>
      </c>
      <c r="B130" s="30"/>
      <c r="C130" t="str">
        <f t="shared" ref="C130:C193" si="12">IF(OR(WEEKDAY(E130,1)=1,WEEKDAY(E130,1)=7,B130="F"),"n","h")</f>
        <v>h</v>
      </c>
      <c r="D130">
        <f t="shared" si="10"/>
        <v>5</v>
      </c>
      <c r="E130" s="25">
        <v>45420</v>
      </c>
    </row>
    <row r="131" spans="1:5" x14ac:dyDescent="0.25">
      <c r="A131" s="30">
        <f t="shared" si="11"/>
        <v>5</v>
      </c>
      <c r="B131" s="30"/>
      <c r="C131" t="str">
        <f t="shared" si="12"/>
        <v>h</v>
      </c>
      <c r="D131">
        <f t="shared" si="10"/>
        <v>6</v>
      </c>
      <c r="E131" s="25">
        <v>45421</v>
      </c>
    </row>
    <row r="132" spans="1:5" x14ac:dyDescent="0.25">
      <c r="A132" s="30">
        <f t="shared" si="11"/>
        <v>6</v>
      </c>
      <c r="B132" s="30"/>
      <c r="C132" t="str">
        <f t="shared" si="12"/>
        <v>h</v>
      </c>
      <c r="D132">
        <f t="shared" si="10"/>
        <v>7</v>
      </c>
      <c r="E132" s="25">
        <v>45422</v>
      </c>
    </row>
    <row r="133" spans="1:5" x14ac:dyDescent="0.25">
      <c r="A133" s="30">
        <f t="shared" si="11"/>
        <v>7</v>
      </c>
      <c r="B133" s="30"/>
      <c r="C133" t="str">
        <f t="shared" si="12"/>
        <v>n</v>
      </c>
      <c r="D133">
        <f t="shared" si="10"/>
        <v>0</v>
      </c>
      <c r="E133" s="25">
        <v>45423</v>
      </c>
    </row>
    <row r="134" spans="1:5" x14ac:dyDescent="0.25">
      <c r="A134" s="30">
        <f t="shared" si="11"/>
        <v>1</v>
      </c>
      <c r="B134" s="30"/>
      <c r="C134" t="str">
        <f t="shared" si="12"/>
        <v>n</v>
      </c>
      <c r="D134">
        <f t="shared" si="10"/>
        <v>0</v>
      </c>
      <c r="E134" s="25">
        <v>45424</v>
      </c>
    </row>
    <row r="135" spans="1:5" x14ac:dyDescent="0.25">
      <c r="A135" s="30">
        <f t="shared" si="11"/>
        <v>2</v>
      </c>
      <c r="B135" s="30" t="s">
        <v>316</v>
      </c>
      <c r="C135" t="str">
        <f t="shared" si="12"/>
        <v>n</v>
      </c>
      <c r="D135">
        <f t="shared" si="10"/>
        <v>0</v>
      </c>
      <c r="E135" s="25">
        <v>45425</v>
      </c>
    </row>
    <row r="136" spans="1:5" x14ac:dyDescent="0.25">
      <c r="A136" s="30">
        <f t="shared" si="11"/>
        <v>3</v>
      </c>
      <c r="B136" s="30"/>
      <c r="C136" t="str">
        <f t="shared" si="12"/>
        <v>h</v>
      </c>
      <c r="D136">
        <f t="shared" si="10"/>
        <v>8</v>
      </c>
      <c r="E136" s="25">
        <v>45426</v>
      </c>
    </row>
    <row r="137" spans="1:5" x14ac:dyDescent="0.25">
      <c r="A137" s="30">
        <f t="shared" si="11"/>
        <v>4</v>
      </c>
      <c r="B137" s="30"/>
      <c r="C137" t="str">
        <f t="shared" si="12"/>
        <v>h</v>
      </c>
      <c r="D137">
        <f t="shared" si="10"/>
        <v>9</v>
      </c>
      <c r="E137" s="25">
        <v>45427</v>
      </c>
    </row>
    <row r="138" spans="1:5" x14ac:dyDescent="0.25">
      <c r="A138" s="30">
        <f t="shared" si="11"/>
        <v>5</v>
      </c>
      <c r="B138" s="30"/>
      <c r="C138" t="str">
        <f t="shared" si="12"/>
        <v>h</v>
      </c>
      <c r="D138">
        <f t="shared" si="10"/>
        <v>10</v>
      </c>
      <c r="E138" s="25">
        <v>45428</v>
      </c>
    </row>
    <row r="139" spans="1:5" x14ac:dyDescent="0.25">
      <c r="A139" s="30">
        <f t="shared" si="11"/>
        <v>6</v>
      </c>
      <c r="B139" s="30"/>
      <c r="C139" t="str">
        <f t="shared" si="12"/>
        <v>h</v>
      </c>
      <c r="D139">
        <f t="shared" si="10"/>
        <v>11</v>
      </c>
      <c r="E139" s="25">
        <v>45429</v>
      </c>
    </row>
    <row r="140" spans="1:5" x14ac:dyDescent="0.25">
      <c r="A140" s="30">
        <f t="shared" si="11"/>
        <v>7</v>
      </c>
      <c r="B140" s="30"/>
      <c r="C140" t="str">
        <f t="shared" si="12"/>
        <v>n</v>
      </c>
      <c r="D140">
        <f t="shared" si="10"/>
        <v>0</v>
      </c>
      <c r="E140" s="25">
        <v>45430</v>
      </c>
    </row>
    <row r="141" spans="1:5" x14ac:dyDescent="0.25">
      <c r="A141" s="30">
        <f t="shared" si="11"/>
        <v>1</v>
      </c>
      <c r="B141" s="30"/>
      <c r="C141" t="str">
        <f t="shared" si="12"/>
        <v>n</v>
      </c>
      <c r="D141">
        <f t="shared" si="10"/>
        <v>0</v>
      </c>
      <c r="E141" s="25">
        <v>45431</v>
      </c>
    </row>
    <row r="142" spans="1:5" x14ac:dyDescent="0.25">
      <c r="A142" s="30">
        <f t="shared" si="11"/>
        <v>2</v>
      </c>
      <c r="B142" s="30"/>
      <c r="C142" t="str">
        <f t="shared" si="12"/>
        <v>h</v>
      </c>
      <c r="D142">
        <f t="shared" si="10"/>
        <v>12</v>
      </c>
      <c r="E142" s="25">
        <v>45432</v>
      </c>
    </row>
    <row r="143" spans="1:5" x14ac:dyDescent="0.25">
      <c r="A143" s="30">
        <f t="shared" si="11"/>
        <v>3</v>
      </c>
      <c r="B143" s="30"/>
      <c r="C143" t="str">
        <f t="shared" si="12"/>
        <v>h</v>
      </c>
      <c r="D143">
        <f t="shared" si="10"/>
        <v>13</v>
      </c>
      <c r="E143" s="25">
        <v>45433</v>
      </c>
    </row>
    <row r="144" spans="1:5" x14ac:dyDescent="0.25">
      <c r="A144" s="30">
        <f t="shared" si="11"/>
        <v>4</v>
      </c>
      <c r="B144" s="30"/>
      <c r="C144" t="str">
        <f t="shared" si="12"/>
        <v>h</v>
      </c>
      <c r="D144">
        <f t="shared" si="10"/>
        <v>14</v>
      </c>
      <c r="E144" s="25">
        <v>45434</v>
      </c>
    </row>
    <row r="145" spans="1:6" x14ac:dyDescent="0.25">
      <c r="A145" s="30">
        <f t="shared" si="11"/>
        <v>5</v>
      </c>
      <c r="B145" s="30"/>
      <c r="C145" t="str">
        <f t="shared" si="12"/>
        <v>h</v>
      </c>
      <c r="D145">
        <f t="shared" si="10"/>
        <v>15</v>
      </c>
      <c r="E145" s="25">
        <v>45435</v>
      </c>
    </row>
    <row r="146" spans="1:6" x14ac:dyDescent="0.25">
      <c r="A146" s="30">
        <f t="shared" si="11"/>
        <v>6</v>
      </c>
      <c r="B146" s="30"/>
      <c r="C146" t="str">
        <f t="shared" si="12"/>
        <v>h</v>
      </c>
      <c r="D146">
        <f t="shared" si="10"/>
        <v>16</v>
      </c>
      <c r="E146" s="25">
        <v>45436</v>
      </c>
    </row>
    <row r="147" spans="1:6" x14ac:dyDescent="0.25">
      <c r="A147" s="30">
        <f t="shared" si="11"/>
        <v>7</v>
      </c>
      <c r="B147" s="30"/>
      <c r="C147" t="str">
        <f t="shared" si="12"/>
        <v>n</v>
      </c>
      <c r="D147">
        <f t="shared" si="10"/>
        <v>0</v>
      </c>
      <c r="E147" s="25">
        <v>45437</v>
      </c>
    </row>
    <row r="148" spans="1:6" x14ac:dyDescent="0.25">
      <c r="A148" s="30">
        <f t="shared" si="11"/>
        <v>1</v>
      </c>
      <c r="B148" s="30"/>
      <c r="C148" t="str">
        <f t="shared" si="12"/>
        <v>n</v>
      </c>
      <c r="D148">
        <f t="shared" si="10"/>
        <v>0</v>
      </c>
      <c r="E148" s="25">
        <v>45438</v>
      </c>
    </row>
    <row r="149" spans="1:6" x14ac:dyDescent="0.25">
      <c r="A149" s="30">
        <f t="shared" si="11"/>
        <v>2</v>
      </c>
      <c r="B149" s="30"/>
      <c r="C149" t="str">
        <f t="shared" si="12"/>
        <v>h</v>
      </c>
      <c r="D149">
        <f t="shared" si="10"/>
        <v>17</v>
      </c>
      <c r="E149" s="25">
        <v>45439</v>
      </c>
    </row>
    <row r="150" spans="1:6" x14ac:dyDescent="0.25">
      <c r="A150" s="30">
        <f t="shared" si="11"/>
        <v>3</v>
      </c>
      <c r="B150" s="30"/>
      <c r="C150" t="str">
        <f t="shared" si="12"/>
        <v>h</v>
      </c>
      <c r="D150">
        <f t="shared" si="10"/>
        <v>18</v>
      </c>
      <c r="E150" s="25">
        <v>45440</v>
      </c>
    </row>
    <row r="151" spans="1:6" x14ac:dyDescent="0.25">
      <c r="A151" s="30">
        <f t="shared" si="11"/>
        <v>4</v>
      </c>
      <c r="B151" s="30"/>
      <c r="C151" t="str">
        <f t="shared" si="12"/>
        <v>h</v>
      </c>
      <c r="D151">
        <f t="shared" si="10"/>
        <v>19</v>
      </c>
      <c r="E151" s="25">
        <v>45441</v>
      </c>
    </row>
    <row r="152" spans="1:6" x14ac:dyDescent="0.25">
      <c r="A152" s="30">
        <f t="shared" si="11"/>
        <v>5</v>
      </c>
      <c r="B152" s="30"/>
      <c r="C152" t="str">
        <f t="shared" si="12"/>
        <v>h</v>
      </c>
      <c r="D152">
        <f t="shared" si="10"/>
        <v>20</v>
      </c>
      <c r="E152" s="25">
        <v>45442</v>
      </c>
    </row>
    <row r="153" spans="1:6" x14ac:dyDescent="0.25">
      <c r="A153" s="30">
        <f t="shared" si="11"/>
        <v>6</v>
      </c>
      <c r="B153" s="30"/>
      <c r="C153" t="str">
        <f t="shared" si="12"/>
        <v>h</v>
      </c>
      <c r="D153">
        <f t="shared" si="10"/>
        <v>21</v>
      </c>
      <c r="E153" s="25">
        <v>45443</v>
      </c>
      <c r="F153">
        <f>COUNTIF(C123:C153,"h")</f>
        <v>21</v>
      </c>
    </row>
    <row r="154" spans="1:6" x14ac:dyDescent="0.25">
      <c r="A154" s="30">
        <f t="shared" si="11"/>
        <v>7</v>
      </c>
      <c r="B154" s="30"/>
      <c r="C154" t="str">
        <f t="shared" si="12"/>
        <v>n</v>
      </c>
      <c r="D154">
        <f t="shared" ref="D154:D183" si="13">IF(C154="h",IF(AND(D153&gt;0,D153&lt;$F$153),D153+1,IF(D153=$F$153,1,IF(AND(D152&gt;0,D152&lt;$F$153),D152+1,IF(D152=$F$153,1,IF(AND(D151&gt;0,D151&lt;$F$153),D151+1,IF(D151=$F$153,1,IF(AND(D150&gt;0,D150&lt;$F$153),D150+1,IF(D150=$F$153,1,IF(AND(D149&gt;0,D149&lt;$F$153),D149+1,IF(D149=$F$153,1,0)))))))))),0)</f>
        <v>0</v>
      </c>
      <c r="E154" s="25">
        <v>45444</v>
      </c>
    </row>
    <row r="155" spans="1:6" x14ac:dyDescent="0.25">
      <c r="A155" s="30">
        <f t="shared" si="11"/>
        <v>1</v>
      </c>
      <c r="B155" s="30"/>
      <c r="C155" t="str">
        <f t="shared" si="12"/>
        <v>n</v>
      </c>
      <c r="D155">
        <f t="shared" si="13"/>
        <v>0</v>
      </c>
      <c r="E155" s="25">
        <v>45445</v>
      </c>
    </row>
    <row r="156" spans="1:6" x14ac:dyDescent="0.25">
      <c r="A156" s="30">
        <f t="shared" si="11"/>
        <v>2</v>
      </c>
      <c r="B156" s="30" t="s">
        <v>316</v>
      </c>
      <c r="C156" t="str">
        <f t="shared" si="12"/>
        <v>n</v>
      </c>
      <c r="D156">
        <f t="shared" si="13"/>
        <v>0</v>
      </c>
      <c r="E156" s="25">
        <v>45446</v>
      </c>
    </row>
    <row r="157" spans="1:6" x14ac:dyDescent="0.25">
      <c r="A157" s="30">
        <f t="shared" si="11"/>
        <v>3</v>
      </c>
      <c r="B157" s="30"/>
      <c r="C157" t="str">
        <f t="shared" si="12"/>
        <v>h</v>
      </c>
      <c r="D157">
        <f t="shared" si="13"/>
        <v>1</v>
      </c>
      <c r="E157" s="25">
        <v>45447</v>
      </c>
    </row>
    <row r="158" spans="1:6" x14ac:dyDescent="0.25">
      <c r="A158" s="30">
        <f t="shared" si="11"/>
        <v>4</v>
      </c>
      <c r="B158" s="30"/>
      <c r="C158" t="str">
        <f t="shared" si="12"/>
        <v>h</v>
      </c>
      <c r="D158">
        <f t="shared" si="13"/>
        <v>2</v>
      </c>
      <c r="E158" s="25">
        <v>45448</v>
      </c>
    </row>
    <row r="159" spans="1:6" x14ac:dyDescent="0.25">
      <c r="A159" s="30">
        <f t="shared" si="11"/>
        <v>5</v>
      </c>
      <c r="B159" s="30"/>
      <c r="C159" t="str">
        <f t="shared" si="12"/>
        <v>h</v>
      </c>
      <c r="D159">
        <f t="shared" si="13"/>
        <v>3</v>
      </c>
      <c r="E159" s="25">
        <v>45449</v>
      </c>
    </row>
    <row r="160" spans="1:6" x14ac:dyDescent="0.25">
      <c r="A160" s="30">
        <f t="shared" si="11"/>
        <v>6</v>
      </c>
      <c r="B160" s="30"/>
      <c r="C160" t="str">
        <f t="shared" si="12"/>
        <v>h</v>
      </c>
      <c r="D160">
        <f t="shared" si="13"/>
        <v>4</v>
      </c>
      <c r="E160" s="25">
        <v>45450</v>
      </c>
    </row>
    <row r="161" spans="1:5" x14ac:dyDescent="0.25">
      <c r="A161" s="30">
        <f t="shared" si="11"/>
        <v>7</v>
      </c>
      <c r="B161" s="30"/>
      <c r="C161" t="str">
        <f t="shared" si="12"/>
        <v>n</v>
      </c>
      <c r="D161">
        <f t="shared" si="13"/>
        <v>0</v>
      </c>
      <c r="E161" s="25">
        <v>45451</v>
      </c>
    </row>
    <row r="162" spans="1:5" x14ac:dyDescent="0.25">
      <c r="A162" s="30">
        <f t="shared" si="11"/>
        <v>1</v>
      </c>
      <c r="B162" s="30"/>
      <c r="C162" t="str">
        <f t="shared" si="12"/>
        <v>n</v>
      </c>
      <c r="D162">
        <f t="shared" si="13"/>
        <v>0</v>
      </c>
      <c r="E162" s="25">
        <v>45452</v>
      </c>
    </row>
    <row r="163" spans="1:5" x14ac:dyDescent="0.25">
      <c r="A163" s="30">
        <f t="shared" si="11"/>
        <v>2</v>
      </c>
      <c r="B163" s="30" t="s">
        <v>316</v>
      </c>
      <c r="C163" t="str">
        <f t="shared" si="12"/>
        <v>n</v>
      </c>
      <c r="D163">
        <f t="shared" si="13"/>
        <v>0</v>
      </c>
      <c r="E163" s="25">
        <v>45453</v>
      </c>
    </row>
    <row r="164" spans="1:5" x14ac:dyDescent="0.25">
      <c r="A164" s="30">
        <f t="shared" si="11"/>
        <v>3</v>
      </c>
      <c r="B164" s="30"/>
      <c r="C164" t="str">
        <f t="shared" si="12"/>
        <v>h</v>
      </c>
      <c r="D164">
        <f t="shared" si="13"/>
        <v>5</v>
      </c>
      <c r="E164" s="25">
        <v>45454</v>
      </c>
    </row>
    <row r="165" spans="1:5" x14ac:dyDescent="0.25">
      <c r="A165" s="30">
        <f t="shared" si="11"/>
        <v>4</v>
      </c>
      <c r="B165" s="30"/>
      <c r="C165" t="str">
        <f t="shared" si="12"/>
        <v>h</v>
      </c>
      <c r="D165">
        <f t="shared" si="13"/>
        <v>6</v>
      </c>
      <c r="E165" s="25">
        <v>45455</v>
      </c>
    </row>
    <row r="166" spans="1:5" x14ac:dyDescent="0.25">
      <c r="A166" s="30">
        <f t="shared" si="11"/>
        <v>5</v>
      </c>
      <c r="B166" s="30"/>
      <c r="C166" t="str">
        <f t="shared" si="12"/>
        <v>h</v>
      </c>
      <c r="D166">
        <f t="shared" si="13"/>
        <v>7</v>
      </c>
      <c r="E166" s="25">
        <v>45456</v>
      </c>
    </row>
    <row r="167" spans="1:5" x14ac:dyDescent="0.25">
      <c r="A167" s="30">
        <f t="shared" si="11"/>
        <v>6</v>
      </c>
      <c r="B167" s="30"/>
      <c r="C167" t="str">
        <f t="shared" si="12"/>
        <v>h</v>
      </c>
      <c r="D167">
        <f t="shared" si="13"/>
        <v>8</v>
      </c>
      <c r="E167" s="25">
        <v>45457</v>
      </c>
    </row>
    <row r="168" spans="1:5" x14ac:dyDescent="0.25">
      <c r="A168" s="30">
        <f t="shared" si="11"/>
        <v>7</v>
      </c>
      <c r="B168" s="30"/>
      <c r="C168" t="str">
        <f t="shared" si="12"/>
        <v>n</v>
      </c>
      <c r="D168">
        <f t="shared" si="13"/>
        <v>0</v>
      </c>
      <c r="E168" s="25">
        <v>45458</v>
      </c>
    </row>
    <row r="169" spans="1:5" x14ac:dyDescent="0.25">
      <c r="A169" s="30">
        <f t="shared" si="11"/>
        <v>1</v>
      </c>
      <c r="B169" s="30"/>
      <c r="C169" t="str">
        <f t="shared" si="12"/>
        <v>n</v>
      </c>
      <c r="D169">
        <f t="shared" si="13"/>
        <v>0</v>
      </c>
      <c r="E169" s="25">
        <v>45459</v>
      </c>
    </row>
    <row r="170" spans="1:5" x14ac:dyDescent="0.25">
      <c r="A170" s="30">
        <f t="shared" si="11"/>
        <v>2</v>
      </c>
      <c r="B170" s="30"/>
      <c r="C170" t="str">
        <f t="shared" si="12"/>
        <v>h</v>
      </c>
      <c r="D170">
        <f t="shared" si="13"/>
        <v>9</v>
      </c>
      <c r="E170" s="25">
        <v>45460</v>
      </c>
    </row>
    <row r="171" spans="1:5" x14ac:dyDescent="0.25">
      <c r="A171" s="30">
        <f t="shared" si="11"/>
        <v>3</v>
      </c>
      <c r="B171" s="30"/>
      <c r="C171" t="str">
        <f t="shared" si="12"/>
        <v>h</v>
      </c>
      <c r="D171">
        <f t="shared" si="13"/>
        <v>10</v>
      </c>
      <c r="E171" s="25">
        <v>45461</v>
      </c>
    </row>
    <row r="172" spans="1:5" x14ac:dyDescent="0.25">
      <c r="A172" s="30">
        <f t="shared" si="11"/>
        <v>4</v>
      </c>
      <c r="B172" s="30"/>
      <c r="C172" t="str">
        <f t="shared" si="12"/>
        <v>h</v>
      </c>
      <c r="D172">
        <f t="shared" si="13"/>
        <v>11</v>
      </c>
      <c r="E172" s="25">
        <v>45462</v>
      </c>
    </row>
    <row r="173" spans="1:5" x14ac:dyDescent="0.25">
      <c r="A173" s="30">
        <f t="shared" si="11"/>
        <v>5</v>
      </c>
      <c r="B173" s="30"/>
      <c r="C173" t="str">
        <f t="shared" si="12"/>
        <v>h</v>
      </c>
      <c r="D173">
        <f t="shared" si="13"/>
        <v>12</v>
      </c>
      <c r="E173" s="25">
        <v>45463</v>
      </c>
    </row>
    <row r="174" spans="1:5" x14ac:dyDescent="0.25">
      <c r="A174" s="30">
        <f t="shared" si="11"/>
        <v>6</v>
      </c>
      <c r="B174" s="30"/>
      <c r="C174" t="str">
        <f t="shared" si="12"/>
        <v>h</v>
      </c>
      <c r="D174">
        <f t="shared" si="13"/>
        <v>13</v>
      </c>
      <c r="E174" s="25">
        <v>45464</v>
      </c>
    </row>
    <row r="175" spans="1:5" x14ac:dyDescent="0.25">
      <c r="A175" s="30">
        <f t="shared" si="11"/>
        <v>7</v>
      </c>
      <c r="B175" s="30"/>
      <c r="C175" t="str">
        <f t="shared" si="12"/>
        <v>n</v>
      </c>
      <c r="D175">
        <f t="shared" si="13"/>
        <v>0</v>
      </c>
      <c r="E175" s="25">
        <v>45465</v>
      </c>
    </row>
    <row r="176" spans="1:5" x14ac:dyDescent="0.25">
      <c r="A176" s="30">
        <f t="shared" si="11"/>
        <v>1</v>
      </c>
      <c r="B176" s="30"/>
      <c r="C176" t="str">
        <f t="shared" si="12"/>
        <v>n</v>
      </c>
      <c r="D176">
        <f t="shared" si="13"/>
        <v>0</v>
      </c>
      <c r="E176" s="25">
        <v>45466</v>
      </c>
    </row>
    <row r="177" spans="1:6" x14ac:dyDescent="0.25">
      <c r="A177" s="30">
        <f t="shared" si="11"/>
        <v>2</v>
      </c>
      <c r="B177" s="30"/>
      <c r="C177" t="str">
        <f t="shared" si="12"/>
        <v>h</v>
      </c>
      <c r="D177">
        <f t="shared" si="13"/>
        <v>14</v>
      </c>
      <c r="E177" s="25">
        <v>45467</v>
      </c>
    </row>
    <row r="178" spans="1:6" x14ac:dyDescent="0.25">
      <c r="A178" s="30">
        <f t="shared" si="11"/>
        <v>3</v>
      </c>
      <c r="B178" s="30"/>
      <c r="C178" t="str">
        <f t="shared" si="12"/>
        <v>h</v>
      </c>
      <c r="D178">
        <f t="shared" si="13"/>
        <v>15</v>
      </c>
      <c r="E178" s="25">
        <v>45468</v>
      </c>
    </row>
    <row r="179" spans="1:6" x14ac:dyDescent="0.25">
      <c r="A179" s="30">
        <f t="shared" si="11"/>
        <v>4</v>
      </c>
      <c r="B179" s="30"/>
      <c r="C179" t="str">
        <f t="shared" si="12"/>
        <v>h</v>
      </c>
      <c r="D179">
        <f t="shared" si="13"/>
        <v>16</v>
      </c>
      <c r="E179" s="25">
        <v>45469</v>
      </c>
    </row>
    <row r="180" spans="1:6" x14ac:dyDescent="0.25">
      <c r="A180" s="30">
        <f t="shared" si="11"/>
        <v>5</v>
      </c>
      <c r="B180" s="30"/>
      <c r="C180" t="str">
        <f t="shared" si="12"/>
        <v>h</v>
      </c>
      <c r="D180">
        <f t="shared" si="13"/>
        <v>17</v>
      </c>
      <c r="E180" s="25">
        <v>45470</v>
      </c>
    </row>
    <row r="181" spans="1:6" x14ac:dyDescent="0.25">
      <c r="A181" s="30">
        <f t="shared" si="11"/>
        <v>6</v>
      </c>
      <c r="B181" s="30"/>
      <c r="C181" t="str">
        <f t="shared" si="12"/>
        <v>h</v>
      </c>
      <c r="D181">
        <f t="shared" si="13"/>
        <v>18</v>
      </c>
      <c r="E181" s="25">
        <v>45471</v>
      </c>
    </row>
    <row r="182" spans="1:6" x14ac:dyDescent="0.25">
      <c r="A182" s="30">
        <f t="shared" si="11"/>
        <v>7</v>
      </c>
      <c r="B182" s="30"/>
      <c r="C182" t="str">
        <f t="shared" si="12"/>
        <v>n</v>
      </c>
      <c r="D182">
        <f t="shared" si="13"/>
        <v>0</v>
      </c>
      <c r="E182" s="25">
        <v>45472</v>
      </c>
    </row>
    <row r="183" spans="1:6" x14ac:dyDescent="0.25">
      <c r="A183" s="30">
        <f t="shared" si="11"/>
        <v>1</v>
      </c>
      <c r="B183" s="30"/>
      <c r="C183" t="str">
        <f t="shared" si="12"/>
        <v>n</v>
      </c>
      <c r="D183">
        <f t="shared" si="13"/>
        <v>0</v>
      </c>
      <c r="E183" s="25">
        <v>45473</v>
      </c>
      <c r="F183">
        <f>COUNTIF(C154:C183,"h")</f>
        <v>18</v>
      </c>
    </row>
    <row r="184" spans="1:6" x14ac:dyDescent="0.25">
      <c r="A184" s="30">
        <f t="shared" si="11"/>
        <v>2</v>
      </c>
      <c r="B184" s="30" t="s">
        <v>316</v>
      </c>
      <c r="C184" t="str">
        <f t="shared" si="12"/>
        <v>n</v>
      </c>
      <c r="D184">
        <f t="shared" ref="D184:D208" si="14">IF(C184="h",IF(AND(D183&gt;0,D183&lt;$F$183),D183+1,IF(D183=$F$183,1,IF(AND(D182&gt;0,D182&lt;$F$183),D182+1,IF(D182=$F$183,1,IF(AND(D181&gt;0,D181&lt;$F$183),D181+1,IF(D181=$F$183,1,IF(AND(D180&gt;0,D180&lt;$F$183),D180+1,IF(D180=$F$183,1,IF(AND(D179&gt;0,D179&lt;$F$183),D179+1,IF(D179=$F$183,1,0)))))))))),0)</f>
        <v>0</v>
      </c>
      <c r="E184" s="25">
        <v>45474</v>
      </c>
    </row>
    <row r="185" spans="1:6" x14ac:dyDescent="0.25">
      <c r="A185" s="30">
        <f t="shared" si="11"/>
        <v>3</v>
      </c>
      <c r="B185" s="30"/>
      <c r="C185" t="str">
        <f t="shared" si="12"/>
        <v>h</v>
      </c>
      <c r="D185">
        <f t="shared" si="14"/>
        <v>1</v>
      </c>
      <c r="E185" s="25">
        <v>45475</v>
      </c>
    </row>
    <row r="186" spans="1:6" x14ac:dyDescent="0.25">
      <c r="A186" s="30">
        <f t="shared" si="11"/>
        <v>4</v>
      </c>
      <c r="B186" s="30"/>
      <c r="C186" t="str">
        <f t="shared" si="12"/>
        <v>h</v>
      </c>
      <c r="D186">
        <f t="shared" si="14"/>
        <v>2</v>
      </c>
      <c r="E186" s="25">
        <v>45476</v>
      </c>
    </row>
    <row r="187" spans="1:6" x14ac:dyDescent="0.25">
      <c r="A187" s="30">
        <f t="shared" si="11"/>
        <v>5</v>
      </c>
      <c r="B187" s="30"/>
      <c r="C187" t="str">
        <f t="shared" si="12"/>
        <v>h</v>
      </c>
      <c r="D187">
        <f t="shared" si="14"/>
        <v>3</v>
      </c>
      <c r="E187" s="25">
        <v>45477</v>
      </c>
    </row>
    <row r="188" spans="1:6" x14ac:dyDescent="0.25">
      <c r="A188" s="30">
        <f t="shared" si="11"/>
        <v>6</v>
      </c>
      <c r="B188" s="30"/>
      <c r="C188" t="str">
        <f t="shared" si="12"/>
        <v>h</v>
      </c>
      <c r="D188">
        <f t="shared" si="14"/>
        <v>4</v>
      </c>
      <c r="E188" s="25">
        <v>45478</v>
      </c>
    </row>
    <row r="189" spans="1:6" x14ac:dyDescent="0.25">
      <c r="A189" s="30">
        <f t="shared" si="11"/>
        <v>7</v>
      </c>
      <c r="B189" s="30"/>
      <c r="C189" t="str">
        <f t="shared" si="12"/>
        <v>n</v>
      </c>
      <c r="D189">
        <f t="shared" si="14"/>
        <v>0</v>
      </c>
      <c r="E189" s="25">
        <v>45479</v>
      </c>
    </row>
    <row r="190" spans="1:6" x14ac:dyDescent="0.25">
      <c r="A190" s="30">
        <f t="shared" si="11"/>
        <v>1</v>
      </c>
      <c r="B190" s="30"/>
      <c r="C190" t="str">
        <f t="shared" si="12"/>
        <v>n</v>
      </c>
      <c r="D190">
        <f t="shared" si="14"/>
        <v>0</v>
      </c>
      <c r="E190" s="25">
        <v>45480</v>
      </c>
    </row>
    <row r="191" spans="1:6" x14ac:dyDescent="0.25">
      <c r="A191" s="30">
        <f t="shared" si="11"/>
        <v>2</v>
      </c>
      <c r="B191" s="30"/>
      <c r="C191" t="str">
        <f t="shared" si="12"/>
        <v>h</v>
      </c>
      <c r="D191">
        <f t="shared" si="14"/>
        <v>5</v>
      </c>
      <c r="E191" s="25">
        <v>45481</v>
      </c>
    </row>
    <row r="192" spans="1:6" x14ac:dyDescent="0.25">
      <c r="A192" s="30">
        <f t="shared" si="11"/>
        <v>3</v>
      </c>
      <c r="B192" s="30"/>
      <c r="C192" t="str">
        <f t="shared" si="12"/>
        <v>h</v>
      </c>
      <c r="D192">
        <f t="shared" si="14"/>
        <v>6</v>
      </c>
      <c r="E192" s="25">
        <v>45482</v>
      </c>
    </row>
    <row r="193" spans="1:5" x14ac:dyDescent="0.25">
      <c r="A193" s="30">
        <f t="shared" si="11"/>
        <v>4</v>
      </c>
      <c r="B193" s="30"/>
      <c r="C193" t="str">
        <f t="shared" si="12"/>
        <v>h</v>
      </c>
      <c r="D193">
        <f t="shared" si="14"/>
        <v>7</v>
      </c>
      <c r="E193" s="25">
        <v>45483</v>
      </c>
    </row>
    <row r="194" spans="1:5" x14ac:dyDescent="0.25">
      <c r="A194" s="30">
        <f t="shared" ref="A194:A257" si="15">WEEKDAY(E194,1)</f>
        <v>5</v>
      </c>
      <c r="B194" s="30"/>
      <c r="C194" t="str">
        <f t="shared" ref="C194:C257" si="16">IF(OR(WEEKDAY(E194,1)=1,WEEKDAY(E194,1)=7,B194="F"),"n","h")</f>
        <v>h</v>
      </c>
      <c r="D194">
        <f t="shared" si="14"/>
        <v>8</v>
      </c>
      <c r="E194" s="25">
        <v>45484</v>
      </c>
    </row>
    <row r="195" spans="1:5" x14ac:dyDescent="0.25">
      <c r="A195" s="30">
        <f t="shared" si="15"/>
        <v>6</v>
      </c>
      <c r="B195" s="30"/>
      <c r="C195" t="str">
        <f t="shared" si="16"/>
        <v>h</v>
      </c>
      <c r="D195">
        <f t="shared" si="14"/>
        <v>9</v>
      </c>
      <c r="E195" s="25">
        <v>45485</v>
      </c>
    </row>
    <row r="196" spans="1:5" x14ac:dyDescent="0.25">
      <c r="A196" s="30">
        <f t="shared" si="15"/>
        <v>7</v>
      </c>
      <c r="B196" s="30"/>
      <c r="C196" t="str">
        <f t="shared" si="16"/>
        <v>n</v>
      </c>
      <c r="D196">
        <f t="shared" si="14"/>
        <v>0</v>
      </c>
      <c r="E196" s="25">
        <v>45486</v>
      </c>
    </row>
    <row r="197" spans="1:5" x14ac:dyDescent="0.25">
      <c r="A197" s="30">
        <f t="shared" si="15"/>
        <v>1</v>
      </c>
      <c r="B197" s="30"/>
      <c r="C197" t="str">
        <f t="shared" si="16"/>
        <v>n</v>
      </c>
      <c r="D197">
        <f t="shared" si="14"/>
        <v>0</v>
      </c>
      <c r="E197" s="25">
        <v>45487</v>
      </c>
    </row>
    <row r="198" spans="1:5" x14ac:dyDescent="0.25">
      <c r="A198" s="30">
        <f t="shared" si="15"/>
        <v>2</v>
      </c>
      <c r="B198" s="30"/>
      <c r="C198" t="str">
        <f t="shared" si="16"/>
        <v>h</v>
      </c>
      <c r="D198">
        <f t="shared" si="14"/>
        <v>10</v>
      </c>
      <c r="E198" s="25">
        <v>45488</v>
      </c>
    </row>
    <row r="199" spans="1:5" x14ac:dyDescent="0.25">
      <c r="A199" s="30">
        <f t="shared" si="15"/>
        <v>3</v>
      </c>
      <c r="B199" s="30"/>
      <c r="C199" t="str">
        <f t="shared" si="16"/>
        <v>h</v>
      </c>
      <c r="D199">
        <f t="shared" si="14"/>
        <v>11</v>
      </c>
      <c r="E199" s="25">
        <v>45489</v>
      </c>
    </row>
    <row r="200" spans="1:5" x14ac:dyDescent="0.25">
      <c r="A200" s="30">
        <f t="shared" si="15"/>
        <v>4</v>
      </c>
      <c r="B200" s="30"/>
      <c r="C200" t="str">
        <f t="shared" si="16"/>
        <v>h</v>
      </c>
      <c r="D200">
        <f t="shared" si="14"/>
        <v>12</v>
      </c>
      <c r="E200" s="25">
        <v>45490</v>
      </c>
    </row>
    <row r="201" spans="1:5" x14ac:dyDescent="0.25">
      <c r="A201" s="30">
        <f t="shared" si="15"/>
        <v>5</v>
      </c>
      <c r="B201" s="30"/>
      <c r="C201" t="str">
        <f t="shared" si="16"/>
        <v>h</v>
      </c>
      <c r="D201">
        <f t="shared" si="14"/>
        <v>13</v>
      </c>
      <c r="E201" s="25">
        <v>45491</v>
      </c>
    </row>
    <row r="202" spans="1:5" x14ac:dyDescent="0.25">
      <c r="A202" s="30">
        <f t="shared" si="15"/>
        <v>6</v>
      </c>
      <c r="B202" s="30"/>
      <c r="C202" t="str">
        <f t="shared" si="16"/>
        <v>h</v>
      </c>
      <c r="D202">
        <f t="shared" si="14"/>
        <v>14</v>
      </c>
      <c r="E202" s="25">
        <v>45492</v>
      </c>
    </row>
    <row r="203" spans="1:5" x14ac:dyDescent="0.25">
      <c r="A203" s="30">
        <f t="shared" si="15"/>
        <v>7</v>
      </c>
      <c r="B203" s="30"/>
      <c r="C203" t="str">
        <f t="shared" si="16"/>
        <v>n</v>
      </c>
      <c r="D203">
        <f t="shared" si="14"/>
        <v>0</v>
      </c>
      <c r="E203" s="25">
        <v>45493</v>
      </c>
    </row>
    <row r="204" spans="1:5" x14ac:dyDescent="0.25">
      <c r="A204" s="30">
        <f t="shared" si="15"/>
        <v>1</v>
      </c>
      <c r="B204" s="30"/>
      <c r="C204" t="str">
        <f t="shared" si="16"/>
        <v>n</v>
      </c>
      <c r="D204">
        <f t="shared" si="14"/>
        <v>0</v>
      </c>
      <c r="E204" s="25">
        <v>45494</v>
      </c>
    </row>
    <row r="205" spans="1:5" x14ac:dyDescent="0.25">
      <c r="A205" s="30">
        <f t="shared" si="15"/>
        <v>2</v>
      </c>
      <c r="B205" s="30"/>
      <c r="C205" t="str">
        <f t="shared" si="16"/>
        <v>h</v>
      </c>
      <c r="D205">
        <f t="shared" si="14"/>
        <v>15</v>
      </c>
      <c r="E205" s="25">
        <v>45495</v>
      </c>
    </row>
    <row r="206" spans="1:5" x14ac:dyDescent="0.25">
      <c r="A206" s="30">
        <f t="shared" si="15"/>
        <v>3</v>
      </c>
      <c r="B206" s="30"/>
      <c r="C206" t="str">
        <f t="shared" si="16"/>
        <v>h</v>
      </c>
      <c r="D206">
        <f t="shared" si="14"/>
        <v>16</v>
      </c>
      <c r="E206" s="25">
        <v>45496</v>
      </c>
    </row>
    <row r="207" spans="1:5" x14ac:dyDescent="0.25">
      <c r="A207" s="30">
        <f t="shared" si="15"/>
        <v>4</v>
      </c>
      <c r="B207" s="30"/>
      <c r="C207" t="str">
        <f t="shared" si="16"/>
        <v>h</v>
      </c>
      <c r="D207">
        <f t="shared" si="14"/>
        <v>17</v>
      </c>
      <c r="E207" s="25">
        <v>45497</v>
      </c>
    </row>
    <row r="208" spans="1:5" x14ac:dyDescent="0.25">
      <c r="A208" s="30">
        <f t="shared" si="15"/>
        <v>5</v>
      </c>
      <c r="B208" s="30"/>
      <c r="C208" t="str">
        <f t="shared" si="16"/>
        <v>h</v>
      </c>
      <c r="D208">
        <f t="shared" si="14"/>
        <v>18</v>
      </c>
      <c r="E208" s="25">
        <v>45498</v>
      </c>
    </row>
    <row r="209" spans="1:6" x14ac:dyDescent="0.25">
      <c r="A209" s="30">
        <f t="shared" si="15"/>
        <v>6</v>
      </c>
      <c r="B209" s="30"/>
      <c r="C209" t="str">
        <f t="shared" si="16"/>
        <v>h</v>
      </c>
      <c r="D209">
        <f t="shared" ref="D209:D245" si="17">IF(C209="h",IF(AND(D208&gt;0,D208&lt;$F$214),D208+1,IF(D208=$F$214,1,IF(AND(D207&gt;0,D207&lt;$F$214),D207+1,IF(D207=$F$214,1,IF(AND(D206&gt;0,D206&lt;$F$214),D206+1,IF(D206=$F$214,1,IF(AND(D205&gt;0,D205&lt;$F$214),D205+1,IF(D205=$F$214,1,IF(AND(D204&gt;0,D204&lt;$F$214),D204+1,IF(D204=$F$214,1,0)))))))))),0)</f>
        <v>19</v>
      </c>
      <c r="E209" s="25">
        <v>45499</v>
      </c>
    </row>
    <row r="210" spans="1:6" x14ac:dyDescent="0.25">
      <c r="A210" s="30">
        <f t="shared" si="15"/>
        <v>7</v>
      </c>
      <c r="B210" s="30"/>
      <c r="C210" t="str">
        <f t="shared" si="16"/>
        <v>n</v>
      </c>
      <c r="D210">
        <f t="shared" si="17"/>
        <v>0</v>
      </c>
      <c r="E210" s="25">
        <v>45500</v>
      </c>
    </row>
    <row r="211" spans="1:6" x14ac:dyDescent="0.25">
      <c r="A211" s="30">
        <f t="shared" si="15"/>
        <v>1</v>
      </c>
      <c r="B211" s="30"/>
      <c r="C211" t="str">
        <f t="shared" si="16"/>
        <v>n</v>
      </c>
      <c r="D211">
        <f t="shared" si="17"/>
        <v>0</v>
      </c>
      <c r="E211" s="25">
        <v>45501</v>
      </c>
    </row>
    <row r="212" spans="1:6" x14ac:dyDescent="0.25">
      <c r="A212" s="30">
        <f t="shared" si="15"/>
        <v>2</v>
      </c>
      <c r="B212" s="30"/>
      <c r="C212" t="str">
        <f t="shared" si="16"/>
        <v>h</v>
      </c>
      <c r="D212">
        <f t="shared" si="17"/>
        <v>20</v>
      </c>
      <c r="E212" s="25">
        <v>45502</v>
      </c>
    </row>
    <row r="213" spans="1:6" x14ac:dyDescent="0.25">
      <c r="A213" s="30">
        <f t="shared" si="15"/>
        <v>3</v>
      </c>
      <c r="B213" s="30"/>
      <c r="C213" t="str">
        <f t="shared" si="16"/>
        <v>h</v>
      </c>
      <c r="D213">
        <f t="shared" si="17"/>
        <v>21</v>
      </c>
      <c r="E213" s="25">
        <v>45503</v>
      </c>
    </row>
    <row r="214" spans="1:6" x14ac:dyDescent="0.25">
      <c r="A214" s="30">
        <f t="shared" si="15"/>
        <v>4</v>
      </c>
      <c r="B214" s="30"/>
      <c r="C214" t="str">
        <f t="shared" si="16"/>
        <v>h</v>
      </c>
      <c r="D214">
        <f t="shared" si="17"/>
        <v>22</v>
      </c>
      <c r="E214" s="25">
        <v>45504</v>
      </c>
      <c r="F214">
        <f>COUNTIF(C184:C214,"h")</f>
        <v>22</v>
      </c>
    </row>
    <row r="215" spans="1:6" x14ac:dyDescent="0.25">
      <c r="A215" s="30">
        <f t="shared" si="15"/>
        <v>5</v>
      </c>
      <c r="B215" s="30"/>
      <c r="C215" t="str">
        <f t="shared" si="16"/>
        <v>h</v>
      </c>
      <c r="D215">
        <f t="shared" si="17"/>
        <v>1</v>
      </c>
      <c r="E215" s="25">
        <v>45505</v>
      </c>
    </row>
    <row r="216" spans="1:6" x14ac:dyDescent="0.25">
      <c r="A216" s="30">
        <f t="shared" si="15"/>
        <v>6</v>
      </c>
      <c r="B216" s="30"/>
      <c r="C216" t="str">
        <f t="shared" si="16"/>
        <v>h</v>
      </c>
      <c r="D216">
        <f t="shared" si="17"/>
        <v>2</v>
      </c>
      <c r="E216" s="25">
        <v>45506</v>
      </c>
    </row>
    <row r="217" spans="1:6" x14ac:dyDescent="0.25">
      <c r="A217" s="30">
        <f t="shared" si="15"/>
        <v>7</v>
      </c>
      <c r="B217" s="30"/>
      <c r="C217" t="str">
        <f t="shared" si="16"/>
        <v>n</v>
      </c>
      <c r="D217">
        <f t="shared" si="17"/>
        <v>0</v>
      </c>
      <c r="E217" s="25">
        <v>45507</v>
      </c>
    </row>
    <row r="218" spans="1:6" x14ac:dyDescent="0.25">
      <c r="A218" s="30">
        <f t="shared" si="15"/>
        <v>1</v>
      </c>
      <c r="B218" s="30"/>
      <c r="C218" t="str">
        <f t="shared" si="16"/>
        <v>n</v>
      </c>
      <c r="D218">
        <f t="shared" si="17"/>
        <v>0</v>
      </c>
      <c r="E218" s="25">
        <v>45508</v>
      </c>
    </row>
    <row r="219" spans="1:6" x14ac:dyDescent="0.25">
      <c r="A219" s="30">
        <f t="shared" si="15"/>
        <v>2</v>
      </c>
      <c r="B219" s="30"/>
      <c r="C219" t="str">
        <f t="shared" si="16"/>
        <v>h</v>
      </c>
      <c r="D219">
        <f t="shared" si="17"/>
        <v>3</v>
      </c>
      <c r="E219" s="25">
        <v>45509</v>
      </c>
    </row>
    <row r="220" spans="1:6" x14ac:dyDescent="0.25">
      <c r="A220" s="30">
        <f t="shared" si="15"/>
        <v>3</v>
      </c>
      <c r="B220" s="30"/>
      <c r="C220" t="str">
        <f t="shared" si="16"/>
        <v>h</v>
      </c>
      <c r="D220">
        <f t="shared" si="17"/>
        <v>4</v>
      </c>
      <c r="E220" s="25">
        <v>45510</v>
      </c>
    </row>
    <row r="221" spans="1:6" x14ac:dyDescent="0.25">
      <c r="A221" s="30">
        <f t="shared" si="15"/>
        <v>4</v>
      </c>
      <c r="B221" s="30" t="s">
        <v>316</v>
      </c>
      <c r="C221" t="str">
        <f t="shared" si="16"/>
        <v>n</v>
      </c>
      <c r="D221">
        <f t="shared" si="17"/>
        <v>0</v>
      </c>
      <c r="E221" s="25">
        <v>45511</v>
      </c>
    </row>
    <row r="222" spans="1:6" x14ac:dyDescent="0.25">
      <c r="A222" s="30">
        <f t="shared" si="15"/>
        <v>5</v>
      </c>
      <c r="B222" s="30"/>
      <c r="C222" t="str">
        <f t="shared" si="16"/>
        <v>h</v>
      </c>
      <c r="D222">
        <f t="shared" si="17"/>
        <v>5</v>
      </c>
      <c r="E222" s="25">
        <v>45512</v>
      </c>
    </row>
    <row r="223" spans="1:6" x14ac:dyDescent="0.25">
      <c r="A223" s="30">
        <f t="shared" si="15"/>
        <v>6</v>
      </c>
      <c r="B223" s="30"/>
      <c r="C223" t="str">
        <f t="shared" si="16"/>
        <v>h</v>
      </c>
      <c r="D223">
        <f t="shared" si="17"/>
        <v>6</v>
      </c>
      <c r="E223" s="25">
        <v>45513</v>
      </c>
    </row>
    <row r="224" spans="1:6" x14ac:dyDescent="0.25">
      <c r="A224" s="30">
        <f t="shared" si="15"/>
        <v>7</v>
      </c>
      <c r="B224" s="30"/>
      <c r="C224" t="str">
        <f t="shared" si="16"/>
        <v>n</v>
      </c>
      <c r="D224">
        <f t="shared" si="17"/>
        <v>0</v>
      </c>
      <c r="E224" s="25">
        <v>45514</v>
      </c>
    </row>
    <row r="225" spans="1:5" x14ac:dyDescent="0.25">
      <c r="A225" s="30">
        <f t="shared" si="15"/>
        <v>1</v>
      </c>
      <c r="B225" s="30"/>
      <c r="C225" t="str">
        <f t="shared" si="16"/>
        <v>n</v>
      </c>
      <c r="D225">
        <f t="shared" si="17"/>
        <v>0</v>
      </c>
      <c r="E225" s="25">
        <v>45515</v>
      </c>
    </row>
    <row r="226" spans="1:5" x14ac:dyDescent="0.25">
      <c r="A226" s="30">
        <f t="shared" si="15"/>
        <v>2</v>
      </c>
      <c r="B226" s="30"/>
      <c r="C226" t="str">
        <f t="shared" si="16"/>
        <v>h</v>
      </c>
      <c r="D226">
        <f t="shared" si="17"/>
        <v>7</v>
      </c>
      <c r="E226" s="25">
        <v>45516</v>
      </c>
    </row>
    <row r="227" spans="1:5" x14ac:dyDescent="0.25">
      <c r="A227" s="30">
        <f t="shared" si="15"/>
        <v>3</v>
      </c>
      <c r="B227" s="30"/>
      <c r="C227" t="str">
        <f t="shared" si="16"/>
        <v>h</v>
      </c>
      <c r="D227">
        <f t="shared" si="17"/>
        <v>8</v>
      </c>
      <c r="E227" s="25">
        <v>45517</v>
      </c>
    </row>
    <row r="228" spans="1:5" x14ac:dyDescent="0.25">
      <c r="A228" s="30">
        <f t="shared" si="15"/>
        <v>4</v>
      </c>
      <c r="B228" s="30"/>
      <c r="C228" t="str">
        <f t="shared" si="16"/>
        <v>h</v>
      </c>
      <c r="D228">
        <f t="shared" si="17"/>
        <v>9</v>
      </c>
      <c r="E228" s="25">
        <v>45518</v>
      </c>
    </row>
    <row r="229" spans="1:5" x14ac:dyDescent="0.25">
      <c r="A229" s="30">
        <f t="shared" si="15"/>
        <v>5</v>
      </c>
      <c r="B229" s="30"/>
      <c r="C229" t="str">
        <f t="shared" si="16"/>
        <v>h</v>
      </c>
      <c r="D229">
        <f t="shared" si="17"/>
        <v>10</v>
      </c>
      <c r="E229" s="25">
        <v>45519</v>
      </c>
    </row>
    <row r="230" spans="1:5" x14ac:dyDescent="0.25">
      <c r="A230" s="30">
        <f t="shared" si="15"/>
        <v>6</v>
      </c>
      <c r="B230" s="30"/>
      <c r="C230" t="str">
        <f t="shared" si="16"/>
        <v>h</v>
      </c>
      <c r="D230">
        <f t="shared" si="17"/>
        <v>11</v>
      </c>
      <c r="E230" s="25">
        <v>45520</v>
      </c>
    </row>
    <row r="231" spans="1:5" x14ac:dyDescent="0.25">
      <c r="A231" s="30">
        <f t="shared" si="15"/>
        <v>7</v>
      </c>
      <c r="B231" s="30"/>
      <c r="C231" t="str">
        <f t="shared" si="16"/>
        <v>n</v>
      </c>
      <c r="D231">
        <f t="shared" si="17"/>
        <v>0</v>
      </c>
      <c r="E231" s="25">
        <v>45521</v>
      </c>
    </row>
    <row r="232" spans="1:5" x14ac:dyDescent="0.25">
      <c r="A232" s="30">
        <f t="shared" si="15"/>
        <v>1</v>
      </c>
      <c r="B232" s="30"/>
      <c r="C232" t="str">
        <f t="shared" si="16"/>
        <v>n</v>
      </c>
      <c r="D232">
        <f t="shared" si="17"/>
        <v>0</v>
      </c>
      <c r="E232" s="25">
        <v>45522</v>
      </c>
    </row>
    <row r="233" spans="1:5" x14ac:dyDescent="0.25">
      <c r="A233" s="30">
        <f t="shared" si="15"/>
        <v>2</v>
      </c>
      <c r="B233" s="30" t="s">
        <v>316</v>
      </c>
      <c r="C233" t="str">
        <f t="shared" si="16"/>
        <v>n</v>
      </c>
      <c r="D233">
        <f t="shared" si="17"/>
        <v>0</v>
      </c>
      <c r="E233" s="25">
        <v>45523</v>
      </c>
    </row>
    <row r="234" spans="1:5" x14ac:dyDescent="0.25">
      <c r="A234" s="30">
        <f t="shared" si="15"/>
        <v>3</v>
      </c>
      <c r="B234" s="30"/>
      <c r="C234" t="str">
        <f t="shared" si="16"/>
        <v>h</v>
      </c>
      <c r="D234">
        <f t="shared" si="17"/>
        <v>12</v>
      </c>
      <c r="E234" s="25">
        <v>45524</v>
      </c>
    </row>
    <row r="235" spans="1:5" x14ac:dyDescent="0.25">
      <c r="A235" s="30">
        <f t="shared" si="15"/>
        <v>4</v>
      </c>
      <c r="B235" s="30"/>
      <c r="C235" t="str">
        <f t="shared" si="16"/>
        <v>h</v>
      </c>
      <c r="D235">
        <f t="shared" si="17"/>
        <v>13</v>
      </c>
      <c r="E235" s="25">
        <v>45525</v>
      </c>
    </row>
    <row r="236" spans="1:5" x14ac:dyDescent="0.25">
      <c r="A236" s="30">
        <f t="shared" si="15"/>
        <v>5</v>
      </c>
      <c r="B236" s="30"/>
      <c r="C236" t="str">
        <f t="shared" si="16"/>
        <v>h</v>
      </c>
      <c r="D236">
        <f t="shared" si="17"/>
        <v>14</v>
      </c>
      <c r="E236" s="25">
        <v>45526</v>
      </c>
    </row>
    <row r="237" spans="1:5" x14ac:dyDescent="0.25">
      <c r="A237" s="30">
        <f t="shared" si="15"/>
        <v>6</v>
      </c>
      <c r="B237" s="30"/>
      <c r="C237" t="str">
        <f t="shared" si="16"/>
        <v>h</v>
      </c>
      <c r="D237">
        <f t="shared" si="17"/>
        <v>15</v>
      </c>
      <c r="E237" s="25">
        <v>45527</v>
      </c>
    </row>
    <row r="238" spans="1:5" x14ac:dyDescent="0.25">
      <c r="A238" s="30">
        <f t="shared" si="15"/>
        <v>7</v>
      </c>
      <c r="B238" s="30"/>
      <c r="C238" t="str">
        <f t="shared" si="16"/>
        <v>n</v>
      </c>
      <c r="D238">
        <f t="shared" si="17"/>
        <v>0</v>
      </c>
      <c r="E238" s="25">
        <v>45528</v>
      </c>
    </row>
    <row r="239" spans="1:5" x14ac:dyDescent="0.25">
      <c r="A239" s="30">
        <f t="shared" si="15"/>
        <v>1</v>
      </c>
      <c r="B239" s="30"/>
      <c r="C239" t="str">
        <f t="shared" si="16"/>
        <v>n</v>
      </c>
      <c r="D239">
        <f t="shared" si="17"/>
        <v>0</v>
      </c>
      <c r="E239" s="25">
        <v>45529</v>
      </c>
    </row>
    <row r="240" spans="1:5" x14ac:dyDescent="0.25">
      <c r="A240" s="30">
        <f t="shared" si="15"/>
        <v>2</v>
      </c>
      <c r="B240" s="30"/>
      <c r="C240" t="str">
        <f t="shared" si="16"/>
        <v>h</v>
      </c>
      <c r="D240">
        <f t="shared" si="17"/>
        <v>16</v>
      </c>
      <c r="E240" s="25">
        <v>45530</v>
      </c>
    </row>
    <row r="241" spans="1:6" x14ac:dyDescent="0.25">
      <c r="A241" s="30">
        <f t="shared" si="15"/>
        <v>3</v>
      </c>
      <c r="B241" s="30"/>
      <c r="C241" t="str">
        <f t="shared" si="16"/>
        <v>h</v>
      </c>
      <c r="D241">
        <f t="shared" si="17"/>
        <v>17</v>
      </c>
      <c r="E241" s="25">
        <v>45531</v>
      </c>
    </row>
    <row r="242" spans="1:6" x14ac:dyDescent="0.25">
      <c r="A242" s="30">
        <f t="shared" si="15"/>
        <v>4</v>
      </c>
      <c r="B242" s="30"/>
      <c r="C242" t="str">
        <f t="shared" si="16"/>
        <v>h</v>
      </c>
      <c r="D242">
        <f t="shared" si="17"/>
        <v>18</v>
      </c>
      <c r="E242" s="25">
        <v>45532</v>
      </c>
    </row>
    <row r="243" spans="1:6" x14ac:dyDescent="0.25">
      <c r="A243" s="30">
        <f t="shared" si="15"/>
        <v>5</v>
      </c>
      <c r="B243" s="30"/>
      <c r="C243" t="str">
        <f t="shared" si="16"/>
        <v>h</v>
      </c>
      <c r="D243">
        <f t="shared" si="17"/>
        <v>19</v>
      </c>
      <c r="E243" s="25">
        <v>45533</v>
      </c>
    </row>
    <row r="244" spans="1:6" x14ac:dyDescent="0.25">
      <c r="A244" s="30">
        <f t="shared" si="15"/>
        <v>6</v>
      </c>
      <c r="B244" s="30"/>
      <c r="C244" t="str">
        <f t="shared" si="16"/>
        <v>h</v>
      </c>
      <c r="D244">
        <f t="shared" si="17"/>
        <v>20</v>
      </c>
      <c r="E244" s="25">
        <v>45534</v>
      </c>
    </row>
    <row r="245" spans="1:6" x14ac:dyDescent="0.25">
      <c r="A245" s="30">
        <f t="shared" si="15"/>
        <v>7</v>
      </c>
      <c r="B245" s="30"/>
      <c r="C245" t="str">
        <f t="shared" si="16"/>
        <v>n</v>
      </c>
      <c r="D245">
        <f t="shared" si="17"/>
        <v>0</v>
      </c>
      <c r="E245" s="25">
        <v>45535</v>
      </c>
      <c r="F245">
        <f>COUNTIF(C215:C245,"h")</f>
        <v>20</v>
      </c>
    </row>
    <row r="246" spans="1:6" x14ac:dyDescent="0.25">
      <c r="A246" s="30">
        <f t="shared" si="15"/>
        <v>1</v>
      </c>
      <c r="B246" s="30"/>
      <c r="C246" t="str">
        <f t="shared" si="16"/>
        <v>n</v>
      </c>
      <c r="D246">
        <f t="shared" ref="D246:D274" si="18">IF(C246="h",IF(AND(D245&gt;0,D245&lt;$F$245),D245+1,IF(D245=$F$245,1,IF(AND(D244&gt;0,D244&lt;$F$245),D244+1,IF(D244=$F$245,1,IF(AND(D243&gt;0,D243&lt;$F$245),D243+1,IF(D243=$F$245,1,IF(AND(D242&gt;0,D242&lt;$F$245),D242+1,IF(D242=$F$245,1,IF(AND(D241&gt;0,D241&lt;$F$245),D241+1,IF(D241=$F$245,1,0)))))))))),0)</f>
        <v>0</v>
      </c>
      <c r="E246" s="25">
        <v>45536</v>
      </c>
    </row>
    <row r="247" spans="1:6" x14ac:dyDescent="0.25">
      <c r="A247" s="30">
        <f t="shared" si="15"/>
        <v>2</v>
      </c>
      <c r="B247" s="30"/>
      <c r="C247" t="str">
        <f t="shared" si="16"/>
        <v>h</v>
      </c>
      <c r="D247">
        <f t="shared" si="18"/>
        <v>1</v>
      </c>
      <c r="E247" s="25">
        <v>45537</v>
      </c>
    </row>
    <row r="248" spans="1:6" x14ac:dyDescent="0.25">
      <c r="A248" s="30">
        <f t="shared" si="15"/>
        <v>3</v>
      </c>
      <c r="B248" s="30"/>
      <c r="C248" t="str">
        <f t="shared" si="16"/>
        <v>h</v>
      </c>
      <c r="D248">
        <f t="shared" si="18"/>
        <v>2</v>
      </c>
      <c r="E248" s="25">
        <v>45538</v>
      </c>
    </row>
    <row r="249" spans="1:6" x14ac:dyDescent="0.25">
      <c r="A249" s="30">
        <f t="shared" si="15"/>
        <v>4</v>
      </c>
      <c r="B249" s="30"/>
      <c r="C249" t="str">
        <f t="shared" si="16"/>
        <v>h</v>
      </c>
      <c r="D249">
        <f t="shared" si="18"/>
        <v>3</v>
      </c>
      <c r="E249" s="25">
        <v>45539</v>
      </c>
    </row>
    <row r="250" spans="1:6" x14ac:dyDescent="0.25">
      <c r="A250" s="30">
        <f t="shared" si="15"/>
        <v>5</v>
      </c>
      <c r="B250" s="30"/>
      <c r="C250" t="str">
        <f t="shared" si="16"/>
        <v>h</v>
      </c>
      <c r="D250">
        <f t="shared" si="18"/>
        <v>4</v>
      </c>
      <c r="E250" s="25">
        <v>45540</v>
      </c>
    </row>
    <row r="251" spans="1:6" x14ac:dyDescent="0.25">
      <c r="A251" s="30">
        <f t="shared" si="15"/>
        <v>6</v>
      </c>
      <c r="B251" s="30"/>
      <c r="C251" t="str">
        <f t="shared" si="16"/>
        <v>h</v>
      </c>
      <c r="D251">
        <f t="shared" si="18"/>
        <v>5</v>
      </c>
      <c r="E251" s="25">
        <v>45541</v>
      </c>
    </row>
    <row r="252" spans="1:6" x14ac:dyDescent="0.25">
      <c r="A252" s="30">
        <f t="shared" si="15"/>
        <v>7</v>
      </c>
      <c r="B252" s="30"/>
      <c r="C252" t="str">
        <f t="shared" si="16"/>
        <v>n</v>
      </c>
      <c r="D252">
        <f t="shared" si="18"/>
        <v>0</v>
      </c>
      <c r="E252" s="25">
        <v>45542</v>
      </c>
    </row>
    <row r="253" spans="1:6" x14ac:dyDescent="0.25">
      <c r="A253" s="30">
        <f t="shared" si="15"/>
        <v>1</v>
      </c>
      <c r="B253" s="30"/>
      <c r="C253" t="str">
        <f t="shared" si="16"/>
        <v>n</v>
      </c>
      <c r="D253">
        <f t="shared" si="18"/>
        <v>0</v>
      </c>
      <c r="E253" s="25">
        <v>45543</v>
      </c>
    </row>
    <row r="254" spans="1:6" x14ac:dyDescent="0.25">
      <c r="A254" s="30">
        <f t="shared" si="15"/>
        <v>2</v>
      </c>
      <c r="B254" s="30"/>
      <c r="C254" t="str">
        <f t="shared" si="16"/>
        <v>h</v>
      </c>
      <c r="D254">
        <f t="shared" si="18"/>
        <v>6</v>
      </c>
      <c r="E254" s="25">
        <v>45544</v>
      </c>
    </row>
    <row r="255" spans="1:6" x14ac:dyDescent="0.25">
      <c r="A255" s="30">
        <f t="shared" si="15"/>
        <v>3</v>
      </c>
      <c r="B255" s="30"/>
      <c r="C255" t="str">
        <f t="shared" si="16"/>
        <v>h</v>
      </c>
      <c r="D255">
        <f t="shared" si="18"/>
        <v>7</v>
      </c>
      <c r="E255" s="25">
        <v>45545</v>
      </c>
    </row>
    <row r="256" spans="1:6" x14ac:dyDescent="0.25">
      <c r="A256" s="30">
        <f t="shared" si="15"/>
        <v>4</v>
      </c>
      <c r="B256" s="30"/>
      <c r="C256" t="str">
        <f t="shared" si="16"/>
        <v>h</v>
      </c>
      <c r="D256">
        <f t="shared" si="18"/>
        <v>8</v>
      </c>
      <c r="E256" s="25">
        <v>45546</v>
      </c>
    </row>
    <row r="257" spans="1:5" x14ac:dyDescent="0.25">
      <c r="A257" s="30">
        <f t="shared" si="15"/>
        <v>5</v>
      </c>
      <c r="B257" s="30"/>
      <c r="C257" t="str">
        <f t="shared" si="16"/>
        <v>h</v>
      </c>
      <c r="D257">
        <f t="shared" si="18"/>
        <v>9</v>
      </c>
      <c r="E257" s="25">
        <v>45547</v>
      </c>
    </row>
    <row r="258" spans="1:5" x14ac:dyDescent="0.25">
      <c r="A258" s="30">
        <f t="shared" ref="A258:A321" si="19">WEEKDAY(E258,1)</f>
        <v>6</v>
      </c>
      <c r="B258" s="30"/>
      <c r="C258" t="str">
        <f t="shared" ref="C258:C321" si="20">IF(OR(WEEKDAY(E258,1)=1,WEEKDAY(E258,1)=7,B258="F"),"n","h")</f>
        <v>h</v>
      </c>
      <c r="D258">
        <f t="shared" si="18"/>
        <v>10</v>
      </c>
      <c r="E258" s="25">
        <v>45548</v>
      </c>
    </row>
    <row r="259" spans="1:5" x14ac:dyDescent="0.25">
      <c r="A259" s="30">
        <f t="shared" si="19"/>
        <v>7</v>
      </c>
      <c r="B259" s="30"/>
      <c r="C259" t="str">
        <f t="shared" si="20"/>
        <v>n</v>
      </c>
      <c r="D259">
        <f t="shared" si="18"/>
        <v>0</v>
      </c>
      <c r="E259" s="25">
        <v>45549</v>
      </c>
    </row>
    <row r="260" spans="1:5" x14ac:dyDescent="0.25">
      <c r="A260" s="30">
        <f t="shared" si="19"/>
        <v>1</v>
      </c>
      <c r="B260" s="30"/>
      <c r="C260" t="str">
        <f t="shared" si="20"/>
        <v>n</v>
      </c>
      <c r="D260">
        <f t="shared" si="18"/>
        <v>0</v>
      </c>
      <c r="E260" s="25">
        <v>45550</v>
      </c>
    </row>
    <row r="261" spans="1:5" x14ac:dyDescent="0.25">
      <c r="A261" s="30">
        <f t="shared" si="19"/>
        <v>2</v>
      </c>
      <c r="B261" s="30"/>
      <c r="C261" t="str">
        <f t="shared" si="20"/>
        <v>h</v>
      </c>
      <c r="D261">
        <f t="shared" si="18"/>
        <v>11</v>
      </c>
      <c r="E261" s="25">
        <v>45551</v>
      </c>
    </row>
    <row r="262" spans="1:5" x14ac:dyDescent="0.25">
      <c r="A262" s="30">
        <f t="shared" si="19"/>
        <v>3</v>
      </c>
      <c r="B262" s="30"/>
      <c r="C262" t="str">
        <f t="shared" si="20"/>
        <v>h</v>
      </c>
      <c r="D262">
        <f t="shared" si="18"/>
        <v>12</v>
      </c>
      <c r="E262" s="25">
        <v>45552</v>
      </c>
    </row>
    <row r="263" spans="1:5" x14ac:dyDescent="0.25">
      <c r="A263" s="30">
        <f t="shared" si="19"/>
        <v>4</v>
      </c>
      <c r="B263" s="30"/>
      <c r="C263" t="str">
        <f t="shared" si="20"/>
        <v>h</v>
      </c>
      <c r="D263">
        <f t="shared" si="18"/>
        <v>13</v>
      </c>
      <c r="E263" s="25">
        <v>45553</v>
      </c>
    </row>
    <row r="264" spans="1:5" x14ac:dyDescent="0.25">
      <c r="A264" s="30">
        <f t="shared" si="19"/>
        <v>5</v>
      </c>
      <c r="B264" s="30"/>
      <c r="C264" t="str">
        <f t="shared" si="20"/>
        <v>h</v>
      </c>
      <c r="D264">
        <f t="shared" si="18"/>
        <v>14</v>
      </c>
      <c r="E264" s="25">
        <v>45554</v>
      </c>
    </row>
    <row r="265" spans="1:5" x14ac:dyDescent="0.25">
      <c r="A265" s="30">
        <f t="shared" si="19"/>
        <v>6</v>
      </c>
      <c r="B265" s="30"/>
      <c r="C265" t="str">
        <f t="shared" si="20"/>
        <v>h</v>
      </c>
      <c r="D265">
        <f t="shared" si="18"/>
        <v>15</v>
      </c>
      <c r="E265" s="25">
        <v>45555</v>
      </c>
    </row>
    <row r="266" spans="1:5" x14ac:dyDescent="0.25">
      <c r="A266" s="30">
        <f t="shared" si="19"/>
        <v>7</v>
      </c>
      <c r="B266" s="30"/>
      <c r="C266" t="str">
        <f t="shared" si="20"/>
        <v>n</v>
      </c>
      <c r="D266">
        <f t="shared" si="18"/>
        <v>0</v>
      </c>
      <c r="E266" s="25">
        <v>45556</v>
      </c>
    </row>
    <row r="267" spans="1:5" x14ac:dyDescent="0.25">
      <c r="A267" s="30">
        <f t="shared" si="19"/>
        <v>1</v>
      </c>
      <c r="B267" s="30"/>
      <c r="C267" t="str">
        <f t="shared" si="20"/>
        <v>n</v>
      </c>
      <c r="D267">
        <f t="shared" si="18"/>
        <v>0</v>
      </c>
      <c r="E267" s="25">
        <v>45557</v>
      </c>
    </row>
    <row r="268" spans="1:5" x14ac:dyDescent="0.25">
      <c r="A268" s="30">
        <f t="shared" si="19"/>
        <v>2</v>
      </c>
      <c r="B268" s="30"/>
      <c r="C268" t="str">
        <f t="shared" si="20"/>
        <v>h</v>
      </c>
      <c r="D268">
        <f t="shared" si="18"/>
        <v>16</v>
      </c>
      <c r="E268" s="25">
        <v>45558</v>
      </c>
    </row>
    <row r="269" spans="1:5" x14ac:dyDescent="0.25">
      <c r="A269" s="30">
        <f t="shared" si="19"/>
        <v>3</v>
      </c>
      <c r="B269" s="30"/>
      <c r="C269" t="str">
        <f t="shared" si="20"/>
        <v>h</v>
      </c>
      <c r="D269">
        <f t="shared" si="18"/>
        <v>17</v>
      </c>
      <c r="E269" s="25">
        <v>45559</v>
      </c>
    </row>
    <row r="270" spans="1:5" x14ac:dyDescent="0.25">
      <c r="A270" s="30">
        <f t="shared" si="19"/>
        <v>4</v>
      </c>
      <c r="B270" s="30"/>
      <c r="C270" t="str">
        <f t="shared" si="20"/>
        <v>h</v>
      </c>
      <c r="D270">
        <f t="shared" si="18"/>
        <v>18</v>
      </c>
      <c r="E270" s="25">
        <v>45560</v>
      </c>
    </row>
    <row r="271" spans="1:5" x14ac:dyDescent="0.25">
      <c r="A271" s="30">
        <f t="shared" si="19"/>
        <v>5</v>
      </c>
      <c r="B271" s="30"/>
      <c r="C271" t="str">
        <f t="shared" si="20"/>
        <v>h</v>
      </c>
      <c r="D271">
        <f t="shared" si="18"/>
        <v>19</v>
      </c>
      <c r="E271" s="25">
        <v>45561</v>
      </c>
    </row>
    <row r="272" spans="1:5" x14ac:dyDescent="0.25">
      <c r="A272" s="30">
        <f t="shared" si="19"/>
        <v>6</v>
      </c>
      <c r="B272" s="30"/>
      <c r="C272" t="str">
        <f t="shared" si="20"/>
        <v>h</v>
      </c>
      <c r="D272">
        <f t="shared" si="18"/>
        <v>20</v>
      </c>
      <c r="E272" s="25">
        <v>45562</v>
      </c>
    </row>
    <row r="273" spans="1:6" x14ac:dyDescent="0.25">
      <c r="A273" s="30">
        <f t="shared" si="19"/>
        <v>7</v>
      </c>
      <c r="B273" s="30"/>
      <c r="C273" t="str">
        <f t="shared" si="20"/>
        <v>n</v>
      </c>
      <c r="D273">
        <f t="shared" si="18"/>
        <v>0</v>
      </c>
      <c r="E273" s="25">
        <v>45563</v>
      </c>
    </row>
    <row r="274" spans="1:6" x14ac:dyDescent="0.25">
      <c r="A274" s="30">
        <f t="shared" si="19"/>
        <v>1</v>
      </c>
      <c r="B274" s="30"/>
      <c r="C274" t="str">
        <f t="shared" si="20"/>
        <v>n</v>
      </c>
      <c r="D274">
        <f t="shared" si="18"/>
        <v>0</v>
      </c>
      <c r="E274" s="25">
        <v>45564</v>
      </c>
    </row>
    <row r="275" spans="1:6" x14ac:dyDescent="0.25">
      <c r="A275" s="30">
        <f t="shared" si="19"/>
        <v>2</v>
      </c>
      <c r="B275" s="30"/>
      <c r="C275" t="str">
        <f t="shared" si="20"/>
        <v>h</v>
      </c>
      <c r="D275">
        <f t="shared" ref="D275:D305" si="21">IF(C275="h",IF(AND(D274&gt;0,D274&lt;$F$275),D274+1,IF(D274=$F$275,1,IF(AND(D273&gt;0,D273&lt;$F$275),D273+1,IF(D273=$F$275,1,IF(AND(D272&gt;0,D272&lt;$F$275),D272+1,IF(D272=$F$275,1,IF(AND(D271&gt;0,D271&lt;$F$275),D271+1,IF(D271=$F$275,1,IF(AND(D270&gt;0,D270&lt;$F$275),D270+1,IF(D270=$F$275,1,0)))))))))),0)</f>
        <v>21</v>
      </c>
      <c r="E275" s="25">
        <v>45565</v>
      </c>
      <c r="F275">
        <f>COUNTIF(C246:C275,"h")</f>
        <v>21</v>
      </c>
    </row>
    <row r="276" spans="1:6" x14ac:dyDescent="0.25">
      <c r="A276" s="30">
        <f t="shared" si="19"/>
        <v>3</v>
      </c>
      <c r="B276" s="30"/>
      <c r="C276" t="str">
        <f t="shared" si="20"/>
        <v>h</v>
      </c>
      <c r="D276">
        <f t="shared" si="21"/>
        <v>1</v>
      </c>
      <c r="E276" s="25">
        <v>45566</v>
      </c>
    </row>
    <row r="277" spans="1:6" x14ac:dyDescent="0.25">
      <c r="A277" s="30">
        <f t="shared" si="19"/>
        <v>4</v>
      </c>
      <c r="B277" s="30"/>
      <c r="C277" t="str">
        <f t="shared" si="20"/>
        <v>h</v>
      </c>
      <c r="D277">
        <f t="shared" si="21"/>
        <v>2</v>
      </c>
      <c r="E277" s="25">
        <v>45567</v>
      </c>
    </row>
    <row r="278" spans="1:6" x14ac:dyDescent="0.25">
      <c r="A278" s="30">
        <f t="shared" si="19"/>
        <v>5</v>
      </c>
      <c r="B278" s="30"/>
      <c r="C278" t="str">
        <f t="shared" si="20"/>
        <v>h</v>
      </c>
      <c r="D278">
        <f t="shared" si="21"/>
        <v>3</v>
      </c>
      <c r="E278" s="25">
        <v>45568</v>
      </c>
    </row>
    <row r="279" spans="1:6" x14ac:dyDescent="0.25">
      <c r="A279" s="30">
        <f t="shared" si="19"/>
        <v>6</v>
      </c>
      <c r="B279" s="30"/>
      <c r="C279" t="str">
        <f t="shared" si="20"/>
        <v>h</v>
      </c>
      <c r="D279">
        <f t="shared" si="21"/>
        <v>4</v>
      </c>
      <c r="E279" s="25">
        <v>45569</v>
      </c>
    </row>
    <row r="280" spans="1:6" x14ac:dyDescent="0.25">
      <c r="A280" s="30">
        <f t="shared" si="19"/>
        <v>7</v>
      </c>
      <c r="B280" s="30"/>
      <c r="C280" t="str">
        <f t="shared" si="20"/>
        <v>n</v>
      </c>
      <c r="D280">
        <f t="shared" si="21"/>
        <v>0</v>
      </c>
      <c r="E280" s="25">
        <v>45570</v>
      </c>
    </row>
    <row r="281" spans="1:6" x14ac:dyDescent="0.25">
      <c r="A281" s="30">
        <f t="shared" si="19"/>
        <v>1</v>
      </c>
      <c r="B281" s="30"/>
      <c r="C281" t="str">
        <f t="shared" si="20"/>
        <v>n</v>
      </c>
      <c r="D281">
        <f t="shared" si="21"/>
        <v>0</v>
      </c>
      <c r="E281" s="25">
        <v>45571</v>
      </c>
    </row>
    <row r="282" spans="1:6" x14ac:dyDescent="0.25">
      <c r="A282" s="30">
        <f t="shared" si="19"/>
        <v>2</v>
      </c>
      <c r="B282" s="30"/>
      <c r="C282" t="str">
        <f t="shared" si="20"/>
        <v>h</v>
      </c>
      <c r="D282">
        <f t="shared" si="21"/>
        <v>5</v>
      </c>
      <c r="E282" s="25">
        <v>45572</v>
      </c>
    </row>
    <row r="283" spans="1:6" x14ac:dyDescent="0.25">
      <c r="A283" s="30">
        <f t="shared" si="19"/>
        <v>3</v>
      </c>
      <c r="B283" s="30"/>
      <c r="C283" t="str">
        <f t="shared" si="20"/>
        <v>h</v>
      </c>
      <c r="D283">
        <f t="shared" si="21"/>
        <v>6</v>
      </c>
      <c r="E283" s="25">
        <v>45573</v>
      </c>
    </row>
    <row r="284" spans="1:6" x14ac:dyDescent="0.25">
      <c r="A284" s="30">
        <f t="shared" si="19"/>
        <v>4</v>
      </c>
      <c r="B284" s="30"/>
      <c r="C284" t="str">
        <f t="shared" si="20"/>
        <v>h</v>
      </c>
      <c r="D284">
        <f t="shared" si="21"/>
        <v>7</v>
      </c>
      <c r="E284" s="25">
        <v>45574</v>
      </c>
    </row>
    <row r="285" spans="1:6" x14ac:dyDescent="0.25">
      <c r="A285" s="30">
        <f t="shared" si="19"/>
        <v>5</v>
      </c>
      <c r="B285" s="30"/>
      <c r="C285" t="str">
        <f t="shared" si="20"/>
        <v>h</v>
      </c>
      <c r="D285">
        <f t="shared" si="21"/>
        <v>8</v>
      </c>
      <c r="E285" s="25">
        <v>45575</v>
      </c>
    </row>
    <row r="286" spans="1:6" x14ac:dyDescent="0.25">
      <c r="A286" s="30">
        <f t="shared" si="19"/>
        <v>6</v>
      </c>
      <c r="B286" s="30"/>
      <c r="C286" t="str">
        <f t="shared" si="20"/>
        <v>h</v>
      </c>
      <c r="D286">
        <f t="shared" si="21"/>
        <v>9</v>
      </c>
      <c r="E286" s="25">
        <v>45576</v>
      </c>
    </row>
    <row r="287" spans="1:6" x14ac:dyDescent="0.25">
      <c r="A287" s="30">
        <f t="shared" si="19"/>
        <v>7</v>
      </c>
      <c r="B287" s="30"/>
      <c r="C287" t="str">
        <f t="shared" si="20"/>
        <v>n</v>
      </c>
      <c r="D287">
        <f t="shared" si="21"/>
        <v>0</v>
      </c>
      <c r="E287" s="25">
        <v>45577</v>
      </c>
    </row>
    <row r="288" spans="1:6" x14ac:dyDescent="0.25">
      <c r="A288" s="30">
        <f t="shared" si="19"/>
        <v>1</v>
      </c>
      <c r="B288" s="30"/>
      <c r="C288" t="str">
        <f t="shared" si="20"/>
        <v>n</v>
      </c>
      <c r="D288">
        <f t="shared" si="21"/>
        <v>0</v>
      </c>
      <c r="E288" s="25">
        <v>45578</v>
      </c>
    </row>
    <row r="289" spans="1:5" x14ac:dyDescent="0.25">
      <c r="A289" s="30">
        <f t="shared" si="19"/>
        <v>2</v>
      </c>
      <c r="B289" s="30" t="s">
        <v>316</v>
      </c>
      <c r="C289" t="str">
        <f t="shared" si="20"/>
        <v>n</v>
      </c>
      <c r="D289">
        <f t="shared" si="21"/>
        <v>0</v>
      </c>
      <c r="E289" s="25">
        <v>45579</v>
      </c>
    </row>
    <row r="290" spans="1:5" x14ac:dyDescent="0.25">
      <c r="A290" s="30">
        <f t="shared" si="19"/>
        <v>3</v>
      </c>
      <c r="B290" s="30"/>
      <c r="C290" t="str">
        <f t="shared" si="20"/>
        <v>h</v>
      </c>
      <c r="D290">
        <f t="shared" si="21"/>
        <v>10</v>
      </c>
      <c r="E290" s="25">
        <v>45580</v>
      </c>
    </row>
    <row r="291" spans="1:5" x14ac:dyDescent="0.25">
      <c r="A291" s="30">
        <f t="shared" si="19"/>
        <v>4</v>
      </c>
      <c r="B291" s="30"/>
      <c r="C291" t="str">
        <f t="shared" si="20"/>
        <v>h</v>
      </c>
      <c r="D291">
        <f t="shared" si="21"/>
        <v>11</v>
      </c>
      <c r="E291" s="25">
        <v>45581</v>
      </c>
    </row>
    <row r="292" spans="1:5" x14ac:dyDescent="0.25">
      <c r="A292" s="30">
        <f t="shared" si="19"/>
        <v>5</v>
      </c>
      <c r="B292" s="30"/>
      <c r="C292" t="str">
        <f t="shared" si="20"/>
        <v>h</v>
      </c>
      <c r="D292">
        <f t="shared" si="21"/>
        <v>12</v>
      </c>
      <c r="E292" s="25">
        <v>45582</v>
      </c>
    </row>
    <row r="293" spans="1:5" x14ac:dyDescent="0.25">
      <c r="A293" s="30">
        <f t="shared" si="19"/>
        <v>6</v>
      </c>
      <c r="B293" s="30"/>
      <c r="C293" t="str">
        <f t="shared" si="20"/>
        <v>h</v>
      </c>
      <c r="D293">
        <f t="shared" si="21"/>
        <v>13</v>
      </c>
      <c r="E293" s="25">
        <v>45583</v>
      </c>
    </row>
    <row r="294" spans="1:5" x14ac:dyDescent="0.25">
      <c r="A294" s="30">
        <f t="shared" si="19"/>
        <v>7</v>
      </c>
      <c r="B294" s="30"/>
      <c r="C294" t="str">
        <f t="shared" si="20"/>
        <v>n</v>
      </c>
      <c r="D294">
        <f t="shared" si="21"/>
        <v>0</v>
      </c>
      <c r="E294" s="25">
        <v>45584</v>
      </c>
    </row>
    <row r="295" spans="1:5" x14ac:dyDescent="0.25">
      <c r="A295" s="30">
        <f t="shared" si="19"/>
        <v>1</v>
      </c>
      <c r="B295" s="30"/>
      <c r="C295" t="str">
        <f t="shared" si="20"/>
        <v>n</v>
      </c>
      <c r="D295">
        <f t="shared" si="21"/>
        <v>0</v>
      </c>
      <c r="E295" s="25">
        <v>45585</v>
      </c>
    </row>
    <row r="296" spans="1:5" x14ac:dyDescent="0.25">
      <c r="A296" s="30">
        <f t="shared" si="19"/>
        <v>2</v>
      </c>
      <c r="B296" s="30"/>
      <c r="C296" t="str">
        <f t="shared" si="20"/>
        <v>h</v>
      </c>
      <c r="D296">
        <f t="shared" si="21"/>
        <v>14</v>
      </c>
      <c r="E296" s="25">
        <v>45586</v>
      </c>
    </row>
    <row r="297" spans="1:5" x14ac:dyDescent="0.25">
      <c r="A297" s="30">
        <f t="shared" si="19"/>
        <v>3</v>
      </c>
      <c r="B297" s="30"/>
      <c r="C297" t="str">
        <f t="shared" si="20"/>
        <v>h</v>
      </c>
      <c r="D297">
        <f t="shared" si="21"/>
        <v>15</v>
      </c>
      <c r="E297" s="25">
        <v>45587</v>
      </c>
    </row>
    <row r="298" spans="1:5" x14ac:dyDescent="0.25">
      <c r="A298" s="30">
        <f t="shared" si="19"/>
        <v>4</v>
      </c>
      <c r="B298" s="30"/>
      <c r="C298" t="str">
        <f t="shared" si="20"/>
        <v>h</v>
      </c>
      <c r="D298">
        <f t="shared" si="21"/>
        <v>16</v>
      </c>
      <c r="E298" s="25">
        <v>45588</v>
      </c>
    </row>
    <row r="299" spans="1:5" x14ac:dyDescent="0.25">
      <c r="A299" s="30">
        <f t="shared" si="19"/>
        <v>5</v>
      </c>
      <c r="B299" s="30"/>
      <c r="C299" t="str">
        <f t="shared" si="20"/>
        <v>h</v>
      </c>
      <c r="D299">
        <f t="shared" si="21"/>
        <v>17</v>
      </c>
      <c r="E299" s="25">
        <v>45589</v>
      </c>
    </row>
    <row r="300" spans="1:5" x14ac:dyDescent="0.25">
      <c r="A300" s="30">
        <f t="shared" si="19"/>
        <v>6</v>
      </c>
      <c r="B300" s="30"/>
      <c r="C300" t="str">
        <f t="shared" si="20"/>
        <v>h</v>
      </c>
      <c r="D300">
        <f t="shared" si="21"/>
        <v>18</v>
      </c>
      <c r="E300" s="25">
        <v>45590</v>
      </c>
    </row>
    <row r="301" spans="1:5" x14ac:dyDescent="0.25">
      <c r="A301" s="30">
        <f t="shared" si="19"/>
        <v>7</v>
      </c>
      <c r="B301" s="30"/>
      <c r="C301" t="str">
        <f t="shared" si="20"/>
        <v>n</v>
      </c>
      <c r="D301">
        <f t="shared" si="21"/>
        <v>0</v>
      </c>
      <c r="E301" s="25">
        <v>45591</v>
      </c>
    </row>
    <row r="302" spans="1:5" x14ac:dyDescent="0.25">
      <c r="A302" s="30">
        <f t="shared" si="19"/>
        <v>1</v>
      </c>
      <c r="B302" s="30"/>
      <c r="C302" t="str">
        <f t="shared" si="20"/>
        <v>n</v>
      </c>
      <c r="D302">
        <f t="shared" si="21"/>
        <v>0</v>
      </c>
      <c r="E302" s="25">
        <v>45592</v>
      </c>
    </row>
    <row r="303" spans="1:5" x14ac:dyDescent="0.25">
      <c r="A303" s="30">
        <f t="shared" si="19"/>
        <v>2</v>
      </c>
      <c r="B303" s="30"/>
      <c r="C303" t="str">
        <f t="shared" si="20"/>
        <v>h</v>
      </c>
      <c r="D303">
        <f t="shared" si="21"/>
        <v>19</v>
      </c>
      <c r="E303" s="25">
        <v>45593</v>
      </c>
    </row>
    <row r="304" spans="1:5" x14ac:dyDescent="0.25">
      <c r="A304" s="30">
        <f t="shared" si="19"/>
        <v>3</v>
      </c>
      <c r="B304" s="30"/>
      <c r="C304" t="str">
        <f t="shared" si="20"/>
        <v>h</v>
      </c>
      <c r="D304">
        <f t="shared" si="21"/>
        <v>20</v>
      </c>
      <c r="E304" s="25">
        <v>45594</v>
      </c>
    </row>
    <row r="305" spans="1:6" x14ac:dyDescent="0.25">
      <c r="A305" s="30">
        <f t="shared" si="19"/>
        <v>4</v>
      </c>
      <c r="B305" s="30"/>
      <c r="C305" t="str">
        <f t="shared" si="20"/>
        <v>h</v>
      </c>
      <c r="D305">
        <f t="shared" si="21"/>
        <v>21</v>
      </c>
      <c r="E305" s="25">
        <v>45595</v>
      </c>
    </row>
    <row r="306" spans="1:6" x14ac:dyDescent="0.25">
      <c r="A306" s="30">
        <f t="shared" si="19"/>
        <v>5</v>
      </c>
      <c r="B306" s="30"/>
      <c r="C306" t="str">
        <f t="shared" si="20"/>
        <v>h</v>
      </c>
      <c r="D306">
        <f t="shared" ref="D306:D336" si="22">IF(C306="h",IF(AND(D305&gt;0,D305&lt;$F$306),D305+1,IF(D305=$F$306,1,IF(AND(D304&gt;0,D304&lt;$F$306),D304+1,IF(D304=$F$306,1,IF(AND(D303&gt;0,D303&lt;$F$306),D303+1,IF(D303=$F$306,1,IF(AND(D302&gt;0,D302&lt;$F$306),D302+1,IF(D302=$F$306,1,IF(AND(D301&gt;0,D301&lt;$F$306),D301+1,IF(D301=$F$306,1,0)))))))))),0)</f>
        <v>22</v>
      </c>
      <c r="E306" s="25">
        <v>45596</v>
      </c>
      <c r="F306">
        <f>COUNTIF(C276:C306,"h")</f>
        <v>22</v>
      </c>
    </row>
    <row r="307" spans="1:6" x14ac:dyDescent="0.25">
      <c r="A307" s="30">
        <f t="shared" si="19"/>
        <v>6</v>
      </c>
      <c r="B307" s="30"/>
      <c r="C307" t="str">
        <f t="shared" si="20"/>
        <v>h</v>
      </c>
      <c r="D307">
        <f t="shared" si="22"/>
        <v>1</v>
      </c>
      <c r="E307" s="25">
        <v>45597</v>
      </c>
    </row>
    <row r="308" spans="1:6" x14ac:dyDescent="0.25">
      <c r="A308" s="30">
        <f t="shared" si="19"/>
        <v>7</v>
      </c>
      <c r="B308" s="30"/>
      <c r="C308" t="str">
        <f t="shared" si="20"/>
        <v>n</v>
      </c>
      <c r="D308">
        <f t="shared" si="22"/>
        <v>0</v>
      </c>
      <c r="E308" s="25">
        <v>45598</v>
      </c>
    </row>
    <row r="309" spans="1:6" x14ac:dyDescent="0.25">
      <c r="A309" s="30">
        <f t="shared" si="19"/>
        <v>1</v>
      </c>
      <c r="B309" s="30"/>
      <c r="C309" t="str">
        <f t="shared" si="20"/>
        <v>n</v>
      </c>
      <c r="D309">
        <f t="shared" si="22"/>
        <v>0</v>
      </c>
      <c r="E309" s="25">
        <v>45599</v>
      </c>
    </row>
    <row r="310" spans="1:6" x14ac:dyDescent="0.25">
      <c r="A310" s="30">
        <f t="shared" si="19"/>
        <v>2</v>
      </c>
      <c r="B310" s="30" t="s">
        <v>316</v>
      </c>
      <c r="C310" t="str">
        <f t="shared" si="20"/>
        <v>n</v>
      </c>
      <c r="D310">
        <f t="shared" si="22"/>
        <v>0</v>
      </c>
      <c r="E310" s="25">
        <v>45600</v>
      </c>
    </row>
    <row r="311" spans="1:6" x14ac:dyDescent="0.25">
      <c r="A311" s="30">
        <f t="shared" si="19"/>
        <v>3</v>
      </c>
      <c r="B311" s="30"/>
      <c r="C311" t="str">
        <f t="shared" si="20"/>
        <v>h</v>
      </c>
      <c r="D311">
        <f t="shared" si="22"/>
        <v>2</v>
      </c>
      <c r="E311" s="25">
        <v>45601</v>
      </c>
    </row>
    <row r="312" spans="1:6" x14ac:dyDescent="0.25">
      <c r="A312" s="30">
        <f t="shared" si="19"/>
        <v>4</v>
      </c>
      <c r="B312" s="30"/>
      <c r="C312" t="str">
        <f t="shared" si="20"/>
        <v>h</v>
      </c>
      <c r="D312">
        <f t="shared" si="22"/>
        <v>3</v>
      </c>
      <c r="E312" s="25">
        <v>45602</v>
      </c>
    </row>
    <row r="313" spans="1:6" x14ac:dyDescent="0.25">
      <c r="A313" s="30">
        <f t="shared" si="19"/>
        <v>5</v>
      </c>
      <c r="B313" s="30"/>
      <c r="C313" t="str">
        <f t="shared" si="20"/>
        <v>h</v>
      </c>
      <c r="D313">
        <f t="shared" si="22"/>
        <v>4</v>
      </c>
      <c r="E313" s="25">
        <v>45603</v>
      </c>
    </row>
    <row r="314" spans="1:6" x14ac:dyDescent="0.25">
      <c r="A314" s="30">
        <f t="shared" si="19"/>
        <v>6</v>
      </c>
      <c r="B314" s="30"/>
      <c r="C314" t="str">
        <f t="shared" si="20"/>
        <v>h</v>
      </c>
      <c r="D314">
        <f t="shared" si="22"/>
        <v>5</v>
      </c>
      <c r="E314" s="25">
        <v>45604</v>
      </c>
    </row>
    <row r="315" spans="1:6" x14ac:dyDescent="0.25">
      <c r="A315" s="30">
        <f t="shared" si="19"/>
        <v>7</v>
      </c>
      <c r="B315" s="30"/>
      <c r="C315" t="str">
        <f t="shared" si="20"/>
        <v>n</v>
      </c>
      <c r="D315">
        <f t="shared" si="22"/>
        <v>0</v>
      </c>
      <c r="E315" s="25">
        <v>45605</v>
      </c>
    </row>
    <row r="316" spans="1:6" x14ac:dyDescent="0.25">
      <c r="A316" s="30">
        <f t="shared" si="19"/>
        <v>1</v>
      </c>
      <c r="B316" s="30"/>
      <c r="C316" t="str">
        <f t="shared" si="20"/>
        <v>n</v>
      </c>
      <c r="D316">
        <f t="shared" si="22"/>
        <v>0</v>
      </c>
      <c r="E316" s="25">
        <v>45606</v>
      </c>
    </row>
    <row r="317" spans="1:6" x14ac:dyDescent="0.25">
      <c r="A317" s="30">
        <f t="shared" si="19"/>
        <v>2</v>
      </c>
      <c r="B317" s="30" t="s">
        <v>316</v>
      </c>
      <c r="C317" t="str">
        <f t="shared" si="20"/>
        <v>n</v>
      </c>
      <c r="D317">
        <f t="shared" si="22"/>
        <v>0</v>
      </c>
      <c r="E317" s="25">
        <v>45607</v>
      </c>
    </row>
    <row r="318" spans="1:6" x14ac:dyDescent="0.25">
      <c r="A318" s="30">
        <f t="shared" si="19"/>
        <v>3</v>
      </c>
      <c r="B318" s="30"/>
      <c r="C318" t="str">
        <f t="shared" si="20"/>
        <v>h</v>
      </c>
      <c r="D318">
        <f t="shared" si="22"/>
        <v>6</v>
      </c>
      <c r="E318" s="25">
        <v>45608</v>
      </c>
    </row>
    <row r="319" spans="1:6" x14ac:dyDescent="0.25">
      <c r="A319" s="30">
        <f t="shared" si="19"/>
        <v>4</v>
      </c>
      <c r="B319" s="30"/>
      <c r="C319" t="str">
        <f t="shared" si="20"/>
        <v>h</v>
      </c>
      <c r="D319">
        <f t="shared" si="22"/>
        <v>7</v>
      </c>
      <c r="E319" s="25">
        <v>45609</v>
      </c>
    </row>
    <row r="320" spans="1:6" x14ac:dyDescent="0.25">
      <c r="A320" s="30">
        <f t="shared" si="19"/>
        <v>5</v>
      </c>
      <c r="B320" s="30"/>
      <c r="C320" t="str">
        <f t="shared" si="20"/>
        <v>h</v>
      </c>
      <c r="D320">
        <f t="shared" si="22"/>
        <v>8</v>
      </c>
      <c r="E320" s="25">
        <v>45610</v>
      </c>
    </row>
    <row r="321" spans="1:6" x14ac:dyDescent="0.25">
      <c r="A321" s="30">
        <f t="shared" si="19"/>
        <v>6</v>
      </c>
      <c r="B321" s="30"/>
      <c r="C321" t="str">
        <f t="shared" si="20"/>
        <v>h</v>
      </c>
      <c r="D321">
        <f t="shared" si="22"/>
        <v>9</v>
      </c>
      <c r="E321" s="25">
        <v>45611</v>
      </c>
    </row>
    <row r="322" spans="1:6" x14ac:dyDescent="0.25">
      <c r="A322" s="30">
        <f t="shared" ref="A322:A385" si="23">WEEKDAY(E322,1)</f>
        <v>7</v>
      </c>
      <c r="B322" s="30"/>
      <c r="C322" t="str">
        <f t="shared" ref="C322:C385" si="24">IF(OR(WEEKDAY(E322,1)=1,WEEKDAY(E322,1)=7,B322="F"),"n","h")</f>
        <v>n</v>
      </c>
      <c r="D322">
        <f t="shared" si="22"/>
        <v>0</v>
      </c>
      <c r="E322" s="25">
        <v>45612</v>
      </c>
    </row>
    <row r="323" spans="1:6" x14ac:dyDescent="0.25">
      <c r="A323" s="30">
        <f t="shared" si="23"/>
        <v>1</v>
      </c>
      <c r="B323" s="30"/>
      <c r="C323" t="str">
        <f t="shared" si="24"/>
        <v>n</v>
      </c>
      <c r="D323">
        <f t="shared" si="22"/>
        <v>0</v>
      </c>
      <c r="E323" s="25">
        <v>45613</v>
      </c>
    </row>
    <row r="324" spans="1:6" x14ac:dyDescent="0.25">
      <c r="A324" s="30">
        <f t="shared" si="23"/>
        <v>2</v>
      </c>
      <c r="B324" s="30"/>
      <c r="C324" t="str">
        <f t="shared" si="24"/>
        <v>h</v>
      </c>
      <c r="D324">
        <f t="shared" si="22"/>
        <v>10</v>
      </c>
      <c r="E324" s="25">
        <v>45614</v>
      </c>
    </row>
    <row r="325" spans="1:6" x14ac:dyDescent="0.25">
      <c r="A325" s="30">
        <f t="shared" si="23"/>
        <v>3</v>
      </c>
      <c r="B325" s="30"/>
      <c r="C325" t="str">
        <f t="shared" si="24"/>
        <v>h</v>
      </c>
      <c r="D325">
        <f t="shared" si="22"/>
        <v>11</v>
      </c>
      <c r="E325" s="25">
        <v>45615</v>
      </c>
    </row>
    <row r="326" spans="1:6" x14ac:dyDescent="0.25">
      <c r="A326" s="30">
        <f t="shared" si="23"/>
        <v>4</v>
      </c>
      <c r="B326" s="30"/>
      <c r="C326" t="str">
        <f t="shared" si="24"/>
        <v>h</v>
      </c>
      <c r="D326">
        <f t="shared" si="22"/>
        <v>12</v>
      </c>
      <c r="E326" s="25">
        <v>45616</v>
      </c>
    </row>
    <row r="327" spans="1:6" x14ac:dyDescent="0.25">
      <c r="A327" s="30">
        <f t="shared" si="23"/>
        <v>5</v>
      </c>
      <c r="B327" s="30"/>
      <c r="C327" t="str">
        <f t="shared" si="24"/>
        <v>h</v>
      </c>
      <c r="D327">
        <f t="shared" si="22"/>
        <v>13</v>
      </c>
      <c r="E327" s="25">
        <v>45617</v>
      </c>
    </row>
    <row r="328" spans="1:6" x14ac:dyDescent="0.25">
      <c r="A328" s="30">
        <f t="shared" si="23"/>
        <v>6</v>
      </c>
      <c r="B328" s="30"/>
      <c r="C328" t="str">
        <f t="shared" si="24"/>
        <v>h</v>
      </c>
      <c r="D328">
        <f t="shared" si="22"/>
        <v>14</v>
      </c>
      <c r="E328" s="25">
        <v>45618</v>
      </c>
    </row>
    <row r="329" spans="1:6" x14ac:dyDescent="0.25">
      <c r="A329" s="30">
        <f t="shared" si="23"/>
        <v>7</v>
      </c>
      <c r="B329" s="30"/>
      <c r="C329" t="str">
        <f t="shared" si="24"/>
        <v>n</v>
      </c>
      <c r="D329">
        <f t="shared" si="22"/>
        <v>0</v>
      </c>
      <c r="E329" s="25">
        <v>45619</v>
      </c>
    </row>
    <row r="330" spans="1:6" x14ac:dyDescent="0.25">
      <c r="A330" s="30">
        <f t="shared" si="23"/>
        <v>1</v>
      </c>
      <c r="B330" s="30"/>
      <c r="C330" t="str">
        <f t="shared" si="24"/>
        <v>n</v>
      </c>
      <c r="D330">
        <f t="shared" si="22"/>
        <v>0</v>
      </c>
      <c r="E330" s="25">
        <v>45620</v>
      </c>
    </row>
    <row r="331" spans="1:6" x14ac:dyDescent="0.25">
      <c r="A331" s="30">
        <f t="shared" si="23"/>
        <v>2</v>
      </c>
      <c r="B331" s="30"/>
      <c r="C331" t="str">
        <f t="shared" si="24"/>
        <v>h</v>
      </c>
      <c r="D331">
        <f t="shared" si="22"/>
        <v>15</v>
      </c>
      <c r="E331" s="25">
        <v>45621</v>
      </c>
    </row>
    <row r="332" spans="1:6" x14ac:dyDescent="0.25">
      <c r="A332" s="30">
        <f t="shared" si="23"/>
        <v>3</v>
      </c>
      <c r="B332" s="30"/>
      <c r="C332" t="str">
        <f t="shared" si="24"/>
        <v>h</v>
      </c>
      <c r="D332">
        <f t="shared" si="22"/>
        <v>16</v>
      </c>
      <c r="E332" s="25">
        <v>45622</v>
      </c>
    </row>
    <row r="333" spans="1:6" x14ac:dyDescent="0.25">
      <c r="A333" s="30">
        <f t="shared" si="23"/>
        <v>4</v>
      </c>
      <c r="B333" s="30"/>
      <c r="C333" t="str">
        <f t="shared" si="24"/>
        <v>h</v>
      </c>
      <c r="D333">
        <f t="shared" si="22"/>
        <v>17</v>
      </c>
      <c r="E333" s="25">
        <v>45623</v>
      </c>
    </row>
    <row r="334" spans="1:6" x14ac:dyDescent="0.25">
      <c r="A334" s="30">
        <f t="shared" si="23"/>
        <v>5</v>
      </c>
      <c r="B334" s="30"/>
      <c r="C334" t="str">
        <f t="shared" si="24"/>
        <v>h</v>
      </c>
      <c r="D334">
        <f t="shared" si="22"/>
        <v>18</v>
      </c>
      <c r="E334" s="25">
        <v>45624</v>
      </c>
    </row>
    <row r="335" spans="1:6" x14ac:dyDescent="0.25">
      <c r="A335" s="30">
        <f t="shared" si="23"/>
        <v>6</v>
      </c>
      <c r="B335" s="30"/>
      <c r="C335" t="str">
        <f t="shared" si="24"/>
        <v>h</v>
      </c>
      <c r="D335">
        <f t="shared" si="22"/>
        <v>19</v>
      </c>
      <c r="E335" s="25">
        <v>45625</v>
      </c>
    </row>
    <row r="336" spans="1:6" x14ac:dyDescent="0.25">
      <c r="A336" s="30">
        <f t="shared" si="23"/>
        <v>7</v>
      </c>
      <c r="B336" s="30"/>
      <c r="C336" t="str">
        <f t="shared" si="24"/>
        <v>n</v>
      </c>
      <c r="D336">
        <f t="shared" si="22"/>
        <v>0</v>
      </c>
      <c r="E336" s="25">
        <v>45626</v>
      </c>
      <c r="F336">
        <f>COUNTIF(C307:C336,"h")</f>
        <v>19</v>
      </c>
    </row>
    <row r="337" spans="1:5" x14ac:dyDescent="0.25">
      <c r="A337" s="30">
        <f t="shared" si="23"/>
        <v>1</v>
      </c>
      <c r="B337" s="30"/>
      <c r="C337" t="str">
        <f t="shared" si="24"/>
        <v>n</v>
      </c>
      <c r="D337">
        <f t="shared" ref="D337:D363" si="25">IF(C337="h",IF(AND(D336&gt;0,D336&lt;$F$336),D336+1,IF(D336=$F$336,1,IF(AND(D335&gt;0,D335&lt;$F$336),D335+1,IF(D335=$F$336,1,IF(AND(D334&gt;0,D334&lt;$F$336),D334+1,IF(D334=$F$336,1,IF(AND(D333&gt;0,D333&lt;$F$336),D333+1,IF(D333=$F$336,1,IF(AND(D332&gt;0,D332&lt;$F$336),D332+1,IF(D332=$F$336,1,0)))))))))),0)</f>
        <v>0</v>
      </c>
      <c r="E337" s="25">
        <v>45627</v>
      </c>
    </row>
    <row r="338" spans="1:5" x14ac:dyDescent="0.25">
      <c r="A338" s="30">
        <f t="shared" si="23"/>
        <v>2</v>
      </c>
      <c r="B338" s="30"/>
      <c r="C338" t="str">
        <f t="shared" si="24"/>
        <v>h</v>
      </c>
      <c r="D338">
        <f t="shared" si="25"/>
        <v>1</v>
      </c>
      <c r="E338" s="25">
        <v>45628</v>
      </c>
    </row>
    <row r="339" spans="1:5" x14ac:dyDescent="0.25">
      <c r="A339" s="30">
        <f t="shared" si="23"/>
        <v>3</v>
      </c>
      <c r="B339" s="30"/>
      <c r="C339" t="str">
        <f t="shared" si="24"/>
        <v>h</v>
      </c>
      <c r="D339">
        <f t="shared" si="25"/>
        <v>2</v>
      </c>
      <c r="E339" s="25">
        <v>45629</v>
      </c>
    </row>
    <row r="340" spans="1:5" x14ac:dyDescent="0.25">
      <c r="A340" s="30">
        <f t="shared" si="23"/>
        <v>4</v>
      </c>
      <c r="B340" s="30"/>
      <c r="C340" t="str">
        <f t="shared" si="24"/>
        <v>h</v>
      </c>
      <c r="D340">
        <f t="shared" si="25"/>
        <v>3</v>
      </c>
      <c r="E340" s="25">
        <v>45630</v>
      </c>
    </row>
    <row r="341" spans="1:5" x14ac:dyDescent="0.25">
      <c r="A341" s="30">
        <f t="shared" si="23"/>
        <v>5</v>
      </c>
      <c r="B341" s="30"/>
      <c r="C341" t="str">
        <f t="shared" si="24"/>
        <v>h</v>
      </c>
      <c r="D341">
        <f t="shared" si="25"/>
        <v>4</v>
      </c>
      <c r="E341" s="25">
        <v>45631</v>
      </c>
    </row>
    <row r="342" spans="1:5" x14ac:dyDescent="0.25">
      <c r="A342" s="30">
        <f t="shared" si="23"/>
        <v>6</v>
      </c>
      <c r="B342" s="30"/>
      <c r="C342" t="str">
        <f t="shared" si="24"/>
        <v>h</v>
      </c>
      <c r="D342">
        <f t="shared" si="25"/>
        <v>5</v>
      </c>
      <c r="E342" s="25">
        <v>45632</v>
      </c>
    </row>
    <row r="343" spans="1:5" x14ac:dyDescent="0.25">
      <c r="A343" s="30">
        <f t="shared" si="23"/>
        <v>7</v>
      </c>
      <c r="B343" s="30"/>
      <c r="C343" t="str">
        <f t="shared" si="24"/>
        <v>n</v>
      </c>
      <c r="D343">
        <f t="shared" si="25"/>
        <v>0</v>
      </c>
      <c r="E343" s="25">
        <v>45633</v>
      </c>
    </row>
    <row r="344" spans="1:5" x14ac:dyDescent="0.25">
      <c r="A344" s="30">
        <f t="shared" si="23"/>
        <v>1</v>
      </c>
      <c r="B344" s="30"/>
      <c r="C344" t="str">
        <f t="shared" si="24"/>
        <v>n</v>
      </c>
      <c r="D344">
        <f t="shared" si="25"/>
        <v>0</v>
      </c>
      <c r="E344" s="25">
        <v>45634</v>
      </c>
    </row>
    <row r="345" spans="1:5" x14ac:dyDescent="0.25">
      <c r="A345" s="30">
        <f t="shared" si="23"/>
        <v>2</v>
      </c>
      <c r="B345" s="30"/>
      <c r="C345" t="str">
        <f t="shared" si="24"/>
        <v>h</v>
      </c>
      <c r="D345">
        <f t="shared" si="25"/>
        <v>6</v>
      </c>
      <c r="E345" s="25">
        <v>45635</v>
      </c>
    </row>
    <row r="346" spans="1:5" x14ac:dyDescent="0.25">
      <c r="A346" s="30">
        <f t="shared" si="23"/>
        <v>3</v>
      </c>
      <c r="B346" s="30"/>
      <c r="C346" t="str">
        <f t="shared" si="24"/>
        <v>h</v>
      </c>
      <c r="D346">
        <f t="shared" si="25"/>
        <v>7</v>
      </c>
      <c r="E346" s="25">
        <v>45636</v>
      </c>
    </row>
    <row r="347" spans="1:5" x14ac:dyDescent="0.25">
      <c r="A347" s="30">
        <f t="shared" si="23"/>
        <v>4</v>
      </c>
      <c r="B347" s="30"/>
      <c r="C347" t="str">
        <f t="shared" si="24"/>
        <v>h</v>
      </c>
      <c r="D347">
        <f t="shared" si="25"/>
        <v>8</v>
      </c>
      <c r="E347" s="25">
        <v>45637</v>
      </c>
    </row>
    <row r="348" spans="1:5" x14ac:dyDescent="0.25">
      <c r="A348" s="30">
        <f t="shared" si="23"/>
        <v>5</v>
      </c>
      <c r="B348" s="30"/>
      <c r="C348" t="str">
        <f t="shared" si="24"/>
        <v>h</v>
      </c>
      <c r="D348">
        <f t="shared" si="25"/>
        <v>9</v>
      </c>
      <c r="E348" s="25">
        <v>45638</v>
      </c>
    </row>
    <row r="349" spans="1:5" x14ac:dyDescent="0.25">
      <c r="A349" s="30">
        <f t="shared" si="23"/>
        <v>6</v>
      </c>
      <c r="B349" s="30"/>
      <c r="C349" t="str">
        <f t="shared" si="24"/>
        <v>h</v>
      </c>
      <c r="D349">
        <f t="shared" si="25"/>
        <v>10</v>
      </c>
      <c r="E349" s="25">
        <v>45639</v>
      </c>
    </row>
    <row r="350" spans="1:5" x14ac:dyDescent="0.25">
      <c r="A350" s="30">
        <f t="shared" si="23"/>
        <v>7</v>
      </c>
      <c r="B350" s="30"/>
      <c r="C350" t="str">
        <f t="shared" si="24"/>
        <v>n</v>
      </c>
      <c r="D350">
        <f t="shared" si="25"/>
        <v>0</v>
      </c>
      <c r="E350" s="25">
        <v>45640</v>
      </c>
    </row>
    <row r="351" spans="1:5" x14ac:dyDescent="0.25">
      <c r="A351" s="30">
        <f t="shared" si="23"/>
        <v>1</v>
      </c>
      <c r="B351" s="30"/>
      <c r="C351" t="str">
        <f t="shared" si="24"/>
        <v>n</v>
      </c>
      <c r="D351">
        <f t="shared" si="25"/>
        <v>0</v>
      </c>
      <c r="E351" s="25">
        <v>45641</v>
      </c>
    </row>
    <row r="352" spans="1:5" x14ac:dyDescent="0.25">
      <c r="A352" s="30">
        <f t="shared" si="23"/>
        <v>2</v>
      </c>
      <c r="B352" s="30"/>
      <c r="C352" t="str">
        <f t="shared" si="24"/>
        <v>h</v>
      </c>
      <c r="D352">
        <f t="shared" si="25"/>
        <v>11</v>
      </c>
      <c r="E352" s="25">
        <v>45642</v>
      </c>
    </row>
    <row r="353" spans="1:6" x14ac:dyDescent="0.25">
      <c r="A353" s="30">
        <f t="shared" si="23"/>
        <v>3</v>
      </c>
      <c r="B353" s="30"/>
      <c r="C353" t="str">
        <f t="shared" si="24"/>
        <v>h</v>
      </c>
      <c r="D353">
        <f t="shared" si="25"/>
        <v>12</v>
      </c>
      <c r="E353" s="25">
        <v>45643</v>
      </c>
    </row>
    <row r="354" spans="1:6" x14ac:dyDescent="0.25">
      <c r="A354" s="30">
        <f t="shared" si="23"/>
        <v>4</v>
      </c>
      <c r="B354" s="30"/>
      <c r="C354" t="str">
        <f t="shared" si="24"/>
        <v>h</v>
      </c>
      <c r="D354">
        <f t="shared" si="25"/>
        <v>13</v>
      </c>
      <c r="E354" s="25">
        <v>45644</v>
      </c>
    </row>
    <row r="355" spans="1:6" x14ac:dyDescent="0.25">
      <c r="A355" s="30">
        <f t="shared" si="23"/>
        <v>5</v>
      </c>
      <c r="B355" s="30"/>
      <c r="C355" t="str">
        <f t="shared" si="24"/>
        <v>h</v>
      </c>
      <c r="D355">
        <f t="shared" si="25"/>
        <v>14</v>
      </c>
      <c r="E355" s="25">
        <v>45645</v>
      </c>
    </row>
    <row r="356" spans="1:6" x14ac:dyDescent="0.25">
      <c r="A356" s="30">
        <f t="shared" si="23"/>
        <v>6</v>
      </c>
      <c r="B356" s="30"/>
      <c r="C356" t="str">
        <f t="shared" si="24"/>
        <v>h</v>
      </c>
      <c r="D356">
        <f t="shared" si="25"/>
        <v>15</v>
      </c>
      <c r="E356" s="25">
        <v>45646</v>
      </c>
    </row>
    <row r="357" spans="1:6" x14ac:dyDescent="0.25">
      <c r="A357" s="30">
        <f t="shared" si="23"/>
        <v>7</v>
      </c>
      <c r="B357" s="30"/>
      <c r="C357" t="str">
        <f t="shared" si="24"/>
        <v>n</v>
      </c>
      <c r="D357">
        <f t="shared" si="25"/>
        <v>0</v>
      </c>
      <c r="E357" s="25">
        <v>45647</v>
      </c>
    </row>
    <row r="358" spans="1:6" x14ac:dyDescent="0.25">
      <c r="A358" s="30">
        <f t="shared" si="23"/>
        <v>1</v>
      </c>
      <c r="B358" s="30"/>
      <c r="C358" t="str">
        <f t="shared" si="24"/>
        <v>n</v>
      </c>
      <c r="D358">
        <f t="shared" si="25"/>
        <v>0</v>
      </c>
      <c r="E358" s="25">
        <v>45648</v>
      </c>
    </row>
    <row r="359" spans="1:6" x14ac:dyDescent="0.25">
      <c r="A359" s="30">
        <f t="shared" si="23"/>
        <v>2</v>
      </c>
      <c r="B359" s="30"/>
      <c r="C359" t="str">
        <f t="shared" si="24"/>
        <v>h</v>
      </c>
      <c r="D359">
        <f t="shared" si="25"/>
        <v>16</v>
      </c>
      <c r="E359" s="25">
        <v>45649</v>
      </c>
    </row>
    <row r="360" spans="1:6" x14ac:dyDescent="0.25">
      <c r="A360" s="30">
        <f t="shared" si="23"/>
        <v>3</v>
      </c>
      <c r="B360" s="30"/>
      <c r="C360" t="str">
        <f t="shared" si="24"/>
        <v>h</v>
      </c>
      <c r="D360">
        <f t="shared" si="25"/>
        <v>17</v>
      </c>
      <c r="E360" s="25">
        <v>45650</v>
      </c>
    </row>
    <row r="361" spans="1:6" x14ac:dyDescent="0.25">
      <c r="A361" s="30">
        <f t="shared" si="23"/>
        <v>4</v>
      </c>
      <c r="B361" s="30" t="s">
        <v>316</v>
      </c>
      <c r="C361" t="str">
        <f t="shared" si="24"/>
        <v>n</v>
      </c>
      <c r="D361">
        <f t="shared" si="25"/>
        <v>0</v>
      </c>
      <c r="E361" s="25">
        <v>45651</v>
      </c>
    </row>
    <row r="362" spans="1:6" x14ac:dyDescent="0.25">
      <c r="A362" s="30">
        <f t="shared" si="23"/>
        <v>5</v>
      </c>
      <c r="B362" s="30"/>
      <c r="C362" t="str">
        <f t="shared" si="24"/>
        <v>h</v>
      </c>
      <c r="D362">
        <f t="shared" si="25"/>
        <v>18</v>
      </c>
      <c r="E362" s="25">
        <v>45652</v>
      </c>
    </row>
    <row r="363" spans="1:6" x14ac:dyDescent="0.25">
      <c r="A363" s="30">
        <f t="shared" si="23"/>
        <v>6</v>
      </c>
      <c r="B363" s="30"/>
      <c r="C363" t="str">
        <f t="shared" si="24"/>
        <v>h</v>
      </c>
      <c r="D363">
        <f t="shared" si="25"/>
        <v>19</v>
      </c>
      <c r="E363" s="25">
        <v>45653</v>
      </c>
    </row>
    <row r="364" spans="1:6" x14ac:dyDescent="0.25">
      <c r="A364" s="30">
        <f t="shared" si="23"/>
        <v>7</v>
      </c>
      <c r="B364" s="30"/>
      <c r="C364" t="str">
        <f t="shared" si="24"/>
        <v>n</v>
      </c>
      <c r="D364">
        <f t="shared" ref="D364:D398" si="26">IF(C364="h",IF(AND(D363&gt;0,D363&lt;$F$367),D363+1,IF(D363=$F$367,1,IF(AND(D362&gt;0,D362&lt;$F$367),D362+1,IF(D362=$F$367,1,IF(AND(D361&gt;0,D361&lt;$F$367),D361+1,IF(D361=$F$367,1,IF(AND(D360&gt;0,D360&lt;$F$367),D360+1,IF(D360=$F$367,1,IF(AND(D359&gt;0,D359&lt;$F$367),D359+1,IF(D359=$F$367,1,0)))))))))),0)</f>
        <v>0</v>
      </c>
      <c r="E364" s="25">
        <v>45654</v>
      </c>
    </row>
    <row r="365" spans="1:6" x14ac:dyDescent="0.25">
      <c r="A365" s="30">
        <f t="shared" si="23"/>
        <v>1</v>
      </c>
      <c r="B365" s="30"/>
      <c r="C365" t="str">
        <f t="shared" si="24"/>
        <v>n</v>
      </c>
      <c r="D365">
        <f t="shared" si="26"/>
        <v>0</v>
      </c>
      <c r="E365" s="25">
        <v>45655</v>
      </c>
    </row>
    <row r="366" spans="1:6" x14ac:dyDescent="0.25">
      <c r="A366" s="30">
        <f t="shared" si="23"/>
        <v>2</v>
      </c>
      <c r="B366" s="30"/>
      <c r="C366" t="str">
        <f t="shared" si="24"/>
        <v>h</v>
      </c>
      <c r="D366">
        <f t="shared" si="26"/>
        <v>20</v>
      </c>
      <c r="E366" s="25">
        <v>45656</v>
      </c>
    </row>
    <row r="367" spans="1:6" x14ac:dyDescent="0.25">
      <c r="A367" s="30">
        <f t="shared" si="23"/>
        <v>3</v>
      </c>
      <c r="B367" s="30"/>
      <c r="C367" t="str">
        <f t="shared" si="24"/>
        <v>h</v>
      </c>
      <c r="D367">
        <f t="shared" si="26"/>
        <v>21</v>
      </c>
      <c r="E367" s="25">
        <v>45657</v>
      </c>
      <c r="F367">
        <f>COUNTIF(C337:C367,"h")</f>
        <v>21</v>
      </c>
    </row>
    <row r="368" spans="1:6" x14ac:dyDescent="0.25">
      <c r="A368" s="30">
        <f t="shared" si="23"/>
        <v>4</v>
      </c>
      <c r="B368" s="30" t="s">
        <v>316</v>
      </c>
      <c r="C368" t="str">
        <f t="shared" si="24"/>
        <v>n</v>
      </c>
      <c r="D368">
        <f t="shared" si="26"/>
        <v>0</v>
      </c>
      <c r="E368" s="25">
        <v>45658</v>
      </c>
    </row>
    <row r="369" spans="1:5" x14ac:dyDescent="0.25">
      <c r="A369" s="30">
        <f t="shared" si="23"/>
        <v>5</v>
      </c>
      <c r="B369" s="30"/>
      <c r="C369" t="str">
        <f t="shared" si="24"/>
        <v>h</v>
      </c>
      <c r="D369">
        <f t="shared" si="26"/>
        <v>1</v>
      </c>
      <c r="E369" s="25">
        <v>45659</v>
      </c>
    </row>
    <row r="370" spans="1:5" x14ac:dyDescent="0.25">
      <c r="A370" s="30">
        <f t="shared" si="23"/>
        <v>6</v>
      </c>
      <c r="B370" s="30"/>
      <c r="C370" t="str">
        <f t="shared" si="24"/>
        <v>h</v>
      </c>
      <c r="D370">
        <f t="shared" si="26"/>
        <v>2</v>
      </c>
      <c r="E370" s="25">
        <v>45660</v>
      </c>
    </row>
    <row r="371" spans="1:5" x14ac:dyDescent="0.25">
      <c r="A371" s="30">
        <f t="shared" si="23"/>
        <v>7</v>
      </c>
      <c r="B371" s="30"/>
      <c r="C371" t="str">
        <f t="shared" si="24"/>
        <v>n</v>
      </c>
      <c r="D371">
        <f t="shared" si="26"/>
        <v>0</v>
      </c>
      <c r="E371" s="25">
        <v>45661</v>
      </c>
    </row>
    <row r="372" spans="1:5" x14ac:dyDescent="0.25">
      <c r="A372" s="30">
        <f t="shared" si="23"/>
        <v>1</v>
      </c>
      <c r="B372" s="30"/>
      <c r="C372" t="str">
        <f t="shared" si="24"/>
        <v>n</v>
      </c>
      <c r="D372">
        <f t="shared" si="26"/>
        <v>0</v>
      </c>
      <c r="E372" s="25">
        <v>45662</v>
      </c>
    </row>
    <row r="373" spans="1:5" x14ac:dyDescent="0.25">
      <c r="A373" s="30">
        <f t="shared" si="23"/>
        <v>2</v>
      </c>
      <c r="B373" s="30" t="s">
        <v>316</v>
      </c>
      <c r="C373" t="str">
        <f t="shared" si="24"/>
        <v>n</v>
      </c>
      <c r="D373">
        <f t="shared" si="26"/>
        <v>0</v>
      </c>
      <c r="E373" s="25">
        <v>45663</v>
      </c>
    </row>
    <row r="374" spans="1:5" x14ac:dyDescent="0.25">
      <c r="A374" s="30">
        <f t="shared" si="23"/>
        <v>3</v>
      </c>
      <c r="B374" s="30"/>
      <c r="C374" t="str">
        <f t="shared" si="24"/>
        <v>h</v>
      </c>
      <c r="D374">
        <f t="shared" si="26"/>
        <v>3</v>
      </c>
      <c r="E374" s="25">
        <v>45664</v>
      </c>
    </row>
    <row r="375" spans="1:5" x14ac:dyDescent="0.25">
      <c r="A375" s="30">
        <f t="shared" si="23"/>
        <v>4</v>
      </c>
      <c r="B375" s="30"/>
      <c r="C375" t="str">
        <f t="shared" si="24"/>
        <v>h</v>
      </c>
      <c r="D375">
        <f t="shared" si="26"/>
        <v>4</v>
      </c>
      <c r="E375" s="25">
        <v>45665</v>
      </c>
    </row>
    <row r="376" spans="1:5" x14ac:dyDescent="0.25">
      <c r="A376" s="30">
        <f t="shared" si="23"/>
        <v>5</v>
      </c>
      <c r="B376" s="30"/>
      <c r="C376" t="str">
        <f t="shared" si="24"/>
        <v>h</v>
      </c>
      <c r="D376">
        <f t="shared" si="26"/>
        <v>5</v>
      </c>
      <c r="E376" s="25">
        <v>45666</v>
      </c>
    </row>
    <row r="377" spans="1:5" x14ac:dyDescent="0.25">
      <c r="A377" s="30">
        <f t="shared" si="23"/>
        <v>6</v>
      </c>
      <c r="B377" s="30"/>
      <c r="C377" t="str">
        <f t="shared" si="24"/>
        <v>h</v>
      </c>
      <c r="D377">
        <f t="shared" si="26"/>
        <v>6</v>
      </c>
      <c r="E377" s="25">
        <v>45667</v>
      </c>
    </row>
    <row r="378" spans="1:5" x14ac:dyDescent="0.25">
      <c r="A378" s="30">
        <f t="shared" si="23"/>
        <v>7</v>
      </c>
      <c r="B378" s="30"/>
      <c r="C378" t="str">
        <f t="shared" si="24"/>
        <v>n</v>
      </c>
      <c r="D378">
        <f t="shared" si="26"/>
        <v>0</v>
      </c>
      <c r="E378" s="25">
        <v>45668</v>
      </c>
    </row>
    <row r="379" spans="1:5" x14ac:dyDescent="0.25">
      <c r="A379" s="30">
        <f t="shared" si="23"/>
        <v>1</v>
      </c>
      <c r="B379" s="30"/>
      <c r="C379" t="str">
        <f t="shared" si="24"/>
        <v>n</v>
      </c>
      <c r="D379">
        <f t="shared" si="26"/>
        <v>0</v>
      </c>
      <c r="E379" s="25">
        <v>45669</v>
      </c>
    </row>
    <row r="380" spans="1:5" x14ac:dyDescent="0.25">
      <c r="A380" s="30">
        <f t="shared" si="23"/>
        <v>2</v>
      </c>
      <c r="B380" s="30"/>
      <c r="C380" t="str">
        <f t="shared" si="24"/>
        <v>h</v>
      </c>
      <c r="D380">
        <f t="shared" si="26"/>
        <v>7</v>
      </c>
      <c r="E380" s="25">
        <v>45670</v>
      </c>
    </row>
    <row r="381" spans="1:5" x14ac:dyDescent="0.25">
      <c r="A381" s="30">
        <f t="shared" si="23"/>
        <v>3</v>
      </c>
      <c r="B381" s="30"/>
      <c r="C381" t="str">
        <f t="shared" si="24"/>
        <v>h</v>
      </c>
      <c r="D381">
        <f t="shared" si="26"/>
        <v>8</v>
      </c>
      <c r="E381" s="25">
        <v>45671</v>
      </c>
    </row>
    <row r="382" spans="1:5" x14ac:dyDescent="0.25">
      <c r="A382" s="30">
        <f t="shared" si="23"/>
        <v>4</v>
      </c>
      <c r="B382" s="30"/>
      <c r="C382" t="str">
        <f t="shared" si="24"/>
        <v>h</v>
      </c>
      <c r="D382">
        <f t="shared" si="26"/>
        <v>9</v>
      </c>
      <c r="E382" s="25">
        <v>45672</v>
      </c>
    </row>
    <row r="383" spans="1:5" x14ac:dyDescent="0.25">
      <c r="A383" s="30">
        <f t="shared" si="23"/>
        <v>5</v>
      </c>
      <c r="B383" s="30"/>
      <c r="C383" t="str">
        <f t="shared" si="24"/>
        <v>h</v>
      </c>
      <c r="D383">
        <f t="shared" si="26"/>
        <v>10</v>
      </c>
      <c r="E383" s="25">
        <v>45673</v>
      </c>
    </row>
    <row r="384" spans="1:5" x14ac:dyDescent="0.25">
      <c r="A384" s="30">
        <f t="shared" si="23"/>
        <v>6</v>
      </c>
      <c r="B384" s="30"/>
      <c r="C384" t="str">
        <f t="shared" si="24"/>
        <v>h</v>
      </c>
      <c r="D384">
        <f t="shared" si="26"/>
        <v>11</v>
      </c>
      <c r="E384" s="25">
        <v>45674</v>
      </c>
    </row>
    <row r="385" spans="1:6" x14ac:dyDescent="0.25">
      <c r="A385" s="30">
        <f t="shared" si="23"/>
        <v>7</v>
      </c>
      <c r="B385" s="30"/>
      <c r="C385" t="str">
        <f t="shared" si="24"/>
        <v>n</v>
      </c>
      <c r="D385">
        <f t="shared" si="26"/>
        <v>0</v>
      </c>
      <c r="E385" s="25">
        <v>45675</v>
      </c>
    </row>
    <row r="386" spans="1:6" x14ac:dyDescent="0.25">
      <c r="A386" s="30">
        <f t="shared" ref="A386:A449" si="27">WEEKDAY(E386,1)</f>
        <v>1</v>
      </c>
      <c r="B386" s="30"/>
      <c r="C386" t="str">
        <f t="shared" ref="C386:C449" si="28">IF(OR(WEEKDAY(E386,1)=1,WEEKDAY(E386,1)=7,B386="F"),"n","h")</f>
        <v>n</v>
      </c>
      <c r="D386">
        <f t="shared" si="26"/>
        <v>0</v>
      </c>
      <c r="E386" s="25">
        <v>45676</v>
      </c>
    </row>
    <row r="387" spans="1:6" x14ac:dyDescent="0.25">
      <c r="A387" s="30">
        <f t="shared" si="27"/>
        <v>2</v>
      </c>
      <c r="B387" s="30"/>
      <c r="C387" t="str">
        <f t="shared" si="28"/>
        <v>h</v>
      </c>
      <c r="D387">
        <f t="shared" si="26"/>
        <v>12</v>
      </c>
      <c r="E387" s="25">
        <v>45677</v>
      </c>
    </row>
    <row r="388" spans="1:6" x14ac:dyDescent="0.25">
      <c r="A388" s="30">
        <f t="shared" si="27"/>
        <v>3</v>
      </c>
      <c r="B388" s="30"/>
      <c r="C388" t="str">
        <f t="shared" si="28"/>
        <v>h</v>
      </c>
      <c r="D388">
        <f t="shared" si="26"/>
        <v>13</v>
      </c>
      <c r="E388" s="25">
        <v>45678</v>
      </c>
    </row>
    <row r="389" spans="1:6" x14ac:dyDescent="0.25">
      <c r="A389" s="30">
        <f t="shared" si="27"/>
        <v>4</v>
      </c>
      <c r="B389" s="30"/>
      <c r="C389" t="str">
        <f t="shared" si="28"/>
        <v>h</v>
      </c>
      <c r="D389">
        <f t="shared" si="26"/>
        <v>14</v>
      </c>
      <c r="E389" s="25">
        <v>45679</v>
      </c>
    </row>
    <row r="390" spans="1:6" x14ac:dyDescent="0.25">
      <c r="A390" s="30">
        <f t="shared" si="27"/>
        <v>5</v>
      </c>
      <c r="B390" s="30"/>
      <c r="C390" t="str">
        <f t="shared" si="28"/>
        <v>h</v>
      </c>
      <c r="D390">
        <f t="shared" si="26"/>
        <v>15</v>
      </c>
      <c r="E390" s="25">
        <v>45680</v>
      </c>
    </row>
    <row r="391" spans="1:6" x14ac:dyDescent="0.25">
      <c r="A391" s="30">
        <f t="shared" si="27"/>
        <v>6</v>
      </c>
      <c r="B391" s="30"/>
      <c r="C391" t="str">
        <f t="shared" si="28"/>
        <v>h</v>
      </c>
      <c r="D391">
        <f t="shared" si="26"/>
        <v>16</v>
      </c>
      <c r="E391" s="25">
        <v>45681</v>
      </c>
    </row>
    <row r="392" spans="1:6" x14ac:dyDescent="0.25">
      <c r="A392" s="30">
        <f t="shared" si="27"/>
        <v>7</v>
      </c>
      <c r="B392" s="30"/>
      <c r="C392" t="str">
        <f t="shared" si="28"/>
        <v>n</v>
      </c>
      <c r="D392">
        <f t="shared" si="26"/>
        <v>0</v>
      </c>
      <c r="E392" s="25">
        <v>45682</v>
      </c>
    </row>
    <row r="393" spans="1:6" x14ac:dyDescent="0.25">
      <c r="A393" s="30">
        <f t="shared" si="27"/>
        <v>1</v>
      </c>
      <c r="B393" s="30"/>
      <c r="C393" t="str">
        <f t="shared" si="28"/>
        <v>n</v>
      </c>
      <c r="D393">
        <f t="shared" si="26"/>
        <v>0</v>
      </c>
      <c r="E393" s="25">
        <v>45683</v>
      </c>
    </row>
    <row r="394" spans="1:6" x14ac:dyDescent="0.25">
      <c r="A394" s="30">
        <f t="shared" si="27"/>
        <v>2</v>
      </c>
      <c r="B394" s="30"/>
      <c r="C394" t="str">
        <f t="shared" si="28"/>
        <v>h</v>
      </c>
      <c r="D394">
        <f t="shared" si="26"/>
        <v>17</v>
      </c>
      <c r="E394" s="25">
        <v>45684</v>
      </c>
    </row>
    <row r="395" spans="1:6" x14ac:dyDescent="0.25">
      <c r="A395" s="30">
        <f t="shared" si="27"/>
        <v>3</v>
      </c>
      <c r="B395" s="30"/>
      <c r="C395" t="str">
        <f t="shared" si="28"/>
        <v>h</v>
      </c>
      <c r="D395">
        <f t="shared" si="26"/>
        <v>18</v>
      </c>
      <c r="E395" s="25">
        <v>45685</v>
      </c>
    </row>
    <row r="396" spans="1:6" x14ac:dyDescent="0.25">
      <c r="A396" s="30">
        <f t="shared" si="27"/>
        <v>4</v>
      </c>
      <c r="B396" s="30"/>
      <c r="C396" t="str">
        <f t="shared" si="28"/>
        <v>h</v>
      </c>
      <c r="D396">
        <f t="shared" si="26"/>
        <v>19</v>
      </c>
      <c r="E396" s="25">
        <v>45686</v>
      </c>
    </row>
    <row r="397" spans="1:6" x14ac:dyDescent="0.25">
      <c r="A397" s="30">
        <f t="shared" si="27"/>
        <v>5</v>
      </c>
      <c r="B397" s="30"/>
      <c r="C397" t="str">
        <f t="shared" si="28"/>
        <v>h</v>
      </c>
      <c r="D397">
        <f t="shared" si="26"/>
        <v>20</v>
      </c>
      <c r="E397" s="25">
        <v>45687</v>
      </c>
    </row>
    <row r="398" spans="1:6" x14ac:dyDescent="0.25">
      <c r="A398" s="30">
        <f t="shared" si="27"/>
        <v>6</v>
      </c>
      <c r="B398" s="30"/>
      <c r="C398" t="str">
        <f t="shared" si="28"/>
        <v>h</v>
      </c>
      <c r="D398">
        <f t="shared" si="26"/>
        <v>21</v>
      </c>
      <c r="E398" s="25">
        <v>45688</v>
      </c>
      <c r="F398">
        <f>COUNTIF(C368:C398,"h")</f>
        <v>21</v>
      </c>
    </row>
    <row r="399" spans="1:6" x14ac:dyDescent="0.25">
      <c r="A399" s="30">
        <f t="shared" si="27"/>
        <v>7</v>
      </c>
      <c r="B399" s="30"/>
      <c r="C399" t="str">
        <f t="shared" si="28"/>
        <v>n</v>
      </c>
      <c r="D399">
        <f t="shared" ref="D399:D426" si="29">IF(C399="h",IF(AND(D398&gt;0,D398&lt;$F$398),D398+1,IF(D398=$F$398,1,IF(AND(D397&gt;0,D397&lt;$F$398),D397+1,IF(D397=$F$398,1,IF(AND(D396&gt;0,D396&lt;$F$398),D396+1,IF(D396=$F$398,1,IF(AND(D395&gt;0,D395&lt;$F$398),D395+1,IF(D395=$F$398,1,IF(AND(D394&gt;0,D394&lt;$F$398),D394+1,IF(D394=$F$398,1,0)))))))))),0)</f>
        <v>0</v>
      </c>
      <c r="E399" s="25">
        <v>45689</v>
      </c>
    </row>
    <row r="400" spans="1:6" x14ac:dyDescent="0.25">
      <c r="A400" s="30">
        <f t="shared" si="27"/>
        <v>1</v>
      </c>
      <c r="B400" s="30"/>
      <c r="C400" t="str">
        <f t="shared" si="28"/>
        <v>n</v>
      </c>
      <c r="D400">
        <f t="shared" si="29"/>
        <v>0</v>
      </c>
      <c r="E400" s="25">
        <v>45690</v>
      </c>
    </row>
    <row r="401" spans="1:5" x14ac:dyDescent="0.25">
      <c r="A401" s="30">
        <f t="shared" si="27"/>
        <v>2</v>
      </c>
      <c r="B401" s="30"/>
      <c r="C401" t="str">
        <f t="shared" si="28"/>
        <v>h</v>
      </c>
      <c r="D401">
        <f t="shared" si="29"/>
        <v>1</v>
      </c>
      <c r="E401" s="25">
        <v>45691</v>
      </c>
    </row>
    <row r="402" spans="1:5" x14ac:dyDescent="0.25">
      <c r="A402" s="30">
        <f t="shared" si="27"/>
        <v>3</v>
      </c>
      <c r="B402" s="30"/>
      <c r="C402" t="str">
        <f t="shared" si="28"/>
        <v>h</v>
      </c>
      <c r="D402">
        <f t="shared" si="29"/>
        <v>2</v>
      </c>
      <c r="E402" s="25">
        <v>45692</v>
      </c>
    </row>
    <row r="403" spans="1:5" x14ac:dyDescent="0.25">
      <c r="A403" s="30">
        <f t="shared" si="27"/>
        <v>4</v>
      </c>
      <c r="B403" s="30"/>
      <c r="C403" t="str">
        <f t="shared" si="28"/>
        <v>h</v>
      </c>
      <c r="D403">
        <f t="shared" si="29"/>
        <v>3</v>
      </c>
      <c r="E403" s="25">
        <v>45693</v>
      </c>
    </row>
    <row r="404" spans="1:5" x14ac:dyDescent="0.25">
      <c r="A404" s="30">
        <f t="shared" si="27"/>
        <v>5</v>
      </c>
      <c r="B404" s="30"/>
      <c r="C404" t="str">
        <f t="shared" si="28"/>
        <v>h</v>
      </c>
      <c r="D404">
        <f t="shared" si="29"/>
        <v>4</v>
      </c>
      <c r="E404" s="25">
        <v>45694</v>
      </c>
    </row>
    <row r="405" spans="1:5" x14ac:dyDescent="0.25">
      <c r="A405" s="30">
        <f t="shared" si="27"/>
        <v>6</v>
      </c>
      <c r="B405" s="30"/>
      <c r="C405" t="str">
        <f t="shared" si="28"/>
        <v>h</v>
      </c>
      <c r="D405">
        <f t="shared" si="29"/>
        <v>5</v>
      </c>
      <c r="E405" s="25">
        <v>45695</v>
      </c>
    </row>
    <row r="406" spans="1:5" x14ac:dyDescent="0.25">
      <c r="A406" s="30">
        <f t="shared" si="27"/>
        <v>7</v>
      </c>
      <c r="B406" s="30"/>
      <c r="C406" t="str">
        <f t="shared" si="28"/>
        <v>n</v>
      </c>
      <c r="D406">
        <f t="shared" si="29"/>
        <v>0</v>
      </c>
      <c r="E406" s="25">
        <v>45696</v>
      </c>
    </row>
    <row r="407" spans="1:5" x14ac:dyDescent="0.25">
      <c r="A407" s="30">
        <f t="shared" si="27"/>
        <v>1</v>
      </c>
      <c r="B407" s="30"/>
      <c r="C407" t="str">
        <f t="shared" si="28"/>
        <v>n</v>
      </c>
      <c r="D407">
        <f t="shared" si="29"/>
        <v>0</v>
      </c>
      <c r="E407" s="25">
        <v>45697</v>
      </c>
    </row>
    <row r="408" spans="1:5" x14ac:dyDescent="0.25">
      <c r="A408" s="30">
        <f t="shared" si="27"/>
        <v>2</v>
      </c>
      <c r="B408" s="30"/>
      <c r="C408" t="str">
        <f t="shared" si="28"/>
        <v>h</v>
      </c>
      <c r="D408">
        <f t="shared" si="29"/>
        <v>6</v>
      </c>
      <c r="E408" s="25">
        <v>45698</v>
      </c>
    </row>
    <row r="409" spans="1:5" x14ac:dyDescent="0.25">
      <c r="A409" s="30">
        <f t="shared" si="27"/>
        <v>3</v>
      </c>
      <c r="B409" s="30"/>
      <c r="C409" t="str">
        <f t="shared" si="28"/>
        <v>h</v>
      </c>
      <c r="D409">
        <f t="shared" si="29"/>
        <v>7</v>
      </c>
      <c r="E409" s="25">
        <v>45699</v>
      </c>
    </row>
    <row r="410" spans="1:5" x14ac:dyDescent="0.25">
      <c r="A410" s="30">
        <f t="shared" si="27"/>
        <v>4</v>
      </c>
      <c r="B410" s="30"/>
      <c r="C410" t="str">
        <f t="shared" si="28"/>
        <v>h</v>
      </c>
      <c r="D410">
        <f t="shared" si="29"/>
        <v>8</v>
      </c>
      <c r="E410" s="25">
        <v>45700</v>
      </c>
    </row>
    <row r="411" spans="1:5" x14ac:dyDescent="0.25">
      <c r="A411" s="30">
        <f t="shared" si="27"/>
        <v>5</v>
      </c>
      <c r="B411" s="30"/>
      <c r="C411" t="str">
        <f t="shared" si="28"/>
        <v>h</v>
      </c>
      <c r="D411">
        <f t="shared" si="29"/>
        <v>9</v>
      </c>
      <c r="E411" s="25">
        <v>45701</v>
      </c>
    </row>
    <row r="412" spans="1:5" x14ac:dyDescent="0.25">
      <c r="A412" s="30">
        <f t="shared" si="27"/>
        <v>6</v>
      </c>
      <c r="B412" s="30"/>
      <c r="C412" t="str">
        <f t="shared" si="28"/>
        <v>h</v>
      </c>
      <c r="D412">
        <f t="shared" si="29"/>
        <v>10</v>
      </c>
      <c r="E412" s="25">
        <v>45702</v>
      </c>
    </row>
    <row r="413" spans="1:5" x14ac:dyDescent="0.25">
      <c r="A413" s="30">
        <f t="shared" si="27"/>
        <v>7</v>
      </c>
      <c r="B413" s="30"/>
      <c r="C413" t="str">
        <f t="shared" si="28"/>
        <v>n</v>
      </c>
      <c r="D413">
        <f t="shared" si="29"/>
        <v>0</v>
      </c>
      <c r="E413" s="25">
        <v>45703</v>
      </c>
    </row>
    <row r="414" spans="1:5" x14ac:dyDescent="0.25">
      <c r="A414" s="30">
        <f t="shared" si="27"/>
        <v>1</v>
      </c>
      <c r="B414" s="30"/>
      <c r="C414" t="str">
        <f t="shared" si="28"/>
        <v>n</v>
      </c>
      <c r="D414">
        <f t="shared" si="29"/>
        <v>0</v>
      </c>
      <c r="E414" s="25">
        <v>45704</v>
      </c>
    </row>
    <row r="415" spans="1:5" x14ac:dyDescent="0.25">
      <c r="A415" s="30">
        <f t="shared" si="27"/>
        <v>2</v>
      </c>
      <c r="B415" s="30"/>
      <c r="C415" t="str">
        <f t="shared" si="28"/>
        <v>h</v>
      </c>
      <c r="D415">
        <f t="shared" si="29"/>
        <v>11</v>
      </c>
      <c r="E415" s="25">
        <v>45705</v>
      </c>
    </row>
    <row r="416" spans="1:5" x14ac:dyDescent="0.25">
      <c r="A416" s="30">
        <f t="shared" si="27"/>
        <v>3</v>
      </c>
      <c r="B416" s="30"/>
      <c r="C416" t="str">
        <f t="shared" si="28"/>
        <v>h</v>
      </c>
      <c r="D416">
        <f t="shared" si="29"/>
        <v>12</v>
      </c>
      <c r="E416" s="25">
        <v>45706</v>
      </c>
    </row>
    <row r="417" spans="1:6" x14ac:dyDescent="0.25">
      <c r="A417" s="30">
        <f t="shared" si="27"/>
        <v>4</v>
      </c>
      <c r="B417" s="30"/>
      <c r="C417" t="str">
        <f t="shared" si="28"/>
        <v>h</v>
      </c>
      <c r="D417">
        <f t="shared" si="29"/>
        <v>13</v>
      </c>
      <c r="E417" s="25">
        <v>45707</v>
      </c>
    </row>
    <row r="418" spans="1:6" x14ac:dyDescent="0.25">
      <c r="A418" s="30">
        <f t="shared" si="27"/>
        <v>5</v>
      </c>
      <c r="B418" s="30"/>
      <c r="C418" t="str">
        <f t="shared" si="28"/>
        <v>h</v>
      </c>
      <c r="D418">
        <f t="shared" si="29"/>
        <v>14</v>
      </c>
      <c r="E418" s="25">
        <v>45708</v>
      </c>
    </row>
    <row r="419" spans="1:6" x14ac:dyDescent="0.25">
      <c r="A419" s="30">
        <f t="shared" si="27"/>
        <v>6</v>
      </c>
      <c r="B419" s="30"/>
      <c r="C419" t="str">
        <f t="shared" si="28"/>
        <v>h</v>
      </c>
      <c r="D419">
        <f t="shared" si="29"/>
        <v>15</v>
      </c>
      <c r="E419" s="25">
        <v>45709</v>
      </c>
    </row>
    <row r="420" spans="1:6" x14ac:dyDescent="0.25">
      <c r="A420" s="30">
        <f t="shared" si="27"/>
        <v>7</v>
      </c>
      <c r="B420" s="30"/>
      <c r="C420" t="str">
        <f t="shared" si="28"/>
        <v>n</v>
      </c>
      <c r="D420">
        <f t="shared" si="29"/>
        <v>0</v>
      </c>
      <c r="E420" s="25">
        <v>45710</v>
      </c>
    </row>
    <row r="421" spans="1:6" x14ac:dyDescent="0.25">
      <c r="A421" s="30">
        <f t="shared" si="27"/>
        <v>1</v>
      </c>
      <c r="B421" s="30"/>
      <c r="C421" t="str">
        <f t="shared" si="28"/>
        <v>n</v>
      </c>
      <c r="D421">
        <f t="shared" si="29"/>
        <v>0</v>
      </c>
      <c r="E421" s="25">
        <v>45711</v>
      </c>
    </row>
    <row r="422" spans="1:6" x14ac:dyDescent="0.25">
      <c r="A422" s="30">
        <f t="shared" si="27"/>
        <v>2</v>
      </c>
      <c r="B422" s="30"/>
      <c r="C422" t="str">
        <f t="shared" si="28"/>
        <v>h</v>
      </c>
      <c r="D422">
        <f t="shared" si="29"/>
        <v>16</v>
      </c>
      <c r="E422" s="25">
        <v>45712</v>
      </c>
    </row>
    <row r="423" spans="1:6" x14ac:dyDescent="0.25">
      <c r="A423" s="30">
        <f t="shared" si="27"/>
        <v>3</v>
      </c>
      <c r="B423" s="30"/>
      <c r="C423" t="str">
        <f t="shared" si="28"/>
        <v>h</v>
      </c>
      <c r="D423">
        <f t="shared" si="29"/>
        <v>17</v>
      </c>
      <c r="E423" s="25">
        <v>45713</v>
      </c>
    </row>
    <row r="424" spans="1:6" x14ac:dyDescent="0.25">
      <c r="A424" s="30">
        <f t="shared" si="27"/>
        <v>4</v>
      </c>
      <c r="B424" s="30"/>
      <c r="C424" t="str">
        <f t="shared" si="28"/>
        <v>h</v>
      </c>
      <c r="D424">
        <f t="shared" si="29"/>
        <v>18</v>
      </c>
      <c r="E424" s="25">
        <v>45714</v>
      </c>
    </row>
    <row r="425" spans="1:6" x14ac:dyDescent="0.25">
      <c r="A425" s="30">
        <f t="shared" si="27"/>
        <v>5</v>
      </c>
      <c r="B425" s="30"/>
      <c r="C425" t="str">
        <f t="shared" si="28"/>
        <v>h</v>
      </c>
      <c r="D425">
        <f t="shared" si="29"/>
        <v>19</v>
      </c>
      <c r="E425" s="25">
        <v>45715</v>
      </c>
    </row>
    <row r="426" spans="1:6" x14ac:dyDescent="0.25">
      <c r="A426" s="30">
        <f t="shared" si="27"/>
        <v>6</v>
      </c>
      <c r="B426" s="30"/>
      <c r="C426" t="str">
        <f t="shared" si="28"/>
        <v>h</v>
      </c>
      <c r="D426">
        <f t="shared" si="29"/>
        <v>20</v>
      </c>
      <c r="E426" s="25">
        <v>45716</v>
      </c>
      <c r="F426">
        <f>COUNTIF(C399:C426,"h")</f>
        <v>20</v>
      </c>
    </row>
    <row r="427" spans="1:6" x14ac:dyDescent="0.25">
      <c r="A427" s="30">
        <f t="shared" si="27"/>
        <v>7</v>
      </c>
      <c r="B427" s="30"/>
      <c r="C427" t="str">
        <f t="shared" si="28"/>
        <v>n</v>
      </c>
      <c r="D427">
        <f t="shared" ref="D427:D457" si="30">IF(C427="h",IF(AND(D426&gt;0,D426&lt;$F$426),D426+1,IF(D426=$F$426,1,IF(AND(D425&gt;0,D425&lt;$F$426),D425+1,IF(D425=$F$426,1,IF(AND(D424&gt;0,D424&lt;$F$426),D424+1,IF(D424=$F$426,1,IF(AND(D423&gt;0,D423&lt;$F$426),D423+1,IF(D423=$F$426,1,IF(AND(D422&gt;0,D422&lt;$F$426),D422+1,IF(D422=$F$426,1,0)))))))))),0)</f>
        <v>0</v>
      </c>
      <c r="E427" s="25">
        <v>45717</v>
      </c>
    </row>
    <row r="428" spans="1:6" x14ac:dyDescent="0.25">
      <c r="A428" s="30">
        <f t="shared" si="27"/>
        <v>1</v>
      </c>
      <c r="B428" s="30"/>
      <c r="C428" t="str">
        <f t="shared" si="28"/>
        <v>n</v>
      </c>
      <c r="D428">
        <f t="shared" si="30"/>
        <v>0</v>
      </c>
      <c r="E428" s="25">
        <v>45718</v>
      </c>
    </row>
    <row r="429" spans="1:6" x14ac:dyDescent="0.25">
      <c r="A429" s="30">
        <f t="shared" si="27"/>
        <v>2</v>
      </c>
      <c r="B429" s="30"/>
      <c r="C429" t="str">
        <f t="shared" si="28"/>
        <v>h</v>
      </c>
      <c r="D429">
        <f t="shared" si="30"/>
        <v>1</v>
      </c>
      <c r="E429" s="25">
        <v>45719</v>
      </c>
    </row>
    <row r="430" spans="1:6" x14ac:dyDescent="0.25">
      <c r="A430" s="30">
        <f t="shared" si="27"/>
        <v>3</v>
      </c>
      <c r="B430" s="30"/>
      <c r="C430" t="str">
        <f t="shared" si="28"/>
        <v>h</v>
      </c>
      <c r="D430">
        <f t="shared" si="30"/>
        <v>2</v>
      </c>
      <c r="E430" s="25">
        <v>45720</v>
      </c>
    </row>
    <row r="431" spans="1:6" x14ac:dyDescent="0.25">
      <c r="A431" s="30">
        <f t="shared" si="27"/>
        <v>4</v>
      </c>
      <c r="B431" s="30"/>
      <c r="C431" t="str">
        <f t="shared" si="28"/>
        <v>h</v>
      </c>
      <c r="D431">
        <f t="shared" si="30"/>
        <v>3</v>
      </c>
      <c r="E431" s="25">
        <v>45721</v>
      </c>
    </row>
    <row r="432" spans="1:6" x14ac:dyDescent="0.25">
      <c r="A432" s="30">
        <f t="shared" si="27"/>
        <v>5</v>
      </c>
      <c r="B432" s="30"/>
      <c r="C432" t="str">
        <f t="shared" si="28"/>
        <v>h</v>
      </c>
      <c r="D432">
        <f t="shared" si="30"/>
        <v>4</v>
      </c>
      <c r="E432" s="25">
        <v>45722</v>
      </c>
    </row>
    <row r="433" spans="1:5" x14ac:dyDescent="0.25">
      <c r="A433" s="30">
        <f t="shared" si="27"/>
        <v>6</v>
      </c>
      <c r="B433" s="30"/>
      <c r="C433" t="str">
        <f t="shared" si="28"/>
        <v>h</v>
      </c>
      <c r="D433">
        <f t="shared" si="30"/>
        <v>5</v>
      </c>
      <c r="E433" s="25">
        <v>45723</v>
      </c>
    </row>
    <row r="434" spans="1:5" x14ac:dyDescent="0.25">
      <c r="A434" s="30">
        <f t="shared" si="27"/>
        <v>7</v>
      </c>
      <c r="B434" s="30"/>
      <c r="C434" t="str">
        <f t="shared" si="28"/>
        <v>n</v>
      </c>
      <c r="D434">
        <f t="shared" si="30"/>
        <v>0</v>
      </c>
      <c r="E434" s="25">
        <v>45724</v>
      </c>
    </row>
    <row r="435" spans="1:5" x14ac:dyDescent="0.25">
      <c r="A435" s="30">
        <f t="shared" si="27"/>
        <v>1</v>
      </c>
      <c r="B435" s="30"/>
      <c r="C435" t="str">
        <f t="shared" si="28"/>
        <v>n</v>
      </c>
      <c r="D435">
        <f t="shared" si="30"/>
        <v>0</v>
      </c>
      <c r="E435" s="25">
        <v>45725</v>
      </c>
    </row>
    <row r="436" spans="1:5" x14ac:dyDescent="0.25">
      <c r="A436" s="30">
        <f t="shared" si="27"/>
        <v>2</v>
      </c>
      <c r="B436" s="30"/>
      <c r="C436" t="str">
        <f t="shared" si="28"/>
        <v>h</v>
      </c>
      <c r="D436">
        <f t="shared" si="30"/>
        <v>6</v>
      </c>
      <c r="E436" s="25">
        <v>45726</v>
      </c>
    </row>
    <row r="437" spans="1:5" x14ac:dyDescent="0.25">
      <c r="A437" s="30">
        <f t="shared" si="27"/>
        <v>3</v>
      </c>
      <c r="B437" s="30"/>
      <c r="C437" t="str">
        <f t="shared" si="28"/>
        <v>h</v>
      </c>
      <c r="D437">
        <f t="shared" si="30"/>
        <v>7</v>
      </c>
      <c r="E437" s="25">
        <v>45727</v>
      </c>
    </row>
    <row r="438" spans="1:5" x14ac:dyDescent="0.25">
      <c r="A438" s="30">
        <f t="shared" si="27"/>
        <v>4</v>
      </c>
      <c r="B438" s="30"/>
      <c r="C438" t="str">
        <f t="shared" si="28"/>
        <v>h</v>
      </c>
      <c r="D438">
        <f t="shared" si="30"/>
        <v>8</v>
      </c>
      <c r="E438" s="25">
        <v>45728</v>
      </c>
    </row>
    <row r="439" spans="1:5" x14ac:dyDescent="0.25">
      <c r="A439" s="30">
        <f t="shared" si="27"/>
        <v>5</v>
      </c>
      <c r="B439" s="30"/>
      <c r="C439" t="str">
        <f t="shared" si="28"/>
        <v>h</v>
      </c>
      <c r="D439">
        <f t="shared" si="30"/>
        <v>9</v>
      </c>
      <c r="E439" s="25">
        <v>45729</v>
      </c>
    </row>
    <row r="440" spans="1:5" x14ac:dyDescent="0.25">
      <c r="A440" s="30">
        <f t="shared" si="27"/>
        <v>6</v>
      </c>
      <c r="B440" s="30"/>
      <c r="C440" t="str">
        <f t="shared" si="28"/>
        <v>h</v>
      </c>
      <c r="D440">
        <f t="shared" si="30"/>
        <v>10</v>
      </c>
      <c r="E440" s="25">
        <v>45730</v>
      </c>
    </row>
    <row r="441" spans="1:5" x14ac:dyDescent="0.25">
      <c r="A441" s="30">
        <f t="shared" si="27"/>
        <v>7</v>
      </c>
      <c r="B441" s="30"/>
      <c r="C441" t="str">
        <f t="shared" si="28"/>
        <v>n</v>
      </c>
      <c r="D441">
        <f t="shared" si="30"/>
        <v>0</v>
      </c>
      <c r="E441" s="25">
        <v>45731</v>
      </c>
    </row>
    <row r="442" spans="1:5" x14ac:dyDescent="0.25">
      <c r="A442" s="30">
        <f t="shared" si="27"/>
        <v>1</v>
      </c>
      <c r="B442" s="30"/>
      <c r="C442" t="str">
        <f t="shared" si="28"/>
        <v>n</v>
      </c>
      <c r="D442">
        <f t="shared" si="30"/>
        <v>0</v>
      </c>
      <c r="E442" s="25">
        <v>45732</v>
      </c>
    </row>
    <row r="443" spans="1:5" x14ac:dyDescent="0.25">
      <c r="A443" s="30">
        <f t="shared" si="27"/>
        <v>2</v>
      </c>
      <c r="B443" s="30"/>
      <c r="C443" t="str">
        <f t="shared" si="28"/>
        <v>h</v>
      </c>
      <c r="D443">
        <f t="shared" si="30"/>
        <v>11</v>
      </c>
      <c r="E443" s="25">
        <v>45733</v>
      </c>
    </row>
    <row r="444" spans="1:5" x14ac:dyDescent="0.25">
      <c r="A444" s="30">
        <f t="shared" si="27"/>
        <v>3</v>
      </c>
      <c r="B444" s="30"/>
      <c r="C444" t="str">
        <f t="shared" si="28"/>
        <v>h</v>
      </c>
      <c r="D444">
        <f t="shared" si="30"/>
        <v>12</v>
      </c>
      <c r="E444" s="25">
        <v>45734</v>
      </c>
    </row>
    <row r="445" spans="1:5" x14ac:dyDescent="0.25">
      <c r="A445" s="30">
        <f t="shared" si="27"/>
        <v>4</v>
      </c>
      <c r="B445" s="30"/>
      <c r="C445" t="str">
        <f t="shared" si="28"/>
        <v>h</v>
      </c>
      <c r="D445">
        <f t="shared" si="30"/>
        <v>13</v>
      </c>
      <c r="E445" s="25">
        <v>45735</v>
      </c>
    </row>
    <row r="446" spans="1:5" x14ac:dyDescent="0.25">
      <c r="A446" s="30">
        <f t="shared" si="27"/>
        <v>5</v>
      </c>
      <c r="B446" s="30"/>
      <c r="C446" t="str">
        <f t="shared" si="28"/>
        <v>h</v>
      </c>
      <c r="D446">
        <f t="shared" si="30"/>
        <v>14</v>
      </c>
      <c r="E446" s="25">
        <v>45736</v>
      </c>
    </row>
    <row r="447" spans="1:5" x14ac:dyDescent="0.25">
      <c r="A447" s="30">
        <f t="shared" si="27"/>
        <v>6</v>
      </c>
      <c r="B447" s="30"/>
      <c r="C447" t="str">
        <f t="shared" si="28"/>
        <v>h</v>
      </c>
      <c r="D447">
        <f t="shared" si="30"/>
        <v>15</v>
      </c>
      <c r="E447" s="25">
        <v>45737</v>
      </c>
    </row>
    <row r="448" spans="1:5" x14ac:dyDescent="0.25">
      <c r="A448" s="30">
        <f t="shared" si="27"/>
        <v>7</v>
      </c>
      <c r="B448" s="30"/>
      <c r="C448" t="str">
        <f t="shared" si="28"/>
        <v>n</v>
      </c>
      <c r="D448">
        <f t="shared" si="30"/>
        <v>0</v>
      </c>
      <c r="E448" s="25">
        <v>45738</v>
      </c>
    </row>
    <row r="449" spans="1:6" x14ac:dyDescent="0.25">
      <c r="A449" s="30">
        <f t="shared" si="27"/>
        <v>1</v>
      </c>
      <c r="B449" s="30"/>
      <c r="C449" t="str">
        <f t="shared" si="28"/>
        <v>n</v>
      </c>
      <c r="D449">
        <f t="shared" si="30"/>
        <v>0</v>
      </c>
      <c r="E449" s="25">
        <v>45739</v>
      </c>
    </row>
    <row r="450" spans="1:6" x14ac:dyDescent="0.25">
      <c r="A450" s="30">
        <f t="shared" ref="A450:A513" si="31">WEEKDAY(E450,1)</f>
        <v>2</v>
      </c>
      <c r="B450" s="30" t="s">
        <v>316</v>
      </c>
      <c r="C450" t="str">
        <f t="shared" ref="C450:C513" si="32">IF(OR(WEEKDAY(E450,1)=1,WEEKDAY(E450,1)=7,B450="F"),"n","h")</f>
        <v>n</v>
      </c>
      <c r="D450">
        <f t="shared" si="30"/>
        <v>0</v>
      </c>
      <c r="E450" s="25">
        <v>45740</v>
      </c>
    </row>
    <row r="451" spans="1:6" x14ac:dyDescent="0.25">
      <c r="A451" s="30">
        <f t="shared" si="31"/>
        <v>3</v>
      </c>
      <c r="B451" s="30"/>
      <c r="C451" t="str">
        <f t="shared" si="32"/>
        <v>h</v>
      </c>
      <c r="D451">
        <f t="shared" si="30"/>
        <v>16</v>
      </c>
      <c r="E451" s="25">
        <v>45741</v>
      </c>
    </row>
    <row r="452" spans="1:6" x14ac:dyDescent="0.25">
      <c r="A452" s="30">
        <f t="shared" si="31"/>
        <v>4</v>
      </c>
      <c r="B452" s="30"/>
      <c r="C452" t="str">
        <f t="shared" si="32"/>
        <v>h</v>
      </c>
      <c r="D452">
        <f t="shared" si="30"/>
        <v>17</v>
      </c>
      <c r="E452" s="25">
        <v>45742</v>
      </c>
    </row>
    <row r="453" spans="1:6" x14ac:dyDescent="0.25">
      <c r="A453" s="30">
        <f t="shared" si="31"/>
        <v>5</v>
      </c>
      <c r="B453" s="30"/>
      <c r="C453" t="str">
        <f t="shared" si="32"/>
        <v>h</v>
      </c>
      <c r="D453">
        <f t="shared" si="30"/>
        <v>18</v>
      </c>
      <c r="E453" s="25">
        <v>45743</v>
      </c>
    </row>
    <row r="454" spans="1:6" x14ac:dyDescent="0.25">
      <c r="A454" s="30">
        <f t="shared" si="31"/>
        <v>6</v>
      </c>
      <c r="B454" s="30"/>
      <c r="C454" t="str">
        <f t="shared" si="32"/>
        <v>h</v>
      </c>
      <c r="D454">
        <f t="shared" si="30"/>
        <v>19</v>
      </c>
      <c r="E454" s="25">
        <v>45744</v>
      </c>
    </row>
    <row r="455" spans="1:6" x14ac:dyDescent="0.25">
      <c r="A455" s="30">
        <f t="shared" si="31"/>
        <v>7</v>
      </c>
      <c r="B455" s="30"/>
      <c r="C455" t="str">
        <f t="shared" si="32"/>
        <v>n</v>
      </c>
      <c r="D455">
        <f t="shared" si="30"/>
        <v>0</v>
      </c>
      <c r="E455" s="25">
        <v>45745</v>
      </c>
    </row>
    <row r="456" spans="1:6" x14ac:dyDescent="0.25">
      <c r="A456" s="30">
        <f t="shared" si="31"/>
        <v>1</v>
      </c>
      <c r="B456" s="30"/>
      <c r="C456" t="str">
        <f t="shared" si="32"/>
        <v>n</v>
      </c>
      <c r="D456">
        <f t="shared" si="30"/>
        <v>0</v>
      </c>
      <c r="E456" s="25">
        <v>45746</v>
      </c>
    </row>
    <row r="457" spans="1:6" x14ac:dyDescent="0.25">
      <c r="A457" s="30">
        <f t="shared" si="31"/>
        <v>2</v>
      </c>
      <c r="B457" s="30"/>
      <c r="C457" t="str">
        <f t="shared" si="32"/>
        <v>h</v>
      </c>
      <c r="D457">
        <f t="shared" si="30"/>
        <v>20</v>
      </c>
      <c r="E457" s="25">
        <v>45747</v>
      </c>
      <c r="F457">
        <f>COUNTIF(C427:C457,"h")</f>
        <v>20</v>
      </c>
    </row>
    <row r="458" spans="1:6" x14ac:dyDescent="0.25">
      <c r="A458" s="30">
        <f t="shared" si="31"/>
        <v>3</v>
      </c>
      <c r="B458" s="30"/>
      <c r="C458" t="str">
        <f t="shared" si="32"/>
        <v>h</v>
      </c>
      <c r="D458">
        <f t="shared" ref="D458:D487" si="33">IF(C458="h",IF(AND(D457&gt;0,D457&lt;$F$457),D457+1,IF(D457=$F$457,1,IF(AND(D456&gt;0,D456&lt;$F$457),D456+1,IF(D456=$F$457,1,IF(AND(D455&gt;0,D455&lt;$F$457),D455+1,IF(D455=$F$457,1,IF(AND(D454&gt;0,D454&lt;$F$457),D454+1,IF(D454=$F$457,1,IF(AND(D453&gt;0,D453&lt;$F$457),D453+1,IF(D453=$F$457,1,0)))))))))),0)</f>
        <v>1</v>
      </c>
      <c r="E458" s="25">
        <v>45748</v>
      </c>
    </row>
    <row r="459" spans="1:6" x14ac:dyDescent="0.25">
      <c r="A459" s="30">
        <f t="shared" si="31"/>
        <v>4</v>
      </c>
      <c r="B459" s="30"/>
      <c r="C459" t="str">
        <f t="shared" si="32"/>
        <v>h</v>
      </c>
      <c r="D459">
        <f t="shared" si="33"/>
        <v>2</v>
      </c>
      <c r="E459" s="25">
        <v>45749</v>
      </c>
    </row>
    <row r="460" spans="1:6" x14ac:dyDescent="0.25">
      <c r="A460" s="30">
        <f t="shared" si="31"/>
        <v>5</v>
      </c>
      <c r="B460" s="30"/>
      <c r="C460" t="str">
        <f t="shared" si="32"/>
        <v>h</v>
      </c>
      <c r="D460">
        <f t="shared" si="33"/>
        <v>3</v>
      </c>
      <c r="E460" s="25">
        <v>45750</v>
      </c>
    </row>
    <row r="461" spans="1:6" x14ac:dyDescent="0.25">
      <c r="A461" s="30">
        <f t="shared" si="31"/>
        <v>6</v>
      </c>
      <c r="B461" s="30"/>
      <c r="C461" t="str">
        <f t="shared" si="32"/>
        <v>h</v>
      </c>
      <c r="D461">
        <f t="shared" si="33"/>
        <v>4</v>
      </c>
      <c r="E461" s="25">
        <v>45751</v>
      </c>
    </row>
    <row r="462" spans="1:6" x14ac:dyDescent="0.25">
      <c r="A462" s="30">
        <f t="shared" si="31"/>
        <v>7</v>
      </c>
      <c r="B462" s="30"/>
      <c r="C462" t="str">
        <f t="shared" si="32"/>
        <v>n</v>
      </c>
      <c r="D462">
        <f t="shared" si="33"/>
        <v>0</v>
      </c>
      <c r="E462" s="25">
        <v>45752</v>
      </c>
    </row>
    <row r="463" spans="1:6" x14ac:dyDescent="0.25">
      <c r="A463" s="30">
        <f t="shared" si="31"/>
        <v>1</v>
      </c>
      <c r="B463" s="30"/>
      <c r="C463" t="str">
        <f t="shared" si="32"/>
        <v>n</v>
      </c>
      <c r="D463">
        <f t="shared" si="33"/>
        <v>0</v>
      </c>
      <c r="E463" s="25">
        <v>45753</v>
      </c>
    </row>
    <row r="464" spans="1:6" x14ac:dyDescent="0.25">
      <c r="A464" s="30">
        <f t="shared" si="31"/>
        <v>2</v>
      </c>
      <c r="B464" s="30"/>
      <c r="C464" t="str">
        <f t="shared" si="32"/>
        <v>h</v>
      </c>
      <c r="D464">
        <f t="shared" si="33"/>
        <v>5</v>
      </c>
      <c r="E464" s="25">
        <v>45754</v>
      </c>
    </row>
    <row r="465" spans="1:5" x14ac:dyDescent="0.25">
      <c r="A465" s="30">
        <f t="shared" si="31"/>
        <v>3</v>
      </c>
      <c r="B465" s="30"/>
      <c r="C465" t="str">
        <f t="shared" si="32"/>
        <v>h</v>
      </c>
      <c r="D465">
        <f t="shared" si="33"/>
        <v>6</v>
      </c>
      <c r="E465" s="25">
        <v>45755</v>
      </c>
    </row>
    <row r="466" spans="1:5" x14ac:dyDescent="0.25">
      <c r="A466" s="30">
        <f t="shared" si="31"/>
        <v>4</v>
      </c>
      <c r="B466" s="30"/>
      <c r="C466" t="str">
        <f t="shared" si="32"/>
        <v>h</v>
      </c>
      <c r="D466">
        <f t="shared" si="33"/>
        <v>7</v>
      </c>
      <c r="E466" s="25">
        <v>45756</v>
      </c>
    </row>
    <row r="467" spans="1:5" x14ac:dyDescent="0.25">
      <c r="A467" s="30">
        <f t="shared" si="31"/>
        <v>5</v>
      </c>
      <c r="B467" s="30"/>
      <c r="C467" t="str">
        <f t="shared" si="32"/>
        <v>h</v>
      </c>
      <c r="D467">
        <f t="shared" si="33"/>
        <v>8</v>
      </c>
      <c r="E467" s="25">
        <v>45757</v>
      </c>
    </row>
    <row r="468" spans="1:5" x14ac:dyDescent="0.25">
      <c r="A468" s="30">
        <f t="shared" si="31"/>
        <v>6</v>
      </c>
      <c r="B468" s="30"/>
      <c r="C468" t="str">
        <f t="shared" si="32"/>
        <v>h</v>
      </c>
      <c r="D468">
        <f t="shared" si="33"/>
        <v>9</v>
      </c>
      <c r="E468" s="25">
        <v>45758</v>
      </c>
    </row>
    <row r="469" spans="1:5" x14ac:dyDescent="0.25">
      <c r="A469" s="30">
        <f t="shared" si="31"/>
        <v>7</v>
      </c>
      <c r="B469" s="30"/>
      <c r="C469" t="str">
        <f t="shared" si="32"/>
        <v>n</v>
      </c>
      <c r="D469">
        <f t="shared" si="33"/>
        <v>0</v>
      </c>
      <c r="E469" s="25">
        <v>45759</v>
      </c>
    </row>
    <row r="470" spans="1:5" x14ac:dyDescent="0.25">
      <c r="A470" s="30">
        <f t="shared" si="31"/>
        <v>1</v>
      </c>
      <c r="B470" s="30"/>
      <c r="C470" t="str">
        <f t="shared" si="32"/>
        <v>n</v>
      </c>
      <c r="D470">
        <f t="shared" si="33"/>
        <v>0</v>
      </c>
      <c r="E470" s="25">
        <v>45760</v>
      </c>
    </row>
    <row r="471" spans="1:5" x14ac:dyDescent="0.25">
      <c r="A471" s="30">
        <f t="shared" si="31"/>
        <v>2</v>
      </c>
      <c r="B471" s="30"/>
      <c r="C471" t="str">
        <f t="shared" si="32"/>
        <v>h</v>
      </c>
      <c r="D471">
        <f t="shared" si="33"/>
        <v>10</v>
      </c>
      <c r="E471" s="25">
        <v>45761</v>
      </c>
    </row>
    <row r="472" spans="1:5" x14ac:dyDescent="0.25">
      <c r="A472" s="30">
        <f t="shared" si="31"/>
        <v>3</v>
      </c>
      <c r="B472" s="30"/>
      <c r="C472" t="str">
        <f t="shared" si="32"/>
        <v>h</v>
      </c>
      <c r="D472">
        <f t="shared" si="33"/>
        <v>11</v>
      </c>
      <c r="E472" s="25">
        <v>45762</v>
      </c>
    </row>
    <row r="473" spans="1:5" x14ac:dyDescent="0.25">
      <c r="A473" s="30">
        <f t="shared" si="31"/>
        <v>4</v>
      </c>
      <c r="B473" s="30"/>
      <c r="C473" t="str">
        <f t="shared" si="32"/>
        <v>h</v>
      </c>
      <c r="D473">
        <f t="shared" si="33"/>
        <v>12</v>
      </c>
      <c r="E473" s="25">
        <v>45763</v>
      </c>
    </row>
    <row r="474" spans="1:5" x14ac:dyDescent="0.25">
      <c r="A474" s="30">
        <f t="shared" si="31"/>
        <v>5</v>
      </c>
      <c r="B474" s="30" t="s">
        <v>316</v>
      </c>
      <c r="C474" t="str">
        <f t="shared" si="32"/>
        <v>n</v>
      </c>
      <c r="D474">
        <f t="shared" si="33"/>
        <v>0</v>
      </c>
      <c r="E474" s="25">
        <v>45764</v>
      </c>
    </row>
    <row r="475" spans="1:5" x14ac:dyDescent="0.25">
      <c r="A475" s="30">
        <f t="shared" si="31"/>
        <v>6</v>
      </c>
      <c r="B475" s="30" t="s">
        <v>316</v>
      </c>
      <c r="C475" t="str">
        <f t="shared" si="32"/>
        <v>n</v>
      </c>
      <c r="D475">
        <f t="shared" si="33"/>
        <v>0</v>
      </c>
      <c r="E475" s="25">
        <v>45765</v>
      </c>
    </row>
    <row r="476" spans="1:5" x14ac:dyDescent="0.25">
      <c r="A476" s="30">
        <f t="shared" si="31"/>
        <v>7</v>
      </c>
      <c r="B476" s="30"/>
      <c r="C476" t="str">
        <f t="shared" si="32"/>
        <v>n</v>
      </c>
      <c r="D476">
        <f t="shared" si="33"/>
        <v>0</v>
      </c>
      <c r="E476" s="25">
        <v>45766</v>
      </c>
    </row>
    <row r="477" spans="1:5" x14ac:dyDescent="0.25">
      <c r="A477" s="30">
        <f t="shared" si="31"/>
        <v>1</v>
      </c>
      <c r="B477" s="30"/>
      <c r="C477" t="str">
        <f t="shared" si="32"/>
        <v>n</v>
      </c>
      <c r="D477">
        <f t="shared" si="33"/>
        <v>0</v>
      </c>
      <c r="E477" s="25">
        <v>45767</v>
      </c>
    </row>
    <row r="478" spans="1:5" x14ac:dyDescent="0.25">
      <c r="A478" s="30">
        <f t="shared" si="31"/>
        <v>2</v>
      </c>
      <c r="B478" s="30"/>
      <c r="C478" t="str">
        <f t="shared" si="32"/>
        <v>h</v>
      </c>
      <c r="D478">
        <f t="shared" si="33"/>
        <v>13</v>
      </c>
      <c r="E478" s="25">
        <v>45768</v>
      </c>
    </row>
    <row r="479" spans="1:5" x14ac:dyDescent="0.25">
      <c r="A479" s="30">
        <f t="shared" si="31"/>
        <v>3</v>
      </c>
      <c r="B479" s="30"/>
      <c r="C479" t="str">
        <f t="shared" si="32"/>
        <v>h</v>
      </c>
      <c r="D479">
        <f t="shared" si="33"/>
        <v>14</v>
      </c>
      <c r="E479" s="25">
        <v>45769</v>
      </c>
    </row>
    <row r="480" spans="1:5" x14ac:dyDescent="0.25">
      <c r="A480" s="30">
        <f t="shared" si="31"/>
        <v>4</v>
      </c>
      <c r="B480" s="30"/>
      <c r="C480" t="str">
        <f t="shared" si="32"/>
        <v>h</v>
      </c>
      <c r="D480">
        <f t="shared" si="33"/>
        <v>15</v>
      </c>
      <c r="E480" s="25">
        <v>45770</v>
      </c>
    </row>
    <row r="481" spans="1:6" x14ac:dyDescent="0.25">
      <c r="A481" s="30">
        <f t="shared" si="31"/>
        <v>5</v>
      </c>
      <c r="B481" s="30"/>
      <c r="C481" t="str">
        <f t="shared" si="32"/>
        <v>h</v>
      </c>
      <c r="D481">
        <f t="shared" si="33"/>
        <v>16</v>
      </c>
      <c r="E481" s="25">
        <v>45771</v>
      </c>
    </row>
    <row r="482" spans="1:6" x14ac:dyDescent="0.25">
      <c r="A482" s="30">
        <f t="shared" si="31"/>
        <v>6</v>
      </c>
      <c r="B482" s="30"/>
      <c r="C482" t="str">
        <f t="shared" si="32"/>
        <v>h</v>
      </c>
      <c r="D482">
        <f t="shared" si="33"/>
        <v>17</v>
      </c>
      <c r="E482" s="25">
        <v>45772</v>
      </c>
    </row>
    <row r="483" spans="1:6" x14ac:dyDescent="0.25">
      <c r="A483" s="30">
        <f t="shared" si="31"/>
        <v>7</v>
      </c>
      <c r="B483" s="30"/>
      <c r="C483" t="str">
        <f t="shared" si="32"/>
        <v>n</v>
      </c>
      <c r="D483">
        <f t="shared" si="33"/>
        <v>0</v>
      </c>
      <c r="E483" s="25">
        <v>45773</v>
      </c>
    </row>
    <row r="484" spans="1:6" x14ac:dyDescent="0.25">
      <c r="A484" s="30">
        <f t="shared" si="31"/>
        <v>1</v>
      </c>
      <c r="B484" s="30"/>
      <c r="C484" t="str">
        <f t="shared" si="32"/>
        <v>n</v>
      </c>
      <c r="D484">
        <f t="shared" si="33"/>
        <v>0</v>
      </c>
      <c r="E484" s="25">
        <v>45774</v>
      </c>
    </row>
    <row r="485" spans="1:6" x14ac:dyDescent="0.25">
      <c r="A485" s="30">
        <f t="shared" si="31"/>
        <v>2</v>
      </c>
      <c r="B485" s="30"/>
      <c r="C485" t="str">
        <f t="shared" si="32"/>
        <v>h</v>
      </c>
      <c r="D485">
        <f t="shared" si="33"/>
        <v>18</v>
      </c>
      <c r="E485" s="25">
        <v>45775</v>
      </c>
    </row>
    <row r="486" spans="1:6" x14ac:dyDescent="0.25">
      <c r="A486" s="30">
        <f t="shared" si="31"/>
        <v>3</v>
      </c>
      <c r="B486" s="30"/>
      <c r="C486" t="str">
        <f t="shared" si="32"/>
        <v>h</v>
      </c>
      <c r="D486">
        <f t="shared" si="33"/>
        <v>19</v>
      </c>
      <c r="E486" s="25">
        <v>45776</v>
      </c>
    </row>
    <row r="487" spans="1:6" x14ac:dyDescent="0.25">
      <c r="A487" s="30">
        <f t="shared" si="31"/>
        <v>4</v>
      </c>
      <c r="B487" s="30"/>
      <c r="C487" t="str">
        <f t="shared" si="32"/>
        <v>h</v>
      </c>
      <c r="D487">
        <f t="shared" si="33"/>
        <v>20</v>
      </c>
      <c r="E487" s="25">
        <v>45777</v>
      </c>
      <c r="F487">
        <f>COUNTIF(C458:C487,"h")</f>
        <v>20</v>
      </c>
    </row>
    <row r="488" spans="1:6" x14ac:dyDescent="0.25">
      <c r="A488" s="30">
        <f t="shared" si="31"/>
        <v>5</v>
      </c>
      <c r="B488" s="30" t="s">
        <v>316</v>
      </c>
      <c r="C488" t="str">
        <f t="shared" si="32"/>
        <v>n</v>
      </c>
      <c r="D488">
        <f t="shared" ref="D488:D516" si="34">IF(C488="h",IF(AND(D487&gt;0,D487&lt;$F$487),D487+1,IF(D487=$F$487,1,IF(AND(D486&gt;0,D486&lt;$F$487),D486+1,IF(D486=$F$487,1,IF(AND(D485&gt;0,D485&lt;$F$487),D485+1,IF(D485=$F$487,1,IF(AND(D484&gt;0,D484&lt;$F$487),D484+1,IF(D484=$F$487,1,IF(AND(D483&gt;0,D483&lt;$F$487),D483+1,IF(D483=$F$487,1,0)))))))))),0)</f>
        <v>0</v>
      </c>
      <c r="E488" s="25">
        <v>45778</v>
      </c>
    </row>
    <row r="489" spans="1:6" x14ac:dyDescent="0.25">
      <c r="A489" s="30">
        <f t="shared" si="31"/>
        <v>6</v>
      </c>
      <c r="B489" s="30"/>
      <c r="C489" t="str">
        <f t="shared" si="32"/>
        <v>h</v>
      </c>
      <c r="D489">
        <f t="shared" si="34"/>
        <v>1</v>
      </c>
      <c r="E489" s="25">
        <v>45779</v>
      </c>
    </row>
    <row r="490" spans="1:6" x14ac:dyDescent="0.25">
      <c r="A490" s="30">
        <f t="shared" si="31"/>
        <v>7</v>
      </c>
      <c r="B490" s="30"/>
      <c r="C490" t="str">
        <f t="shared" si="32"/>
        <v>n</v>
      </c>
      <c r="D490">
        <f t="shared" si="34"/>
        <v>0</v>
      </c>
      <c r="E490" s="25">
        <v>45780</v>
      </c>
    </row>
    <row r="491" spans="1:6" x14ac:dyDescent="0.25">
      <c r="A491" s="30">
        <f t="shared" si="31"/>
        <v>1</v>
      </c>
      <c r="B491" s="30"/>
      <c r="C491" t="str">
        <f t="shared" si="32"/>
        <v>n</v>
      </c>
      <c r="D491">
        <f t="shared" si="34"/>
        <v>0</v>
      </c>
      <c r="E491" s="25">
        <v>45781</v>
      </c>
    </row>
    <row r="492" spans="1:6" x14ac:dyDescent="0.25">
      <c r="A492" s="30">
        <f t="shared" si="31"/>
        <v>2</v>
      </c>
      <c r="B492" s="30"/>
      <c r="C492" t="str">
        <f t="shared" si="32"/>
        <v>h</v>
      </c>
      <c r="D492">
        <f t="shared" si="34"/>
        <v>2</v>
      </c>
      <c r="E492" s="25">
        <v>45782</v>
      </c>
    </row>
    <row r="493" spans="1:6" x14ac:dyDescent="0.25">
      <c r="A493" s="30">
        <f t="shared" si="31"/>
        <v>3</v>
      </c>
      <c r="B493" s="30"/>
      <c r="C493" t="str">
        <f t="shared" si="32"/>
        <v>h</v>
      </c>
      <c r="D493">
        <f t="shared" si="34"/>
        <v>3</v>
      </c>
      <c r="E493" s="25">
        <v>45783</v>
      </c>
    </row>
    <row r="494" spans="1:6" x14ac:dyDescent="0.25">
      <c r="A494" s="30">
        <f t="shared" si="31"/>
        <v>4</v>
      </c>
      <c r="B494" s="30"/>
      <c r="C494" t="str">
        <f t="shared" si="32"/>
        <v>h</v>
      </c>
      <c r="D494">
        <f t="shared" si="34"/>
        <v>4</v>
      </c>
      <c r="E494" s="25">
        <v>45784</v>
      </c>
    </row>
    <row r="495" spans="1:6" x14ac:dyDescent="0.25">
      <c r="A495" s="30">
        <f t="shared" si="31"/>
        <v>5</v>
      </c>
      <c r="B495" s="30"/>
      <c r="C495" t="str">
        <f t="shared" si="32"/>
        <v>h</v>
      </c>
      <c r="D495">
        <f t="shared" si="34"/>
        <v>5</v>
      </c>
      <c r="E495" s="25">
        <v>45785</v>
      </c>
    </row>
    <row r="496" spans="1:6" x14ac:dyDescent="0.25">
      <c r="A496" s="30">
        <f t="shared" si="31"/>
        <v>6</v>
      </c>
      <c r="B496" s="30"/>
      <c r="C496" t="str">
        <f t="shared" si="32"/>
        <v>h</v>
      </c>
      <c r="D496">
        <f t="shared" si="34"/>
        <v>6</v>
      </c>
      <c r="E496" s="25">
        <v>45786</v>
      </c>
    </row>
    <row r="497" spans="1:5" x14ac:dyDescent="0.25">
      <c r="A497" s="30">
        <f t="shared" si="31"/>
        <v>7</v>
      </c>
      <c r="B497" s="30"/>
      <c r="C497" t="str">
        <f t="shared" si="32"/>
        <v>n</v>
      </c>
      <c r="D497">
        <f t="shared" si="34"/>
        <v>0</v>
      </c>
      <c r="E497" s="25">
        <v>45787</v>
      </c>
    </row>
    <row r="498" spans="1:5" x14ac:dyDescent="0.25">
      <c r="A498" s="30">
        <f t="shared" si="31"/>
        <v>1</v>
      </c>
      <c r="B498" s="30"/>
      <c r="C498" t="str">
        <f t="shared" si="32"/>
        <v>n</v>
      </c>
      <c r="D498">
        <f t="shared" si="34"/>
        <v>0</v>
      </c>
      <c r="E498" s="25">
        <v>45788</v>
      </c>
    </row>
    <row r="499" spans="1:5" x14ac:dyDescent="0.25">
      <c r="A499" s="30">
        <f t="shared" si="31"/>
        <v>2</v>
      </c>
      <c r="B499" s="30"/>
      <c r="C499" t="str">
        <f t="shared" si="32"/>
        <v>h</v>
      </c>
      <c r="D499">
        <f t="shared" si="34"/>
        <v>7</v>
      </c>
      <c r="E499" s="25">
        <v>45789</v>
      </c>
    </row>
    <row r="500" spans="1:5" x14ac:dyDescent="0.25">
      <c r="A500" s="30">
        <f t="shared" si="31"/>
        <v>3</v>
      </c>
      <c r="B500" s="30"/>
      <c r="C500" t="str">
        <f t="shared" si="32"/>
        <v>h</v>
      </c>
      <c r="D500">
        <f t="shared" si="34"/>
        <v>8</v>
      </c>
      <c r="E500" s="25">
        <v>45790</v>
      </c>
    </row>
    <row r="501" spans="1:5" x14ac:dyDescent="0.25">
      <c r="A501" s="30">
        <f t="shared" si="31"/>
        <v>4</v>
      </c>
      <c r="B501" s="30"/>
      <c r="C501" t="str">
        <f t="shared" si="32"/>
        <v>h</v>
      </c>
      <c r="D501">
        <f t="shared" si="34"/>
        <v>9</v>
      </c>
      <c r="E501" s="25">
        <v>45791</v>
      </c>
    </row>
    <row r="502" spans="1:5" x14ac:dyDescent="0.25">
      <c r="A502" s="30">
        <f t="shared" si="31"/>
        <v>5</v>
      </c>
      <c r="B502" s="30"/>
      <c r="C502" t="str">
        <f t="shared" si="32"/>
        <v>h</v>
      </c>
      <c r="D502">
        <f t="shared" si="34"/>
        <v>10</v>
      </c>
      <c r="E502" s="25">
        <v>45792</v>
      </c>
    </row>
    <row r="503" spans="1:5" x14ac:dyDescent="0.25">
      <c r="A503" s="30">
        <f t="shared" si="31"/>
        <v>6</v>
      </c>
      <c r="B503" s="30"/>
      <c r="C503" t="str">
        <f t="shared" si="32"/>
        <v>h</v>
      </c>
      <c r="D503">
        <f t="shared" si="34"/>
        <v>11</v>
      </c>
      <c r="E503" s="25">
        <v>45793</v>
      </c>
    </row>
    <row r="504" spans="1:5" x14ac:dyDescent="0.25">
      <c r="A504" s="30">
        <f t="shared" si="31"/>
        <v>7</v>
      </c>
      <c r="B504" s="30"/>
      <c r="C504" t="str">
        <f t="shared" si="32"/>
        <v>n</v>
      </c>
      <c r="D504">
        <f t="shared" si="34"/>
        <v>0</v>
      </c>
      <c r="E504" s="25">
        <v>45794</v>
      </c>
    </row>
    <row r="505" spans="1:5" x14ac:dyDescent="0.25">
      <c r="A505" s="30">
        <f t="shared" si="31"/>
        <v>1</v>
      </c>
      <c r="B505" s="30"/>
      <c r="C505" t="str">
        <f t="shared" si="32"/>
        <v>n</v>
      </c>
      <c r="D505">
        <f t="shared" si="34"/>
        <v>0</v>
      </c>
      <c r="E505" s="25">
        <v>45795</v>
      </c>
    </row>
    <row r="506" spans="1:5" x14ac:dyDescent="0.25">
      <c r="A506" s="30">
        <f t="shared" si="31"/>
        <v>2</v>
      </c>
      <c r="B506" s="30"/>
      <c r="C506" t="str">
        <f t="shared" si="32"/>
        <v>h</v>
      </c>
      <c r="D506">
        <f t="shared" si="34"/>
        <v>12</v>
      </c>
      <c r="E506" s="25">
        <v>45796</v>
      </c>
    </row>
    <row r="507" spans="1:5" x14ac:dyDescent="0.25">
      <c r="A507" s="30">
        <f t="shared" si="31"/>
        <v>3</v>
      </c>
      <c r="B507" s="30"/>
      <c r="C507" t="str">
        <f t="shared" si="32"/>
        <v>h</v>
      </c>
      <c r="D507">
        <f t="shared" si="34"/>
        <v>13</v>
      </c>
      <c r="E507" s="25">
        <v>45797</v>
      </c>
    </row>
    <row r="508" spans="1:5" x14ac:dyDescent="0.25">
      <c r="A508" s="30">
        <f t="shared" si="31"/>
        <v>4</v>
      </c>
      <c r="B508" s="30"/>
      <c r="C508" t="str">
        <f t="shared" si="32"/>
        <v>h</v>
      </c>
      <c r="D508">
        <f t="shared" si="34"/>
        <v>14</v>
      </c>
      <c r="E508" s="25">
        <v>45798</v>
      </c>
    </row>
    <row r="509" spans="1:5" x14ac:dyDescent="0.25">
      <c r="A509" s="30">
        <f t="shared" si="31"/>
        <v>5</v>
      </c>
      <c r="B509" s="30"/>
      <c r="C509" t="str">
        <f t="shared" si="32"/>
        <v>h</v>
      </c>
      <c r="D509">
        <f t="shared" si="34"/>
        <v>15</v>
      </c>
      <c r="E509" s="25">
        <v>45799</v>
      </c>
    </row>
    <row r="510" spans="1:5" x14ac:dyDescent="0.25">
      <c r="A510" s="30">
        <f t="shared" si="31"/>
        <v>6</v>
      </c>
      <c r="B510" s="30"/>
      <c r="C510" t="str">
        <f t="shared" si="32"/>
        <v>h</v>
      </c>
      <c r="D510">
        <f t="shared" si="34"/>
        <v>16</v>
      </c>
      <c r="E510" s="25">
        <v>45800</v>
      </c>
    </row>
    <row r="511" spans="1:5" x14ac:dyDescent="0.25">
      <c r="A511" s="30">
        <f t="shared" si="31"/>
        <v>7</v>
      </c>
      <c r="B511" s="30"/>
      <c r="C511" t="str">
        <f t="shared" si="32"/>
        <v>n</v>
      </c>
      <c r="D511">
        <f t="shared" si="34"/>
        <v>0</v>
      </c>
      <c r="E511" s="25">
        <v>45801</v>
      </c>
    </row>
    <row r="512" spans="1:5" x14ac:dyDescent="0.25">
      <c r="A512" s="30">
        <f t="shared" si="31"/>
        <v>1</v>
      </c>
      <c r="B512" s="30"/>
      <c r="C512" t="str">
        <f t="shared" si="32"/>
        <v>n</v>
      </c>
      <c r="D512">
        <f t="shared" si="34"/>
        <v>0</v>
      </c>
      <c r="E512" s="25">
        <v>45802</v>
      </c>
    </row>
    <row r="513" spans="1:6" x14ac:dyDescent="0.25">
      <c r="A513" s="30">
        <f t="shared" si="31"/>
        <v>2</v>
      </c>
      <c r="B513" s="30"/>
      <c r="C513" t="str">
        <f t="shared" si="32"/>
        <v>h</v>
      </c>
      <c r="D513">
        <f t="shared" si="34"/>
        <v>17</v>
      </c>
      <c r="E513" s="25">
        <v>45803</v>
      </c>
    </row>
    <row r="514" spans="1:6" x14ac:dyDescent="0.25">
      <c r="A514" s="30">
        <f t="shared" ref="A514:A577" si="35">WEEKDAY(E514,1)</f>
        <v>3</v>
      </c>
      <c r="B514" s="30"/>
      <c r="C514" t="str">
        <f t="shared" ref="C514:C577" si="36">IF(OR(WEEKDAY(E514,1)=1,WEEKDAY(E514,1)=7,B514="F"),"n","h")</f>
        <v>h</v>
      </c>
      <c r="D514">
        <f t="shared" si="34"/>
        <v>18</v>
      </c>
      <c r="E514" s="25">
        <v>45804</v>
      </c>
    </row>
    <row r="515" spans="1:6" x14ac:dyDescent="0.25">
      <c r="A515" s="30">
        <f t="shared" si="35"/>
        <v>4</v>
      </c>
      <c r="B515" s="30"/>
      <c r="C515" t="str">
        <f t="shared" si="36"/>
        <v>h</v>
      </c>
      <c r="D515">
        <f t="shared" si="34"/>
        <v>19</v>
      </c>
      <c r="E515" s="25">
        <v>45805</v>
      </c>
    </row>
    <row r="516" spans="1:6" x14ac:dyDescent="0.25">
      <c r="A516" s="30">
        <f t="shared" si="35"/>
        <v>5</v>
      </c>
      <c r="B516" s="30"/>
      <c r="C516" t="str">
        <f t="shared" si="36"/>
        <v>h</v>
      </c>
      <c r="D516">
        <f t="shared" si="34"/>
        <v>20</v>
      </c>
      <c r="E516" s="25">
        <v>45806</v>
      </c>
    </row>
    <row r="517" spans="1:6" x14ac:dyDescent="0.25">
      <c r="A517" s="30">
        <f t="shared" si="35"/>
        <v>6</v>
      </c>
      <c r="B517" s="30"/>
      <c r="C517" t="str">
        <f t="shared" si="36"/>
        <v>h</v>
      </c>
      <c r="D517">
        <f t="shared" ref="D517:D548" si="37">IF(C517="h",IF(AND(D516&gt;0,D516&lt;$F$518),D516+1,IF(D516=$F$518,1,IF(AND(D515&gt;0,D515&lt;$F$518),D515+1,IF(D515=$F$518,1,IF(AND(D514&gt;0,D514&lt;$F$518),D514+1,IF(D514=$F$518,1,IF(AND(D513&gt;0,D513&lt;$F$518),D513+1,IF(D513=$F$518,1,IF(AND(D512&gt;0,D512&lt;$F$518),D512+1,IF(D512=$F$518,1,0)))))))))),0)</f>
        <v>21</v>
      </c>
      <c r="E517" s="25">
        <v>45807</v>
      </c>
    </row>
    <row r="518" spans="1:6" x14ac:dyDescent="0.25">
      <c r="A518" s="30">
        <f t="shared" si="35"/>
        <v>7</v>
      </c>
      <c r="B518" s="30"/>
      <c r="C518" t="str">
        <f t="shared" si="36"/>
        <v>n</v>
      </c>
      <c r="D518">
        <f t="shared" si="37"/>
        <v>0</v>
      </c>
      <c r="E518" s="25">
        <v>45808</v>
      </c>
      <c r="F518">
        <f>COUNTIF(C488:C518,"h")</f>
        <v>21</v>
      </c>
    </row>
    <row r="519" spans="1:6" x14ac:dyDescent="0.25">
      <c r="A519" s="30">
        <f t="shared" si="35"/>
        <v>1</v>
      </c>
      <c r="B519" s="30"/>
      <c r="C519" t="str">
        <f t="shared" si="36"/>
        <v>n</v>
      </c>
      <c r="D519">
        <f t="shared" si="37"/>
        <v>0</v>
      </c>
      <c r="E519" s="25">
        <v>45809</v>
      </c>
    </row>
    <row r="520" spans="1:6" x14ac:dyDescent="0.25">
      <c r="A520" s="30">
        <f t="shared" si="35"/>
        <v>2</v>
      </c>
      <c r="B520" s="30" t="s">
        <v>316</v>
      </c>
      <c r="C520" t="str">
        <f t="shared" si="36"/>
        <v>n</v>
      </c>
      <c r="D520">
        <f t="shared" si="37"/>
        <v>0</v>
      </c>
      <c r="E520" s="25">
        <v>45810</v>
      </c>
    </row>
    <row r="521" spans="1:6" x14ac:dyDescent="0.25">
      <c r="A521" s="30">
        <f t="shared" si="35"/>
        <v>3</v>
      </c>
      <c r="B521" s="30"/>
      <c r="C521" t="str">
        <f t="shared" si="36"/>
        <v>h</v>
      </c>
      <c r="D521">
        <f t="shared" si="37"/>
        <v>1</v>
      </c>
      <c r="E521" s="25">
        <v>45811</v>
      </c>
    </row>
    <row r="522" spans="1:6" x14ac:dyDescent="0.25">
      <c r="A522" s="30">
        <f t="shared" si="35"/>
        <v>4</v>
      </c>
      <c r="B522" s="30"/>
      <c r="C522" t="str">
        <f t="shared" si="36"/>
        <v>h</v>
      </c>
      <c r="D522">
        <f t="shared" si="37"/>
        <v>2</v>
      </c>
      <c r="E522" s="25">
        <v>45812</v>
      </c>
    </row>
    <row r="523" spans="1:6" x14ac:dyDescent="0.25">
      <c r="A523" s="30">
        <f t="shared" si="35"/>
        <v>5</v>
      </c>
      <c r="B523" s="30"/>
      <c r="C523" t="str">
        <f t="shared" si="36"/>
        <v>h</v>
      </c>
      <c r="D523">
        <f t="shared" si="37"/>
        <v>3</v>
      </c>
      <c r="E523" s="25">
        <v>45813</v>
      </c>
    </row>
    <row r="524" spans="1:6" x14ac:dyDescent="0.25">
      <c r="A524" s="30">
        <f t="shared" si="35"/>
        <v>6</v>
      </c>
      <c r="B524" s="30"/>
      <c r="C524" t="str">
        <f t="shared" si="36"/>
        <v>h</v>
      </c>
      <c r="D524">
        <f t="shared" si="37"/>
        <v>4</v>
      </c>
      <c r="E524" s="25">
        <v>45814</v>
      </c>
    </row>
    <row r="525" spans="1:6" x14ac:dyDescent="0.25">
      <c r="A525" s="30">
        <f t="shared" si="35"/>
        <v>7</v>
      </c>
      <c r="B525" s="30"/>
      <c r="C525" t="str">
        <f t="shared" si="36"/>
        <v>n</v>
      </c>
      <c r="D525">
        <f t="shared" si="37"/>
        <v>0</v>
      </c>
      <c r="E525" s="25">
        <v>45815</v>
      </c>
    </row>
    <row r="526" spans="1:6" x14ac:dyDescent="0.25">
      <c r="A526" s="30">
        <f t="shared" si="35"/>
        <v>1</v>
      </c>
      <c r="B526" s="30"/>
      <c r="C526" t="str">
        <f t="shared" si="36"/>
        <v>n</v>
      </c>
      <c r="D526">
        <f t="shared" si="37"/>
        <v>0</v>
      </c>
      <c r="E526" s="25">
        <v>45816</v>
      </c>
    </row>
    <row r="527" spans="1:6" x14ac:dyDescent="0.25">
      <c r="A527" s="30">
        <f t="shared" si="35"/>
        <v>2</v>
      </c>
      <c r="B527" s="30"/>
      <c r="C527" t="str">
        <f t="shared" si="36"/>
        <v>h</v>
      </c>
      <c r="D527">
        <f t="shared" si="37"/>
        <v>5</v>
      </c>
      <c r="E527" s="25">
        <v>45817</v>
      </c>
    </row>
    <row r="528" spans="1:6" x14ac:dyDescent="0.25">
      <c r="A528" s="30">
        <f t="shared" si="35"/>
        <v>3</v>
      </c>
      <c r="B528" s="30"/>
      <c r="C528" t="str">
        <f t="shared" si="36"/>
        <v>h</v>
      </c>
      <c r="D528">
        <f t="shared" si="37"/>
        <v>6</v>
      </c>
      <c r="E528" s="25">
        <v>45818</v>
      </c>
    </row>
    <row r="529" spans="1:5" x14ac:dyDescent="0.25">
      <c r="A529" s="30">
        <f t="shared" si="35"/>
        <v>4</v>
      </c>
      <c r="B529" s="30"/>
      <c r="C529" t="str">
        <f t="shared" si="36"/>
        <v>h</v>
      </c>
      <c r="D529">
        <f t="shared" si="37"/>
        <v>7</v>
      </c>
      <c r="E529" s="25">
        <v>45819</v>
      </c>
    </row>
    <row r="530" spans="1:5" x14ac:dyDescent="0.25">
      <c r="A530" s="30">
        <f t="shared" si="35"/>
        <v>5</v>
      </c>
      <c r="B530" s="30"/>
      <c r="C530" t="str">
        <f t="shared" si="36"/>
        <v>h</v>
      </c>
      <c r="D530">
        <f t="shared" si="37"/>
        <v>8</v>
      </c>
      <c r="E530" s="25">
        <v>45820</v>
      </c>
    </row>
    <row r="531" spans="1:5" x14ac:dyDescent="0.25">
      <c r="A531" s="30">
        <f t="shared" si="35"/>
        <v>6</v>
      </c>
      <c r="B531" s="30"/>
      <c r="C531" t="str">
        <f t="shared" si="36"/>
        <v>h</v>
      </c>
      <c r="D531">
        <f t="shared" si="37"/>
        <v>9</v>
      </c>
      <c r="E531" s="25">
        <v>45821</v>
      </c>
    </row>
    <row r="532" spans="1:5" x14ac:dyDescent="0.25">
      <c r="A532" s="30">
        <f t="shared" si="35"/>
        <v>7</v>
      </c>
      <c r="B532" s="30"/>
      <c r="C532" t="str">
        <f t="shared" si="36"/>
        <v>n</v>
      </c>
      <c r="D532">
        <f t="shared" si="37"/>
        <v>0</v>
      </c>
      <c r="E532" s="25">
        <v>45822</v>
      </c>
    </row>
    <row r="533" spans="1:5" x14ac:dyDescent="0.25">
      <c r="A533" s="30">
        <f t="shared" si="35"/>
        <v>1</v>
      </c>
      <c r="B533" s="30"/>
      <c r="C533" t="str">
        <f t="shared" si="36"/>
        <v>n</v>
      </c>
      <c r="D533">
        <f t="shared" si="37"/>
        <v>0</v>
      </c>
      <c r="E533" s="25">
        <v>45823</v>
      </c>
    </row>
    <row r="534" spans="1:5" x14ac:dyDescent="0.25">
      <c r="A534" s="30">
        <f t="shared" si="35"/>
        <v>2</v>
      </c>
      <c r="B534" s="30"/>
      <c r="C534" t="str">
        <f t="shared" si="36"/>
        <v>h</v>
      </c>
      <c r="D534">
        <f t="shared" si="37"/>
        <v>10</v>
      </c>
      <c r="E534" s="25">
        <v>45824</v>
      </c>
    </row>
    <row r="535" spans="1:5" x14ac:dyDescent="0.25">
      <c r="A535" s="30">
        <f t="shared" si="35"/>
        <v>3</v>
      </c>
      <c r="B535" s="30"/>
      <c r="C535" t="str">
        <f t="shared" si="36"/>
        <v>h</v>
      </c>
      <c r="D535">
        <f t="shared" si="37"/>
        <v>11</v>
      </c>
      <c r="E535" s="25">
        <v>45825</v>
      </c>
    </row>
    <row r="536" spans="1:5" x14ac:dyDescent="0.25">
      <c r="A536" s="30">
        <f t="shared" si="35"/>
        <v>4</v>
      </c>
      <c r="B536" s="30"/>
      <c r="C536" t="str">
        <f t="shared" si="36"/>
        <v>h</v>
      </c>
      <c r="D536">
        <f t="shared" si="37"/>
        <v>12</v>
      </c>
      <c r="E536" s="25">
        <v>45826</v>
      </c>
    </row>
    <row r="537" spans="1:5" x14ac:dyDescent="0.25">
      <c r="A537" s="30">
        <f t="shared" si="35"/>
        <v>5</v>
      </c>
      <c r="B537" s="30"/>
      <c r="C537" t="str">
        <f t="shared" si="36"/>
        <v>h</v>
      </c>
      <c r="D537">
        <f t="shared" si="37"/>
        <v>13</v>
      </c>
      <c r="E537" s="25">
        <v>45827</v>
      </c>
    </row>
    <row r="538" spans="1:5" x14ac:dyDescent="0.25">
      <c r="A538" s="30">
        <f t="shared" si="35"/>
        <v>6</v>
      </c>
      <c r="B538" s="30"/>
      <c r="C538" t="str">
        <f t="shared" si="36"/>
        <v>h</v>
      </c>
      <c r="D538">
        <f t="shared" si="37"/>
        <v>14</v>
      </c>
      <c r="E538" s="25">
        <v>45828</v>
      </c>
    </row>
    <row r="539" spans="1:5" x14ac:dyDescent="0.25">
      <c r="A539" s="30">
        <f t="shared" si="35"/>
        <v>7</v>
      </c>
      <c r="B539" s="30"/>
      <c r="C539" t="str">
        <f t="shared" si="36"/>
        <v>n</v>
      </c>
      <c r="D539">
        <f t="shared" si="37"/>
        <v>0</v>
      </c>
      <c r="E539" s="25">
        <v>45829</v>
      </c>
    </row>
    <row r="540" spans="1:5" x14ac:dyDescent="0.25">
      <c r="A540" s="30">
        <f t="shared" si="35"/>
        <v>1</v>
      </c>
      <c r="B540" s="30"/>
      <c r="C540" t="str">
        <f t="shared" si="36"/>
        <v>n</v>
      </c>
      <c r="D540">
        <f t="shared" si="37"/>
        <v>0</v>
      </c>
      <c r="E540" s="25">
        <v>45830</v>
      </c>
    </row>
    <row r="541" spans="1:5" x14ac:dyDescent="0.25">
      <c r="A541" s="30">
        <f t="shared" si="35"/>
        <v>2</v>
      </c>
      <c r="B541" s="30" t="s">
        <v>316</v>
      </c>
      <c r="C541" t="str">
        <f t="shared" si="36"/>
        <v>n</v>
      </c>
      <c r="D541">
        <f t="shared" si="37"/>
        <v>0</v>
      </c>
      <c r="E541" s="25">
        <v>45831</v>
      </c>
    </row>
    <row r="542" spans="1:5" x14ac:dyDescent="0.25">
      <c r="A542" s="30">
        <f t="shared" si="35"/>
        <v>3</v>
      </c>
      <c r="B542" s="30"/>
      <c r="C542" t="str">
        <f t="shared" si="36"/>
        <v>h</v>
      </c>
      <c r="D542">
        <f t="shared" si="37"/>
        <v>15</v>
      </c>
      <c r="E542" s="25">
        <v>45832</v>
      </c>
    </row>
    <row r="543" spans="1:5" x14ac:dyDescent="0.25">
      <c r="A543" s="30">
        <f t="shared" si="35"/>
        <v>4</v>
      </c>
      <c r="B543" s="30"/>
      <c r="C543" t="str">
        <f t="shared" si="36"/>
        <v>h</v>
      </c>
      <c r="D543">
        <f t="shared" si="37"/>
        <v>16</v>
      </c>
      <c r="E543" s="25">
        <v>45833</v>
      </c>
    </row>
    <row r="544" spans="1:5" x14ac:dyDescent="0.25">
      <c r="A544" s="30">
        <f t="shared" si="35"/>
        <v>5</v>
      </c>
      <c r="B544" s="30"/>
      <c r="C544" t="str">
        <f t="shared" si="36"/>
        <v>h</v>
      </c>
      <c r="D544">
        <f t="shared" si="37"/>
        <v>17</v>
      </c>
      <c r="E544" s="25">
        <v>45834</v>
      </c>
    </row>
    <row r="545" spans="1:6" x14ac:dyDescent="0.25">
      <c r="A545" s="30">
        <f t="shared" si="35"/>
        <v>6</v>
      </c>
      <c r="B545" s="30"/>
      <c r="C545" t="str">
        <f t="shared" si="36"/>
        <v>h</v>
      </c>
      <c r="D545">
        <f t="shared" si="37"/>
        <v>18</v>
      </c>
      <c r="E545" s="25">
        <v>45835</v>
      </c>
    </row>
    <row r="546" spans="1:6" x14ac:dyDescent="0.25">
      <c r="A546" s="30">
        <f t="shared" si="35"/>
        <v>7</v>
      </c>
      <c r="B546" s="30"/>
      <c r="C546" t="str">
        <f t="shared" si="36"/>
        <v>n</v>
      </c>
      <c r="D546">
        <f t="shared" si="37"/>
        <v>0</v>
      </c>
      <c r="E546" s="25">
        <v>45836</v>
      </c>
    </row>
    <row r="547" spans="1:6" x14ac:dyDescent="0.25">
      <c r="A547" s="30">
        <f t="shared" si="35"/>
        <v>1</v>
      </c>
      <c r="B547" s="30"/>
      <c r="C547" t="str">
        <f t="shared" si="36"/>
        <v>n</v>
      </c>
      <c r="D547">
        <f t="shared" si="37"/>
        <v>0</v>
      </c>
      <c r="E547" s="25">
        <v>45837</v>
      </c>
    </row>
    <row r="548" spans="1:6" x14ac:dyDescent="0.25">
      <c r="A548" s="30">
        <f t="shared" si="35"/>
        <v>2</v>
      </c>
      <c r="B548" s="30" t="s">
        <v>316</v>
      </c>
      <c r="C548" t="str">
        <f t="shared" si="36"/>
        <v>n</v>
      </c>
      <c r="D548">
        <f t="shared" si="37"/>
        <v>0</v>
      </c>
      <c r="E548" s="25">
        <v>45838</v>
      </c>
      <c r="F548">
        <f>COUNTIF(C519:C548,"h")</f>
        <v>18</v>
      </c>
    </row>
    <row r="549" spans="1:6" x14ac:dyDescent="0.25">
      <c r="A549" s="30">
        <f t="shared" si="35"/>
        <v>3</v>
      </c>
      <c r="B549" s="30"/>
      <c r="C549" t="str">
        <f t="shared" si="36"/>
        <v>h</v>
      </c>
      <c r="D549">
        <f t="shared" ref="D549:D572" si="38">IF(C549="h",IF(AND(D548&gt;0,D548&lt;$F$548),D548+1,IF(D548=$F$548,1,IF(AND(D547&gt;0,D547&lt;$F$548),D547+1,IF(D547=$F$548,1,IF(AND(D546&gt;0,D546&lt;$F$548),D546+1,IF(D546=$F$548,1,IF(AND(D545&gt;0,D545&lt;$F$548),D545+1,IF(D545=$F$548,1,IF(AND(D544&gt;0,D544&lt;$F$548),D544+1,IF(D544=$F$548,1,0)))))))))),0)</f>
        <v>1</v>
      </c>
      <c r="E549" s="25">
        <v>45839</v>
      </c>
    </row>
    <row r="550" spans="1:6" x14ac:dyDescent="0.25">
      <c r="A550" s="30">
        <f t="shared" si="35"/>
        <v>4</v>
      </c>
      <c r="B550" s="30"/>
      <c r="C550" t="str">
        <f t="shared" si="36"/>
        <v>h</v>
      </c>
      <c r="D550">
        <f t="shared" si="38"/>
        <v>2</v>
      </c>
      <c r="E550" s="25">
        <v>45840</v>
      </c>
    </row>
    <row r="551" spans="1:6" x14ac:dyDescent="0.25">
      <c r="A551" s="30">
        <f t="shared" si="35"/>
        <v>5</v>
      </c>
      <c r="B551" s="30"/>
      <c r="C551" t="str">
        <f t="shared" si="36"/>
        <v>h</v>
      </c>
      <c r="D551">
        <f t="shared" si="38"/>
        <v>3</v>
      </c>
      <c r="E551" s="25">
        <v>45841</v>
      </c>
    </row>
    <row r="552" spans="1:6" x14ac:dyDescent="0.25">
      <c r="A552" s="30">
        <f t="shared" si="35"/>
        <v>6</v>
      </c>
      <c r="B552" s="30"/>
      <c r="C552" t="str">
        <f t="shared" si="36"/>
        <v>h</v>
      </c>
      <c r="D552">
        <f t="shared" si="38"/>
        <v>4</v>
      </c>
      <c r="E552" s="25">
        <v>45842</v>
      </c>
    </row>
    <row r="553" spans="1:6" x14ac:dyDescent="0.25">
      <c r="A553" s="30">
        <f t="shared" si="35"/>
        <v>7</v>
      </c>
      <c r="B553" s="30"/>
      <c r="C553" t="str">
        <f t="shared" si="36"/>
        <v>n</v>
      </c>
      <c r="D553">
        <f t="shared" si="38"/>
        <v>0</v>
      </c>
      <c r="E553" s="25">
        <v>45843</v>
      </c>
    </row>
    <row r="554" spans="1:6" x14ac:dyDescent="0.25">
      <c r="A554" s="30">
        <f t="shared" si="35"/>
        <v>1</v>
      </c>
      <c r="B554" s="30"/>
      <c r="C554" t="str">
        <f t="shared" si="36"/>
        <v>n</v>
      </c>
      <c r="D554">
        <f t="shared" si="38"/>
        <v>0</v>
      </c>
      <c r="E554" s="25">
        <v>45844</v>
      </c>
    </row>
    <row r="555" spans="1:6" x14ac:dyDescent="0.25">
      <c r="A555" s="30">
        <f t="shared" si="35"/>
        <v>2</v>
      </c>
      <c r="B555" s="30"/>
      <c r="C555" t="str">
        <f t="shared" si="36"/>
        <v>h</v>
      </c>
      <c r="D555">
        <f t="shared" si="38"/>
        <v>5</v>
      </c>
      <c r="E555" s="25">
        <v>45845</v>
      </c>
    </row>
    <row r="556" spans="1:6" x14ac:dyDescent="0.25">
      <c r="A556" s="30">
        <f t="shared" si="35"/>
        <v>3</v>
      </c>
      <c r="B556" s="30"/>
      <c r="C556" t="str">
        <f t="shared" si="36"/>
        <v>h</v>
      </c>
      <c r="D556">
        <f t="shared" si="38"/>
        <v>6</v>
      </c>
      <c r="E556" s="25">
        <v>45846</v>
      </c>
    </row>
    <row r="557" spans="1:6" x14ac:dyDescent="0.25">
      <c r="A557" s="30">
        <f t="shared" si="35"/>
        <v>4</v>
      </c>
      <c r="B557" s="30"/>
      <c r="C557" t="str">
        <f t="shared" si="36"/>
        <v>h</v>
      </c>
      <c r="D557">
        <f t="shared" si="38"/>
        <v>7</v>
      </c>
      <c r="E557" s="25">
        <v>45847</v>
      </c>
    </row>
    <row r="558" spans="1:6" x14ac:dyDescent="0.25">
      <c r="A558" s="30">
        <f t="shared" si="35"/>
        <v>5</v>
      </c>
      <c r="B558" s="30"/>
      <c r="C558" t="str">
        <f t="shared" si="36"/>
        <v>h</v>
      </c>
      <c r="D558">
        <f t="shared" si="38"/>
        <v>8</v>
      </c>
      <c r="E558" s="25">
        <v>45848</v>
      </c>
    </row>
    <row r="559" spans="1:6" x14ac:dyDescent="0.25">
      <c r="A559" s="30">
        <f t="shared" si="35"/>
        <v>6</v>
      </c>
      <c r="B559" s="30"/>
      <c r="C559" t="str">
        <f t="shared" si="36"/>
        <v>h</v>
      </c>
      <c r="D559">
        <f t="shared" si="38"/>
        <v>9</v>
      </c>
      <c r="E559" s="25">
        <v>45849</v>
      </c>
    </row>
    <row r="560" spans="1:6" x14ac:dyDescent="0.25">
      <c r="A560" s="30">
        <f t="shared" si="35"/>
        <v>7</v>
      </c>
      <c r="B560" s="30"/>
      <c r="C560" t="str">
        <f t="shared" si="36"/>
        <v>n</v>
      </c>
      <c r="D560">
        <f t="shared" si="38"/>
        <v>0</v>
      </c>
      <c r="E560" s="25">
        <v>45850</v>
      </c>
    </row>
    <row r="561" spans="1:5" x14ac:dyDescent="0.25">
      <c r="A561" s="30">
        <f t="shared" si="35"/>
        <v>1</v>
      </c>
      <c r="B561" s="30"/>
      <c r="C561" t="str">
        <f t="shared" si="36"/>
        <v>n</v>
      </c>
      <c r="D561">
        <f t="shared" si="38"/>
        <v>0</v>
      </c>
      <c r="E561" s="25">
        <v>45851</v>
      </c>
    </row>
    <row r="562" spans="1:5" x14ac:dyDescent="0.25">
      <c r="A562" s="30">
        <f t="shared" si="35"/>
        <v>2</v>
      </c>
      <c r="B562" s="30"/>
      <c r="C562" t="str">
        <f t="shared" si="36"/>
        <v>h</v>
      </c>
      <c r="D562">
        <f t="shared" si="38"/>
        <v>10</v>
      </c>
      <c r="E562" s="25">
        <v>45852</v>
      </c>
    </row>
    <row r="563" spans="1:5" x14ac:dyDescent="0.25">
      <c r="A563" s="30">
        <f t="shared" si="35"/>
        <v>3</v>
      </c>
      <c r="B563" s="30"/>
      <c r="C563" t="str">
        <f t="shared" si="36"/>
        <v>h</v>
      </c>
      <c r="D563">
        <f t="shared" si="38"/>
        <v>11</v>
      </c>
      <c r="E563" s="25">
        <v>45853</v>
      </c>
    </row>
    <row r="564" spans="1:5" x14ac:dyDescent="0.25">
      <c r="A564" s="30">
        <f t="shared" si="35"/>
        <v>4</v>
      </c>
      <c r="B564" s="30"/>
      <c r="C564" t="str">
        <f t="shared" si="36"/>
        <v>h</v>
      </c>
      <c r="D564">
        <f t="shared" si="38"/>
        <v>12</v>
      </c>
      <c r="E564" s="25">
        <v>45854</v>
      </c>
    </row>
    <row r="565" spans="1:5" x14ac:dyDescent="0.25">
      <c r="A565" s="30">
        <f t="shared" si="35"/>
        <v>5</v>
      </c>
      <c r="B565" s="30"/>
      <c r="C565" t="str">
        <f t="shared" si="36"/>
        <v>h</v>
      </c>
      <c r="D565">
        <f t="shared" si="38"/>
        <v>13</v>
      </c>
      <c r="E565" s="25">
        <v>45855</v>
      </c>
    </row>
    <row r="566" spans="1:5" x14ac:dyDescent="0.25">
      <c r="A566" s="30">
        <f t="shared" si="35"/>
        <v>6</v>
      </c>
      <c r="B566" s="30"/>
      <c r="C566" t="str">
        <f t="shared" si="36"/>
        <v>h</v>
      </c>
      <c r="D566">
        <f t="shared" si="38"/>
        <v>14</v>
      </c>
      <c r="E566" s="25">
        <v>45856</v>
      </c>
    </row>
    <row r="567" spans="1:5" x14ac:dyDescent="0.25">
      <c r="A567" s="30">
        <f t="shared" si="35"/>
        <v>7</v>
      </c>
      <c r="B567" s="30"/>
      <c r="C567" t="str">
        <f t="shared" si="36"/>
        <v>n</v>
      </c>
      <c r="D567">
        <f t="shared" si="38"/>
        <v>0</v>
      </c>
      <c r="E567" s="25">
        <v>45857</v>
      </c>
    </row>
    <row r="568" spans="1:5" x14ac:dyDescent="0.25">
      <c r="A568" s="30">
        <f t="shared" si="35"/>
        <v>1</v>
      </c>
      <c r="B568" s="30"/>
      <c r="C568" t="str">
        <f t="shared" si="36"/>
        <v>n</v>
      </c>
      <c r="D568">
        <f t="shared" si="38"/>
        <v>0</v>
      </c>
      <c r="E568" s="25">
        <v>45858</v>
      </c>
    </row>
    <row r="569" spans="1:5" x14ac:dyDescent="0.25">
      <c r="A569" s="30">
        <f t="shared" si="35"/>
        <v>2</v>
      </c>
      <c r="B569" s="30"/>
      <c r="C569" t="str">
        <f t="shared" si="36"/>
        <v>h</v>
      </c>
      <c r="D569">
        <f t="shared" si="38"/>
        <v>15</v>
      </c>
      <c r="E569" s="25">
        <v>45859</v>
      </c>
    </row>
    <row r="570" spans="1:5" x14ac:dyDescent="0.25">
      <c r="A570" s="30">
        <f t="shared" si="35"/>
        <v>3</v>
      </c>
      <c r="B570" s="30"/>
      <c r="C570" t="str">
        <f t="shared" si="36"/>
        <v>h</v>
      </c>
      <c r="D570">
        <f t="shared" si="38"/>
        <v>16</v>
      </c>
      <c r="E570" s="25">
        <v>45860</v>
      </c>
    </row>
    <row r="571" spans="1:5" x14ac:dyDescent="0.25">
      <c r="A571" s="30">
        <f t="shared" si="35"/>
        <v>4</v>
      </c>
      <c r="B571" s="30"/>
      <c r="C571" t="str">
        <f t="shared" si="36"/>
        <v>h</v>
      </c>
      <c r="D571">
        <f t="shared" si="38"/>
        <v>17</v>
      </c>
      <c r="E571" s="25">
        <v>45861</v>
      </c>
    </row>
    <row r="572" spans="1:5" x14ac:dyDescent="0.25">
      <c r="A572" s="30">
        <f t="shared" si="35"/>
        <v>5</v>
      </c>
      <c r="B572" s="30"/>
      <c r="C572" t="str">
        <f t="shared" si="36"/>
        <v>h</v>
      </c>
      <c r="D572">
        <f t="shared" si="38"/>
        <v>18</v>
      </c>
      <c r="E572" s="25">
        <v>45862</v>
      </c>
    </row>
    <row r="573" spans="1:5" x14ac:dyDescent="0.25">
      <c r="A573" s="30">
        <f t="shared" si="35"/>
        <v>6</v>
      </c>
      <c r="B573" s="30"/>
      <c r="C573" t="str">
        <f t="shared" si="36"/>
        <v>h</v>
      </c>
      <c r="D573">
        <f t="shared" ref="D573:D610" si="39">IF(C573="h",IF(AND(D572&gt;0,D572&lt;$F$579),D572+1,IF(D572=$F$579,1,IF(AND(D571&gt;0,D571&lt;$F$579),D571+1,IF(D571=$F$579,1,IF(AND(D570&gt;0,D570&lt;$F$579),D570+1,IF(D570=$F$579,1,IF(AND(D569&gt;0,D569&lt;$F$579),D569+1,IF(D569=$F$579,1,IF(AND(D568&gt;0,D568&lt;$F$579),D568+1,IF(D568=$F$579,1,0)))))))))),0)</f>
        <v>19</v>
      </c>
      <c r="E573" s="25">
        <v>45863</v>
      </c>
    </row>
    <row r="574" spans="1:5" x14ac:dyDescent="0.25">
      <c r="A574" s="30">
        <f t="shared" si="35"/>
        <v>7</v>
      </c>
      <c r="B574" s="30"/>
      <c r="C574" t="str">
        <f t="shared" si="36"/>
        <v>n</v>
      </c>
      <c r="D574">
        <f t="shared" si="39"/>
        <v>0</v>
      </c>
      <c r="E574" s="25">
        <v>45864</v>
      </c>
    </row>
    <row r="575" spans="1:5" x14ac:dyDescent="0.25">
      <c r="A575" s="30">
        <f t="shared" si="35"/>
        <v>1</v>
      </c>
      <c r="B575" s="30"/>
      <c r="C575" t="str">
        <f t="shared" si="36"/>
        <v>n</v>
      </c>
      <c r="D575">
        <f t="shared" si="39"/>
        <v>0</v>
      </c>
      <c r="E575" s="25">
        <v>45865</v>
      </c>
    </row>
    <row r="576" spans="1:5" x14ac:dyDescent="0.25">
      <c r="A576" s="30">
        <f t="shared" si="35"/>
        <v>2</v>
      </c>
      <c r="B576" s="30"/>
      <c r="C576" t="str">
        <f t="shared" si="36"/>
        <v>h</v>
      </c>
      <c r="D576">
        <f t="shared" si="39"/>
        <v>20</v>
      </c>
      <c r="E576" s="25">
        <v>45866</v>
      </c>
    </row>
    <row r="577" spans="1:6" x14ac:dyDescent="0.25">
      <c r="A577" s="30">
        <f t="shared" si="35"/>
        <v>3</v>
      </c>
      <c r="B577" s="30"/>
      <c r="C577" t="str">
        <f t="shared" si="36"/>
        <v>h</v>
      </c>
      <c r="D577">
        <f t="shared" si="39"/>
        <v>21</v>
      </c>
      <c r="E577" s="25">
        <v>45867</v>
      </c>
    </row>
    <row r="578" spans="1:6" x14ac:dyDescent="0.25">
      <c r="A578" s="30">
        <f t="shared" ref="A578:A641" si="40">WEEKDAY(E578,1)</f>
        <v>4</v>
      </c>
      <c r="B578" s="30"/>
      <c r="C578" t="str">
        <f t="shared" ref="C578:C641" si="41">IF(OR(WEEKDAY(E578,1)=1,WEEKDAY(E578,1)=7,B578="F"),"n","h")</f>
        <v>h</v>
      </c>
      <c r="D578">
        <f t="shared" si="39"/>
        <v>22</v>
      </c>
      <c r="E578" s="25">
        <v>45868</v>
      </c>
    </row>
    <row r="579" spans="1:6" x14ac:dyDescent="0.25">
      <c r="A579" s="30">
        <f t="shared" si="40"/>
        <v>5</v>
      </c>
      <c r="B579" s="30"/>
      <c r="C579" t="str">
        <f t="shared" si="41"/>
        <v>h</v>
      </c>
      <c r="D579">
        <f t="shared" si="39"/>
        <v>23</v>
      </c>
      <c r="E579" s="25">
        <v>45869</v>
      </c>
      <c r="F579">
        <f>COUNTIF(C549:C579,"h")</f>
        <v>23</v>
      </c>
    </row>
    <row r="580" spans="1:6" x14ac:dyDescent="0.25">
      <c r="A580" s="30">
        <f t="shared" si="40"/>
        <v>6</v>
      </c>
      <c r="B580" s="30"/>
      <c r="C580" t="str">
        <f t="shared" si="41"/>
        <v>h</v>
      </c>
      <c r="D580">
        <f t="shared" si="39"/>
        <v>1</v>
      </c>
      <c r="E580" s="25">
        <v>45870</v>
      </c>
    </row>
    <row r="581" spans="1:6" x14ac:dyDescent="0.25">
      <c r="A581" s="30">
        <f t="shared" si="40"/>
        <v>7</v>
      </c>
      <c r="B581" s="30"/>
      <c r="C581" t="str">
        <f t="shared" si="41"/>
        <v>n</v>
      </c>
      <c r="D581">
        <f t="shared" si="39"/>
        <v>0</v>
      </c>
      <c r="E581" s="25">
        <v>45871</v>
      </c>
    </row>
    <row r="582" spans="1:6" x14ac:dyDescent="0.25">
      <c r="A582" s="30">
        <f t="shared" si="40"/>
        <v>1</v>
      </c>
      <c r="B582" s="30"/>
      <c r="C582" t="str">
        <f t="shared" si="41"/>
        <v>n</v>
      </c>
      <c r="D582">
        <f t="shared" si="39"/>
        <v>0</v>
      </c>
      <c r="E582" s="25">
        <v>45872</v>
      </c>
    </row>
    <row r="583" spans="1:6" x14ac:dyDescent="0.25">
      <c r="A583" s="30">
        <f t="shared" si="40"/>
        <v>2</v>
      </c>
      <c r="B583" s="30"/>
      <c r="C583" t="str">
        <f t="shared" si="41"/>
        <v>h</v>
      </c>
      <c r="D583">
        <f t="shared" si="39"/>
        <v>2</v>
      </c>
      <c r="E583" s="25">
        <v>45873</v>
      </c>
    </row>
    <row r="584" spans="1:6" x14ac:dyDescent="0.25">
      <c r="A584" s="30">
        <f t="shared" si="40"/>
        <v>3</v>
      </c>
      <c r="B584" s="30"/>
      <c r="C584" t="str">
        <f t="shared" si="41"/>
        <v>h</v>
      </c>
      <c r="D584">
        <f t="shared" si="39"/>
        <v>3</v>
      </c>
      <c r="E584" s="25">
        <v>45874</v>
      </c>
    </row>
    <row r="585" spans="1:6" x14ac:dyDescent="0.25">
      <c r="A585" s="30">
        <f t="shared" si="40"/>
        <v>4</v>
      </c>
      <c r="B585" s="30"/>
      <c r="C585" t="str">
        <f t="shared" si="41"/>
        <v>h</v>
      </c>
      <c r="D585">
        <f t="shared" si="39"/>
        <v>4</v>
      </c>
      <c r="E585" s="25">
        <v>45875</v>
      </c>
    </row>
    <row r="586" spans="1:6" x14ac:dyDescent="0.25">
      <c r="A586" s="30">
        <f t="shared" si="40"/>
        <v>5</v>
      </c>
      <c r="B586" s="30" t="s">
        <v>316</v>
      </c>
      <c r="C586" t="str">
        <f t="shared" si="41"/>
        <v>n</v>
      </c>
      <c r="D586">
        <f t="shared" si="39"/>
        <v>0</v>
      </c>
      <c r="E586" s="25">
        <v>45876</v>
      </c>
    </row>
    <row r="587" spans="1:6" x14ac:dyDescent="0.25">
      <c r="A587" s="30">
        <f t="shared" si="40"/>
        <v>6</v>
      </c>
      <c r="B587" s="30"/>
      <c r="C587" t="str">
        <f t="shared" si="41"/>
        <v>h</v>
      </c>
      <c r="D587">
        <f t="shared" si="39"/>
        <v>5</v>
      </c>
      <c r="E587" s="25">
        <v>45877</v>
      </c>
    </row>
    <row r="588" spans="1:6" x14ac:dyDescent="0.25">
      <c r="A588" s="30">
        <f t="shared" si="40"/>
        <v>7</v>
      </c>
      <c r="B588" s="30"/>
      <c r="C588" t="str">
        <f t="shared" si="41"/>
        <v>n</v>
      </c>
      <c r="D588">
        <f t="shared" si="39"/>
        <v>0</v>
      </c>
      <c r="E588" s="25">
        <v>45878</v>
      </c>
    </row>
    <row r="589" spans="1:6" x14ac:dyDescent="0.25">
      <c r="A589" s="30">
        <f t="shared" si="40"/>
        <v>1</v>
      </c>
      <c r="B589" s="30"/>
      <c r="C589" t="str">
        <f t="shared" si="41"/>
        <v>n</v>
      </c>
      <c r="D589">
        <f t="shared" si="39"/>
        <v>0</v>
      </c>
      <c r="E589" s="25">
        <v>45879</v>
      </c>
    </row>
    <row r="590" spans="1:6" x14ac:dyDescent="0.25">
      <c r="A590" s="30">
        <f t="shared" si="40"/>
        <v>2</v>
      </c>
      <c r="B590" s="30"/>
      <c r="C590" t="str">
        <f t="shared" si="41"/>
        <v>h</v>
      </c>
      <c r="D590">
        <f t="shared" si="39"/>
        <v>6</v>
      </c>
      <c r="E590" s="25">
        <v>45880</v>
      </c>
    </row>
    <row r="591" spans="1:6" x14ac:dyDescent="0.25">
      <c r="A591" s="30">
        <f t="shared" si="40"/>
        <v>3</v>
      </c>
      <c r="B591" s="30"/>
      <c r="C591" t="str">
        <f t="shared" si="41"/>
        <v>h</v>
      </c>
      <c r="D591">
        <f t="shared" si="39"/>
        <v>7</v>
      </c>
      <c r="E591" s="25">
        <v>45881</v>
      </c>
    </row>
    <row r="592" spans="1:6" x14ac:dyDescent="0.25">
      <c r="A592" s="30">
        <f t="shared" si="40"/>
        <v>4</v>
      </c>
      <c r="B592" s="30"/>
      <c r="C592" t="str">
        <f t="shared" si="41"/>
        <v>h</v>
      </c>
      <c r="D592">
        <f t="shared" si="39"/>
        <v>8</v>
      </c>
      <c r="E592" s="25">
        <v>45882</v>
      </c>
    </row>
    <row r="593" spans="1:5" x14ac:dyDescent="0.25">
      <c r="A593" s="30">
        <f t="shared" si="40"/>
        <v>5</v>
      </c>
      <c r="B593" s="30"/>
      <c r="C593" t="str">
        <f t="shared" si="41"/>
        <v>h</v>
      </c>
      <c r="D593">
        <f t="shared" si="39"/>
        <v>9</v>
      </c>
      <c r="E593" s="25">
        <v>45883</v>
      </c>
    </row>
    <row r="594" spans="1:5" x14ac:dyDescent="0.25">
      <c r="A594" s="30">
        <f t="shared" si="40"/>
        <v>6</v>
      </c>
      <c r="B594" s="30"/>
      <c r="C594" t="str">
        <f t="shared" si="41"/>
        <v>h</v>
      </c>
      <c r="D594">
        <f t="shared" si="39"/>
        <v>10</v>
      </c>
      <c r="E594" s="25">
        <v>45884</v>
      </c>
    </row>
    <row r="595" spans="1:5" x14ac:dyDescent="0.25">
      <c r="A595" s="30">
        <f t="shared" si="40"/>
        <v>7</v>
      </c>
      <c r="B595" s="30"/>
      <c r="C595" t="str">
        <f t="shared" si="41"/>
        <v>n</v>
      </c>
      <c r="D595">
        <f t="shared" si="39"/>
        <v>0</v>
      </c>
      <c r="E595" s="25">
        <v>45885</v>
      </c>
    </row>
    <row r="596" spans="1:5" x14ac:dyDescent="0.25">
      <c r="A596" s="30">
        <f t="shared" si="40"/>
        <v>1</v>
      </c>
      <c r="B596" s="30"/>
      <c r="C596" t="str">
        <f t="shared" si="41"/>
        <v>n</v>
      </c>
      <c r="D596">
        <f t="shared" si="39"/>
        <v>0</v>
      </c>
      <c r="E596" s="25">
        <v>45886</v>
      </c>
    </row>
    <row r="597" spans="1:5" x14ac:dyDescent="0.25">
      <c r="A597" s="30">
        <f t="shared" si="40"/>
        <v>2</v>
      </c>
      <c r="B597" s="30" t="s">
        <v>316</v>
      </c>
      <c r="C597" t="str">
        <f t="shared" si="41"/>
        <v>n</v>
      </c>
      <c r="D597">
        <f t="shared" si="39"/>
        <v>0</v>
      </c>
      <c r="E597" s="25">
        <v>45887</v>
      </c>
    </row>
    <row r="598" spans="1:5" x14ac:dyDescent="0.25">
      <c r="A598" s="30">
        <f t="shared" si="40"/>
        <v>3</v>
      </c>
      <c r="B598" s="30"/>
      <c r="C598" t="str">
        <f t="shared" si="41"/>
        <v>h</v>
      </c>
      <c r="D598">
        <f t="shared" si="39"/>
        <v>11</v>
      </c>
      <c r="E598" s="25">
        <v>45888</v>
      </c>
    </row>
    <row r="599" spans="1:5" x14ac:dyDescent="0.25">
      <c r="A599" s="30">
        <f t="shared" si="40"/>
        <v>4</v>
      </c>
      <c r="B599" s="30"/>
      <c r="C599" t="str">
        <f t="shared" si="41"/>
        <v>h</v>
      </c>
      <c r="D599">
        <f t="shared" si="39"/>
        <v>12</v>
      </c>
      <c r="E599" s="25">
        <v>45889</v>
      </c>
    </row>
    <row r="600" spans="1:5" x14ac:dyDescent="0.25">
      <c r="A600" s="30">
        <f t="shared" si="40"/>
        <v>5</v>
      </c>
      <c r="B600" s="30"/>
      <c r="C600" t="str">
        <f t="shared" si="41"/>
        <v>h</v>
      </c>
      <c r="D600">
        <f t="shared" si="39"/>
        <v>13</v>
      </c>
      <c r="E600" s="25">
        <v>45890</v>
      </c>
    </row>
    <row r="601" spans="1:5" x14ac:dyDescent="0.25">
      <c r="A601" s="30">
        <f t="shared" si="40"/>
        <v>6</v>
      </c>
      <c r="B601" s="30"/>
      <c r="C601" t="str">
        <f t="shared" si="41"/>
        <v>h</v>
      </c>
      <c r="D601">
        <f t="shared" si="39"/>
        <v>14</v>
      </c>
      <c r="E601" s="25">
        <v>45891</v>
      </c>
    </row>
    <row r="602" spans="1:5" x14ac:dyDescent="0.25">
      <c r="A602" s="30">
        <f t="shared" si="40"/>
        <v>7</v>
      </c>
      <c r="B602" s="30"/>
      <c r="C602" t="str">
        <f t="shared" si="41"/>
        <v>n</v>
      </c>
      <c r="D602">
        <f t="shared" si="39"/>
        <v>0</v>
      </c>
      <c r="E602" s="25">
        <v>45892</v>
      </c>
    </row>
    <row r="603" spans="1:5" x14ac:dyDescent="0.25">
      <c r="A603" s="30">
        <f t="shared" si="40"/>
        <v>1</v>
      </c>
      <c r="B603" s="30"/>
      <c r="C603" t="str">
        <f t="shared" si="41"/>
        <v>n</v>
      </c>
      <c r="D603">
        <f t="shared" si="39"/>
        <v>0</v>
      </c>
      <c r="E603" s="25">
        <v>45893</v>
      </c>
    </row>
    <row r="604" spans="1:5" x14ac:dyDescent="0.25">
      <c r="A604" s="30">
        <f t="shared" si="40"/>
        <v>2</v>
      </c>
      <c r="B604" s="30"/>
      <c r="C604" t="str">
        <f t="shared" si="41"/>
        <v>h</v>
      </c>
      <c r="D604">
        <f t="shared" si="39"/>
        <v>15</v>
      </c>
      <c r="E604" s="25">
        <v>45894</v>
      </c>
    </row>
    <row r="605" spans="1:5" x14ac:dyDescent="0.25">
      <c r="A605" s="30">
        <f t="shared" si="40"/>
        <v>3</v>
      </c>
      <c r="B605" s="30"/>
      <c r="C605" t="str">
        <f t="shared" si="41"/>
        <v>h</v>
      </c>
      <c r="D605">
        <f t="shared" si="39"/>
        <v>16</v>
      </c>
      <c r="E605" s="25">
        <v>45895</v>
      </c>
    </row>
    <row r="606" spans="1:5" x14ac:dyDescent="0.25">
      <c r="A606" s="30">
        <f t="shared" si="40"/>
        <v>4</v>
      </c>
      <c r="B606" s="30"/>
      <c r="C606" t="str">
        <f t="shared" si="41"/>
        <v>h</v>
      </c>
      <c r="D606">
        <f t="shared" si="39"/>
        <v>17</v>
      </c>
      <c r="E606" s="25">
        <v>45896</v>
      </c>
    </row>
    <row r="607" spans="1:5" x14ac:dyDescent="0.25">
      <c r="A607" s="30">
        <f t="shared" si="40"/>
        <v>5</v>
      </c>
      <c r="B607" s="30"/>
      <c r="C607" t="str">
        <f t="shared" si="41"/>
        <v>h</v>
      </c>
      <c r="D607">
        <f t="shared" si="39"/>
        <v>18</v>
      </c>
      <c r="E607" s="25">
        <v>45897</v>
      </c>
    </row>
    <row r="608" spans="1:5" x14ac:dyDescent="0.25">
      <c r="A608" s="30">
        <f t="shared" si="40"/>
        <v>6</v>
      </c>
      <c r="B608" s="30"/>
      <c r="C608" t="str">
        <f t="shared" si="41"/>
        <v>h</v>
      </c>
      <c r="D608">
        <f t="shared" si="39"/>
        <v>19</v>
      </c>
      <c r="E608" s="25">
        <v>45898</v>
      </c>
    </row>
    <row r="609" spans="1:6" x14ac:dyDescent="0.25">
      <c r="A609" s="30">
        <f t="shared" si="40"/>
        <v>7</v>
      </c>
      <c r="B609" s="30"/>
      <c r="C609" t="str">
        <f t="shared" si="41"/>
        <v>n</v>
      </c>
      <c r="D609">
        <f t="shared" si="39"/>
        <v>0</v>
      </c>
      <c r="E609" s="25">
        <v>45899</v>
      </c>
    </row>
    <row r="610" spans="1:6" x14ac:dyDescent="0.25">
      <c r="A610" s="30">
        <f t="shared" si="40"/>
        <v>1</v>
      </c>
      <c r="B610" s="30"/>
      <c r="C610" t="str">
        <f t="shared" si="41"/>
        <v>n</v>
      </c>
      <c r="D610">
        <f t="shared" si="39"/>
        <v>0</v>
      </c>
      <c r="E610" s="25">
        <v>45900</v>
      </c>
      <c r="F610">
        <f>COUNTIF(C580:C610,"h")</f>
        <v>19</v>
      </c>
    </row>
    <row r="611" spans="1:6" x14ac:dyDescent="0.25">
      <c r="A611" s="30">
        <f t="shared" si="40"/>
        <v>2</v>
      </c>
      <c r="B611" s="30"/>
      <c r="C611" t="str">
        <f t="shared" si="41"/>
        <v>h</v>
      </c>
      <c r="D611">
        <f t="shared" ref="D611:D635" si="42">IF(C611="h",IF(AND(D610&gt;0,D610&lt;$F$610),D610+1,IF(D610=$F$610,1,IF(AND(D609&gt;0,D609&lt;$F$610),D609+1,IF(D609=$F$610,1,IF(AND(D608&gt;0,D608&lt;$F$610),D608+1,IF(D608=$F$610,1,IF(AND(D607&gt;0,D607&lt;$F$610),D607+1,IF(D607=$F$610,1,IF(AND(D606&gt;0,D606&lt;$F$610),D606+1,IF(D606=$F$610,1,0)))))))))),0)</f>
        <v>1</v>
      </c>
      <c r="E611" s="25">
        <v>45901</v>
      </c>
    </row>
    <row r="612" spans="1:6" x14ac:dyDescent="0.25">
      <c r="A612" s="30">
        <f t="shared" si="40"/>
        <v>3</v>
      </c>
      <c r="B612" s="30"/>
      <c r="C612" t="str">
        <f t="shared" si="41"/>
        <v>h</v>
      </c>
      <c r="D612">
        <f t="shared" si="42"/>
        <v>2</v>
      </c>
      <c r="E612" s="25">
        <v>45902</v>
      </c>
    </row>
    <row r="613" spans="1:6" x14ac:dyDescent="0.25">
      <c r="A613" s="30">
        <f t="shared" si="40"/>
        <v>4</v>
      </c>
      <c r="B613" s="30"/>
      <c r="C613" t="str">
        <f t="shared" si="41"/>
        <v>h</v>
      </c>
      <c r="D613">
        <f t="shared" si="42"/>
        <v>3</v>
      </c>
      <c r="E613" s="25">
        <v>45903</v>
      </c>
    </row>
    <row r="614" spans="1:6" x14ac:dyDescent="0.25">
      <c r="A614" s="30">
        <f t="shared" si="40"/>
        <v>5</v>
      </c>
      <c r="B614" s="30"/>
      <c r="C614" t="str">
        <f t="shared" si="41"/>
        <v>h</v>
      </c>
      <c r="D614">
        <f t="shared" si="42"/>
        <v>4</v>
      </c>
      <c r="E614" s="25">
        <v>45904</v>
      </c>
    </row>
    <row r="615" spans="1:6" x14ac:dyDescent="0.25">
      <c r="A615" s="30">
        <f t="shared" si="40"/>
        <v>6</v>
      </c>
      <c r="B615" s="30"/>
      <c r="C615" t="str">
        <f t="shared" si="41"/>
        <v>h</v>
      </c>
      <c r="D615">
        <f t="shared" si="42"/>
        <v>5</v>
      </c>
      <c r="E615" s="25">
        <v>45905</v>
      </c>
    </row>
    <row r="616" spans="1:6" x14ac:dyDescent="0.25">
      <c r="A616" s="30">
        <f t="shared" si="40"/>
        <v>7</v>
      </c>
      <c r="B616" s="30"/>
      <c r="C616" t="str">
        <f t="shared" si="41"/>
        <v>n</v>
      </c>
      <c r="D616">
        <f t="shared" si="42"/>
        <v>0</v>
      </c>
      <c r="E616" s="25">
        <v>45906</v>
      </c>
    </row>
    <row r="617" spans="1:6" x14ac:dyDescent="0.25">
      <c r="A617" s="30">
        <f t="shared" si="40"/>
        <v>1</v>
      </c>
      <c r="B617" s="30"/>
      <c r="C617" t="str">
        <f t="shared" si="41"/>
        <v>n</v>
      </c>
      <c r="D617">
        <f t="shared" si="42"/>
        <v>0</v>
      </c>
      <c r="E617" s="25">
        <v>45907</v>
      </c>
    </row>
    <row r="618" spans="1:6" x14ac:dyDescent="0.25">
      <c r="A618" s="30">
        <f t="shared" si="40"/>
        <v>2</v>
      </c>
      <c r="B618" s="30"/>
      <c r="C618" t="str">
        <f t="shared" si="41"/>
        <v>h</v>
      </c>
      <c r="D618">
        <f t="shared" si="42"/>
        <v>6</v>
      </c>
      <c r="E618" s="25">
        <v>45908</v>
      </c>
    </row>
    <row r="619" spans="1:6" x14ac:dyDescent="0.25">
      <c r="A619" s="30">
        <f t="shared" si="40"/>
        <v>3</v>
      </c>
      <c r="B619" s="30"/>
      <c r="C619" t="str">
        <f t="shared" si="41"/>
        <v>h</v>
      </c>
      <c r="D619">
        <f t="shared" si="42"/>
        <v>7</v>
      </c>
      <c r="E619" s="25">
        <v>45909</v>
      </c>
    </row>
    <row r="620" spans="1:6" x14ac:dyDescent="0.25">
      <c r="A620" s="30">
        <f t="shared" si="40"/>
        <v>4</v>
      </c>
      <c r="B620" s="30"/>
      <c r="C620" t="str">
        <f t="shared" si="41"/>
        <v>h</v>
      </c>
      <c r="D620">
        <f t="shared" si="42"/>
        <v>8</v>
      </c>
      <c r="E620" s="25">
        <v>45910</v>
      </c>
    </row>
    <row r="621" spans="1:6" x14ac:dyDescent="0.25">
      <c r="A621" s="30">
        <f t="shared" si="40"/>
        <v>5</v>
      </c>
      <c r="B621" s="30"/>
      <c r="C621" t="str">
        <f t="shared" si="41"/>
        <v>h</v>
      </c>
      <c r="D621">
        <f t="shared" si="42"/>
        <v>9</v>
      </c>
      <c r="E621" s="25">
        <v>45911</v>
      </c>
    </row>
    <row r="622" spans="1:6" x14ac:dyDescent="0.25">
      <c r="A622" s="30">
        <f t="shared" si="40"/>
        <v>6</v>
      </c>
      <c r="B622" s="30"/>
      <c r="C622" t="str">
        <f t="shared" si="41"/>
        <v>h</v>
      </c>
      <c r="D622">
        <f t="shared" si="42"/>
        <v>10</v>
      </c>
      <c r="E622" s="25">
        <v>45912</v>
      </c>
    </row>
    <row r="623" spans="1:6" x14ac:dyDescent="0.25">
      <c r="A623" s="30">
        <f t="shared" si="40"/>
        <v>7</v>
      </c>
      <c r="B623" s="30"/>
      <c r="C623" t="str">
        <f t="shared" si="41"/>
        <v>n</v>
      </c>
      <c r="D623">
        <f t="shared" si="42"/>
        <v>0</v>
      </c>
      <c r="E623" s="25">
        <v>45913</v>
      </c>
    </row>
    <row r="624" spans="1:6" x14ac:dyDescent="0.25">
      <c r="A624" s="30">
        <f t="shared" si="40"/>
        <v>1</v>
      </c>
      <c r="B624" s="30"/>
      <c r="C624" t="str">
        <f t="shared" si="41"/>
        <v>n</v>
      </c>
      <c r="D624">
        <f t="shared" si="42"/>
        <v>0</v>
      </c>
      <c r="E624" s="25">
        <v>45914</v>
      </c>
    </row>
    <row r="625" spans="1:6" x14ac:dyDescent="0.25">
      <c r="A625" s="30">
        <f t="shared" si="40"/>
        <v>2</v>
      </c>
      <c r="B625" s="30"/>
      <c r="C625" t="str">
        <f t="shared" si="41"/>
        <v>h</v>
      </c>
      <c r="D625">
        <f t="shared" si="42"/>
        <v>11</v>
      </c>
      <c r="E625" s="25">
        <v>45915</v>
      </c>
    </row>
    <row r="626" spans="1:6" x14ac:dyDescent="0.25">
      <c r="A626" s="30">
        <f t="shared" si="40"/>
        <v>3</v>
      </c>
      <c r="B626" s="30"/>
      <c r="C626" t="str">
        <f t="shared" si="41"/>
        <v>h</v>
      </c>
      <c r="D626">
        <f t="shared" si="42"/>
        <v>12</v>
      </c>
      <c r="E626" s="25">
        <v>45916</v>
      </c>
    </row>
    <row r="627" spans="1:6" x14ac:dyDescent="0.25">
      <c r="A627" s="30">
        <f t="shared" si="40"/>
        <v>4</v>
      </c>
      <c r="B627" s="30"/>
      <c r="C627" t="str">
        <f t="shared" si="41"/>
        <v>h</v>
      </c>
      <c r="D627">
        <f t="shared" si="42"/>
        <v>13</v>
      </c>
      <c r="E627" s="25">
        <v>45917</v>
      </c>
    </row>
    <row r="628" spans="1:6" x14ac:dyDescent="0.25">
      <c r="A628" s="30">
        <f t="shared" si="40"/>
        <v>5</v>
      </c>
      <c r="B628" s="30"/>
      <c r="C628" t="str">
        <f t="shared" si="41"/>
        <v>h</v>
      </c>
      <c r="D628">
        <f t="shared" si="42"/>
        <v>14</v>
      </c>
      <c r="E628" s="25">
        <v>45918</v>
      </c>
    </row>
    <row r="629" spans="1:6" x14ac:dyDescent="0.25">
      <c r="A629" s="30">
        <f t="shared" si="40"/>
        <v>6</v>
      </c>
      <c r="B629" s="30"/>
      <c r="C629" t="str">
        <f t="shared" si="41"/>
        <v>h</v>
      </c>
      <c r="D629">
        <f t="shared" si="42"/>
        <v>15</v>
      </c>
      <c r="E629" s="25">
        <v>45919</v>
      </c>
    </row>
    <row r="630" spans="1:6" x14ac:dyDescent="0.25">
      <c r="A630" s="30">
        <f t="shared" si="40"/>
        <v>7</v>
      </c>
      <c r="B630" s="30"/>
      <c r="C630" t="str">
        <f t="shared" si="41"/>
        <v>n</v>
      </c>
      <c r="D630">
        <f t="shared" si="42"/>
        <v>0</v>
      </c>
      <c r="E630" s="25">
        <v>45920</v>
      </c>
    </row>
    <row r="631" spans="1:6" x14ac:dyDescent="0.25">
      <c r="A631" s="30">
        <f t="shared" si="40"/>
        <v>1</v>
      </c>
      <c r="B631" s="30"/>
      <c r="C631" t="str">
        <f t="shared" si="41"/>
        <v>n</v>
      </c>
      <c r="D631">
        <f t="shared" si="42"/>
        <v>0</v>
      </c>
      <c r="E631" s="25">
        <v>45921</v>
      </c>
    </row>
    <row r="632" spans="1:6" x14ac:dyDescent="0.25">
      <c r="A632" s="30">
        <f t="shared" si="40"/>
        <v>2</v>
      </c>
      <c r="B632" s="30"/>
      <c r="C632" t="str">
        <f t="shared" si="41"/>
        <v>h</v>
      </c>
      <c r="D632">
        <f t="shared" si="42"/>
        <v>16</v>
      </c>
      <c r="E632" s="25">
        <v>45922</v>
      </c>
    </row>
    <row r="633" spans="1:6" x14ac:dyDescent="0.25">
      <c r="A633" s="30">
        <f t="shared" si="40"/>
        <v>3</v>
      </c>
      <c r="B633" s="30"/>
      <c r="C633" t="str">
        <f t="shared" si="41"/>
        <v>h</v>
      </c>
      <c r="D633">
        <f t="shared" si="42"/>
        <v>17</v>
      </c>
      <c r="E633" s="25">
        <v>45923</v>
      </c>
    </row>
    <row r="634" spans="1:6" x14ac:dyDescent="0.25">
      <c r="A634" s="30">
        <f t="shared" si="40"/>
        <v>4</v>
      </c>
      <c r="B634" s="30"/>
      <c r="C634" t="str">
        <f t="shared" si="41"/>
        <v>h</v>
      </c>
      <c r="D634">
        <f t="shared" si="42"/>
        <v>18</v>
      </c>
      <c r="E634" s="25">
        <v>45924</v>
      </c>
    </row>
    <row r="635" spans="1:6" x14ac:dyDescent="0.25">
      <c r="A635" s="30">
        <f t="shared" si="40"/>
        <v>5</v>
      </c>
      <c r="B635" s="30"/>
      <c r="C635" t="str">
        <f t="shared" si="41"/>
        <v>h</v>
      </c>
      <c r="D635">
        <f t="shared" si="42"/>
        <v>19</v>
      </c>
      <c r="E635" s="25">
        <v>45925</v>
      </c>
    </row>
    <row r="636" spans="1:6" x14ac:dyDescent="0.25">
      <c r="A636" s="30">
        <f t="shared" si="40"/>
        <v>6</v>
      </c>
      <c r="B636" s="30"/>
      <c r="C636" t="str">
        <f t="shared" si="41"/>
        <v>h</v>
      </c>
      <c r="D636">
        <f t="shared" ref="D636:D671" si="43">IF(C636="h",IF(AND(D635&gt;0,D635&lt;$F$640),D635+1,IF(D635=$F$640,1,IF(AND(D634&gt;0,D634&lt;$F$640),D634+1,IF(D634=$F$640,1,IF(AND(D633&gt;0,D633&lt;$F$640),D633+1,IF(D633=$F$640,1,IF(AND(D632&gt;0,D632&lt;$F$640),D632+1,IF(D632=$F$640,1,IF(AND(D631&gt;0,D631&lt;$F$640),D631+1,IF(D631=$F$640,1,0)))))))))),0)</f>
        <v>20</v>
      </c>
      <c r="E636" s="25">
        <v>45926</v>
      </c>
    </row>
    <row r="637" spans="1:6" x14ac:dyDescent="0.25">
      <c r="A637" s="30">
        <f t="shared" si="40"/>
        <v>7</v>
      </c>
      <c r="B637" s="30"/>
      <c r="C637" t="str">
        <f t="shared" si="41"/>
        <v>n</v>
      </c>
      <c r="D637">
        <f t="shared" si="43"/>
        <v>0</v>
      </c>
      <c r="E637" s="25">
        <v>45927</v>
      </c>
    </row>
    <row r="638" spans="1:6" x14ac:dyDescent="0.25">
      <c r="A638" s="30">
        <f t="shared" si="40"/>
        <v>1</v>
      </c>
      <c r="B638" s="30"/>
      <c r="C638" t="str">
        <f t="shared" si="41"/>
        <v>n</v>
      </c>
      <c r="D638">
        <f t="shared" si="43"/>
        <v>0</v>
      </c>
      <c r="E638" s="25">
        <v>45928</v>
      </c>
    </row>
    <row r="639" spans="1:6" x14ac:dyDescent="0.25">
      <c r="A639" s="30">
        <f t="shared" si="40"/>
        <v>2</v>
      </c>
      <c r="B639" s="30"/>
      <c r="C639" t="str">
        <f t="shared" si="41"/>
        <v>h</v>
      </c>
      <c r="D639">
        <f t="shared" si="43"/>
        <v>21</v>
      </c>
      <c r="E639" s="25">
        <v>45929</v>
      </c>
    </row>
    <row r="640" spans="1:6" x14ac:dyDescent="0.25">
      <c r="A640" s="30">
        <f t="shared" si="40"/>
        <v>3</v>
      </c>
      <c r="B640" s="30"/>
      <c r="C640" t="str">
        <f t="shared" si="41"/>
        <v>h</v>
      </c>
      <c r="D640">
        <f t="shared" si="43"/>
        <v>22</v>
      </c>
      <c r="E640" s="25">
        <v>45930</v>
      </c>
      <c r="F640">
        <f>COUNTIF(C611:C640,"h")</f>
        <v>22</v>
      </c>
    </row>
    <row r="641" spans="1:5" x14ac:dyDescent="0.25">
      <c r="A641" s="30">
        <f t="shared" si="40"/>
        <v>4</v>
      </c>
      <c r="B641" s="30"/>
      <c r="C641" t="str">
        <f t="shared" si="41"/>
        <v>h</v>
      </c>
      <c r="D641">
        <f t="shared" si="43"/>
        <v>1</v>
      </c>
      <c r="E641" s="25">
        <v>45931</v>
      </c>
    </row>
    <row r="642" spans="1:5" x14ac:dyDescent="0.25">
      <c r="A642" s="30">
        <f t="shared" ref="A642:A705" si="44">WEEKDAY(E642,1)</f>
        <v>5</v>
      </c>
      <c r="B642" s="30"/>
      <c r="C642" t="str">
        <f t="shared" ref="C642:C705" si="45">IF(OR(WEEKDAY(E642,1)=1,WEEKDAY(E642,1)=7,B642="F"),"n","h")</f>
        <v>h</v>
      </c>
      <c r="D642">
        <f t="shared" si="43"/>
        <v>2</v>
      </c>
      <c r="E642" s="25">
        <v>45932</v>
      </c>
    </row>
    <row r="643" spans="1:5" x14ac:dyDescent="0.25">
      <c r="A643" s="30">
        <f t="shared" si="44"/>
        <v>6</v>
      </c>
      <c r="B643" s="30"/>
      <c r="C643" t="str">
        <f t="shared" si="45"/>
        <v>h</v>
      </c>
      <c r="D643">
        <f t="shared" si="43"/>
        <v>3</v>
      </c>
      <c r="E643" s="25">
        <v>45933</v>
      </c>
    </row>
    <row r="644" spans="1:5" x14ac:dyDescent="0.25">
      <c r="A644" s="30">
        <f t="shared" si="44"/>
        <v>7</v>
      </c>
      <c r="B644" s="30"/>
      <c r="C644" t="str">
        <f t="shared" si="45"/>
        <v>n</v>
      </c>
      <c r="D644">
        <f t="shared" si="43"/>
        <v>0</v>
      </c>
      <c r="E644" s="25">
        <v>45934</v>
      </c>
    </row>
    <row r="645" spans="1:5" x14ac:dyDescent="0.25">
      <c r="A645" s="30">
        <f t="shared" si="44"/>
        <v>1</v>
      </c>
      <c r="B645" s="30"/>
      <c r="C645" t="str">
        <f t="shared" si="45"/>
        <v>n</v>
      </c>
      <c r="D645">
        <f t="shared" si="43"/>
        <v>0</v>
      </c>
      <c r="E645" s="25">
        <v>45935</v>
      </c>
    </row>
    <row r="646" spans="1:5" x14ac:dyDescent="0.25">
      <c r="A646" s="30">
        <f t="shared" si="44"/>
        <v>2</v>
      </c>
      <c r="B646" s="30"/>
      <c r="C646" t="str">
        <f t="shared" si="45"/>
        <v>h</v>
      </c>
      <c r="D646">
        <f t="shared" si="43"/>
        <v>4</v>
      </c>
      <c r="E646" s="25">
        <v>45936</v>
      </c>
    </row>
    <row r="647" spans="1:5" x14ac:dyDescent="0.25">
      <c r="A647" s="30">
        <f t="shared" si="44"/>
        <v>3</v>
      </c>
      <c r="B647" s="30"/>
      <c r="C647" t="str">
        <f t="shared" si="45"/>
        <v>h</v>
      </c>
      <c r="D647">
        <f t="shared" si="43"/>
        <v>5</v>
      </c>
      <c r="E647" s="25">
        <v>45937</v>
      </c>
    </row>
    <row r="648" spans="1:5" x14ac:dyDescent="0.25">
      <c r="A648" s="30">
        <f t="shared" si="44"/>
        <v>4</v>
      </c>
      <c r="B648" s="30"/>
      <c r="C648" t="str">
        <f t="shared" si="45"/>
        <v>h</v>
      </c>
      <c r="D648">
        <f t="shared" si="43"/>
        <v>6</v>
      </c>
      <c r="E648" s="25">
        <v>45938</v>
      </c>
    </row>
    <row r="649" spans="1:5" x14ac:dyDescent="0.25">
      <c r="A649" s="30">
        <f t="shared" si="44"/>
        <v>5</v>
      </c>
      <c r="B649" s="30"/>
      <c r="C649" t="str">
        <f t="shared" si="45"/>
        <v>h</v>
      </c>
      <c r="D649">
        <f t="shared" si="43"/>
        <v>7</v>
      </c>
      <c r="E649" s="25">
        <v>45939</v>
      </c>
    </row>
    <row r="650" spans="1:5" x14ac:dyDescent="0.25">
      <c r="A650" s="30">
        <f t="shared" si="44"/>
        <v>6</v>
      </c>
      <c r="B650" s="30"/>
      <c r="C650" t="str">
        <f t="shared" si="45"/>
        <v>h</v>
      </c>
      <c r="D650">
        <f t="shared" si="43"/>
        <v>8</v>
      </c>
      <c r="E650" s="25">
        <v>45940</v>
      </c>
    </row>
    <row r="651" spans="1:5" x14ac:dyDescent="0.25">
      <c r="A651" s="30">
        <f t="shared" si="44"/>
        <v>7</v>
      </c>
      <c r="B651" s="30"/>
      <c r="C651" t="str">
        <f t="shared" si="45"/>
        <v>n</v>
      </c>
      <c r="D651">
        <f t="shared" si="43"/>
        <v>0</v>
      </c>
      <c r="E651" s="25">
        <v>45941</v>
      </c>
    </row>
    <row r="652" spans="1:5" x14ac:dyDescent="0.25">
      <c r="A652" s="30">
        <f t="shared" si="44"/>
        <v>1</v>
      </c>
      <c r="B652" s="30"/>
      <c r="C652" t="str">
        <f t="shared" si="45"/>
        <v>n</v>
      </c>
      <c r="D652">
        <f t="shared" si="43"/>
        <v>0</v>
      </c>
      <c r="E652" s="25">
        <v>45942</v>
      </c>
    </row>
    <row r="653" spans="1:5" x14ac:dyDescent="0.25">
      <c r="A653" s="30">
        <f t="shared" si="44"/>
        <v>2</v>
      </c>
      <c r="B653" s="30" t="s">
        <v>316</v>
      </c>
      <c r="C653" t="str">
        <f t="shared" si="45"/>
        <v>n</v>
      </c>
      <c r="D653">
        <f t="shared" si="43"/>
        <v>0</v>
      </c>
      <c r="E653" s="25">
        <v>45943</v>
      </c>
    </row>
    <row r="654" spans="1:5" x14ac:dyDescent="0.25">
      <c r="A654" s="30">
        <f t="shared" si="44"/>
        <v>3</v>
      </c>
      <c r="B654" s="30"/>
      <c r="C654" t="str">
        <f t="shared" si="45"/>
        <v>h</v>
      </c>
      <c r="D654">
        <f t="shared" si="43"/>
        <v>9</v>
      </c>
      <c r="E654" s="25">
        <v>45944</v>
      </c>
    </row>
    <row r="655" spans="1:5" x14ac:dyDescent="0.25">
      <c r="A655" s="30">
        <f t="shared" si="44"/>
        <v>4</v>
      </c>
      <c r="B655" s="30"/>
      <c r="C655" t="str">
        <f t="shared" si="45"/>
        <v>h</v>
      </c>
      <c r="D655">
        <f t="shared" si="43"/>
        <v>10</v>
      </c>
      <c r="E655" s="25">
        <v>45945</v>
      </c>
    </row>
    <row r="656" spans="1:5" x14ac:dyDescent="0.25">
      <c r="A656" s="30">
        <f t="shared" si="44"/>
        <v>5</v>
      </c>
      <c r="B656" s="30"/>
      <c r="C656" t="str">
        <f t="shared" si="45"/>
        <v>h</v>
      </c>
      <c r="D656">
        <f t="shared" si="43"/>
        <v>11</v>
      </c>
      <c r="E656" s="25">
        <v>45946</v>
      </c>
    </row>
    <row r="657" spans="1:6" x14ac:dyDescent="0.25">
      <c r="A657" s="30">
        <f t="shared" si="44"/>
        <v>6</v>
      </c>
      <c r="B657" s="30"/>
      <c r="C657" t="str">
        <f t="shared" si="45"/>
        <v>h</v>
      </c>
      <c r="D657">
        <f t="shared" si="43"/>
        <v>12</v>
      </c>
      <c r="E657" s="25">
        <v>45947</v>
      </c>
    </row>
    <row r="658" spans="1:6" x14ac:dyDescent="0.25">
      <c r="A658" s="30">
        <f t="shared" si="44"/>
        <v>7</v>
      </c>
      <c r="B658" s="30"/>
      <c r="C658" t="str">
        <f t="shared" si="45"/>
        <v>n</v>
      </c>
      <c r="D658">
        <f t="shared" si="43"/>
        <v>0</v>
      </c>
      <c r="E658" s="25">
        <v>45948</v>
      </c>
    </row>
    <row r="659" spans="1:6" x14ac:dyDescent="0.25">
      <c r="A659" s="30">
        <f t="shared" si="44"/>
        <v>1</v>
      </c>
      <c r="B659" s="30"/>
      <c r="C659" t="str">
        <f t="shared" si="45"/>
        <v>n</v>
      </c>
      <c r="D659">
        <f t="shared" si="43"/>
        <v>0</v>
      </c>
      <c r="E659" s="25">
        <v>45949</v>
      </c>
    </row>
    <row r="660" spans="1:6" x14ac:dyDescent="0.25">
      <c r="A660" s="30">
        <f t="shared" si="44"/>
        <v>2</v>
      </c>
      <c r="B660" s="30"/>
      <c r="C660" t="str">
        <f t="shared" si="45"/>
        <v>h</v>
      </c>
      <c r="D660">
        <f t="shared" si="43"/>
        <v>13</v>
      </c>
      <c r="E660" s="25">
        <v>45950</v>
      </c>
    </row>
    <row r="661" spans="1:6" x14ac:dyDescent="0.25">
      <c r="A661" s="30">
        <f t="shared" si="44"/>
        <v>3</v>
      </c>
      <c r="B661" s="30"/>
      <c r="C661" t="str">
        <f t="shared" si="45"/>
        <v>h</v>
      </c>
      <c r="D661">
        <f t="shared" si="43"/>
        <v>14</v>
      </c>
      <c r="E661" s="25">
        <v>45951</v>
      </c>
    </row>
    <row r="662" spans="1:6" x14ac:dyDescent="0.25">
      <c r="A662" s="30">
        <f t="shared" si="44"/>
        <v>4</v>
      </c>
      <c r="B662" s="30"/>
      <c r="C662" t="str">
        <f t="shared" si="45"/>
        <v>h</v>
      </c>
      <c r="D662">
        <f t="shared" si="43"/>
        <v>15</v>
      </c>
      <c r="E662" s="25">
        <v>45952</v>
      </c>
    </row>
    <row r="663" spans="1:6" x14ac:dyDescent="0.25">
      <c r="A663" s="30">
        <f t="shared" si="44"/>
        <v>5</v>
      </c>
      <c r="B663" s="30"/>
      <c r="C663" t="str">
        <f t="shared" si="45"/>
        <v>h</v>
      </c>
      <c r="D663">
        <f t="shared" si="43"/>
        <v>16</v>
      </c>
      <c r="E663" s="25">
        <v>45953</v>
      </c>
    </row>
    <row r="664" spans="1:6" x14ac:dyDescent="0.25">
      <c r="A664" s="30">
        <f t="shared" si="44"/>
        <v>6</v>
      </c>
      <c r="B664" s="30"/>
      <c r="C664" t="str">
        <f t="shared" si="45"/>
        <v>h</v>
      </c>
      <c r="D664">
        <f t="shared" si="43"/>
        <v>17</v>
      </c>
      <c r="E664" s="25">
        <v>45954</v>
      </c>
    </row>
    <row r="665" spans="1:6" x14ac:dyDescent="0.25">
      <c r="A665" s="30">
        <f t="shared" si="44"/>
        <v>7</v>
      </c>
      <c r="B665" s="30"/>
      <c r="C665" t="str">
        <f t="shared" si="45"/>
        <v>n</v>
      </c>
      <c r="D665">
        <f t="shared" si="43"/>
        <v>0</v>
      </c>
      <c r="E665" s="25">
        <v>45955</v>
      </c>
    </row>
    <row r="666" spans="1:6" x14ac:dyDescent="0.25">
      <c r="A666" s="30">
        <f t="shared" si="44"/>
        <v>1</v>
      </c>
      <c r="B666" s="30"/>
      <c r="C666" t="str">
        <f t="shared" si="45"/>
        <v>n</v>
      </c>
      <c r="D666">
        <f t="shared" si="43"/>
        <v>0</v>
      </c>
      <c r="E666" s="25">
        <v>45956</v>
      </c>
    </row>
    <row r="667" spans="1:6" x14ac:dyDescent="0.25">
      <c r="A667" s="30">
        <f t="shared" si="44"/>
        <v>2</v>
      </c>
      <c r="B667" s="30"/>
      <c r="C667" t="str">
        <f t="shared" si="45"/>
        <v>h</v>
      </c>
      <c r="D667">
        <f t="shared" si="43"/>
        <v>18</v>
      </c>
      <c r="E667" s="25">
        <v>45957</v>
      </c>
    </row>
    <row r="668" spans="1:6" x14ac:dyDescent="0.25">
      <c r="A668" s="30">
        <f t="shared" si="44"/>
        <v>3</v>
      </c>
      <c r="B668" s="30"/>
      <c r="C668" t="str">
        <f t="shared" si="45"/>
        <v>h</v>
      </c>
      <c r="D668">
        <f t="shared" si="43"/>
        <v>19</v>
      </c>
      <c r="E668" s="25">
        <v>45958</v>
      </c>
    </row>
    <row r="669" spans="1:6" x14ac:dyDescent="0.25">
      <c r="A669" s="30">
        <f t="shared" si="44"/>
        <v>4</v>
      </c>
      <c r="B669" s="30"/>
      <c r="C669" t="str">
        <f t="shared" si="45"/>
        <v>h</v>
      </c>
      <c r="D669">
        <f t="shared" si="43"/>
        <v>20</v>
      </c>
      <c r="E669" s="25">
        <v>45959</v>
      </c>
    </row>
    <row r="670" spans="1:6" x14ac:dyDescent="0.25">
      <c r="A670" s="30">
        <f t="shared" si="44"/>
        <v>5</v>
      </c>
      <c r="B670" s="30"/>
      <c r="C670" t="str">
        <f t="shared" si="45"/>
        <v>h</v>
      </c>
      <c r="D670">
        <f t="shared" si="43"/>
        <v>21</v>
      </c>
      <c r="E670" s="25">
        <v>45960</v>
      </c>
    </row>
    <row r="671" spans="1:6" x14ac:dyDescent="0.25">
      <c r="A671" s="30">
        <f t="shared" si="44"/>
        <v>6</v>
      </c>
      <c r="B671" s="30"/>
      <c r="C671" t="str">
        <f t="shared" si="45"/>
        <v>h</v>
      </c>
      <c r="D671">
        <f t="shared" si="43"/>
        <v>22</v>
      </c>
      <c r="E671" s="25">
        <v>45961</v>
      </c>
      <c r="F671">
        <f>COUNTIF(C641:C671,"h")</f>
        <v>22</v>
      </c>
    </row>
    <row r="672" spans="1:6" x14ac:dyDescent="0.25">
      <c r="A672" s="30">
        <f t="shared" si="44"/>
        <v>7</v>
      </c>
      <c r="B672" s="30"/>
      <c r="C672" t="str">
        <f t="shared" si="45"/>
        <v>n</v>
      </c>
      <c r="D672">
        <f t="shared" ref="D672:D701" si="46">IF(C672="h",IF(AND(D671&gt;0,D671&lt;$F$671),D671+1,IF(D671=$F$671,1,IF(AND(D670&gt;0,D670&lt;$F$671),D670+1,IF(D670=$F$671,1,IF(AND(D669&gt;0,D669&lt;$F$671),D669+1,IF(D669=$F$671,1,IF(AND(D668&gt;0,D668&lt;$F$671),D668+1,IF(D668=$F$671,1,IF(AND(D667&gt;0,D667&lt;$F$671),D667+1,IF(D667=$F$671,1,0)))))))))),0)</f>
        <v>0</v>
      </c>
      <c r="E672" s="25">
        <v>45962</v>
      </c>
    </row>
    <row r="673" spans="1:5" x14ac:dyDescent="0.25">
      <c r="A673" s="30">
        <f t="shared" si="44"/>
        <v>1</v>
      </c>
      <c r="B673" s="30"/>
      <c r="C673" t="str">
        <f t="shared" si="45"/>
        <v>n</v>
      </c>
      <c r="D673">
        <f t="shared" si="46"/>
        <v>0</v>
      </c>
      <c r="E673" s="25">
        <v>45963</v>
      </c>
    </row>
    <row r="674" spans="1:5" x14ac:dyDescent="0.25">
      <c r="A674" s="30">
        <f t="shared" si="44"/>
        <v>2</v>
      </c>
      <c r="B674" s="30" t="s">
        <v>316</v>
      </c>
      <c r="C674" t="str">
        <f t="shared" si="45"/>
        <v>n</v>
      </c>
      <c r="D674">
        <f t="shared" si="46"/>
        <v>0</v>
      </c>
      <c r="E674" s="25">
        <v>45964</v>
      </c>
    </row>
    <row r="675" spans="1:5" x14ac:dyDescent="0.25">
      <c r="A675" s="30">
        <f t="shared" si="44"/>
        <v>3</v>
      </c>
      <c r="B675" s="30"/>
      <c r="C675" t="str">
        <f t="shared" si="45"/>
        <v>h</v>
      </c>
      <c r="D675">
        <f t="shared" si="46"/>
        <v>1</v>
      </c>
      <c r="E675" s="25">
        <v>45965</v>
      </c>
    </row>
    <row r="676" spans="1:5" x14ac:dyDescent="0.25">
      <c r="A676" s="30">
        <f t="shared" si="44"/>
        <v>4</v>
      </c>
      <c r="B676" s="30"/>
      <c r="C676" t="str">
        <f t="shared" si="45"/>
        <v>h</v>
      </c>
      <c r="D676">
        <f t="shared" si="46"/>
        <v>2</v>
      </c>
      <c r="E676" s="25">
        <v>45966</v>
      </c>
    </row>
    <row r="677" spans="1:5" x14ac:dyDescent="0.25">
      <c r="A677" s="30">
        <f t="shared" si="44"/>
        <v>5</v>
      </c>
      <c r="B677" s="30"/>
      <c r="C677" t="str">
        <f t="shared" si="45"/>
        <v>h</v>
      </c>
      <c r="D677">
        <f t="shared" si="46"/>
        <v>3</v>
      </c>
      <c r="E677" s="25">
        <v>45967</v>
      </c>
    </row>
    <row r="678" spans="1:5" x14ac:dyDescent="0.25">
      <c r="A678" s="30">
        <f t="shared" si="44"/>
        <v>6</v>
      </c>
      <c r="B678" s="30"/>
      <c r="C678" t="str">
        <f t="shared" si="45"/>
        <v>h</v>
      </c>
      <c r="D678">
        <f t="shared" si="46"/>
        <v>4</v>
      </c>
      <c r="E678" s="25">
        <v>45968</v>
      </c>
    </row>
    <row r="679" spans="1:5" x14ac:dyDescent="0.25">
      <c r="A679" s="30">
        <f t="shared" si="44"/>
        <v>7</v>
      </c>
      <c r="B679" s="30"/>
      <c r="C679" t="str">
        <f t="shared" si="45"/>
        <v>n</v>
      </c>
      <c r="D679">
        <f t="shared" si="46"/>
        <v>0</v>
      </c>
      <c r="E679" s="25">
        <v>45969</v>
      </c>
    </row>
    <row r="680" spans="1:5" x14ac:dyDescent="0.25">
      <c r="A680" s="30">
        <f t="shared" si="44"/>
        <v>1</v>
      </c>
      <c r="B680" s="30"/>
      <c r="C680" t="str">
        <f t="shared" si="45"/>
        <v>n</v>
      </c>
      <c r="D680">
        <f t="shared" si="46"/>
        <v>0</v>
      </c>
      <c r="E680" s="25">
        <v>45970</v>
      </c>
    </row>
    <row r="681" spans="1:5" x14ac:dyDescent="0.25">
      <c r="A681" s="30">
        <f t="shared" si="44"/>
        <v>2</v>
      </c>
      <c r="B681" s="30"/>
      <c r="C681" t="str">
        <f t="shared" si="45"/>
        <v>h</v>
      </c>
      <c r="D681">
        <f t="shared" si="46"/>
        <v>5</v>
      </c>
      <c r="E681" s="25">
        <v>45971</v>
      </c>
    </row>
    <row r="682" spans="1:5" x14ac:dyDescent="0.25">
      <c r="A682" s="30">
        <f t="shared" si="44"/>
        <v>3</v>
      </c>
      <c r="B682" s="30"/>
      <c r="C682" t="str">
        <f t="shared" si="45"/>
        <v>h</v>
      </c>
      <c r="D682">
        <f t="shared" si="46"/>
        <v>6</v>
      </c>
      <c r="E682" s="25">
        <v>45972</v>
      </c>
    </row>
    <row r="683" spans="1:5" x14ac:dyDescent="0.25">
      <c r="A683" s="30">
        <f t="shared" si="44"/>
        <v>4</v>
      </c>
      <c r="B683" s="30"/>
      <c r="C683" t="str">
        <f t="shared" si="45"/>
        <v>h</v>
      </c>
      <c r="D683">
        <f t="shared" si="46"/>
        <v>7</v>
      </c>
      <c r="E683" s="25">
        <v>45973</v>
      </c>
    </row>
    <row r="684" spans="1:5" x14ac:dyDescent="0.25">
      <c r="A684" s="30">
        <f t="shared" si="44"/>
        <v>5</v>
      </c>
      <c r="B684" s="30"/>
      <c r="C684" t="str">
        <f t="shared" si="45"/>
        <v>h</v>
      </c>
      <c r="D684">
        <f t="shared" si="46"/>
        <v>8</v>
      </c>
      <c r="E684" s="25">
        <v>45974</v>
      </c>
    </row>
    <row r="685" spans="1:5" x14ac:dyDescent="0.25">
      <c r="A685" s="30">
        <f t="shared" si="44"/>
        <v>6</v>
      </c>
      <c r="B685" s="30"/>
      <c r="C685" t="str">
        <f t="shared" si="45"/>
        <v>h</v>
      </c>
      <c r="D685">
        <f t="shared" si="46"/>
        <v>9</v>
      </c>
      <c r="E685" s="25">
        <v>45975</v>
      </c>
    </row>
    <row r="686" spans="1:5" x14ac:dyDescent="0.25">
      <c r="A686" s="30">
        <f t="shared" si="44"/>
        <v>7</v>
      </c>
      <c r="B686" s="30"/>
      <c r="C686" t="str">
        <f t="shared" si="45"/>
        <v>n</v>
      </c>
      <c r="D686">
        <f t="shared" si="46"/>
        <v>0</v>
      </c>
      <c r="E686" s="25">
        <v>45976</v>
      </c>
    </row>
    <row r="687" spans="1:5" x14ac:dyDescent="0.25">
      <c r="A687" s="30">
        <f t="shared" si="44"/>
        <v>1</v>
      </c>
      <c r="B687" s="30"/>
      <c r="C687" t="str">
        <f t="shared" si="45"/>
        <v>n</v>
      </c>
      <c r="D687">
        <f t="shared" si="46"/>
        <v>0</v>
      </c>
      <c r="E687" s="25">
        <v>45977</v>
      </c>
    </row>
    <row r="688" spans="1:5" x14ac:dyDescent="0.25">
      <c r="A688" s="30">
        <f t="shared" si="44"/>
        <v>2</v>
      </c>
      <c r="B688" s="30" t="s">
        <v>316</v>
      </c>
      <c r="C688" t="str">
        <f t="shared" si="45"/>
        <v>n</v>
      </c>
      <c r="D688">
        <f t="shared" si="46"/>
        <v>0</v>
      </c>
      <c r="E688" s="25">
        <v>45978</v>
      </c>
    </row>
    <row r="689" spans="1:6" x14ac:dyDescent="0.25">
      <c r="A689" s="30">
        <f t="shared" si="44"/>
        <v>3</v>
      </c>
      <c r="B689" s="30"/>
      <c r="C689" t="str">
        <f t="shared" si="45"/>
        <v>h</v>
      </c>
      <c r="D689">
        <f t="shared" si="46"/>
        <v>10</v>
      </c>
      <c r="E689" s="25">
        <v>45979</v>
      </c>
    </row>
    <row r="690" spans="1:6" x14ac:dyDescent="0.25">
      <c r="A690" s="30">
        <f t="shared" si="44"/>
        <v>4</v>
      </c>
      <c r="B690" s="30"/>
      <c r="C690" t="str">
        <f t="shared" si="45"/>
        <v>h</v>
      </c>
      <c r="D690">
        <f t="shared" si="46"/>
        <v>11</v>
      </c>
      <c r="E690" s="25">
        <v>45980</v>
      </c>
    </row>
    <row r="691" spans="1:6" x14ac:dyDescent="0.25">
      <c r="A691" s="30">
        <f t="shared" si="44"/>
        <v>5</v>
      </c>
      <c r="B691" s="30"/>
      <c r="C691" t="str">
        <f t="shared" si="45"/>
        <v>h</v>
      </c>
      <c r="D691">
        <f t="shared" si="46"/>
        <v>12</v>
      </c>
      <c r="E691" s="25">
        <v>45981</v>
      </c>
    </row>
    <row r="692" spans="1:6" x14ac:dyDescent="0.25">
      <c r="A692" s="30">
        <f t="shared" si="44"/>
        <v>6</v>
      </c>
      <c r="B692" s="30"/>
      <c r="C692" t="str">
        <f t="shared" si="45"/>
        <v>h</v>
      </c>
      <c r="D692">
        <f t="shared" si="46"/>
        <v>13</v>
      </c>
      <c r="E692" s="25">
        <v>45982</v>
      </c>
    </row>
    <row r="693" spans="1:6" x14ac:dyDescent="0.25">
      <c r="A693" s="30">
        <f t="shared" si="44"/>
        <v>7</v>
      </c>
      <c r="B693" s="30"/>
      <c r="C693" t="str">
        <f t="shared" si="45"/>
        <v>n</v>
      </c>
      <c r="D693">
        <f t="shared" si="46"/>
        <v>0</v>
      </c>
      <c r="E693" s="25">
        <v>45983</v>
      </c>
    </row>
    <row r="694" spans="1:6" x14ac:dyDescent="0.25">
      <c r="A694" s="30">
        <f t="shared" si="44"/>
        <v>1</v>
      </c>
      <c r="B694" s="30"/>
      <c r="C694" t="str">
        <f t="shared" si="45"/>
        <v>n</v>
      </c>
      <c r="D694">
        <f t="shared" si="46"/>
        <v>0</v>
      </c>
      <c r="E694" s="25">
        <v>45984</v>
      </c>
    </row>
    <row r="695" spans="1:6" x14ac:dyDescent="0.25">
      <c r="A695" s="30">
        <f t="shared" si="44"/>
        <v>2</v>
      </c>
      <c r="B695" s="30"/>
      <c r="C695" t="str">
        <f t="shared" si="45"/>
        <v>h</v>
      </c>
      <c r="D695">
        <f t="shared" si="46"/>
        <v>14</v>
      </c>
      <c r="E695" s="25">
        <v>45985</v>
      </c>
    </row>
    <row r="696" spans="1:6" x14ac:dyDescent="0.25">
      <c r="A696" s="30">
        <f t="shared" si="44"/>
        <v>3</v>
      </c>
      <c r="B696" s="30"/>
      <c r="C696" t="str">
        <f t="shared" si="45"/>
        <v>h</v>
      </c>
      <c r="D696">
        <f t="shared" si="46"/>
        <v>15</v>
      </c>
      <c r="E696" s="25">
        <v>45986</v>
      </c>
    </row>
    <row r="697" spans="1:6" x14ac:dyDescent="0.25">
      <c r="A697" s="30">
        <f t="shared" si="44"/>
        <v>4</v>
      </c>
      <c r="B697" s="30"/>
      <c r="C697" t="str">
        <f t="shared" si="45"/>
        <v>h</v>
      </c>
      <c r="D697">
        <f t="shared" si="46"/>
        <v>16</v>
      </c>
      <c r="E697" s="25">
        <v>45987</v>
      </c>
    </row>
    <row r="698" spans="1:6" x14ac:dyDescent="0.25">
      <c r="A698" s="30">
        <f t="shared" si="44"/>
        <v>5</v>
      </c>
      <c r="B698" s="30"/>
      <c r="C698" t="str">
        <f t="shared" si="45"/>
        <v>h</v>
      </c>
      <c r="D698">
        <f t="shared" si="46"/>
        <v>17</v>
      </c>
      <c r="E698" s="25">
        <v>45988</v>
      </c>
    </row>
    <row r="699" spans="1:6" x14ac:dyDescent="0.25">
      <c r="A699" s="30">
        <f t="shared" si="44"/>
        <v>6</v>
      </c>
      <c r="B699" s="30"/>
      <c r="C699" t="str">
        <f t="shared" si="45"/>
        <v>h</v>
      </c>
      <c r="D699">
        <f t="shared" si="46"/>
        <v>18</v>
      </c>
      <c r="E699" s="25">
        <v>45989</v>
      </c>
    </row>
    <row r="700" spans="1:6" x14ac:dyDescent="0.25">
      <c r="A700" s="30">
        <f t="shared" si="44"/>
        <v>7</v>
      </c>
      <c r="B700" s="30"/>
      <c r="C700" t="str">
        <f t="shared" si="45"/>
        <v>n</v>
      </c>
      <c r="D700">
        <f t="shared" si="46"/>
        <v>0</v>
      </c>
      <c r="E700" s="25">
        <v>45990</v>
      </c>
    </row>
    <row r="701" spans="1:6" x14ac:dyDescent="0.25">
      <c r="A701" s="30">
        <f t="shared" si="44"/>
        <v>1</v>
      </c>
      <c r="B701" s="30"/>
      <c r="C701" t="str">
        <f t="shared" si="45"/>
        <v>n</v>
      </c>
      <c r="D701">
        <f t="shared" si="46"/>
        <v>0</v>
      </c>
      <c r="E701" s="25">
        <v>45991</v>
      </c>
      <c r="F701">
        <f>COUNTIF(C672:C701,"h")</f>
        <v>18</v>
      </c>
    </row>
    <row r="702" spans="1:6" x14ac:dyDescent="0.25">
      <c r="A702" s="30">
        <f t="shared" si="44"/>
        <v>2</v>
      </c>
      <c r="B702" s="30"/>
      <c r="C702" t="str">
        <f t="shared" si="45"/>
        <v>h</v>
      </c>
      <c r="D702">
        <f t="shared" ref="D702:D727" si="47">IF(C702="h",IF(AND(D701&gt;0,D701&lt;$F$701),D701+1,IF(D701=$F$701,1,IF(AND(D700&gt;0,D700&lt;$F$701),D700+1,IF(D700=$F$701,1,IF(AND(D699&gt;0,D699&lt;$F$701),D699+1,IF(D699=$F$701,1,IF(AND(D698&gt;0,D698&lt;$F$701),D698+1,IF(D698=$F$701,1,IF(AND(D697&gt;0,D697&lt;$F$701),D697+1,IF(D697=$F$701,1,0)))))))))),0)</f>
        <v>1</v>
      </c>
      <c r="E702" s="25">
        <v>45992</v>
      </c>
    </row>
    <row r="703" spans="1:6" x14ac:dyDescent="0.25">
      <c r="A703" s="30">
        <f t="shared" si="44"/>
        <v>3</v>
      </c>
      <c r="B703" s="30"/>
      <c r="C703" t="str">
        <f t="shared" si="45"/>
        <v>h</v>
      </c>
      <c r="D703">
        <f t="shared" si="47"/>
        <v>2</v>
      </c>
      <c r="E703" s="25">
        <v>45993</v>
      </c>
    </row>
    <row r="704" spans="1:6" x14ac:dyDescent="0.25">
      <c r="A704" s="30">
        <f t="shared" si="44"/>
        <v>4</v>
      </c>
      <c r="B704" s="30"/>
      <c r="C704" t="str">
        <f t="shared" si="45"/>
        <v>h</v>
      </c>
      <c r="D704">
        <f t="shared" si="47"/>
        <v>3</v>
      </c>
      <c r="E704" s="25">
        <v>45994</v>
      </c>
    </row>
    <row r="705" spans="1:5" x14ac:dyDescent="0.25">
      <c r="A705" s="30">
        <f t="shared" si="44"/>
        <v>5</v>
      </c>
      <c r="B705" s="30"/>
      <c r="C705" t="str">
        <f t="shared" si="45"/>
        <v>h</v>
      </c>
      <c r="D705">
        <f t="shared" si="47"/>
        <v>4</v>
      </c>
      <c r="E705" s="25">
        <v>45995</v>
      </c>
    </row>
    <row r="706" spans="1:5" x14ac:dyDescent="0.25">
      <c r="A706" s="30">
        <f t="shared" ref="A706:A769" si="48">WEEKDAY(E706,1)</f>
        <v>6</v>
      </c>
      <c r="B706" s="30"/>
      <c r="C706" t="str">
        <f t="shared" ref="C706:C769" si="49">IF(OR(WEEKDAY(E706,1)=1,WEEKDAY(E706,1)=7,B706="F"),"n","h")</f>
        <v>h</v>
      </c>
      <c r="D706">
        <f t="shared" si="47"/>
        <v>5</v>
      </c>
      <c r="E706" s="25">
        <v>45996</v>
      </c>
    </row>
    <row r="707" spans="1:5" x14ac:dyDescent="0.25">
      <c r="A707" s="30">
        <f t="shared" si="48"/>
        <v>7</v>
      </c>
      <c r="B707" s="30"/>
      <c r="C707" t="str">
        <f t="shared" si="49"/>
        <v>n</v>
      </c>
      <c r="D707">
        <f t="shared" si="47"/>
        <v>0</v>
      </c>
      <c r="E707" s="25">
        <v>45997</v>
      </c>
    </row>
    <row r="708" spans="1:5" x14ac:dyDescent="0.25">
      <c r="A708" s="30">
        <f t="shared" si="48"/>
        <v>1</v>
      </c>
      <c r="B708" s="30"/>
      <c r="C708" t="str">
        <f t="shared" si="49"/>
        <v>n</v>
      </c>
      <c r="D708">
        <f t="shared" si="47"/>
        <v>0</v>
      </c>
      <c r="E708" s="25">
        <v>45998</v>
      </c>
    </row>
    <row r="709" spans="1:5" x14ac:dyDescent="0.25">
      <c r="A709" s="30">
        <f t="shared" si="48"/>
        <v>2</v>
      </c>
      <c r="B709" s="30" t="s">
        <v>316</v>
      </c>
      <c r="C709" t="str">
        <f t="shared" si="49"/>
        <v>n</v>
      </c>
      <c r="D709">
        <f t="shared" si="47"/>
        <v>0</v>
      </c>
      <c r="E709" s="25">
        <v>45999</v>
      </c>
    </row>
    <row r="710" spans="1:5" x14ac:dyDescent="0.25">
      <c r="A710" s="30">
        <f t="shared" si="48"/>
        <v>3</v>
      </c>
      <c r="B710" s="30"/>
      <c r="C710" t="str">
        <f t="shared" si="49"/>
        <v>h</v>
      </c>
      <c r="D710">
        <f t="shared" si="47"/>
        <v>6</v>
      </c>
      <c r="E710" s="25">
        <v>46000</v>
      </c>
    </row>
    <row r="711" spans="1:5" x14ac:dyDescent="0.25">
      <c r="A711" s="30">
        <f t="shared" si="48"/>
        <v>4</v>
      </c>
      <c r="B711" s="30"/>
      <c r="C711" t="str">
        <f t="shared" si="49"/>
        <v>h</v>
      </c>
      <c r="D711">
        <f t="shared" si="47"/>
        <v>7</v>
      </c>
      <c r="E711" s="25">
        <v>46001</v>
      </c>
    </row>
    <row r="712" spans="1:5" x14ac:dyDescent="0.25">
      <c r="A712" s="30">
        <f t="shared" si="48"/>
        <v>5</v>
      </c>
      <c r="B712" s="30"/>
      <c r="C712" t="str">
        <f t="shared" si="49"/>
        <v>h</v>
      </c>
      <c r="D712">
        <f t="shared" si="47"/>
        <v>8</v>
      </c>
      <c r="E712" s="25">
        <v>46002</v>
      </c>
    </row>
    <row r="713" spans="1:5" x14ac:dyDescent="0.25">
      <c r="A713" s="30">
        <f t="shared" si="48"/>
        <v>6</v>
      </c>
      <c r="B713" s="30"/>
      <c r="C713" t="str">
        <f t="shared" si="49"/>
        <v>h</v>
      </c>
      <c r="D713">
        <f t="shared" si="47"/>
        <v>9</v>
      </c>
      <c r="E713" s="25">
        <v>46003</v>
      </c>
    </row>
    <row r="714" spans="1:5" x14ac:dyDescent="0.25">
      <c r="A714" s="30">
        <f t="shared" si="48"/>
        <v>7</v>
      </c>
      <c r="B714" s="30"/>
      <c r="C714" t="str">
        <f t="shared" si="49"/>
        <v>n</v>
      </c>
      <c r="D714">
        <f t="shared" si="47"/>
        <v>0</v>
      </c>
      <c r="E714" s="25">
        <v>46004</v>
      </c>
    </row>
    <row r="715" spans="1:5" x14ac:dyDescent="0.25">
      <c r="A715" s="30">
        <f t="shared" si="48"/>
        <v>1</v>
      </c>
      <c r="B715" s="30"/>
      <c r="C715" t="str">
        <f t="shared" si="49"/>
        <v>n</v>
      </c>
      <c r="D715">
        <f t="shared" si="47"/>
        <v>0</v>
      </c>
      <c r="E715" s="25">
        <v>46005</v>
      </c>
    </row>
    <row r="716" spans="1:5" x14ac:dyDescent="0.25">
      <c r="A716" s="30">
        <f t="shared" si="48"/>
        <v>2</v>
      </c>
      <c r="B716" s="30"/>
      <c r="C716" t="str">
        <f t="shared" si="49"/>
        <v>h</v>
      </c>
      <c r="D716">
        <f t="shared" si="47"/>
        <v>10</v>
      </c>
      <c r="E716" s="25">
        <v>46006</v>
      </c>
    </row>
    <row r="717" spans="1:5" x14ac:dyDescent="0.25">
      <c r="A717" s="30">
        <f t="shared" si="48"/>
        <v>3</v>
      </c>
      <c r="B717" s="30"/>
      <c r="C717" t="str">
        <f t="shared" si="49"/>
        <v>h</v>
      </c>
      <c r="D717">
        <f t="shared" si="47"/>
        <v>11</v>
      </c>
      <c r="E717" s="25">
        <v>46007</v>
      </c>
    </row>
    <row r="718" spans="1:5" x14ac:dyDescent="0.25">
      <c r="A718" s="30">
        <f t="shared" si="48"/>
        <v>4</v>
      </c>
      <c r="B718" s="30"/>
      <c r="C718" t="str">
        <f t="shared" si="49"/>
        <v>h</v>
      </c>
      <c r="D718">
        <f t="shared" si="47"/>
        <v>12</v>
      </c>
      <c r="E718" s="25">
        <v>46008</v>
      </c>
    </row>
    <row r="719" spans="1:5" x14ac:dyDescent="0.25">
      <c r="A719" s="30">
        <f t="shared" si="48"/>
        <v>5</v>
      </c>
      <c r="B719" s="30"/>
      <c r="C719" t="str">
        <f t="shared" si="49"/>
        <v>h</v>
      </c>
      <c r="D719">
        <f t="shared" si="47"/>
        <v>13</v>
      </c>
      <c r="E719" s="25">
        <v>46009</v>
      </c>
    </row>
    <row r="720" spans="1:5" x14ac:dyDescent="0.25">
      <c r="A720" s="30">
        <f t="shared" si="48"/>
        <v>6</v>
      </c>
      <c r="B720" s="30"/>
      <c r="C720" t="str">
        <f t="shared" si="49"/>
        <v>h</v>
      </c>
      <c r="D720">
        <f t="shared" si="47"/>
        <v>14</v>
      </c>
      <c r="E720" s="25">
        <v>46010</v>
      </c>
    </row>
    <row r="721" spans="1:6" x14ac:dyDescent="0.25">
      <c r="A721" s="30">
        <f t="shared" si="48"/>
        <v>7</v>
      </c>
      <c r="B721" s="30"/>
      <c r="C721" t="str">
        <f t="shared" si="49"/>
        <v>n</v>
      </c>
      <c r="D721">
        <f t="shared" si="47"/>
        <v>0</v>
      </c>
      <c r="E721" s="25">
        <v>46011</v>
      </c>
    </row>
    <row r="722" spans="1:6" x14ac:dyDescent="0.25">
      <c r="A722" s="30">
        <f t="shared" si="48"/>
        <v>1</v>
      </c>
      <c r="B722" s="30"/>
      <c r="C722" t="str">
        <f t="shared" si="49"/>
        <v>n</v>
      </c>
      <c r="D722">
        <f t="shared" si="47"/>
        <v>0</v>
      </c>
      <c r="E722" s="25">
        <v>46012</v>
      </c>
    </row>
    <row r="723" spans="1:6" x14ac:dyDescent="0.25">
      <c r="A723" s="30">
        <f t="shared" si="48"/>
        <v>2</v>
      </c>
      <c r="B723" s="30"/>
      <c r="C723" t="str">
        <f t="shared" si="49"/>
        <v>h</v>
      </c>
      <c r="D723">
        <f t="shared" si="47"/>
        <v>15</v>
      </c>
      <c r="E723" s="25">
        <v>46013</v>
      </c>
    </row>
    <row r="724" spans="1:6" x14ac:dyDescent="0.25">
      <c r="A724" s="30">
        <f t="shared" si="48"/>
        <v>3</v>
      </c>
      <c r="B724" s="30"/>
      <c r="C724" t="str">
        <f t="shared" si="49"/>
        <v>h</v>
      </c>
      <c r="D724">
        <f t="shared" si="47"/>
        <v>16</v>
      </c>
      <c r="E724" s="25">
        <v>46014</v>
      </c>
    </row>
    <row r="725" spans="1:6" x14ac:dyDescent="0.25">
      <c r="A725" s="30">
        <f t="shared" si="48"/>
        <v>4</v>
      </c>
      <c r="B725" s="30"/>
      <c r="C725" t="str">
        <f t="shared" si="49"/>
        <v>h</v>
      </c>
      <c r="D725">
        <f t="shared" si="47"/>
        <v>17</v>
      </c>
      <c r="E725" s="25">
        <v>46015</v>
      </c>
    </row>
    <row r="726" spans="1:6" x14ac:dyDescent="0.25">
      <c r="A726" s="30">
        <f t="shared" si="48"/>
        <v>5</v>
      </c>
      <c r="B726" s="30" t="s">
        <v>316</v>
      </c>
      <c r="C726" t="str">
        <f t="shared" si="49"/>
        <v>n</v>
      </c>
      <c r="D726">
        <f t="shared" si="47"/>
        <v>0</v>
      </c>
      <c r="E726" s="25">
        <v>46016</v>
      </c>
    </row>
    <row r="727" spans="1:6" x14ac:dyDescent="0.25">
      <c r="A727" s="30">
        <f t="shared" si="48"/>
        <v>6</v>
      </c>
      <c r="B727" s="30"/>
      <c r="C727" t="str">
        <f t="shared" si="49"/>
        <v>h</v>
      </c>
      <c r="D727">
        <f t="shared" si="47"/>
        <v>18</v>
      </c>
      <c r="E727" s="25">
        <v>46017</v>
      </c>
    </row>
    <row r="728" spans="1:6" x14ac:dyDescent="0.25">
      <c r="A728" s="30">
        <f t="shared" si="48"/>
        <v>7</v>
      </c>
      <c r="B728" s="30"/>
      <c r="C728" t="str">
        <f t="shared" si="49"/>
        <v>n</v>
      </c>
      <c r="D728">
        <f t="shared" ref="D728:D763" si="50">IF(C728="h",IF(AND(D727&gt;0,D727&lt;$F$732),D727+1,IF(D727=$F$732,1,IF(AND(D726&gt;0,D726&lt;$F$732),D726+1,IF(D726=$F$732,1,IF(AND(D725&gt;0,D725&lt;$F$732),D725+1,IF(D725=$F$732,1,IF(AND(D724&gt;0,D724&lt;$F$732),D724+1,IF(D724=$F$732,1,IF(AND(D723&gt;0,D723&lt;$F$732),D723+1,IF(D723=$F$732,1,0)))))))))),0)</f>
        <v>0</v>
      </c>
      <c r="E728" s="25">
        <v>46018</v>
      </c>
    </row>
    <row r="729" spans="1:6" x14ac:dyDescent="0.25">
      <c r="A729" s="30">
        <f t="shared" si="48"/>
        <v>1</v>
      </c>
      <c r="B729" s="30"/>
      <c r="C729" t="str">
        <f t="shared" si="49"/>
        <v>n</v>
      </c>
      <c r="D729">
        <f t="shared" si="50"/>
        <v>0</v>
      </c>
      <c r="E729" s="25">
        <v>46019</v>
      </c>
    </row>
    <row r="730" spans="1:6" x14ac:dyDescent="0.25">
      <c r="A730" s="30">
        <f t="shared" si="48"/>
        <v>2</v>
      </c>
      <c r="B730" s="30"/>
      <c r="C730" t="str">
        <f t="shared" si="49"/>
        <v>h</v>
      </c>
      <c r="D730">
        <f t="shared" si="50"/>
        <v>19</v>
      </c>
      <c r="E730" s="25">
        <v>46020</v>
      </c>
    </row>
    <row r="731" spans="1:6" x14ac:dyDescent="0.25">
      <c r="A731" s="30">
        <f t="shared" si="48"/>
        <v>3</v>
      </c>
      <c r="B731" s="30"/>
      <c r="C731" t="str">
        <f t="shared" si="49"/>
        <v>h</v>
      </c>
      <c r="D731">
        <f t="shared" si="50"/>
        <v>20</v>
      </c>
      <c r="E731" s="25">
        <v>46021</v>
      </c>
    </row>
    <row r="732" spans="1:6" x14ac:dyDescent="0.25">
      <c r="A732" s="30">
        <f t="shared" si="48"/>
        <v>4</v>
      </c>
      <c r="B732" s="30"/>
      <c r="C732" t="str">
        <f t="shared" si="49"/>
        <v>h</v>
      </c>
      <c r="D732">
        <f t="shared" si="50"/>
        <v>21</v>
      </c>
      <c r="E732" s="25">
        <v>46022</v>
      </c>
      <c r="F732">
        <f>COUNTIF(C702:C732,"h")</f>
        <v>21</v>
      </c>
    </row>
    <row r="733" spans="1:6" x14ac:dyDescent="0.25">
      <c r="A733" s="30">
        <f t="shared" si="48"/>
        <v>5</v>
      </c>
      <c r="B733" s="30" t="s">
        <v>316</v>
      </c>
      <c r="C733" t="str">
        <f t="shared" si="49"/>
        <v>n</v>
      </c>
      <c r="D733">
        <f t="shared" si="50"/>
        <v>0</v>
      </c>
      <c r="E733" s="25">
        <v>46023</v>
      </c>
    </row>
    <row r="734" spans="1:6" x14ac:dyDescent="0.25">
      <c r="A734" s="30">
        <f t="shared" si="48"/>
        <v>6</v>
      </c>
      <c r="B734" s="30"/>
      <c r="C734" t="str">
        <f t="shared" si="49"/>
        <v>h</v>
      </c>
      <c r="D734">
        <f t="shared" si="50"/>
        <v>1</v>
      </c>
      <c r="E734" s="25">
        <v>46024</v>
      </c>
    </row>
    <row r="735" spans="1:6" x14ac:dyDescent="0.25">
      <c r="A735" s="30">
        <f t="shared" si="48"/>
        <v>7</v>
      </c>
      <c r="B735" s="30"/>
      <c r="C735" t="str">
        <f t="shared" si="49"/>
        <v>n</v>
      </c>
      <c r="D735">
        <f t="shared" si="50"/>
        <v>0</v>
      </c>
      <c r="E735" s="25">
        <v>46025</v>
      </c>
    </row>
    <row r="736" spans="1:6" x14ac:dyDescent="0.25">
      <c r="A736" s="30">
        <f t="shared" si="48"/>
        <v>1</v>
      </c>
      <c r="B736" s="30"/>
      <c r="C736" t="str">
        <f t="shared" si="49"/>
        <v>n</v>
      </c>
      <c r="D736">
        <f t="shared" si="50"/>
        <v>0</v>
      </c>
      <c r="E736" s="25">
        <v>46026</v>
      </c>
    </row>
    <row r="737" spans="1:5" x14ac:dyDescent="0.25">
      <c r="A737" s="30">
        <f t="shared" si="48"/>
        <v>2</v>
      </c>
      <c r="B737" s="30"/>
      <c r="C737" t="str">
        <f t="shared" si="49"/>
        <v>h</v>
      </c>
      <c r="D737">
        <f t="shared" si="50"/>
        <v>2</v>
      </c>
      <c r="E737" s="25">
        <v>46027</v>
      </c>
    </row>
    <row r="738" spans="1:5" x14ac:dyDescent="0.25">
      <c r="A738" s="30">
        <f t="shared" si="48"/>
        <v>3</v>
      </c>
      <c r="B738" s="30"/>
      <c r="C738" t="str">
        <f t="shared" si="49"/>
        <v>h</v>
      </c>
      <c r="D738">
        <f t="shared" si="50"/>
        <v>3</v>
      </c>
      <c r="E738" s="25">
        <v>46028</v>
      </c>
    </row>
    <row r="739" spans="1:5" x14ac:dyDescent="0.25">
      <c r="A739" s="30">
        <f t="shared" si="48"/>
        <v>4</v>
      </c>
      <c r="B739" s="30"/>
      <c r="C739" t="str">
        <f t="shared" si="49"/>
        <v>h</v>
      </c>
      <c r="D739">
        <f t="shared" si="50"/>
        <v>4</v>
      </c>
      <c r="E739" s="25">
        <v>46029</v>
      </c>
    </row>
    <row r="740" spans="1:5" x14ac:dyDescent="0.25">
      <c r="A740" s="30">
        <f t="shared" si="48"/>
        <v>5</v>
      </c>
      <c r="B740" s="30"/>
      <c r="C740" t="str">
        <f t="shared" si="49"/>
        <v>h</v>
      </c>
      <c r="D740">
        <f t="shared" si="50"/>
        <v>5</v>
      </c>
      <c r="E740" s="25">
        <v>46030</v>
      </c>
    </row>
    <row r="741" spans="1:5" x14ac:dyDescent="0.25">
      <c r="A741" s="30">
        <f t="shared" si="48"/>
        <v>6</v>
      </c>
      <c r="B741" s="30"/>
      <c r="C741" t="str">
        <f t="shared" si="49"/>
        <v>h</v>
      </c>
      <c r="D741">
        <f t="shared" si="50"/>
        <v>6</v>
      </c>
      <c r="E741" s="25">
        <v>46031</v>
      </c>
    </row>
    <row r="742" spans="1:5" x14ac:dyDescent="0.25">
      <c r="A742" s="30">
        <f t="shared" si="48"/>
        <v>7</v>
      </c>
      <c r="B742" s="30"/>
      <c r="C742" t="str">
        <f t="shared" si="49"/>
        <v>n</v>
      </c>
      <c r="D742">
        <f t="shared" si="50"/>
        <v>0</v>
      </c>
      <c r="E742" s="25">
        <v>46032</v>
      </c>
    </row>
    <row r="743" spans="1:5" x14ac:dyDescent="0.25">
      <c r="A743" s="30">
        <f t="shared" si="48"/>
        <v>1</v>
      </c>
      <c r="B743" s="30"/>
      <c r="C743" t="str">
        <f t="shared" si="49"/>
        <v>n</v>
      </c>
      <c r="D743">
        <f t="shared" si="50"/>
        <v>0</v>
      </c>
      <c r="E743" s="25">
        <v>46033</v>
      </c>
    </row>
    <row r="744" spans="1:5" x14ac:dyDescent="0.25">
      <c r="A744" s="30">
        <f t="shared" si="48"/>
        <v>2</v>
      </c>
      <c r="B744" s="30" t="s">
        <v>316</v>
      </c>
      <c r="C744" t="str">
        <f t="shared" si="49"/>
        <v>n</v>
      </c>
      <c r="D744">
        <f t="shared" si="50"/>
        <v>0</v>
      </c>
      <c r="E744" s="25">
        <v>46034</v>
      </c>
    </row>
    <row r="745" spans="1:5" x14ac:dyDescent="0.25">
      <c r="A745" s="30">
        <f t="shared" si="48"/>
        <v>3</v>
      </c>
      <c r="B745" s="30"/>
      <c r="C745" t="str">
        <f t="shared" si="49"/>
        <v>h</v>
      </c>
      <c r="D745">
        <f t="shared" si="50"/>
        <v>7</v>
      </c>
      <c r="E745" s="25">
        <v>46035</v>
      </c>
    </row>
    <row r="746" spans="1:5" x14ac:dyDescent="0.25">
      <c r="A746" s="30">
        <f t="shared" si="48"/>
        <v>4</v>
      </c>
      <c r="B746" s="30"/>
      <c r="C746" t="str">
        <f t="shared" si="49"/>
        <v>h</v>
      </c>
      <c r="D746">
        <f t="shared" si="50"/>
        <v>8</v>
      </c>
      <c r="E746" s="25">
        <v>46036</v>
      </c>
    </row>
    <row r="747" spans="1:5" x14ac:dyDescent="0.25">
      <c r="A747" s="30">
        <f t="shared" si="48"/>
        <v>5</v>
      </c>
      <c r="B747" s="30"/>
      <c r="C747" t="str">
        <f t="shared" si="49"/>
        <v>h</v>
      </c>
      <c r="D747">
        <f t="shared" si="50"/>
        <v>9</v>
      </c>
      <c r="E747" s="25">
        <v>46037</v>
      </c>
    </row>
    <row r="748" spans="1:5" x14ac:dyDescent="0.25">
      <c r="A748" s="30">
        <f t="shared" si="48"/>
        <v>6</v>
      </c>
      <c r="B748" s="30"/>
      <c r="C748" t="str">
        <f t="shared" si="49"/>
        <v>h</v>
      </c>
      <c r="D748">
        <f t="shared" si="50"/>
        <v>10</v>
      </c>
      <c r="E748" s="25">
        <v>46038</v>
      </c>
    </row>
    <row r="749" spans="1:5" x14ac:dyDescent="0.25">
      <c r="A749" s="30">
        <f t="shared" si="48"/>
        <v>7</v>
      </c>
      <c r="B749" s="30"/>
      <c r="C749" t="str">
        <f t="shared" si="49"/>
        <v>n</v>
      </c>
      <c r="D749">
        <f t="shared" si="50"/>
        <v>0</v>
      </c>
      <c r="E749" s="25">
        <v>46039</v>
      </c>
    </row>
    <row r="750" spans="1:5" x14ac:dyDescent="0.25">
      <c r="A750" s="30">
        <f t="shared" si="48"/>
        <v>1</v>
      </c>
      <c r="B750" s="30"/>
      <c r="C750" t="str">
        <f t="shared" si="49"/>
        <v>n</v>
      </c>
      <c r="D750">
        <f t="shared" si="50"/>
        <v>0</v>
      </c>
      <c r="E750" s="25">
        <v>46040</v>
      </c>
    </row>
    <row r="751" spans="1:5" x14ac:dyDescent="0.25">
      <c r="A751" s="30">
        <f t="shared" si="48"/>
        <v>2</v>
      </c>
      <c r="B751" s="30"/>
      <c r="C751" t="str">
        <f t="shared" si="49"/>
        <v>h</v>
      </c>
      <c r="D751">
        <f t="shared" si="50"/>
        <v>11</v>
      </c>
      <c r="E751" s="25">
        <v>46041</v>
      </c>
    </row>
    <row r="752" spans="1:5" x14ac:dyDescent="0.25">
      <c r="A752" s="30">
        <f t="shared" si="48"/>
        <v>3</v>
      </c>
      <c r="B752" s="30"/>
      <c r="C752" t="str">
        <f t="shared" si="49"/>
        <v>h</v>
      </c>
      <c r="D752">
        <f t="shared" si="50"/>
        <v>12</v>
      </c>
      <c r="E752" s="25">
        <v>46042</v>
      </c>
    </row>
    <row r="753" spans="1:6" x14ac:dyDescent="0.25">
      <c r="A753" s="30">
        <f t="shared" si="48"/>
        <v>4</v>
      </c>
      <c r="B753" s="30"/>
      <c r="C753" t="str">
        <f t="shared" si="49"/>
        <v>h</v>
      </c>
      <c r="D753">
        <f t="shared" si="50"/>
        <v>13</v>
      </c>
      <c r="E753" s="25">
        <v>46043</v>
      </c>
    </row>
    <row r="754" spans="1:6" x14ac:dyDescent="0.25">
      <c r="A754" s="30">
        <f t="shared" si="48"/>
        <v>5</v>
      </c>
      <c r="B754" s="30"/>
      <c r="C754" t="str">
        <f t="shared" si="49"/>
        <v>h</v>
      </c>
      <c r="D754">
        <f t="shared" si="50"/>
        <v>14</v>
      </c>
      <c r="E754" s="25">
        <v>46044</v>
      </c>
    </row>
    <row r="755" spans="1:6" x14ac:dyDescent="0.25">
      <c r="A755" s="30">
        <f t="shared" si="48"/>
        <v>6</v>
      </c>
      <c r="B755" s="30"/>
      <c r="C755" t="str">
        <f t="shared" si="49"/>
        <v>h</v>
      </c>
      <c r="D755">
        <f t="shared" si="50"/>
        <v>15</v>
      </c>
      <c r="E755" s="25">
        <v>46045</v>
      </c>
    </row>
    <row r="756" spans="1:6" x14ac:dyDescent="0.25">
      <c r="A756" s="30">
        <f t="shared" si="48"/>
        <v>7</v>
      </c>
      <c r="B756" s="30"/>
      <c r="C756" t="str">
        <f t="shared" si="49"/>
        <v>n</v>
      </c>
      <c r="D756">
        <f t="shared" si="50"/>
        <v>0</v>
      </c>
      <c r="E756" s="25">
        <v>46046</v>
      </c>
    </row>
    <row r="757" spans="1:6" x14ac:dyDescent="0.25">
      <c r="A757" s="30">
        <f t="shared" si="48"/>
        <v>1</v>
      </c>
      <c r="B757" s="30"/>
      <c r="C757" t="str">
        <f t="shared" si="49"/>
        <v>n</v>
      </c>
      <c r="D757">
        <f t="shared" si="50"/>
        <v>0</v>
      </c>
      <c r="E757" s="25">
        <v>46047</v>
      </c>
    </row>
    <row r="758" spans="1:6" x14ac:dyDescent="0.25">
      <c r="A758" s="30">
        <f t="shared" si="48"/>
        <v>2</v>
      </c>
      <c r="B758" s="30"/>
      <c r="C758" t="str">
        <f t="shared" si="49"/>
        <v>h</v>
      </c>
      <c r="D758">
        <f t="shared" si="50"/>
        <v>16</v>
      </c>
      <c r="E758" s="25">
        <v>46048</v>
      </c>
    </row>
    <row r="759" spans="1:6" x14ac:dyDescent="0.25">
      <c r="A759" s="30">
        <f t="shared" si="48"/>
        <v>3</v>
      </c>
      <c r="B759" s="30"/>
      <c r="C759" t="str">
        <f t="shared" si="49"/>
        <v>h</v>
      </c>
      <c r="D759">
        <f t="shared" si="50"/>
        <v>17</v>
      </c>
      <c r="E759" s="25">
        <v>46049</v>
      </c>
    </row>
    <row r="760" spans="1:6" x14ac:dyDescent="0.25">
      <c r="A760" s="30">
        <f t="shared" si="48"/>
        <v>4</v>
      </c>
      <c r="B760" s="30"/>
      <c r="C760" t="str">
        <f t="shared" si="49"/>
        <v>h</v>
      </c>
      <c r="D760">
        <f t="shared" si="50"/>
        <v>18</v>
      </c>
      <c r="E760" s="25">
        <v>46050</v>
      </c>
    </row>
    <row r="761" spans="1:6" x14ac:dyDescent="0.25">
      <c r="A761" s="30">
        <f t="shared" si="48"/>
        <v>5</v>
      </c>
      <c r="B761" s="30"/>
      <c r="C761" t="str">
        <f t="shared" si="49"/>
        <v>h</v>
      </c>
      <c r="D761">
        <f t="shared" si="50"/>
        <v>19</v>
      </c>
      <c r="E761" s="25">
        <v>46051</v>
      </c>
    </row>
    <row r="762" spans="1:6" x14ac:dyDescent="0.25">
      <c r="A762" s="30">
        <f t="shared" si="48"/>
        <v>6</v>
      </c>
      <c r="B762" s="30"/>
      <c r="C762" t="str">
        <f t="shared" si="49"/>
        <v>h</v>
      </c>
      <c r="D762">
        <f t="shared" si="50"/>
        <v>20</v>
      </c>
      <c r="E762" s="25">
        <v>46052</v>
      </c>
    </row>
    <row r="763" spans="1:6" x14ac:dyDescent="0.25">
      <c r="A763" s="30">
        <f t="shared" si="48"/>
        <v>7</v>
      </c>
      <c r="B763" s="30"/>
      <c r="C763" t="str">
        <f t="shared" si="49"/>
        <v>n</v>
      </c>
      <c r="D763">
        <f t="shared" si="50"/>
        <v>0</v>
      </c>
      <c r="E763" s="25">
        <v>46053</v>
      </c>
      <c r="F763">
        <f>COUNTIF(C733:C763,"h")</f>
        <v>20</v>
      </c>
    </row>
    <row r="764" spans="1:6" x14ac:dyDescent="0.25">
      <c r="A764" s="30">
        <f t="shared" si="48"/>
        <v>1</v>
      </c>
      <c r="B764" s="30"/>
      <c r="C764" t="str">
        <f t="shared" si="49"/>
        <v>n</v>
      </c>
      <c r="D764">
        <f t="shared" ref="D764:D791" si="51">IF(C764="h",IF(AND(D763&gt;0,D763&lt;$F$763),D763+1,IF(D763=$F$763,1,IF(AND(D762&gt;0,D762&lt;$F$763),D762+1,IF(D762=$F$763,1,IF(AND(D761&gt;0,D761&lt;$F$763),D761+1,IF(D761=$F$763,1,IF(AND(D760&gt;0,D760&lt;$F$763),D760+1,IF(D760=$F$763,1,IF(AND(D759&gt;0,D759&lt;$F$763),D759+1,IF(D759=$F$763,1,0)))))))))),0)</f>
        <v>0</v>
      </c>
      <c r="E764" s="25">
        <v>46054</v>
      </c>
    </row>
    <row r="765" spans="1:6" x14ac:dyDescent="0.25">
      <c r="A765" s="30">
        <f t="shared" si="48"/>
        <v>2</v>
      </c>
      <c r="B765" s="30"/>
      <c r="C765" t="str">
        <f t="shared" si="49"/>
        <v>h</v>
      </c>
      <c r="D765">
        <f t="shared" si="51"/>
        <v>1</v>
      </c>
      <c r="E765" s="25">
        <v>46055</v>
      </c>
    </row>
    <row r="766" spans="1:6" x14ac:dyDescent="0.25">
      <c r="A766" s="30">
        <f t="shared" si="48"/>
        <v>3</v>
      </c>
      <c r="B766" s="30"/>
      <c r="C766" t="str">
        <f t="shared" si="49"/>
        <v>h</v>
      </c>
      <c r="D766">
        <f t="shared" si="51"/>
        <v>2</v>
      </c>
      <c r="E766" s="25">
        <v>46056</v>
      </c>
    </row>
    <row r="767" spans="1:6" x14ac:dyDescent="0.25">
      <c r="A767" s="30">
        <f t="shared" si="48"/>
        <v>4</v>
      </c>
      <c r="B767" s="30"/>
      <c r="C767" t="str">
        <f t="shared" si="49"/>
        <v>h</v>
      </c>
      <c r="D767">
        <f t="shared" si="51"/>
        <v>3</v>
      </c>
      <c r="E767" s="25">
        <v>46057</v>
      </c>
    </row>
    <row r="768" spans="1:6" x14ac:dyDescent="0.25">
      <c r="A768" s="30">
        <f t="shared" si="48"/>
        <v>5</v>
      </c>
      <c r="B768" s="30"/>
      <c r="C768" t="str">
        <f t="shared" si="49"/>
        <v>h</v>
      </c>
      <c r="D768">
        <f t="shared" si="51"/>
        <v>4</v>
      </c>
      <c r="E768" s="25">
        <v>46058</v>
      </c>
    </row>
    <row r="769" spans="1:5" x14ac:dyDescent="0.25">
      <c r="A769" s="30">
        <f t="shared" si="48"/>
        <v>6</v>
      </c>
      <c r="B769" s="30"/>
      <c r="C769" t="str">
        <f t="shared" si="49"/>
        <v>h</v>
      </c>
      <c r="D769">
        <f t="shared" si="51"/>
        <v>5</v>
      </c>
      <c r="E769" s="25">
        <v>46059</v>
      </c>
    </row>
    <row r="770" spans="1:5" x14ac:dyDescent="0.25">
      <c r="A770" s="30">
        <f t="shared" ref="A770:A833" si="52">WEEKDAY(E770,1)</f>
        <v>7</v>
      </c>
      <c r="B770" s="30"/>
      <c r="C770" t="str">
        <f t="shared" ref="C770:C833" si="53">IF(OR(WEEKDAY(E770,1)=1,WEEKDAY(E770,1)=7,B770="F"),"n","h")</f>
        <v>n</v>
      </c>
      <c r="D770">
        <f t="shared" si="51"/>
        <v>0</v>
      </c>
      <c r="E770" s="25">
        <v>46060</v>
      </c>
    </row>
    <row r="771" spans="1:5" x14ac:dyDescent="0.25">
      <c r="A771" s="30">
        <f t="shared" si="52"/>
        <v>1</v>
      </c>
      <c r="B771" s="30"/>
      <c r="C771" t="str">
        <f t="shared" si="53"/>
        <v>n</v>
      </c>
      <c r="D771">
        <f t="shared" si="51"/>
        <v>0</v>
      </c>
      <c r="E771" s="25">
        <v>46061</v>
      </c>
    </row>
    <row r="772" spans="1:5" x14ac:dyDescent="0.25">
      <c r="A772" s="30">
        <f t="shared" si="52"/>
        <v>2</v>
      </c>
      <c r="B772" s="30"/>
      <c r="C772" t="str">
        <f t="shared" si="53"/>
        <v>h</v>
      </c>
      <c r="D772">
        <f t="shared" si="51"/>
        <v>6</v>
      </c>
      <c r="E772" s="25">
        <v>46062</v>
      </c>
    </row>
    <row r="773" spans="1:5" x14ac:dyDescent="0.25">
      <c r="A773" s="30">
        <f t="shared" si="52"/>
        <v>3</v>
      </c>
      <c r="B773" s="30"/>
      <c r="C773" t="str">
        <f t="shared" si="53"/>
        <v>h</v>
      </c>
      <c r="D773">
        <f t="shared" si="51"/>
        <v>7</v>
      </c>
      <c r="E773" s="25">
        <v>46063</v>
      </c>
    </row>
    <row r="774" spans="1:5" x14ac:dyDescent="0.25">
      <c r="A774" s="30">
        <f t="shared" si="52"/>
        <v>4</v>
      </c>
      <c r="B774" s="30"/>
      <c r="C774" t="str">
        <f t="shared" si="53"/>
        <v>h</v>
      </c>
      <c r="D774">
        <f t="shared" si="51"/>
        <v>8</v>
      </c>
      <c r="E774" s="25">
        <v>46064</v>
      </c>
    </row>
    <row r="775" spans="1:5" x14ac:dyDescent="0.25">
      <c r="A775" s="30">
        <f t="shared" si="52"/>
        <v>5</v>
      </c>
      <c r="B775" s="30"/>
      <c r="C775" t="str">
        <f t="shared" si="53"/>
        <v>h</v>
      </c>
      <c r="D775">
        <f t="shared" si="51"/>
        <v>9</v>
      </c>
      <c r="E775" s="25">
        <v>46065</v>
      </c>
    </row>
    <row r="776" spans="1:5" x14ac:dyDescent="0.25">
      <c r="A776" s="30">
        <f t="shared" si="52"/>
        <v>6</v>
      </c>
      <c r="B776" s="30"/>
      <c r="C776" t="str">
        <f t="shared" si="53"/>
        <v>h</v>
      </c>
      <c r="D776">
        <f t="shared" si="51"/>
        <v>10</v>
      </c>
      <c r="E776" s="25">
        <v>46066</v>
      </c>
    </row>
    <row r="777" spans="1:5" x14ac:dyDescent="0.25">
      <c r="A777" s="30">
        <f t="shared" si="52"/>
        <v>7</v>
      </c>
      <c r="B777" s="30"/>
      <c r="C777" t="str">
        <f t="shared" si="53"/>
        <v>n</v>
      </c>
      <c r="D777">
        <f t="shared" si="51"/>
        <v>0</v>
      </c>
      <c r="E777" s="25">
        <v>46067</v>
      </c>
    </row>
    <row r="778" spans="1:5" x14ac:dyDescent="0.25">
      <c r="A778" s="30">
        <f t="shared" si="52"/>
        <v>1</v>
      </c>
      <c r="B778" s="30"/>
      <c r="C778" t="str">
        <f t="shared" si="53"/>
        <v>n</v>
      </c>
      <c r="D778">
        <f t="shared" si="51"/>
        <v>0</v>
      </c>
      <c r="E778" s="25">
        <v>46068</v>
      </c>
    </row>
    <row r="779" spans="1:5" x14ac:dyDescent="0.25">
      <c r="A779" s="30">
        <f t="shared" si="52"/>
        <v>2</v>
      </c>
      <c r="B779" s="30"/>
      <c r="C779" t="str">
        <f t="shared" si="53"/>
        <v>h</v>
      </c>
      <c r="D779">
        <f t="shared" si="51"/>
        <v>11</v>
      </c>
      <c r="E779" s="25">
        <v>46069</v>
      </c>
    </row>
    <row r="780" spans="1:5" x14ac:dyDescent="0.25">
      <c r="A780" s="30">
        <f t="shared" si="52"/>
        <v>3</v>
      </c>
      <c r="B780" s="30"/>
      <c r="C780" t="str">
        <f t="shared" si="53"/>
        <v>h</v>
      </c>
      <c r="D780">
        <f t="shared" si="51"/>
        <v>12</v>
      </c>
      <c r="E780" s="25">
        <v>46070</v>
      </c>
    </row>
    <row r="781" spans="1:5" x14ac:dyDescent="0.25">
      <c r="A781" s="30">
        <f t="shared" si="52"/>
        <v>4</v>
      </c>
      <c r="B781" s="30"/>
      <c r="C781" t="str">
        <f t="shared" si="53"/>
        <v>h</v>
      </c>
      <c r="D781">
        <f t="shared" si="51"/>
        <v>13</v>
      </c>
      <c r="E781" s="25">
        <v>46071</v>
      </c>
    </row>
    <row r="782" spans="1:5" x14ac:dyDescent="0.25">
      <c r="A782" s="30">
        <f t="shared" si="52"/>
        <v>5</v>
      </c>
      <c r="B782" s="30"/>
      <c r="C782" t="str">
        <f t="shared" si="53"/>
        <v>h</v>
      </c>
      <c r="D782">
        <f t="shared" si="51"/>
        <v>14</v>
      </c>
      <c r="E782" s="25">
        <v>46072</v>
      </c>
    </row>
    <row r="783" spans="1:5" x14ac:dyDescent="0.25">
      <c r="A783" s="30">
        <f t="shared" si="52"/>
        <v>6</v>
      </c>
      <c r="B783" s="30"/>
      <c r="C783" t="str">
        <f t="shared" si="53"/>
        <v>h</v>
      </c>
      <c r="D783">
        <f t="shared" si="51"/>
        <v>15</v>
      </c>
      <c r="E783" s="25">
        <v>46073</v>
      </c>
    </row>
    <row r="784" spans="1:5" x14ac:dyDescent="0.25">
      <c r="A784" s="30">
        <f t="shared" si="52"/>
        <v>7</v>
      </c>
      <c r="B784" s="30"/>
      <c r="C784" t="str">
        <f t="shared" si="53"/>
        <v>n</v>
      </c>
      <c r="D784">
        <f t="shared" si="51"/>
        <v>0</v>
      </c>
      <c r="E784" s="25">
        <v>46074</v>
      </c>
    </row>
    <row r="785" spans="1:6" x14ac:dyDescent="0.25">
      <c r="A785" s="30">
        <f t="shared" si="52"/>
        <v>1</v>
      </c>
      <c r="B785" s="30"/>
      <c r="C785" t="str">
        <f t="shared" si="53"/>
        <v>n</v>
      </c>
      <c r="D785">
        <f t="shared" si="51"/>
        <v>0</v>
      </c>
      <c r="E785" s="25">
        <v>46075</v>
      </c>
    </row>
    <row r="786" spans="1:6" x14ac:dyDescent="0.25">
      <c r="A786" s="30">
        <f t="shared" si="52"/>
        <v>2</v>
      </c>
      <c r="B786" s="30"/>
      <c r="C786" t="str">
        <f t="shared" si="53"/>
        <v>h</v>
      </c>
      <c r="D786">
        <f t="shared" si="51"/>
        <v>16</v>
      </c>
      <c r="E786" s="25">
        <v>46076</v>
      </c>
    </row>
    <row r="787" spans="1:6" x14ac:dyDescent="0.25">
      <c r="A787" s="30">
        <f t="shared" si="52"/>
        <v>3</v>
      </c>
      <c r="B787" s="30"/>
      <c r="C787" t="str">
        <f t="shared" si="53"/>
        <v>h</v>
      </c>
      <c r="D787">
        <f t="shared" si="51"/>
        <v>17</v>
      </c>
      <c r="E787" s="25">
        <v>46077</v>
      </c>
    </row>
    <row r="788" spans="1:6" x14ac:dyDescent="0.25">
      <c r="A788" s="30">
        <f t="shared" si="52"/>
        <v>4</v>
      </c>
      <c r="B788" s="30"/>
      <c r="C788" t="str">
        <f t="shared" si="53"/>
        <v>h</v>
      </c>
      <c r="D788">
        <f t="shared" si="51"/>
        <v>18</v>
      </c>
      <c r="E788" s="25">
        <v>46078</v>
      </c>
    </row>
    <row r="789" spans="1:6" x14ac:dyDescent="0.25">
      <c r="A789" s="30">
        <f t="shared" si="52"/>
        <v>5</v>
      </c>
      <c r="B789" s="30"/>
      <c r="C789" t="str">
        <f t="shared" si="53"/>
        <v>h</v>
      </c>
      <c r="D789">
        <f t="shared" si="51"/>
        <v>19</v>
      </c>
      <c r="E789" s="25">
        <v>46079</v>
      </c>
    </row>
    <row r="790" spans="1:6" x14ac:dyDescent="0.25">
      <c r="A790" s="30">
        <f t="shared" si="52"/>
        <v>6</v>
      </c>
      <c r="B790" s="30"/>
      <c r="C790" t="str">
        <f t="shared" si="53"/>
        <v>h</v>
      </c>
      <c r="D790">
        <f t="shared" si="51"/>
        <v>20</v>
      </c>
      <c r="E790" s="25">
        <v>46080</v>
      </c>
    </row>
    <row r="791" spans="1:6" x14ac:dyDescent="0.25">
      <c r="A791" s="30">
        <f t="shared" si="52"/>
        <v>7</v>
      </c>
      <c r="B791" s="30"/>
      <c r="C791" t="str">
        <f t="shared" si="53"/>
        <v>n</v>
      </c>
      <c r="D791">
        <f t="shared" si="51"/>
        <v>0</v>
      </c>
      <c r="E791" s="25">
        <v>46081</v>
      </c>
      <c r="F791">
        <f>COUNTIF(C764:C791,"h")</f>
        <v>20</v>
      </c>
    </row>
    <row r="792" spans="1:6" x14ac:dyDescent="0.25">
      <c r="A792" s="30">
        <f t="shared" si="52"/>
        <v>1</v>
      </c>
      <c r="B792" s="30"/>
      <c r="C792" t="str">
        <f t="shared" si="53"/>
        <v>n</v>
      </c>
      <c r="D792">
        <f t="shared" ref="D792:D821" si="54">IF(C792="h",IF(AND(D791&gt;0,D791&lt;$F$791),D791+1,IF(D791=$F$791,1,IF(AND(D790&gt;0,D790&lt;$F$791),D790+1,IF(D790=$F$791,1,IF(AND(D789&gt;0,D789&lt;$F$791),D789+1,IF(D789=$F$791,1,IF(AND(D788&gt;0,D788&lt;$F$791),D788+1,IF(D788=$F$791,1,IF(AND(D787&gt;0,D787&lt;$F$791),D787+1,IF(D787=$F$791,1,0)))))))))),0)</f>
        <v>0</v>
      </c>
      <c r="E792" s="25">
        <v>46082</v>
      </c>
    </row>
    <row r="793" spans="1:6" x14ac:dyDescent="0.25">
      <c r="A793" s="30">
        <f t="shared" si="52"/>
        <v>2</v>
      </c>
      <c r="B793" s="30"/>
      <c r="C793" t="str">
        <f t="shared" si="53"/>
        <v>h</v>
      </c>
      <c r="D793">
        <f t="shared" si="54"/>
        <v>1</v>
      </c>
      <c r="E793" s="25">
        <v>46083</v>
      </c>
    </row>
    <row r="794" spans="1:6" x14ac:dyDescent="0.25">
      <c r="A794" s="30">
        <f t="shared" si="52"/>
        <v>3</v>
      </c>
      <c r="B794" s="30"/>
      <c r="C794" t="str">
        <f t="shared" si="53"/>
        <v>h</v>
      </c>
      <c r="D794">
        <f t="shared" si="54"/>
        <v>2</v>
      </c>
      <c r="E794" s="25">
        <v>46084</v>
      </c>
    </row>
    <row r="795" spans="1:6" x14ac:dyDescent="0.25">
      <c r="A795" s="30">
        <f t="shared" si="52"/>
        <v>4</v>
      </c>
      <c r="B795" s="30"/>
      <c r="C795" t="str">
        <f t="shared" si="53"/>
        <v>h</v>
      </c>
      <c r="D795">
        <f t="shared" si="54"/>
        <v>3</v>
      </c>
      <c r="E795" s="25">
        <v>46085</v>
      </c>
    </row>
    <row r="796" spans="1:6" x14ac:dyDescent="0.25">
      <c r="A796" s="30">
        <f t="shared" si="52"/>
        <v>5</v>
      </c>
      <c r="B796" s="30"/>
      <c r="C796" t="str">
        <f t="shared" si="53"/>
        <v>h</v>
      </c>
      <c r="D796">
        <f t="shared" si="54"/>
        <v>4</v>
      </c>
      <c r="E796" s="25">
        <v>46086</v>
      </c>
    </row>
    <row r="797" spans="1:6" x14ac:dyDescent="0.25">
      <c r="A797" s="30">
        <f t="shared" si="52"/>
        <v>6</v>
      </c>
      <c r="B797" s="30"/>
      <c r="C797" t="str">
        <f t="shared" si="53"/>
        <v>h</v>
      </c>
      <c r="D797">
        <f t="shared" si="54"/>
        <v>5</v>
      </c>
      <c r="E797" s="25">
        <v>46087</v>
      </c>
    </row>
    <row r="798" spans="1:6" x14ac:dyDescent="0.25">
      <c r="A798" s="30">
        <f t="shared" si="52"/>
        <v>7</v>
      </c>
      <c r="B798" s="30"/>
      <c r="C798" t="str">
        <f t="shared" si="53"/>
        <v>n</v>
      </c>
      <c r="D798">
        <f t="shared" si="54"/>
        <v>0</v>
      </c>
      <c r="E798" s="25">
        <v>46088</v>
      </c>
    </row>
    <row r="799" spans="1:6" x14ac:dyDescent="0.25">
      <c r="A799" s="30">
        <f t="shared" si="52"/>
        <v>1</v>
      </c>
      <c r="B799" s="30"/>
      <c r="C799" t="str">
        <f t="shared" si="53"/>
        <v>n</v>
      </c>
      <c r="D799">
        <f t="shared" si="54"/>
        <v>0</v>
      </c>
      <c r="E799" s="25">
        <v>46089</v>
      </c>
    </row>
    <row r="800" spans="1:6" x14ac:dyDescent="0.25">
      <c r="A800" s="30">
        <f t="shared" si="52"/>
        <v>2</v>
      </c>
      <c r="B800" s="30"/>
      <c r="C800" t="str">
        <f t="shared" si="53"/>
        <v>h</v>
      </c>
      <c r="D800">
        <f t="shared" si="54"/>
        <v>6</v>
      </c>
      <c r="E800" s="25">
        <v>46090</v>
      </c>
    </row>
    <row r="801" spans="1:5" x14ac:dyDescent="0.25">
      <c r="A801" s="30">
        <f t="shared" si="52"/>
        <v>3</v>
      </c>
      <c r="B801" s="30"/>
      <c r="C801" t="str">
        <f t="shared" si="53"/>
        <v>h</v>
      </c>
      <c r="D801">
        <f t="shared" si="54"/>
        <v>7</v>
      </c>
      <c r="E801" s="25">
        <v>46091</v>
      </c>
    </row>
    <row r="802" spans="1:5" x14ac:dyDescent="0.25">
      <c r="A802" s="30">
        <f t="shared" si="52"/>
        <v>4</v>
      </c>
      <c r="B802" s="30"/>
      <c r="C802" t="str">
        <f t="shared" si="53"/>
        <v>h</v>
      </c>
      <c r="D802">
        <f t="shared" si="54"/>
        <v>8</v>
      </c>
      <c r="E802" s="25">
        <v>46092</v>
      </c>
    </row>
    <row r="803" spans="1:5" x14ac:dyDescent="0.25">
      <c r="A803" s="30">
        <f t="shared" si="52"/>
        <v>5</v>
      </c>
      <c r="B803" s="30"/>
      <c r="C803" t="str">
        <f t="shared" si="53"/>
        <v>h</v>
      </c>
      <c r="D803">
        <f t="shared" si="54"/>
        <v>9</v>
      </c>
      <c r="E803" s="25">
        <v>46093</v>
      </c>
    </row>
    <row r="804" spans="1:5" x14ac:dyDescent="0.25">
      <c r="A804" s="30">
        <f t="shared" si="52"/>
        <v>6</v>
      </c>
      <c r="B804" s="30"/>
      <c r="C804" t="str">
        <f t="shared" si="53"/>
        <v>h</v>
      </c>
      <c r="D804">
        <f t="shared" si="54"/>
        <v>10</v>
      </c>
      <c r="E804" s="25">
        <v>46094</v>
      </c>
    </row>
    <row r="805" spans="1:5" x14ac:dyDescent="0.25">
      <c r="A805" s="30">
        <f t="shared" si="52"/>
        <v>7</v>
      </c>
      <c r="B805" s="30"/>
      <c r="C805" t="str">
        <f t="shared" si="53"/>
        <v>n</v>
      </c>
      <c r="D805">
        <f t="shared" si="54"/>
        <v>0</v>
      </c>
      <c r="E805" s="25">
        <v>46095</v>
      </c>
    </row>
    <row r="806" spans="1:5" x14ac:dyDescent="0.25">
      <c r="A806" s="30">
        <f t="shared" si="52"/>
        <v>1</v>
      </c>
      <c r="B806" s="30"/>
      <c r="C806" t="str">
        <f t="shared" si="53"/>
        <v>n</v>
      </c>
      <c r="D806">
        <f t="shared" si="54"/>
        <v>0</v>
      </c>
      <c r="E806" s="25">
        <v>46096</v>
      </c>
    </row>
    <row r="807" spans="1:5" x14ac:dyDescent="0.25">
      <c r="A807" s="30">
        <f t="shared" si="52"/>
        <v>2</v>
      </c>
      <c r="B807" s="30"/>
      <c r="C807" t="str">
        <f t="shared" si="53"/>
        <v>h</v>
      </c>
      <c r="D807">
        <f t="shared" si="54"/>
        <v>11</v>
      </c>
      <c r="E807" s="25">
        <v>46097</v>
      </c>
    </row>
    <row r="808" spans="1:5" x14ac:dyDescent="0.25">
      <c r="A808" s="30">
        <f t="shared" si="52"/>
        <v>3</v>
      </c>
      <c r="B808" s="30"/>
      <c r="C808" t="str">
        <f t="shared" si="53"/>
        <v>h</v>
      </c>
      <c r="D808">
        <f t="shared" si="54"/>
        <v>12</v>
      </c>
      <c r="E808" s="25">
        <v>46098</v>
      </c>
    </row>
    <row r="809" spans="1:5" x14ac:dyDescent="0.25">
      <c r="A809" s="30">
        <f t="shared" si="52"/>
        <v>4</v>
      </c>
      <c r="B809" s="30"/>
      <c r="C809" t="str">
        <f t="shared" si="53"/>
        <v>h</v>
      </c>
      <c r="D809">
        <f t="shared" si="54"/>
        <v>13</v>
      </c>
      <c r="E809" s="25">
        <v>46099</v>
      </c>
    </row>
    <row r="810" spans="1:5" x14ac:dyDescent="0.25">
      <c r="A810" s="30">
        <f t="shared" si="52"/>
        <v>5</v>
      </c>
      <c r="B810" s="30"/>
      <c r="C810" t="str">
        <f t="shared" si="53"/>
        <v>h</v>
      </c>
      <c r="D810">
        <f t="shared" si="54"/>
        <v>14</v>
      </c>
      <c r="E810" s="25">
        <v>46100</v>
      </c>
    </row>
    <row r="811" spans="1:5" x14ac:dyDescent="0.25">
      <c r="A811" s="30">
        <f t="shared" si="52"/>
        <v>6</v>
      </c>
      <c r="B811" s="30"/>
      <c r="C811" t="str">
        <f t="shared" si="53"/>
        <v>h</v>
      </c>
      <c r="D811">
        <f t="shared" si="54"/>
        <v>15</v>
      </c>
      <c r="E811" s="25">
        <v>46101</v>
      </c>
    </row>
    <row r="812" spans="1:5" x14ac:dyDescent="0.25">
      <c r="A812" s="30">
        <f t="shared" si="52"/>
        <v>7</v>
      </c>
      <c r="B812" s="30"/>
      <c r="C812" t="str">
        <f t="shared" si="53"/>
        <v>n</v>
      </c>
      <c r="D812">
        <f t="shared" si="54"/>
        <v>0</v>
      </c>
      <c r="E812" s="25">
        <v>46102</v>
      </c>
    </row>
    <row r="813" spans="1:5" x14ac:dyDescent="0.25">
      <c r="A813" s="30">
        <f t="shared" si="52"/>
        <v>1</v>
      </c>
      <c r="B813" s="30"/>
      <c r="C813" t="str">
        <f t="shared" si="53"/>
        <v>n</v>
      </c>
      <c r="D813">
        <f t="shared" si="54"/>
        <v>0</v>
      </c>
      <c r="E813" s="25">
        <v>46103</v>
      </c>
    </row>
    <row r="814" spans="1:5" x14ac:dyDescent="0.25">
      <c r="A814" s="30">
        <f t="shared" si="52"/>
        <v>2</v>
      </c>
      <c r="B814" s="30" t="s">
        <v>316</v>
      </c>
      <c r="C814" t="str">
        <f t="shared" si="53"/>
        <v>n</v>
      </c>
      <c r="D814">
        <f t="shared" si="54"/>
        <v>0</v>
      </c>
      <c r="E814" s="25">
        <v>46104</v>
      </c>
    </row>
    <row r="815" spans="1:5" x14ac:dyDescent="0.25">
      <c r="A815" s="30">
        <f t="shared" si="52"/>
        <v>3</v>
      </c>
      <c r="B815" s="30"/>
      <c r="C815" t="str">
        <f t="shared" si="53"/>
        <v>h</v>
      </c>
      <c r="D815">
        <f t="shared" si="54"/>
        <v>16</v>
      </c>
      <c r="E815" s="25">
        <v>46105</v>
      </c>
    </row>
    <row r="816" spans="1:5" x14ac:dyDescent="0.25">
      <c r="A816" s="30">
        <f t="shared" si="52"/>
        <v>4</v>
      </c>
      <c r="B816" s="30"/>
      <c r="C816" t="str">
        <f t="shared" si="53"/>
        <v>h</v>
      </c>
      <c r="D816">
        <f t="shared" si="54"/>
        <v>17</v>
      </c>
      <c r="E816" s="25">
        <v>46106</v>
      </c>
    </row>
    <row r="817" spans="1:6" x14ac:dyDescent="0.25">
      <c r="A817" s="30">
        <f t="shared" si="52"/>
        <v>5</v>
      </c>
      <c r="B817" s="30"/>
      <c r="C817" t="str">
        <f t="shared" si="53"/>
        <v>h</v>
      </c>
      <c r="D817">
        <f t="shared" si="54"/>
        <v>18</v>
      </c>
      <c r="E817" s="25">
        <v>46107</v>
      </c>
    </row>
    <row r="818" spans="1:6" x14ac:dyDescent="0.25">
      <c r="A818" s="30">
        <f t="shared" si="52"/>
        <v>6</v>
      </c>
      <c r="B818" s="30"/>
      <c r="C818" t="str">
        <f t="shared" si="53"/>
        <v>h</v>
      </c>
      <c r="D818">
        <f t="shared" si="54"/>
        <v>19</v>
      </c>
      <c r="E818" s="25">
        <v>46108</v>
      </c>
    </row>
    <row r="819" spans="1:6" x14ac:dyDescent="0.25">
      <c r="A819" s="30">
        <f t="shared" si="52"/>
        <v>7</v>
      </c>
      <c r="B819" s="30"/>
      <c r="C819" t="str">
        <f t="shared" si="53"/>
        <v>n</v>
      </c>
      <c r="D819">
        <f t="shared" si="54"/>
        <v>0</v>
      </c>
      <c r="E819" s="25">
        <v>46109</v>
      </c>
    </row>
    <row r="820" spans="1:6" x14ac:dyDescent="0.25">
      <c r="A820" s="30">
        <f t="shared" si="52"/>
        <v>1</v>
      </c>
      <c r="B820" s="30"/>
      <c r="C820" t="str">
        <f t="shared" si="53"/>
        <v>n</v>
      </c>
      <c r="D820">
        <f t="shared" si="54"/>
        <v>0</v>
      </c>
      <c r="E820" s="25">
        <v>46110</v>
      </c>
    </row>
    <row r="821" spans="1:6" x14ac:dyDescent="0.25">
      <c r="A821" s="30">
        <f t="shared" si="52"/>
        <v>2</v>
      </c>
      <c r="B821" s="30"/>
      <c r="C821" t="str">
        <f t="shared" si="53"/>
        <v>h</v>
      </c>
      <c r="D821">
        <f t="shared" si="54"/>
        <v>20</v>
      </c>
      <c r="E821" s="25">
        <v>46111</v>
      </c>
    </row>
    <row r="822" spans="1:6" x14ac:dyDescent="0.25">
      <c r="A822" s="30">
        <f t="shared" si="52"/>
        <v>3</v>
      </c>
      <c r="B822" s="30"/>
      <c r="C822" t="str">
        <f t="shared" si="53"/>
        <v>h</v>
      </c>
      <c r="D822">
        <f t="shared" ref="D822:D852" si="55">IF(C822="h",IF(AND(D821&gt;0,D821&lt;$F$822),D821+1,IF(D821=$F$822,1,IF(AND(D820&gt;0,D820&lt;$F$822),D820+1,IF(D820=$F$822,1,IF(AND(D819&gt;0,D819&lt;$F$822),D819+1,IF(D819=$F$822,1,IF(AND(D818&gt;0,D818&lt;$F$822),D818+1,IF(D818=$F$822,1,IF(AND(D817&gt;0,D817&lt;$F$822),D817+1,IF(D817=$F$822,1,0)))))))))),0)</f>
        <v>21</v>
      </c>
      <c r="E822" s="25">
        <v>46112</v>
      </c>
      <c r="F822">
        <f>COUNTIF(C792:C822,"h")</f>
        <v>21</v>
      </c>
    </row>
    <row r="823" spans="1:6" x14ac:dyDescent="0.25">
      <c r="A823" s="30">
        <f t="shared" si="52"/>
        <v>4</v>
      </c>
      <c r="B823" s="30"/>
      <c r="C823" t="str">
        <f t="shared" si="53"/>
        <v>h</v>
      </c>
      <c r="D823">
        <f t="shared" si="55"/>
        <v>1</v>
      </c>
      <c r="E823" s="25">
        <v>46113</v>
      </c>
    </row>
    <row r="824" spans="1:6" x14ac:dyDescent="0.25">
      <c r="A824" s="30">
        <f t="shared" si="52"/>
        <v>5</v>
      </c>
      <c r="B824" s="30" t="s">
        <v>316</v>
      </c>
      <c r="C824" t="str">
        <f t="shared" si="53"/>
        <v>n</v>
      </c>
      <c r="D824">
        <f t="shared" si="55"/>
        <v>0</v>
      </c>
      <c r="E824" s="25">
        <v>46114</v>
      </c>
    </row>
    <row r="825" spans="1:6" x14ac:dyDescent="0.25">
      <c r="A825" s="30">
        <f t="shared" si="52"/>
        <v>6</v>
      </c>
      <c r="B825" s="30" t="s">
        <v>316</v>
      </c>
      <c r="C825" t="str">
        <f t="shared" si="53"/>
        <v>n</v>
      </c>
      <c r="D825">
        <f t="shared" si="55"/>
        <v>0</v>
      </c>
      <c r="E825" s="25">
        <v>46115</v>
      </c>
    </row>
    <row r="826" spans="1:6" x14ac:dyDescent="0.25">
      <c r="A826" s="30">
        <f t="shared" si="52"/>
        <v>7</v>
      </c>
      <c r="B826" s="30"/>
      <c r="C826" t="str">
        <f t="shared" si="53"/>
        <v>n</v>
      </c>
      <c r="D826">
        <f t="shared" si="55"/>
        <v>0</v>
      </c>
      <c r="E826" s="25">
        <v>46116</v>
      </c>
    </row>
    <row r="827" spans="1:6" x14ac:dyDescent="0.25">
      <c r="A827" s="30">
        <f t="shared" si="52"/>
        <v>1</v>
      </c>
      <c r="B827" s="30"/>
      <c r="C827" t="str">
        <f t="shared" si="53"/>
        <v>n</v>
      </c>
      <c r="D827">
        <f t="shared" si="55"/>
        <v>0</v>
      </c>
      <c r="E827" s="25">
        <v>46117</v>
      </c>
    </row>
    <row r="828" spans="1:6" x14ac:dyDescent="0.25">
      <c r="A828" s="30">
        <f t="shared" si="52"/>
        <v>2</v>
      </c>
      <c r="B828" s="30"/>
      <c r="C828" t="str">
        <f t="shared" si="53"/>
        <v>h</v>
      </c>
      <c r="D828">
        <f t="shared" si="55"/>
        <v>2</v>
      </c>
      <c r="E828" s="25">
        <v>46118</v>
      </c>
    </row>
    <row r="829" spans="1:6" x14ac:dyDescent="0.25">
      <c r="A829" s="30">
        <f t="shared" si="52"/>
        <v>3</v>
      </c>
      <c r="B829" s="30"/>
      <c r="C829" t="str">
        <f t="shared" si="53"/>
        <v>h</v>
      </c>
      <c r="D829">
        <f t="shared" si="55"/>
        <v>3</v>
      </c>
      <c r="E829" s="25">
        <v>46119</v>
      </c>
    </row>
    <row r="830" spans="1:6" x14ac:dyDescent="0.25">
      <c r="A830" s="30">
        <f t="shared" si="52"/>
        <v>4</v>
      </c>
      <c r="B830" s="30"/>
      <c r="C830" t="str">
        <f t="shared" si="53"/>
        <v>h</v>
      </c>
      <c r="D830">
        <f t="shared" si="55"/>
        <v>4</v>
      </c>
      <c r="E830" s="25">
        <v>46120</v>
      </c>
    </row>
    <row r="831" spans="1:6" x14ac:dyDescent="0.25">
      <c r="A831" s="30">
        <f t="shared" si="52"/>
        <v>5</v>
      </c>
      <c r="B831" s="30"/>
      <c r="C831" t="str">
        <f t="shared" si="53"/>
        <v>h</v>
      </c>
      <c r="D831">
        <f t="shared" si="55"/>
        <v>5</v>
      </c>
      <c r="E831" s="25">
        <v>46121</v>
      </c>
    </row>
    <row r="832" spans="1:6" x14ac:dyDescent="0.25">
      <c r="A832" s="30">
        <f t="shared" si="52"/>
        <v>6</v>
      </c>
      <c r="B832" s="30"/>
      <c r="C832" t="str">
        <f t="shared" si="53"/>
        <v>h</v>
      </c>
      <c r="D832">
        <f t="shared" si="55"/>
        <v>6</v>
      </c>
      <c r="E832" s="25">
        <v>46122</v>
      </c>
    </row>
    <row r="833" spans="1:5" x14ac:dyDescent="0.25">
      <c r="A833" s="30">
        <f t="shared" si="52"/>
        <v>7</v>
      </c>
      <c r="B833" s="30"/>
      <c r="C833" t="str">
        <f t="shared" si="53"/>
        <v>n</v>
      </c>
      <c r="D833">
        <f t="shared" si="55"/>
        <v>0</v>
      </c>
      <c r="E833" s="25">
        <v>46123</v>
      </c>
    </row>
    <row r="834" spans="1:5" x14ac:dyDescent="0.25">
      <c r="A834" s="30">
        <f t="shared" ref="A834:A897" si="56">WEEKDAY(E834,1)</f>
        <v>1</v>
      </c>
      <c r="B834" s="30"/>
      <c r="C834" t="str">
        <f t="shared" ref="C834:C897" si="57">IF(OR(WEEKDAY(E834,1)=1,WEEKDAY(E834,1)=7,B834="F"),"n","h")</f>
        <v>n</v>
      </c>
      <c r="D834">
        <f t="shared" si="55"/>
        <v>0</v>
      </c>
      <c r="E834" s="25">
        <v>46124</v>
      </c>
    </row>
    <row r="835" spans="1:5" x14ac:dyDescent="0.25">
      <c r="A835" s="30">
        <f t="shared" si="56"/>
        <v>2</v>
      </c>
      <c r="B835" s="30"/>
      <c r="C835" t="str">
        <f t="shared" si="57"/>
        <v>h</v>
      </c>
      <c r="D835">
        <f t="shared" si="55"/>
        <v>7</v>
      </c>
      <c r="E835" s="25">
        <v>46125</v>
      </c>
    </row>
    <row r="836" spans="1:5" x14ac:dyDescent="0.25">
      <c r="A836" s="30">
        <f t="shared" si="56"/>
        <v>3</v>
      </c>
      <c r="B836" s="30"/>
      <c r="C836" t="str">
        <f t="shared" si="57"/>
        <v>h</v>
      </c>
      <c r="D836">
        <f t="shared" si="55"/>
        <v>8</v>
      </c>
      <c r="E836" s="25">
        <v>46126</v>
      </c>
    </row>
    <row r="837" spans="1:5" x14ac:dyDescent="0.25">
      <c r="A837" s="30">
        <f t="shared" si="56"/>
        <v>4</v>
      </c>
      <c r="B837" s="30"/>
      <c r="C837" t="str">
        <f t="shared" si="57"/>
        <v>h</v>
      </c>
      <c r="D837">
        <f t="shared" si="55"/>
        <v>9</v>
      </c>
      <c r="E837" s="25">
        <v>46127</v>
      </c>
    </row>
    <row r="838" spans="1:5" x14ac:dyDescent="0.25">
      <c r="A838" s="30">
        <f t="shared" si="56"/>
        <v>5</v>
      </c>
      <c r="B838" s="30"/>
      <c r="C838" t="str">
        <f t="shared" si="57"/>
        <v>h</v>
      </c>
      <c r="D838">
        <f t="shared" si="55"/>
        <v>10</v>
      </c>
      <c r="E838" s="25">
        <v>46128</v>
      </c>
    </row>
    <row r="839" spans="1:5" x14ac:dyDescent="0.25">
      <c r="A839" s="30">
        <f t="shared" si="56"/>
        <v>6</v>
      </c>
      <c r="B839" s="30"/>
      <c r="C839" t="str">
        <f t="shared" si="57"/>
        <v>h</v>
      </c>
      <c r="D839">
        <f t="shared" si="55"/>
        <v>11</v>
      </c>
      <c r="E839" s="25">
        <v>46129</v>
      </c>
    </row>
    <row r="840" spans="1:5" x14ac:dyDescent="0.25">
      <c r="A840" s="30">
        <f t="shared" si="56"/>
        <v>7</v>
      </c>
      <c r="B840" s="30"/>
      <c r="C840" t="str">
        <f t="shared" si="57"/>
        <v>n</v>
      </c>
      <c r="D840">
        <f t="shared" si="55"/>
        <v>0</v>
      </c>
      <c r="E840" s="25">
        <v>46130</v>
      </c>
    </row>
    <row r="841" spans="1:5" x14ac:dyDescent="0.25">
      <c r="A841" s="30">
        <f t="shared" si="56"/>
        <v>1</v>
      </c>
      <c r="B841" s="30"/>
      <c r="C841" t="str">
        <f t="shared" si="57"/>
        <v>n</v>
      </c>
      <c r="D841">
        <f t="shared" si="55"/>
        <v>0</v>
      </c>
      <c r="E841" s="25">
        <v>46131</v>
      </c>
    </row>
    <row r="842" spans="1:5" x14ac:dyDescent="0.25">
      <c r="A842" s="30">
        <f t="shared" si="56"/>
        <v>2</v>
      </c>
      <c r="B842" s="30"/>
      <c r="C842" t="str">
        <f t="shared" si="57"/>
        <v>h</v>
      </c>
      <c r="D842">
        <f t="shared" si="55"/>
        <v>12</v>
      </c>
      <c r="E842" s="25">
        <v>46132</v>
      </c>
    </row>
    <row r="843" spans="1:5" x14ac:dyDescent="0.25">
      <c r="A843" s="30">
        <f t="shared" si="56"/>
        <v>3</v>
      </c>
      <c r="B843" s="30"/>
      <c r="C843" t="str">
        <f t="shared" si="57"/>
        <v>h</v>
      </c>
      <c r="D843">
        <f t="shared" si="55"/>
        <v>13</v>
      </c>
      <c r="E843" s="25">
        <v>46133</v>
      </c>
    </row>
    <row r="844" spans="1:5" x14ac:dyDescent="0.25">
      <c r="A844" s="30">
        <f t="shared" si="56"/>
        <v>4</v>
      </c>
      <c r="B844" s="30"/>
      <c r="C844" t="str">
        <f t="shared" si="57"/>
        <v>h</v>
      </c>
      <c r="D844">
        <f t="shared" si="55"/>
        <v>14</v>
      </c>
      <c r="E844" s="25">
        <v>46134</v>
      </c>
    </row>
    <row r="845" spans="1:5" x14ac:dyDescent="0.25">
      <c r="A845" s="30">
        <f t="shared" si="56"/>
        <v>5</v>
      </c>
      <c r="B845" s="30"/>
      <c r="C845" t="str">
        <f t="shared" si="57"/>
        <v>h</v>
      </c>
      <c r="D845">
        <f t="shared" si="55"/>
        <v>15</v>
      </c>
      <c r="E845" s="25">
        <v>46135</v>
      </c>
    </row>
    <row r="846" spans="1:5" x14ac:dyDescent="0.25">
      <c r="A846" s="30">
        <f t="shared" si="56"/>
        <v>6</v>
      </c>
      <c r="B846" s="30"/>
      <c r="C846" t="str">
        <f t="shared" si="57"/>
        <v>h</v>
      </c>
      <c r="D846">
        <f t="shared" si="55"/>
        <v>16</v>
      </c>
      <c r="E846" s="25">
        <v>46136</v>
      </c>
    </row>
    <row r="847" spans="1:5" x14ac:dyDescent="0.25">
      <c r="A847" s="30">
        <f t="shared" si="56"/>
        <v>7</v>
      </c>
      <c r="B847" s="30"/>
      <c r="C847" t="str">
        <f t="shared" si="57"/>
        <v>n</v>
      </c>
      <c r="D847">
        <f t="shared" si="55"/>
        <v>0</v>
      </c>
      <c r="E847" s="25">
        <v>46137</v>
      </c>
    </row>
    <row r="848" spans="1:5" x14ac:dyDescent="0.25">
      <c r="A848" s="30">
        <f t="shared" si="56"/>
        <v>1</v>
      </c>
      <c r="B848" s="30"/>
      <c r="C848" t="str">
        <f t="shared" si="57"/>
        <v>n</v>
      </c>
      <c r="D848">
        <f t="shared" si="55"/>
        <v>0</v>
      </c>
      <c r="E848" s="25">
        <v>46138</v>
      </c>
    </row>
    <row r="849" spans="1:6" x14ac:dyDescent="0.25">
      <c r="A849" s="30">
        <f t="shared" si="56"/>
        <v>2</v>
      </c>
      <c r="B849" s="30"/>
      <c r="C849" t="str">
        <f t="shared" si="57"/>
        <v>h</v>
      </c>
      <c r="D849">
        <f t="shared" si="55"/>
        <v>17</v>
      </c>
      <c r="E849" s="25">
        <v>46139</v>
      </c>
    </row>
    <row r="850" spans="1:6" x14ac:dyDescent="0.25">
      <c r="A850" s="30">
        <f t="shared" si="56"/>
        <v>3</v>
      </c>
      <c r="B850" s="30"/>
      <c r="C850" t="str">
        <f t="shared" si="57"/>
        <v>h</v>
      </c>
      <c r="D850">
        <f t="shared" si="55"/>
        <v>18</v>
      </c>
      <c r="E850" s="25">
        <v>46140</v>
      </c>
    </row>
    <row r="851" spans="1:6" x14ac:dyDescent="0.25">
      <c r="A851" s="30">
        <f t="shared" si="56"/>
        <v>4</v>
      </c>
      <c r="B851" s="30"/>
      <c r="C851" t="str">
        <f t="shared" si="57"/>
        <v>h</v>
      </c>
      <c r="D851">
        <f t="shared" si="55"/>
        <v>19</v>
      </c>
      <c r="E851" s="25">
        <v>46141</v>
      </c>
    </row>
    <row r="852" spans="1:6" x14ac:dyDescent="0.25">
      <c r="A852" s="30">
        <f t="shared" si="56"/>
        <v>5</v>
      </c>
      <c r="B852" s="30"/>
      <c r="C852" t="str">
        <f t="shared" si="57"/>
        <v>h</v>
      </c>
      <c r="D852">
        <f t="shared" si="55"/>
        <v>20</v>
      </c>
      <c r="E852" s="25">
        <v>46142</v>
      </c>
      <c r="F852">
        <f>COUNTIF(C823:C852,"h")</f>
        <v>20</v>
      </c>
    </row>
    <row r="853" spans="1:6" x14ac:dyDescent="0.25">
      <c r="A853" s="30">
        <f t="shared" si="56"/>
        <v>6</v>
      </c>
      <c r="B853" s="30" t="s">
        <v>316</v>
      </c>
      <c r="C853" t="str">
        <f t="shared" si="57"/>
        <v>n</v>
      </c>
      <c r="D853">
        <f t="shared" ref="D853:D883" si="58">IF(C853="h",IF(AND(D852&gt;0,D852&lt;$F$852),D852+1,IF(D852=$F$852,1,IF(AND(D851&gt;0,D851&lt;$F$852),D851+1,IF(D851=$F$852,1,IF(AND(D850&gt;0,D850&lt;$F$852),D850+1,IF(D850=$F$852,1,IF(AND(D849&gt;0,D849&lt;$F$852),D849+1,IF(D849=$F$852,1,IF(AND(D848&gt;0,D848&lt;$F$852),D848+1,IF(D848=$F$852,1,0)))))))))),0)</f>
        <v>0</v>
      </c>
      <c r="E853" s="25">
        <v>46143</v>
      </c>
    </row>
    <row r="854" spans="1:6" x14ac:dyDescent="0.25">
      <c r="A854" s="30">
        <f t="shared" si="56"/>
        <v>7</v>
      </c>
      <c r="B854" s="30"/>
      <c r="C854" t="str">
        <f t="shared" si="57"/>
        <v>n</v>
      </c>
      <c r="D854">
        <f t="shared" si="58"/>
        <v>0</v>
      </c>
      <c r="E854" s="25">
        <v>46144</v>
      </c>
    </row>
    <row r="855" spans="1:6" x14ac:dyDescent="0.25">
      <c r="A855" s="30">
        <f t="shared" si="56"/>
        <v>1</v>
      </c>
      <c r="B855" s="30"/>
      <c r="C855" t="str">
        <f t="shared" si="57"/>
        <v>n</v>
      </c>
      <c r="D855">
        <f t="shared" si="58"/>
        <v>0</v>
      </c>
      <c r="E855" s="25">
        <v>46145</v>
      </c>
    </row>
    <row r="856" spans="1:6" x14ac:dyDescent="0.25">
      <c r="A856" s="30">
        <f t="shared" si="56"/>
        <v>2</v>
      </c>
      <c r="B856" s="30"/>
      <c r="C856" t="str">
        <f t="shared" si="57"/>
        <v>h</v>
      </c>
      <c r="D856">
        <f t="shared" si="58"/>
        <v>1</v>
      </c>
      <c r="E856" s="25">
        <v>46146</v>
      </c>
    </row>
    <row r="857" spans="1:6" x14ac:dyDescent="0.25">
      <c r="A857" s="30">
        <f t="shared" si="56"/>
        <v>3</v>
      </c>
      <c r="B857" s="30"/>
      <c r="C857" t="str">
        <f t="shared" si="57"/>
        <v>h</v>
      </c>
      <c r="D857">
        <f t="shared" si="58"/>
        <v>2</v>
      </c>
      <c r="E857" s="25">
        <v>46147</v>
      </c>
    </row>
    <row r="858" spans="1:6" x14ac:dyDescent="0.25">
      <c r="A858" s="30">
        <f t="shared" si="56"/>
        <v>4</v>
      </c>
      <c r="B858" s="30"/>
      <c r="C858" t="str">
        <f t="shared" si="57"/>
        <v>h</v>
      </c>
      <c r="D858">
        <f t="shared" si="58"/>
        <v>3</v>
      </c>
      <c r="E858" s="25">
        <v>46148</v>
      </c>
    </row>
    <row r="859" spans="1:6" x14ac:dyDescent="0.25">
      <c r="A859" s="30">
        <f t="shared" si="56"/>
        <v>5</v>
      </c>
      <c r="B859" s="30"/>
      <c r="C859" t="str">
        <f t="shared" si="57"/>
        <v>h</v>
      </c>
      <c r="D859">
        <f t="shared" si="58"/>
        <v>4</v>
      </c>
      <c r="E859" s="25">
        <v>46149</v>
      </c>
    </row>
    <row r="860" spans="1:6" x14ac:dyDescent="0.25">
      <c r="A860" s="30">
        <f t="shared" si="56"/>
        <v>6</v>
      </c>
      <c r="B860" s="30"/>
      <c r="C860" t="str">
        <f t="shared" si="57"/>
        <v>h</v>
      </c>
      <c r="D860">
        <f t="shared" si="58"/>
        <v>5</v>
      </c>
      <c r="E860" s="25">
        <v>46150</v>
      </c>
    </row>
    <row r="861" spans="1:6" x14ac:dyDescent="0.25">
      <c r="A861" s="30">
        <f t="shared" si="56"/>
        <v>7</v>
      </c>
      <c r="B861" s="30"/>
      <c r="C861" t="str">
        <f t="shared" si="57"/>
        <v>n</v>
      </c>
      <c r="D861">
        <f t="shared" si="58"/>
        <v>0</v>
      </c>
      <c r="E861" s="25">
        <v>46151</v>
      </c>
    </row>
    <row r="862" spans="1:6" x14ac:dyDescent="0.25">
      <c r="A862" s="30">
        <f t="shared" si="56"/>
        <v>1</v>
      </c>
      <c r="B862" s="30"/>
      <c r="C862" t="str">
        <f t="shared" si="57"/>
        <v>n</v>
      </c>
      <c r="D862">
        <f t="shared" si="58"/>
        <v>0</v>
      </c>
      <c r="E862" s="25">
        <v>46152</v>
      </c>
    </row>
    <row r="863" spans="1:6" x14ac:dyDescent="0.25">
      <c r="A863" s="30">
        <f t="shared" si="56"/>
        <v>2</v>
      </c>
      <c r="B863" s="30"/>
      <c r="C863" t="str">
        <f t="shared" si="57"/>
        <v>h</v>
      </c>
      <c r="D863">
        <f t="shared" si="58"/>
        <v>6</v>
      </c>
      <c r="E863" s="25">
        <v>46153</v>
      </c>
    </row>
    <row r="864" spans="1:6" x14ac:dyDescent="0.25">
      <c r="A864" s="30">
        <f t="shared" si="56"/>
        <v>3</v>
      </c>
      <c r="B864" s="30"/>
      <c r="C864" t="str">
        <f t="shared" si="57"/>
        <v>h</v>
      </c>
      <c r="D864">
        <f t="shared" si="58"/>
        <v>7</v>
      </c>
      <c r="E864" s="25">
        <v>46154</v>
      </c>
    </row>
    <row r="865" spans="1:5" x14ac:dyDescent="0.25">
      <c r="A865" s="30">
        <f t="shared" si="56"/>
        <v>4</v>
      </c>
      <c r="B865" s="30"/>
      <c r="C865" t="str">
        <f t="shared" si="57"/>
        <v>h</v>
      </c>
      <c r="D865">
        <f t="shared" si="58"/>
        <v>8</v>
      </c>
      <c r="E865" s="25">
        <v>46155</v>
      </c>
    </row>
    <row r="866" spans="1:5" x14ac:dyDescent="0.25">
      <c r="A866" s="30">
        <f t="shared" si="56"/>
        <v>5</v>
      </c>
      <c r="B866" s="30"/>
      <c r="C866" t="str">
        <f t="shared" si="57"/>
        <v>h</v>
      </c>
      <c r="D866">
        <f t="shared" si="58"/>
        <v>9</v>
      </c>
      <c r="E866" s="25">
        <v>46156</v>
      </c>
    </row>
    <row r="867" spans="1:5" x14ac:dyDescent="0.25">
      <c r="A867" s="30">
        <f t="shared" si="56"/>
        <v>6</v>
      </c>
      <c r="B867" s="30"/>
      <c r="C867" t="str">
        <f t="shared" si="57"/>
        <v>h</v>
      </c>
      <c r="D867">
        <f t="shared" si="58"/>
        <v>10</v>
      </c>
      <c r="E867" s="25">
        <v>46157</v>
      </c>
    </row>
    <row r="868" spans="1:5" x14ac:dyDescent="0.25">
      <c r="A868" s="30">
        <f t="shared" si="56"/>
        <v>7</v>
      </c>
      <c r="B868" s="30"/>
      <c r="C868" t="str">
        <f t="shared" si="57"/>
        <v>n</v>
      </c>
      <c r="D868">
        <f t="shared" si="58"/>
        <v>0</v>
      </c>
      <c r="E868" s="25">
        <v>46158</v>
      </c>
    </row>
    <row r="869" spans="1:5" x14ac:dyDescent="0.25">
      <c r="A869" s="30">
        <f t="shared" si="56"/>
        <v>1</v>
      </c>
      <c r="B869" s="30"/>
      <c r="C869" t="str">
        <f t="shared" si="57"/>
        <v>n</v>
      </c>
      <c r="D869">
        <f t="shared" si="58"/>
        <v>0</v>
      </c>
      <c r="E869" s="25">
        <v>46159</v>
      </c>
    </row>
    <row r="870" spans="1:5" x14ac:dyDescent="0.25">
      <c r="A870" s="30">
        <f t="shared" si="56"/>
        <v>2</v>
      </c>
      <c r="B870" s="30" t="s">
        <v>316</v>
      </c>
      <c r="C870" t="str">
        <f t="shared" si="57"/>
        <v>n</v>
      </c>
      <c r="D870">
        <f t="shared" si="58"/>
        <v>0</v>
      </c>
      <c r="E870" s="25">
        <v>46160</v>
      </c>
    </row>
    <row r="871" spans="1:5" x14ac:dyDescent="0.25">
      <c r="A871" s="30">
        <f t="shared" si="56"/>
        <v>3</v>
      </c>
      <c r="B871" s="30"/>
      <c r="C871" t="str">
        <f t="shared" si="57"/>
        <v>h</v>
      </c>
      <c r="D871">
        <f t="shared" si="58"/>
        <v>11</v>
      </c>
      <c r="E871" s="25">
        <v>46161</v>
      </c>
    </row>
    <row r="872" spans="1:5" x14ac:dyDescent="0.25">
      <c r="A872" s="30">
        <f t="shared" si="56"/>
        <v>4</v>
      </c>
      <c r="B872" s="30"/>
      <c r="C872" t="str">
        <f t="shared" si="57"/>
        <v>h</v>
      </c>
      <c r="D872">
        <f t="shared" si="58"/>
        <v>12</v>
      </c>
      <c r="E872" s="25">
        <v>46162</v>
      </c>
    </row>
    <row r="873" spans="1:5" x14ac:dyDescent="0.25">
      <c r="A873" s="30">
        <f t="shared" si="56"/>
        <v>5</v>
      </c>
      <c r="B873" s="30"/>
      <c r="C873" t="str">
        <f t="shared" si="57"/>
        <v>h</v>
      </c>
      <c r="D873">
        <f t="shared" si="58"/>
        <v>13</v>
      </c>
      <c r="E873" s="25">
        <v>46163</v>
      </c>
    </row>
    <row r="874" spans="1:5" x14ac:dyDescent="0.25">
      <c r="A874" s="30">
        <f t="shared" si="56"/>
        <v>6</v>
      </c>
      <c r="B874" s="30"/>
      <c r="C874" t="str">
        <f t="shared" si="57"/>
        <v>h</v>
      </c>
      <c r="D874">
        <f t="shared" si="58"/>
        <v>14</v>
      </c>
      <c r="E874" s="25">
        <v>46164</v>
      </c>
    </row>
    <row r="875" spans="1:5" x14ac:dyDescent="0.25">
      <c r="A875" s="30">
        <f t="shared" si="56"/>
        <v>7</v>
      </c>
      <c r="B875" s="30"/>
      <c r="C875" t="str">
        <f t="shared" si="57"/>
        <v>n</v>
      </c>
      <c r="D875">
        <f t="shared" si="58"/>
        <v>0</v>
      </c>
      <c r="E875" s="25">
        <v>46165</v>
      </c>
    </row>
    <row r="876" spans="1:5" x14ac:dyDescent="0.25">
      <c r="A876" s="30">
        <f t="shared" si="56"/>
        <v>1</v>
      </c>
      <c r="B876" s="30"/>
      <c r="C876" t="str">
        <f t="shared" si="57"/>
        <v>n</v>
      </c>
      <c r="D876">
        <f t="shared" si="58"/>
        <v>0</v>
      </c>
      <c r="E876" s="25">
        <v>46166</v>
      </c>
    </row>
    <row r="877" spans="1:5" x14ac:dyDescent="0.25">
      <c r="A877" s="30">
        <f t="shared" si="56"/>
        <v>2</v>
      </c>
      <c r="B877" s="30"/>
      <c r="C877" t="str">
        <f t="shared" si="57"/>
        <v>h</v>
      </c>
      <c r="D877">
        <f t="shared" si="58"/>
        <v>15</v>
      </c>
      <c r="E877" s="25">
        <v>46167</v>
      </c>
    </row>
    <row r="878" spans="1:5" x14ac:dyDescent="0.25">
      <c r="A878" s="30">
        <f t="shared" si="56"/>
        <v>3</v>
      </c>
      <c r="B878" s="30"/>
      <c r="C878" t="str">
        <f t="shared" si="57"/>
        <v>h</v>
      </c>
      <c r="D878">
        <f t="shared" si="58"/>
        <v>16</v>
      </c>
      <c r="E878" s="25">
        <v>46168</v>
      </c>
    </row>
    <row r="879" spans="1:5" x14ac:dyDescent="0.25">
      <c r="A879" s="30">
        <f t="shared" si="56"/>
        <v>4</v>
      </c>
      <c r="B879" s="30"/>
      <c r="C879" t="str">
        <f t="shared" si="57"/>
        <v>h</v>
      </c>
      <c r="D879">
        <f t="shared" si="58"/>
        <v>17</v>
      </c>
      <c r="E879" s="25">
        <v>46169</v>
      </c>
    </row>
    <row r="880" spans="1:5" x14ac:dyDescent="0.25">
      <c r="A880" s="30">
        <f t="shared" si="56"/>
        <v>5</v>
      </c>
      <c r="B880" s="30"/>
      <c r="C880" t="str">
        <f t="shared" si="57"/>
        <v>h</v>
      </c>
      <c r="D880">
        <f t="shared" si="58"/>
        <v>18</v>
      </c>
      <c r="E880" s="25">
        <v>46170</v>
      </c>
    </row>
    <row r="881" spans="1:6" x14ac:dyDescent="0.25">
      <c r="A881" s="30">
        <f t="shared" si="56"/>
        <v>6</v>
      </c>
      <c r="B881" s="30"/>
      <c r="C881" t="str">
        <f t="shared" si="57"/>
        <v>h</v>
      </c>
      <c r="D881">
        <f t="shared" si="58"/>
        <v>19</v>
      </c>
      <c r="E881" s="25">
        <v>46171</v>
      </c>
    </row>
    <row r="882" spans="1:6" x14ac:dyDescent="0.25">
      <c r="A882" s="30">
        <f t="shared" si="56"/>
        <v>7</v>
      </c>
      <c r="B882" s="30"/>
      <c r="C882" t="str">
        <f t="shared" si="57"/>
        <v>n</v>
      </c>
      <c r="D882">
        <f t="shared" si="58"/>
        <v>0</v>
      </c>
      <c r="E882" s="25">
        <v>46172</v>
      </c>
    </row>
    <row r="883" spans="1:6" x14ac:dyDescent="0.25">
      <c r="A883" s="30">
        <f t="shared" si="56"/>
        <v>1</v>
      </c>
      <c r="B883" s="30"/>
      <c r="C883" t="str">
        <f t="shared" si="57"/>
        <v>n</v>
      </c>
      <c r="D883">
        <f t="shared" si="58"/>
        <v>0</v>
      </c>
      <c r="E883" s="25">
        <v>46173</v>
      </c>
      <c r="F883">
        <f>COUNTIF(C853:C883,"h")</f>
        <v>19</v>
      </c>
    </row>
    <row r="884" spans="1:6" x14ac:dyDescent="0.25">
      <c r="A884" s="30">
        <f t="shared" si="56"/>
        <v>2</v>
      </c>
      <c r="B884" s="30"/>
      <c r="C884" t="str">
        <f t="shared" si="57"/>
        <v>h</v>
      </c>
      <c r="D884">
        <f t="shared" ref="D884:D913" si="59">IF(C884="h",IF(AND(D883&gt;0,D883&lt;$F$883),D883+1,IF(D883=$F$883,1,IF(AND(D882&gt;0,D882&lt;$F$883),D882+1,IF(D882=$F$883,1,IF(AND(D881&gt;0,D881&lt;$F$883),D881+1,IF(D881=$F$883,1,IF(AND(D880&gt;0,D880&lt;$F$883),D880+1,IF(D880=$F$883,1,IF(AND(D879&gt;0,D879&lt;$F$883),D879+1,IF(D879=$F$883,1,0)))))))))),0)</f>
        <v>1</v>
      </c>
      <c r="E884" s="25">
        <v>46174</v>
      </c>
    </row>
    <row r="885" spans="1:6" x14ac:dyDescent="0.25">
      <c r="A885" s="30">
        <f t="shared" si="56"/>
        <v>3</v>
      </c>
      <c r="B885" s="30"/>
      <c r="C885" t="str">
        <f t="shared" si="57"/>
        <v>h</v>
      </c>
      <c r="D885">
        <f t="shared" si="59"/>
        <v>2</v>
      </c>
      <c r="E885" s="25">
        <v>46175</v>
      </c>
    </row>
    <row r="886" spans="1:6" x14ac:dyDescent="0.25">
      <c r="A886" s="30">
        <f t="shared" si="56"/>
        <v>4</v>
      </c>
      <c r="B886" s="30"/>
      <c r="C886" t="str">
        <f t="shared" si="57"/>
        <v>h</v>
      </c>
      <c r="D886">
        <f t="shared" si="59"/>
        <v>3</v>
      </c>
      <c r="E886" s="25">
        <v>46176</v>
      </c>
    </row>
    <row r="887" spans="1:6" x14ac:dyDescent="0.25">
      <c r="A887" s="30">
        <f t="shared" si="56"/>
        <v>5</v>
      </c>
      <c r="B887" s="30"/>
      <c r="C887" t="str">
        <f t="shared" si="57"/>
        <v>h</v>
      </c>
      <c r="D887">
        <f t="shared" si="59"/>
        <v>4</v>
      </c>
      <c r="E887" s="25">
        <v>46177</v>
      </c>
    </row>
    <row r="888" spans="1:6" x14ac:dyDescent="0.25">
      <c r="A888" s="30">
        <f t="shared" si="56"/>
        <v>6</v>
      </c>
      <c r="B888" s="30"/>
      <c r="C888" t="str">
        <f t="shared" si="57"/>
        <v>h</v>
      </c>
      <c r="D888">
        <f t="shared" si="59"/>
        <v>5</v>
      </c>
      <c r="E888" s="25">
        <v>46178</v>
      </c>
    </row>
    <row r="889" spans="1:6" x14ac:dyDescent="0.25">
      <c r="A889" s="30">
        <f t="shared" si="56"/>
        <v>7</v>
      </c>
      <c r="B889" s="30"/>
      <c r="C889" t="str">
        <f t="shared" si="57"/>
        <v>n</v>
      </c>
      <c r="D889">
        <f t="shared" si="59"/>
        <v>0</v>
      </c>
      <c r="E889" s="25">
        <v>46179</v>
      </c>
    </row>
    <row r="890" spans="1:6" x14ac:dyDescent="0.25">
      <c r="A890" s="30">
        <f t="shared" si="56"/>
        <v>1</v>
      </c>
      <c r="B890" s="30"/>
      <c r="C890" t="str">
        <f t="shared" si="57"/>
        <v>n</v>
      </c>
      <c r="D890">
        <f t="shared" si="59"/>
        <v>0</v>
      </c>
      <c r="E890" s="25">
        <v>46180</v>
      </c>
    </row>
    <row r="891" spans="1:6" x14ac:dyDescent="0.25">
      <c r="A891" s="30">
        <f t="shared" si="56"/>
        <v>2</v>
      </c>
      <c r="B891" s="30" t="s">
        <v>316</v>
      </c>
      <c r="C891" t="str">
        <f t="shared" si="57"/>
        <v>n</v>
      </c>
      <c r="D891">
        <f t="shared" si="59"/>
        <v>0</v>
      </c>
      <c r="E891" s="25">
        <v>46181</v>
      </c>
    </row>
    <row r="892" spans="1:6" x14ac:dyDescent="0.25">
      <c r="A892" s="30">
        <f t="shared" si="56"/>
        <v>3</v>
      </c>
      <c r="B892" s="30"/>
      <c r="C892" t="str">
        <f t="shared" si="57"/>
        <v>h</v>
      </c>
      <c r="D892">
        <f t="shared" si="59"/>
        <v>6</v>
      </c>
      <c r="E892" s="25">
        <v>46182</v>
      </c>
    </row>
    <row r="893" spans="1:6" x14ac:dyDescent="0.25">
      <c r="A893" s="30">
        <f t="shared" si="56"/>
        <v>4</v>
      </c>
      <c r="B893" s="30"/>
      <c r="C893" t="str">
        <f t="shared" si="57"/>
        <v>h</v>
      </c>
      <c r="D893">
        <f t="shared" si="59"/>
        <v>7</v>
      </c>
      <c r="E893" s="25">
        <v>46183</v>
      </c>
    </row>
    <row r="894" spans="1:6" x14ac:dyDescent="0.25">
      <c r="A894" s="30">
        <f t="shared" si="56"/>
        <v>5</v>
      </c>
      <c r="B894" s="30"/>
      <c r="C894" t="str">
        <f t="shared" si="57"/>
        <v>h</v>
      </c>
      <c r="D894">
        <f t="shared" si="59"/>
        <v>8</v>
      </c>
      <c r="E894" s="25">
        <v>46184</v>
      </c>
    </row>
    <row r="895" spans="1:6" x14ac:dyDescent="0.25">
      <c r="A895" s="30">
        <f t="shared" si="56"/>
        <v>6</v>
      </c>
      <c r="B895" s="30"/>
      <c r="C895" t="str">
        <f t="shared" si="57"/>
        <v>h</v>
      </c>
      <c r="D895">
        <f t="shared" si="59"/>
        <v>9</v>
      </c>
      <c r="E895" s="25">
        <v>46185</v>
      </c>
    </row>
    <row r="896" spans="1:6" x14ac:dyDescent="0.25">
      <c r="A896" s="30">
        <f t="shared" si="56"/>
        <v>7</v>
      </c>
      <c r="B896" s="30"/>
      <c r="C896" t="str">
        <f t="shared" si="57"/>
        <v>n</v>
      </c>
      <c r="D896">
        <f t="shared" si="59"/>
        <v>0</v>
      </c>
      <c r="E896" s="25">
        <v>46186</v>
      </c>
    </row>
    <row r="897" spans="1:5" x14ac:dyDescent="0.25">
      <c r="A897" s="30">
        <f t="shared" si="56"/>
        <v>1</v>
      </c>
      <c r="B897" s="30"/>
      <c r="C897" t="str">
        <f t="shared" si="57"/>
        <v>n</v>
      </c>
      <c r="D897">
        <f t="shared" si="59"/>
        <v>0</v>
      </c>
      <c r="E897" s="25">
        <v>46187</v>
      </c>
    </row>
    <row r="898" spans="1:5" x14ac:dyDescent="0.25">
      <c r="A898" s="30">
        <f t="shared" ref="A898:A961" si="60">WEEKDAY(E898,1)</f>
        <v>2</v>
      </c>
      <c r="B898" s="30" t="s">
        <v>316</v>
      </c>
      <c r="C898" t="str">
        <f t="shared" ref="C898:C961" si="61">IF(OR(WEEKDAY(E898,1)=1,WEEKDAY(E898,1)=7,B898="F"),"n","h")</f>
        <v>n</v>
      </c>
      <c r="D898">
        <f t="shared" si="59"/>
        <v>0</v>
      </c>
      <c r="E898" s="25">
        <v>46188</v>
      </c>
    </row>
    <row r="899" spans="1:5" x14ac:dyDescent="0.25">
      <c r="A899" s="30">
        <f t="shared" si="60"/>
        <v>3</v>
      </c>
      <c r="B899" s="30"/>
      <c r="C899" t="str">
        <f t="shared" si="61"/>
        <v>h</v>
      </c>
      <c r="D899">
        <f t="shared" si="59"/>
        <v>10</v>
      </c>
      <c r="E899" s="25">
        <v>46189</v>
      </c>
    </row>
    <row r="900" spans="1:5" x14ac:dyDescent="0.25">
      <c r="A900" s="30">
        <f t="shared" si="60"/>
        <v>4</v>
      </c>
      <c r="B900" s="30"/>
      <c r="C900" t="str">
        <f t="shared" si="61"/>
        <v>h</v>
      </c>
      <c r="D900">
        <f t="shared" si="59"/>
        <v>11</v>
      </c>
      <c r="E900" s="25">
        <v>46190</v>
      </c>
    </row>
    <row r="901" spans="1:5" x14ac:dyDescent="0.25">
      <c r="A901" s="30">
        <f t="shared" si="60"/>
        <v>5</v>
      </c>
      <c r="B901" s="30"/>
      <c r="C901" t="str">
        <f t="shared" si="61"/>
        <v>h</v>
      </c>
      <c r="D901">
        <f t="shared" si="59"/>
        <v>12</v>
      </c>
      <c r="E901" s="25">
        <v>46191</v>
      </c>
    </row>
    <row r="902" spans="1:5" x14ac:dyDescent="0.25">
      <c r="A902" s="30">
        <f t="shared" si="60"/>
        <v>6</v>
      </c>
      <c r="B902" s="30"/>
      <c r="C902" t="str">
        <f t="shared" si="61"/>
        <v>h</v>
      </c>
      <c r="D902">
        <f t="shared" si="59"/>
        <v>13</v>
      </c>
      <c r="E902" s="25">
        <v>46192</v>
      </c>
    </row>
    <row r="903" spans="1:5" x14ac:dyDescent="0.25">
      <c r="A903" s="30">
        <f t="shared" si="60"/>
        <v>7</v>
      </c>
      <c r="B903" s="30"/>
      <c r="C903" t="str">
        <f t="shared" si="61"/>
        <v>n</v>
      </c>
      <c r="D903">
        <f t="shared" si="59"/>
        <v>0</v>
      </c>
      <c r="E903" s="25">
        <v>46193</v>
      </c>
    </row>
    <row r="904" spans="1:5" x14ac:dyDescent="0.25">
      <c r="A904" s="30">
        <f t="shared" si="60"/>
        <v>1</v>
      </c>
      <c r="B904" s="30"/>
      <c r="C904" t="str">
        <f t="shared" si="61"/>
        <v>n</v>
      </c>
      <c r="D904">
        <f t="shared" si="59"/>
        <v>0</v>
      </c>
      <c r="E904" s="25">
        <v>46194</v>
      </c>
    </row>
    <row r="905" spans="1:5" x14ac:dyDescent="0.25">
      <c r="A905" s="30">
        <f t="shared" si="60"/>
        <v>2</v>
      </c>
      <c r="B905" s="30"/>
      <c r="C905" t="str">
        <f t="shared" si="61"/>
        <v>h</v>
      </c>
      <c r="D905">
        <f t="shared" si="59"/>
        <v>14</v>
      </c>
      <c r="E905" s="25">
        <v>46195</v>
      </c>
    </row>
    <row r="906" spans="1:5" x14ac:dyDescent="0.25">
      <c r="A906" s="30">
        <f t="shared" si="60"/>
        <v>3</v>
      </c>
      <c r="B906" s="30"/>
      <c r="C906" t="str">
        <f t="shared" si="61"/>
        <v>h</v>
      </c>
      <c r="D906">
        <f t="shared" si="59"/>
        <v>15</v>
      </c>
      <c r="E906" s="25">
        <v>46196</v>
      </c>
    </row>
    <row r="907" spans="1:5" x14ac:dyDescent="0.25">
      <c r="A907" s="30">
        <f t="shared" si="60"/>
        <v>4</v>
      </c>
      <c r="B907" s="30"/>
      <c r="C907" t="str">
        <f t="shared" si="61"/>
        <v>h</v>
      </c>
      <c r="D907">
        <f t="shared" si="59"/>
        <v>16</v>
      </c>
      <c r="E907" s="25">
        <v>46197</v>
      </c>
    </row>
    <row r="908" spans="1:5" x14ac:dyDescent="0.25">
      <c r="A908" s="30">
        <f t="shared" si="60"/>
        <v>5</v>
      </c>
      <c r="B908" s="30"/>
      <c r="C908" t="str">
        <f t="shared" si="61"/>
        <v>h</v>
      </c>
      <c r="D908">
        <f t="shared" si="59"/>
        <v>17</v>
      </c>
      <c r="E908" s="25">
        <v>46198</v>
      </c>
    </row>
    <row r="909" spans="1:5" x14ac:dyDescent="0.25">
      <c r="A909" s="30">
        <f t="shared" si="60"/>
        <v>6</v>
      </c>
      <c r="B909" s="30"/>
      <c r="C909" t="str">
        <f t="shared" si="61"/>
        <v>h</v>
      </c>
      <c r="D909">
        <f t="shared" si="59"/>
        <v>18</v>
      </c>
      <c r="E909" s="25">
        <v>46199</v>
      </c>
    </row>
    <row r="910" spans="1:5" x14ac:dyDescent="0.25">
      <c r="A910" s="30">
        <f t="shared" si="60"/>
        <v>7</v>
      </c>
      <c r="B910" s="30"/>
      <c r="C910" t="str">
        <f t="shared" si="61"/>
        <v>n</v>
      </c>
      <c r="D910">
        <f t="shared" si="59"/>
        <v>0</v>
      </c>
      <c r="E910" s="25">
        <v>46200</v>
      </c>
    </row>
    <row r="911" spans="1:5" x14ac:dyDescent="0.25">
      <c r="A911" s="30">
        <f t="shared" si="60"/>
        <v>1</v>
      </c>
      <c r="B911" s="30"/>
      <c r="C911" t="str">
        <f t="shared" si="61"/>
        <v>n</v>
      </c>
      <c r="D911">
        <f t="shared" si="59"/>
        <v>0</v>
      </c>
      <c r="E911" s="25">
        <v>46201</v>
      </c>
    </row>
    <row r="912" spans="1:5" x14ac:dyDescent="0.25">
      <c r="A912" s="30">
        <f t="shared" si="60"/>
        <v>2</v>
      </c>
      <c r="B912" s="30" t="s">
        <v>316</v>
      </c>
      <c r="C912" t="str">
        <f t="shared" si="61"/>
        <v>n</v>
      </c>
      <c r="D912">
        <f t="shared" si="59"/>
        <v>0</v>
      </c>
      <c r="E912" s="25">
        <v>46202</v>
      </c>
    </row>
    <row r="913" spans="1:6" x14ac:dyDescent="0.25">
      <c r="A913" s="30">
        <f t="shared" si="60"/>
        <v>3</v>
      </c>
      <c r="B913" s="30"/>
      <c r="C913" t="str">
        <f t="shared" si="61"/>
        <v>h</v>
      </c>
      <c r="D913">
        <f t="shared" si="59"/>
        <v>19</v>
      </c>
      <c r="E913" s="25">
        <v>46203</v>
      </c>
      <c r="F913">
        <f>COUNTIF(C884:C913,"h")</f>
        <v>19</v>
      </c>
    </row>
    <row r="914" spans="1:6" x14ac:dyDescent="0.25">
      <c r="A914" s="30">
        <f t="shared" si="60"/>
        <v>4</v>
      </c>
      <c r="B914" s="30"/>
      <c r="C914" t="str">
        <f t="shared" si="61"/>
        <v>h</v>
      </c>
      <c r="D914">
        <f t="shared" ref="D914:D941" si="62">IF(C914="h",IF(AND(D913&gt;0,D913&lt;$F$913),D913+1,IF(D913=$F$913,1,IF(AND(D912&gt;0,D912&lt;$F$913),D912+1,IF(D912=$F$913,1,IF(AND(D911&gt;0,D911&lt;$F$913),D911+1,IF(D911=$F$913,1,IF(AND(D910&gt;0,D910&lt;$F$913),D910+1,IF(D910=$F$913,1,IF(AND(D909&gt;0,D909&lt;$F$913),D909+1,IF(D909=$F$913,1,0)))))))))),0)</f>
        <v>1</v>
      </c>
      <c r="E914" s="25">
        <v>46204</v>
      </c>
    </row>
    <row r="915" spans="1:6" x14ac:dyDescent="0.25">
      <c r="A915" s="30">
        <f t="shared" si="60"/>
        <v>5</v>
      </c>
      <c r="B915" s="30"/>
      <c r="C915" t="str">
        <f t="shared" si="61"/>
        <v>h</v>
      </c>
      <c r="D915">
        <f t="shared" si="62"/>
        <v>2</v>
      </c>
      <c r="E915" s="25">
        <v>46205</v>
      </c>
    </row>
    <row r="916" spans="1:6" x14ac:dyDescent="0.25">
      <c r="A916" s="30">
        <f t="shared" si="60"/>
        <v>6</v>
      </c>
      <c r="B916" s="30"/>
      <c r="C916" t="str">
        <f t="shared" si="61"/>
        <v>h</v>
      </c>
      <c r="D916">
        <f t="shared" si="62"/>
        <v>3</v>
      </c>
      <c r="E916" s="25">
        <v>46206</v>
      </c>
    </row>
    <row r="917" spans="1:6" x14ac:dyDescent="0.25">
      <c r="A917" s="30">
        <f t="shared" si="60"/>
        <v>7</v>
      </c>
      <c r="B917" s="30"/>
      <c r="C917" t="str">
        <f t="shared" si="61"/>
        <v>n</v>
      </c>
      <c r="D917">
        <f t="shared" si="62"/>
        <v>0</v>
      </c>
      <c r="E917" s="25">
        <v>46207</v>
      </c>
    </row>
    <row r="918" spans="1:6" x14ac:dyDescent="0.25">
      <c r="A918" s="30">
        <f t="shared" si="60"/>
        <v>1</v>
      </c>
      <c r="B918" s="30"/>
      <c r="C918" t="str">
        <f t="shared" si="61"/>
        <v>n</v>
      </c>
      <c r="D918">
        <f t="shared" si="62"/>
        <v>0</v>
      </c>
      <c r="E918" s="25">
        <v>46208</v>
      </c>
    </row>
    <row r="919" spans="1:6" x14ac:dyDescent="0.25">
      <c r="A919" s="30">
        <f t="shared" si="60"/>
        <v>2</v>
      </c>
      <c r="B919" s="30"/>
      <c r="C919" t="str">
        <f t="shared" si="61"/>
        <v>h</v>
      </c>
      <c r="D919">
        <f t="shared" si="62"/>
        <v>4</v>
      </c>
      <c r="E919" s="25">
        <v>46209</v>
      </c>
    </row>
    <row r="920" spans="1:6" x14ac:dyDescent="0.25">
      <c r="A920" s="30">
        <f t="shared" si="60"/>
        <v>3</v>
      </c>
      <c r="B920" s="30"/>
      <c r="C920" t="str">
        <f t="shared" si="61"/>
        <v>h</v>
      </c>
      <c r="D920">
        <f t="shared" si="62"/>
        <v>5</v>
      </c>
      <c r="E920" s="25">
        <v>46210</v>
      </c>
    </row>
    <row r="921" spans="1:6" x14ac:dyDescent="0.25">
      <c r="A921" s="30">
        <f t="shared" si="60"/>
        <v>4</v>
      </c>
      <c r="B921" s="30"/>
      <c r="C921" t="str">
        <f t="shared" si="61"/>
        <v>h</v>
      </c>
      <c r="D921">
        <f t="shared" si="62"/>
        <v>6</v>
      </c>
      <c r="E921" s="25">
        <v>46211</v>
      </c>
    </row>
    <row r="922" spans="1:6" x14ac:dyDescent="0.25">
      <c r="A922" s="30">
        <f t="shared" si="60"/>
        <v>5</v>
      </c>
      <c r="B922" s="30"/>
      <c r="C922" t="str">
        <f t="shared" si="61"/>
        <v>h</v>
      </c>
      <c r="D922">
        <f t="shared" si="62"/>
        <v>7</v>
      </c>
      <c r="E922" s="25">
        <v>46212</v>
      </c>
    </row>
    <row r="923" spans="1:6" x14ac:dyDescent="0.25">
      <c r="A923" s="30">
        <f t="shared" si="60"/>
        <v>6</v>
      </c>
      <c r="B923" s="30"/>
      <c r="C923" t="str">
        <f t="shared" si="61"/>
        <v>h</v>
      </c>
      <c r="D923">
        <f t="shared" si="62"/>
        <v>8</v>
      </c>
      <c r="E923" s="25">
        <v>46213</v>
      </c>
    </row>
    <row r="924" spans="1:6" x14ac:dyDescent="0.25">
      <c r="A924" s="30">
        <f t="shared" si="60"/>
        <v>7</v>
      </c>
      <c r="B924" s="30"/>
      <c r="C924" t="str">
        <f t="shared" si="61"/>
        <v>n</v>
      </c>
      <c r="D924">
        <f t="shared" si="62"/>
        <v>0</v>
      </c>
      <c r="E924" s="25">
        <v>46214</v>
      </c>
    </row>
    <row r="925" spans="1:6" x14ac:dyDescent="0.25">
      <c r="A925" s="30">
        <f t="shared" si="60"/>
        <v>1</v>
      </c>
      <c r="B925" s="30"/>
      <c r="C925" t="str">
        <f t="shared" si="61"/>
        <v>n</v>
      </c>
      <c r="D925">
        <f t="shared" si="62"/>
        <v>0</v>
      </c>
      <c r="E925" s="25">
        <v>46215</v>
      </c>
    </row>
    <row r="926" spans="1:6" x14ac:dyDescent="0.25">
      <c r="A926" s="30">
        <f t="shared" si="60"/>
        <v>2</v>
      </c>
      <c r="B926" s="30"/>
      <c r="C926" t="str">
        <f t="shared" si="61"/>
        <v>h</v>
      </c>
      <c r="D926">
        <f t="shared" si="62"/>
        <v>9</v>
      </c>
      <c r="E926" s="25">
        <v>46216</v>
      </c>
    </row>
    <row r="927" spans="1:6" x14ac:dyDescent="0.25">
      <c r="A927" s="30">
        <f t="shared" si="60"/>
        <v>3</v>
      </c>
      <c r="B927" s="30"/>
      <c r="C927" t="str">
        <f t="shared" si="61"/>
        <v>h</v>
      </c>
      <c r="D927">
        <f t="shared" si="62"/>
        <v>10</v>
      </c>
      <c r="E927" s="25">
        <v>46217</v>
      </c>
    </row>
    <row r="928" spans="1:6" x14ac:dyDescent="0.25">
      <c r="A928" s="30">
        <f t="shared" si="60"/>
        <v>4</v>
      </c>
      <c r="B928" s="30"/>
      <c r="C928" t="str">
        <f t="shared" si="61"/>
        <v>h</v>
      </c>
      <c r="D928">
        <f t="shared" si="62"/>
        <v>11</v>
      </c>
      <c r="E928" s="25">
        <v>46218</v>
      </c>
    </row>
    <row r="929" spans="1:6" x14ac:dyDescent="0.25">
      <c r="A929" s="30">
        <f t="shared" si="60"/>
        <v>5</v>
      </c>
      <c r="B929" s="30"/>
      <c r="C929" t="str">
        <f t="shared" si="61"/>
        <v>h</v>
      </c>
      <c r="D929">
        <f t="shared" si="62"/>
        <v>12</v>
      </c>
      <c r="E929" s="25">
        <v>46219</v>
      </c>
    </row>
    <row r="930" spans="1:6" x14ac:dyDescent="0.25">
      <c r="A930" s="30">
        <f t="shared" si="60"/>
        <v>6</v>
      </c>
      <c r="B930" s="30"/>
      <c r="C930" t="str">
        <f t="shared" si="61"/>
        <v>h</v>
      </c>
      <c r="D930">
        <f t="shared" si="62"/>
        <v>13</v>
      </c>
      <c r="E930" s="25">
        <v>46220</v>
      </c>
    </row>
    <row r="931" spans="1:6" x14ac:dyDescent="0.25">
      <c r="A931" s="30">
        <f t="shared" si="60"/>
        <v>7</v>
      </c>
      <c r="B931" s="30"/>
      <c r="C931" t="str">
        <f t="shared" si="61"/>
        <v>n</v>
      </c>
      <c r="D931">
        <f t="shared" si="62"/>
        <v>0</v>
      </c>
      <c r="E931" s="25">
        <v>46221</v>
      </c>
    </row>
    <row r="932" spans="1:6" x14ac:dyDescent="0.25">
      <c r="A932" s="30">
        <f t="shared" si="60"/>
        <v>1</v>
      </c>
      <c r="B932" s="30"/>
      <c r="C932" t="str">
        <f t="shared" si="61"/>
        <v>n</v>
      </c>
      <c r="D932">
        <f t="shared" si="62"/>
        <v>0</v>
      </c>
      <c r="E932" s="25">
        <v>46222</v>
      </c>
    </row>
    <row r="933" spans="1:6" x14ac:dyDescent="0.25">
      <c r="A933" s="30">
        <f t="shared" si="60"/>
        <v>2</v>
      </c>
      <c r="B933" s="30" t="s">
        <v>316</v>
      </c>
      <c r="C933" t="str">
        <f t="shared" si="61"/>
        <v>n</v>
      </c>
      <c r="D933">
        <f t="shared" si="62"/>
        <v>0</v>
      </c>
      <c r="E933" s="25">
        <v>46223</v>
      </c>
    </row>
    <row r="934" spans="1:6" x14ac:dyDescent="0.25">
      <c r="A934" s="30">
        <f t="shared" si="60"/>
        <v>3</v>
      </c>
      <c r="B934" s="30"/>
      <c r="C934" t="str">
        <f t="shared" si="61"/>
        <v>h</v>
      </c>
      <c r="D934">
        <f t="shared" si="62"/>
        <v>14</v>
      </c>
      <c r="E934" s="25">
        <v>46224</v>
      </c>
    </row>
    <row r="935" spans="1:6" x14ac:dyDescent="0.25">
      <c r="A935" s="30">
        <f t="shared" si="60"/>
        <v>4</v>
      </c>
      <c r="B935" s="30"/>
      <c r="C935" t="str">
        <f t="shared" si="61"/>
        <v>h</v>
      </c>
      <c r="D935">
        <f t="shared" si="62"/>
        <v>15</v>
      </c>
      <c r="E935" s="25">
        <v>46225</v>
      </c>
    </row>
    <row r="936" spans="1:6" x14ac:dyDescent="0.25">
      <c r="A936" s="30">
        <f t="shared" si="60"/>
        <v>5</v>
      </c>
      <c r="B936" s="30"/>
      <c r="C936" t="str">
        <f t="shared" si="61"/>
        <v>h</v>
      </c>
      <c r="D936">
        <f t="shared" si="62"/>
        <v>16</v>
      </c>
      <c r="E936" s="25">
        <v>46226</v>
      </c>
    </row>
    <row r="937" spans="1:6" x14ac:dyDescent="0.25">
      <c r="A937" s="30">
        <f t="shared" si="60"/>
        <v>6</v>
      </c>
      <c r="B937" s="30"/>
      <c r="C937" t="str">
        <f t="shared" si="61"/>
        <v>h</v>
      </c>
      <c r="D937">
        <f t="shared" si="62"/>
        <v>17</v>
      </c>
      <c r="E937" s="25">
        <v>46227</v>
      </c>
    </row>
    <row r="938" spans="1:6" x14ac:dyDescent="0.25">
      <c r="A938" s="30">
        <f t="shared" si="60"/>
        <v>7</v>
      </c>
      <c r="B938" s="30"/>
      <c r="C938" t="str">
        <f t="shared" si="61"/>
        <v>n</v>
      </c>
      <c r="D938">
        <f t="shared" si="62"/>
        <v>0</v>
      </c>
      <c r="E938" s="25">
        <v>46228</v>
      </c>
    </row>
    <row r="939" spans="1:6" x14ac:dyDescent="0.25">
      <c r="A939" s="30">
        <f t="shared" si="60"/>
        <v>1</v>
      </c>
      <c r="B939" s="30"/>
      <c r="C939" t="str">
        <f t="shared" si="61"/>
        <v>n</v>
      </c>
      <c r="D939">
        <f t="shared" si="62"/>
        <v>0</v>
      </c>
      <c r="E939" s="25">
        <v>46229</v>
      </c>
    </row>
    <row r="940" spans="1:6" x14ac:dyDescent="0.25">
      <c r="A940" s="30">
        <f t="shared" si="60"/>
        <v>2</v>
      </c>
      <c r="B940" s="30"/>
      <c r="C940" t="str">
        <f t="shared" si="61"/>
        <v>h</v>
      </c>
      <c r="D940">
        <f t="shared" si="62"/>
        <v>18</v>
      </c>
      <c r="E940" s="25">
        <v>46230</v>
      </c>
    </row>
    <row r="941" spans="1:6" x14ac:dyDescent="0.25">
      <c r="A941" s="30">
        <f t="shared" si="60"/>
        <v>3</v>
      </c>
      <c r="B941" s="30"/>
      <c r="C941" t="str">
        <f t="shared" si="61"/>
        <v>h</v>
      </c>
      <c r="D941">
        <f t="shared" si="62"/>
        <v>19</v>
      </c>
      <c r="E941" s="25">
        <v>46231</v>
      </c>
    </row>
    <row r="942" spans="1:6" x14ac:dyDescent="0.25">
      <c r="A942" s="30">
        <f t="shared" si="60"/>
        <v>4</v>
      </c>
      <c r="B942" s="30"/>
      <c r="C942" t="str">
        <f t="shared" si="61"/>
        <v>h</v>
      </c>
      <c r="D942">
        <f t="shared" ref="D942:D975" si="63">IF(C942="h",IF(AND(D941&gt;0,D941&lt;$F$944),D941+1,IF(D941=$F$944,1,IF(AND(D940&gt;0,D940&lt;$F$944),D940+1,IF(D940=$F$944,1,IF(AND(D939&gt;0,D939&lt;$F$944),D939+1,IF(D939=$F$944,1,IF(AND(D938&gt;0,D938&lt;$F$944),D938+1,IF(D938=$F$944,1,IF(AND(D937&gt;0,D937&lt;$F$944),D937+1,IF(D937=$F$944,1,0)))))))))),0)</f>
        <v>20</v>
      </c>
      <c r="E942" s="25">
        <v>46232</v>
      </c>
    </row>
    <row r="943" spans="1:6" x14ac:dyDescent="0.25">
      <c r="A943" s="30">
        <f t="shared" si="60"/>
        <v>5</v>
      </c>
      <c r="B943" s="30"/>
      <c r="C943" t="str">
        <f t="shared" si="61"/>
        <v>h</v>
      </c>
      <c r="D943">
        <f t="shared" si="63"/>
        <v>21</v>
      </c>
      <c r="E943" s="25">
        <v>46233</v>
      </c>
    </row>
    <row r="944" spans="1:6" x14ac:dyDescent="0.25">
      <c r="A944" s="30">
        <f t="shared" si="60"/>
        <v>6</v>
      </c>
      <c r="B944" s="30"/>
      <c r="C944" t="str">
        <f t="shared" si="61"/>
        <v>h</v>
      </c>
      <c r="D944">
        <f t="shared" si="63"/>
        <v>22</v>
      </c>
      <c r="E944" s="25">
        <v>46234</v>
      </c>
      <c r="F944">
        <f>COUNTIF(C914:C944,"h")</f>
        <v>22</v>
      </c>
    </row>
    <row r="945" spans="1:5" x14ac:dyDescent="0.25">
      <c r="A945" s="30">
        <f t="shared" si="60"/>
        <v>7</v>
      </c>
      <c r="B945" s="30"/>
      <c r="C945" t="str">
        <f t="shared" si="61"/>
        <v>n</v>
      </c>
      <c r="D945">
        <f t="shared" si="63"/>
        <v>0</v>
      </c>
      <c r="E945" s="25">
        <v>46235</v>
      </c>
    </row>
    <row r="946" spans="1:5" x14ac:dyDescent="0.25">
      <c r="A946" s="30">
        <f t="shared" si="60"/>
        <v>1</v>
      </c>
      <c r="B946" s="30"/>
      <c r="C946" t="str">
        <f t="shared" si="61"/>
        <v>n</v>
      </c>
      <c r="D946">
        <f t="shared" si="63"/>
        <v>0</v>
      </c>
      <c r="E946" s="25">
        <v>46236</v>
      </c>
    </row>
    <row r="947" spans="1:5" x14ac:dyDescent="0.25">
      <c r="A947" s="30">
        <f t="shared" si="60"/>
        <v>2</v>
      </c>
      <c r="B947" s="30"/>
      <c r="C947" t="str">
        <f t="shared" si="61"/>
        <v>h</v>
      </c>
      <c r="D947">
        <f t="shared" si="63"/>
        <v>1</v>
      </c>
      <c r="E947" s="25">
        <v>46237</v>
      </c>
    </row>
    <row r="948" spans="1:5" x14ac:dyDescent="0.25">
      <c r="A948" s="30">
        <f t="shared" si="60"/>
        <v>3</v>
      </c>
      <c r="B948" s="30"/>
      <c r="C948" t="str">
        <f t="shared" si="61"/>
        <v>h</v>
      </c>
      <c r="D948">
        <f t="shared" si="63"/>
        <v>2</v>
      </c>
      <c r="E948" s="25">
        <v>46238</v>
      </c>
    </row>
    <row r="949" spans="1:5" x14ac:dyDescent="0.25">
      <c r="A949" s="30">
        <f t="shared" si="60"/>
        <v>4</v>
      </c>
      <c r="B949" s="30"/>
      <c r="C949" t="str">
        <f t="shared" si="61"/>
        <v>h</v>
      </c>
      <c r="D949">
        <f t="shared" si="63"/>
        <v>3</v>
      </c>
      <c r="E949" s="25">
        <v>46239</v>
      </c>
    </row>
    <row r="950" spans="1:5" x14ac:dyDescent="0.25">
      <c r="A950" s="30">
        <f t="shared" si="60"/>
        <v>5</v>
      </c>
      <c r="B950" s="30"/>
      <c r="C950" t="str">
        <f t="shared" si="61"/>
        <v>h</v>
      </c>
      <c r="D950">
        <f t="shared" si="63"/>
        <v>4</v>
      </c>
      <c r="E950" s="25">
        <v>46240</v>
      </c>
    </row>
    <row r="951" spans="1:5" x14ac:dyDescent="0.25">
      <c r="A951" s="30">
        <f t="shared" si="60"/>
        <v>6</v>
      </c>
      <c r="B951" s="30" t="s">
        <v>316</v>
      </c>
      <c r="C951" t="str">
        <f t="shared" si="61"/>
        <v>n</v>
      </c>
      <c r="D951">
        <f t="shared" si="63"/>
        <v>0</v>
      </c>
      <c r="E951" s="25">
        <v>46241</v>
      </c>
    </row>
    <row r="952" spans="1:5" x14ac:dyDescent="0.25">
      <c r="A952" s="30">
        <f t="shared" si="60"/>
        <v>7</v>
      </c>
      <c r="B952" s="30"/>
      <c r="C952" t="str">
        <f t="shared" si="61"/>
        <v>n</v>
      </c>
      <c r="D952">
        <f t="shared" si="63"/>
        <v>0</v>
      </c>
      <c r="E952" s="25">
        <v>46242</v>
      </c>
    </row>
    <row r="953" spans="1:5" x14ac:dyDescent="0.25">
      <c r="A953" s="30">
        <f t="shared" si="60"/>
        <v>1</v>
      </c>
      <c r="B953" s="30"/>
      <c r="C953" t="str">
        <f t="shared" si="61"/>
        <v>n</v>
      </c>
      <c r="D953">
        <f t="shared" si="63"/>
        <v>0</v>
      </c>
      <c r="E953" s="25">
        <v>46243</v>
      </c>
    </row>
    <row r="954" spans="1:5" x14ac:dyDescent="0.25">
      <c r="A954" s="30">
        <f t="shared" si="60"/>
        <v>2</v>
      </c>
      <c r="B954" s="30"/>
      <c r="C954" t="str">
        <f t="shared" si="61"/>
        <v>h</v>
      </c>
      <c r="D954">
        <f t="shared" si="63"/>
        <v>5</v>
      </c>
      <c r="E954" s="25">
        <v>46244</v>
      </c>
    </row>
    <row r="955" spans="1:5" x14ac:dyDescent="0.25">
      <c r="A955" s="30">
        <f t="shared" si="60"/>
        <v>3</v>
      </c>
      <c r="B955" s="30"/>
      <c r="C955" t="str">
        <f t="shared" si="61"/>
        <v>h</v>
      </c>
      <c r="D955">
        <f t="shared" si="63"/>
        <v>6</v>
      </c>
      <c r="E955" s="25">
        <v>46245</v>
      </c>
    </row>
    <row r="956" spans="1:5" x14ac:dyDescent="0.25">
      <c r="A956" s="30">
        <f t="shared" si="60"/>
        <v>4</v>
      </c>
      <c r="B956" s="30"/>
      <c r="C956" t="str">
        <f t="shared" si="61"/>
        <v>h</v>
      </c>
      <c r="D956">
        <f t="shared" si="63"/>
        <v>7</v>
      </c>
      <c r="E956" s="25">
        <v>46246</v>
      </c>
    </row>
    <row r="957" spans="1:5" x14ac:dyDescent="0.25">
      <c r="A957" s="30">
        <f t="shared" si="60"/>
        <v>5</v>
      </c>
      <c r="B957" s="30"/>
      <c r="C957" t="str">
        <f t="shared" si="61"/>
        <v>h</v>
      </c>
      <c r="D957">
        <f t="shared" si="63"/>
        <v>8</v>
      </c>
      <c r="E957" s="25">
        <v>46247</v>
      </c>
    </row>
    <row r="958" spans="1:5" x14ac:dyDescent="0.25">
      <c r="A958" s="30">
        <f t="shared" si="60"/>
        <v>6</v>
      </c>
      <c r="B958" s="30"/>
      <c r="C958" t="str">
        <f t="shared" si="61"/>
        <v>h</v>
      </c>
      <c r="D958">
        <f t="shared" si="63"/>
        <v>9</v>
      </c>
      <c r="E958" s="25">
        <v>46248</v>
      </c>
    </row>
    <row r="959" spans="1:5" x14ac:dyDescent="0.25">
      <c r="A959" s="30">
        <f t="shared" si="60"/>
        <v>7</v>
      </c>
      <c r="B959" s="30"/>
      <c r="C959" t="str">
        <f t="shared" si="61"/>
        <v>n</v>
      </c>
      <c r="D959">
        <f t="shared" si="63"/>
        <v>0</v>
      </c>
      <c r="E959" s="25">
        <v>46249</v>
      </c>
    </row>
    <row r="960" spans="1:5" x14ac:dyDescent="0.25">
      <c r="A960" s="30">
        <f t="shared" si="60"/>
        <v>1</v>
      </c>
      <c r="B960" s="30"/>
      <c r="C960" t="str">
        <f t="shared" si="61"/>
        <v>n</v>
      </c>
      <c r="D960">
        <f t="shared" si="63"/>
        <v>0</v>
      </c>
      <c r="E960" s="25">
        <v>46250</v>
      </c>
    </row>
    <row r="961" spans="1:6" x14ac:dyDescent="0.25">
      <c r="A961" s="30">
        <f t="shared" si="60"/>
        <v>2</v>
      </c>
      <c r="B961" s="30" t="s">
        <v>316</v>
      </c>
      <c r="C961" t="str">
        <f t="shared" si="61"/>
        <v>n</v>
      </c>
      <c r="D961">
        <f t="shared" si="63"/>
        <v>0</v>
      </c>
      <c r="E961" s="25">
        <v>46251</v>
      </c>
    </row>
    <row r="962" spans="1:6" x14ac:dyDescent="0.25">
      <c r="A962" s="30">
        <f t="shared" ref="A962:A1025" si="64">WEEKDAY(E962,1)</f>
        <v>3</v>
      </c>
      <c r="B962" s="30"/>
      <c r="C962" t="str">
        <f t="shared" ref="C962:C1025" si="65">IF(OR(WEEKDAY(E962,1)=1,WEEKDAY(E962,1)=7,B962="F"),"n","h")</f>
        <v>h</v>
      </c>
      <c r="D962">
        <f t="shared" si="63"/>
        <v>10</v>
      </c>
      <c r="E962" s="25">
        <v>46252</v>
      </c>
    </row>
    <row r="963" spans="1:6" x14ac:dyDescent="0.25">
      <c r="A963" s="30">
        <f t="shared" si="64"/>
        <v>4</v>
      </c>
      <c r="B963" s="30"/>
      <c r="C963" t="str">
        <f t="shared" si="65"/>
        <v>h</v>
      </c>
      <c r="D963">
        <f t="shared" si="63"/>
        <v>11</v>
      </c>
      <c r="E963" s="25">
        <v>46253</v>
      </c>
    </row>
    <row r="964" spans="1:6" x14ac:dyDescent="0.25">
      <c r="A964" s="30">
        <f t="shared" si="64"/>
        <v>5</v>
      </c>
      <c r="B964" s="30"/>
      <c r="C964" t="str">
        <f t="shared" si="65"/>
        <v>h</v>
      </c>
      <c r="D964">
        <f t="shared" si="63"/>
        <v>12</v>
      </c>
      <c r="E964" s="25">
        <v>46254</v>
      </c>
    </row>
    <row r="965" spans="1:6" x14ac:dyDescent="0.25">
      <c r="A965" s="30">
        <f t="shared" si="64"/>
        <v>6</v>
      </c>
      <c r="B965" s="30"/>
      <c r="C965" t="str">
        <f t="shared" si="65"/>
        <v>h</v>
      </c>
      <c r="D965">
        <f t="shared" si="63"/>
        <v>13</v>
      </c>
      <c r="E965" s="25">
        <v>46255</v>
      </c>
    </row>
    <row r="966" spans="1:6" x14ac:dyDescent="0.25">
      <c r="A966" s="30">
        <f t="shared" si="64"/>
        <v>7</v>
      </c>
      <c r="B966" s="30"/>
      <c r="C966" t="str">
        <f t="shared" si="65"/>
        <v>n</v>
      </c>
      <c r="D966">
        <f t="shared" si="63"/>
        <v>0</v>
      </c>
      <c r="E966" s="25">
        <v>46256</v>
      </c>
    </row>
    <row r="967" spans="1:6" x14ac:dyDescent="0.25">
      <c r="A967" s="30">
        <f t="shared" si="64"/>
        <v>1</v>
      </c>
      <c r="B967" s="30"/>
      <c r="C967" t="str">
        <f t="shared" si="65"/>
        <v>n</v>
      </c>
      <c r="D967">
        <f t="shared" si="63"/>
        <v>0</v>
      </c>
      <c r="E967" s="25">
        <v>46257</v>
      </c>
    </row>
    <row r="968" spans="1:6" x14ac:dyDescent="0.25">
      <c r="A968" s="30">
        <f t="shared" si="64"/>
        <v>2</v>
      </c>
      <c r="B968" s="30"/>
      <c r="C968" t="str">
        <f t="shared" si="65"/>
        <v>h</v>
      </c>
      <c r="D968">
        <f t="shared" si="63"/>
        <v>14</v>
      </c>
      <c r="E968" s="25">
        <v>46258</v>
      </c>
    </row>
    <row r="969" spans="1:6" x14ac:dyDescent="0.25">
      <c r="A969" s="30">
        <f t="shared" si="64"/>
        <v>3</v>
      </c>
      <c r="B969" s="30"/>
      <c r="C969" t="str">
        <f t="shared" si="65"/>
        <v>h</v>
      </c>
      <c r="D969">
        <f t="shared" si="63"/>
        <v>15</v>
      </c>
      <c r="E969" s="25">
        <v>46259</v>
      </c>
    </row>
    <row r="970" spans="1:6" x14ac:dyDescent="0.25">
      <c r="A970" s="30">
        <f t="shared" si="64"/>
        <v>4</v>
      </c>
      <c r="B970" s="30"/>
      <c r="C970" t="str">
        <f t="shared" si="65"/>
        <v>h</v>
      </c>
      <c r="D970">
        <f t="shared" si="63"/>
        <v>16</v>
      </c>
      <c r="E970" s="25">
        <v>46260</v>
      </c>
    </row>
    <row r="971" spans="1:6" x14ac:dyDescent="0.25">
      <c r="A971" s="30">
        <f t="shared" si="64"/>
        <v>5</v>
      </c>
      <c r="B971" s="30"/>
      <c r="C971" t="str">
        <f t="shared" si="65"/>
        <v>h</v>
      </c>
      <c r="D971">
        <f t="shared" si="63"/>
        <v>17</v>
      </c>
      <c r="E971" s="25">
        <v>46261</v>
      </c>
    </row>
    <row r="972" spans="1:6" x14ac:dyDescent="0.25">
      <c r="A972" s="30">
        <f t="shared" si="64"/>
        <v>6</v>
      </c>
      <c r="B972" s="30"/>
      <c r="C972" t="str">
        <f t="shared" si="65"/>
        <v>h</v>
      </c>
      <c r="D972">
        <f t="shared" si="63"/>
        <v>18</v>
      </c>
      <c r="E972" s="25">
        <v>46262</v>
      </c>
    </row>
    <row r="973" spans="1:6" x14ac:dyDescent="0.25">
      <c r="A973" s="30">
        <f t="shared" si="64"/>
        <v>7</v>
      </c>
      <c r="B973" s="30"/>
      <c r="C973" t="str">
        <f t="shared" si="65"/>
        <v>n</v>
      </c>
      <c r="D973">
        <f t="shared" si="63"/>
        <v>0</v>
      </c>
      <c r="E973" s="25">
        <v>46263</v>
      </c>
    </row>
    <row r="974" spans="1:6" x14ac:dyDescent="0.25">
      <c r="A974" s="30">
        <f t="shared" si="64"/>
        <v>1</v>
      </c>
      <c r="B974" s="30"/>
      <c r="C974" t="str">
        <f t="shared" si="65"/>
        <v>n</v>
      </c>
      <c r="D974">
        <f t="shared" si="63"/>
        <v>0</v>
      </c>
      <c r="E974" s="25">
        <v>46264</v>
      </c>
    </row>
    <row r="975" spans="1:6" x14ac:dyDescent="0.25">
      <c r="A975" s="30">
        <f t="shared" si="64"/>
        <v>2</v>
      </c>
      <c r="B975" s="30"/>
      <c r="C975" t="str">
        <f t="shared" si="65"/>
        <v>h</v>
      </c>
      <c r="D975">
        <f t="shared" si="63"/>
        <v>19</v>
      </c>
      <c r="E975" s="25">
        <v>46265</v>
      </c>
      <c r="F975">
        <f>COUNTIF(C945:C975,"h")</f>
        <v>19</v>
      </c>
    </row>
    <row r="976" spans="1:6" x14ac:dyDescent="0.25">
      <c r="A976" s="30">
        <f t="shared" si="64"/>
        <v>3</v>
      </c>
      <c r="B976" s="30"/>
      <c r="C976" t="str">
        <f t="shared" si="65"/>
        <v>h</v>
      </c>
      <c r="D976">
        <f t="shared" ref="D976:D1000" si="66">IF(C976="h",IF(AND(D975&gt;0,D975&lt;$F$975),D975+1,IF(D975=$F$975,1,IF(AND(D974&gt;0,D974&lt;$F$975),D974+1,IF(D974=$F$975,1,IF(AND(D973&gt;0,D973&lt;$F$975),D973+1,IF(D973=$F$975,1,IF(AND(D972&gt;0,D972&lt;$F$975),D972+1,IF(D972=$F$975,1,IF(AND(D971&gt;0,D971&lt;$F$975),D971+1,IF(D971=$F$975,1,0)))))))))),0)</f>
        <v>1</v>
      </c>
      <c r="E976" s="25">
        <v>46266</v>
      </c>
    </row>
    <row r="977" spans="1:5" x14ac:dyDescent="0.25">
      <c r="A977" s="30">
        <f t="shared" si="64"/>
        <v>4</v>
      </c>
      <c r="B977" s="30"/>
      <c r="C977" t="str">
        <f t="shared" si="65"/>
        <v>h</v>
      </c>
      <c r="D977">
        <f t="shared" si="66"/>
        <v>2</v>
      </c>
      <c r="E977" s="25">
        <v>46267</v>
      </c>
    </row>
    <row r="978" spans="1:5" x14ac:dyDescent="0.25">
      <c r="A978" s="30">
        <f t="shared" si="64"/>
        <v>5</v>
      </c>
      <c r="B978" s="30"/>
      <c r="C978" t="str">
        <f t="shared" si="65"/>
        <v>h</v>
      </c>
      <c r="D978">
        <f t="shared" si="66"/>
        <v>3</v>
      </c>
      <c r="E978" s="25">
        <v>46268</v>
      </c>
    </row>
    <row r="979" spans="1:5" x14ac:dyDescent="0.25">
      <c r="A979" s="30">
        <f t="shared" si="64"/>
        <v>6</v>
      </c>
      <c r="B979" s="30"/>
      <c r="C979" t="str">
        <f t="shared" si="65"/>
        <v>h</v>
      </c>
      <c r="D979">
        <f t="shared" si="66"/>
        <v>4</v>
      </c>
      <c r="E979" s="25">
        <v>46269</v>
      </c>
    </row>
    <row r="980" spans="1:5" x14ac:dyDescent="0.25">
      <c r="A980" s="30">
        <f t="shared" si="64"/>
        <v>7</v>
      </c>
      <c r="B980" s="30"/>
      <c r="C980" t="str">
        <f t="shared" si="65"/>
        <v>n</v>
      </c>
      <c r="D980">
        <f t="shared" si="66"/>
        <v>0</v>
      </c>
      <c r="E980" s="25">
        <v>46270</v>
      </c>
    </row>
    <row r="981" spans="1:5" x14ac:dyDescent="0.25">
      <c r="A981" s="30">
        <f t="shared" si="64"/>
        <v>1</v>
      </c>
      <c r="B981" s="30"/>
      <c r="C981" t="str">
        <f t="shared" si="65"/>
        <v>n</v>
      </c>
      <c r="D981">
        <f t="shared" si="66"/>
        <v>0</v>
      </c>
      <c r="E981" s="25">
        <v>46271</v>
      </c>
    </row>
    <row r="982" spans="1:5" x14ac:dyDescent="0.25">
      <c r="A982" s="30">
        <f t="shared" si="64"/>
        <v>2</v>
      </c>
      <c r="B982" s="30"/>
      <c r="C982" t="str">
        <f t="shared" si="65"/>
        <v>h</v>
      </c>
      <c r="D982">
        <f t="shared" si="66"/>
        <v>5</v>
      </c>
      <c r="E982" s="25">
        <v>46272</v>
      </c>
    </row>
    <row r="983" spans="1:5" x14ac:dyDescent="0.25">
      <c r="A983" s="30">
        <f t="shared" si="64"/>
        <v>3</v>
      </c>
      <c r="B983" s="30"/>
      <c r="C983" t="str">
        <f t="shared" si="65"/>
        <v>h</v>
      </c>
      <c r="D983">
        <f t="shared" si="66"/>
        <v>6</v>
      </c>
      <c r="E983" s="25">
        <v>46273</v>
      </c>
    </row>
    <row r="984" spans="1:5" x14ac:dyDescent="0.25">
      <c r="A984" s="30">
        <f t="shared" si="64"/>
        <v>4</v>
      </c>
      <c r="B984" s="30"/>
      <c r="C984" t="str">
        <f t="shared" si="65"/>
        <v>h</v>
      </c>
      <c r="D984">
        <f t="shared" si="66"/>
        <v>7</v>
      </c>
      <c r="E984" s="25">
        <v>46274</v>
      </c>
    </row>
    <row r="985" spans="1:5" x14ac:dyDescent="0.25">
      <c r="A985" s="30">
        <f t="shared" si="64"/>
        <v>5</v>
      </c>
      <c r="B985" s="30"/>
      <c r="C985" t="str">
        <f t="shared" si="65"/>
        <v>h</v>
      </c>
      <c r="D985">
        <f t="shared" si="66"/>
        <v>8</v>
      </c>
      <c r="E985" s="25">
        <v>46275</v>
      </c>
    </row>
    <row r="986" spans="1:5" x14ac:dyDescent="0.25">
      <c r="A986" s="30">
        <f t="shared" si="64"/>
        <v>6</v>
      </c>
      <c r="B986" s="30"/>
      <c r="C986" t="str">
        <f t="shared" si="65"/>
        <v>h</v>
      </c>
      <c r="D986">
        <f t="shared" si="66"/>
        <v>9</v>
      </c>
      <c r="E986" s="25">
        <v>46276</v>
      </c>
    </row>
    <row r="987" spans="1:5" x14ac:dyDescent="0.25">
      <c r="A987" s="30">
        <f t="shared" si="64"/>
        <v>7</v>
      </c>
      <c r="B987" s="30"/>
      <c r="C987" t="str">
        <f t="shared" si="65"/>
        <v>n</v>
      </c>
      <c r="D987">
        <f t="shared" si="66"/>
        <v>0</v>
      </c>
      <c r="E987" s="25">
        <v>46277</v>
      </c>
    </row>
    <row r="988" spans="1:5" x14ac:dyDescent="0.25">
      <c r="A988" s="30">
        <f t="shared" si="64"/>
        <v>1</v>
      </c>
      <c r="B988" s="30"/>
      <c r="C988" t="str">
        <f t="shared" si="65"/>
        <v>n</v>
      </c>
      <c r="D988">
        <f t="shared" si="66"/>
        <v>0</v>
      </c>
      <c r="E988" s="25">
        <v>46278</v>
      </c>
    </row>
    <row r="989" spans="1:5" x14ac:dyDescent="0.25">
      <c r="A989" s="30">
        <f t="shared" si="64"/>
        <v>2</v>
      </c>
      <c r="B989" s="30"/>
      <c r="C989" t="str">
        <f t="shared" si="65"/>
        <v>h</v>
      </c>
      <c r="D989">
        <f t="shared" si="66"/>
        <v>10</v>
      </c>
      <c r="E989" s="25">
        <v>46279</v>
      </c>
    </row>
    <row r="990" spans="1:5" x14ac:dyDescent="0.25">
      <c r="A990" s="30">
        <f t="shared" si="64"/>
        <v>3</v>
      </c>
      <c r="B990" s="30"/>
      <c r="C990" t="str">
        <f t="shared" si="65"/>
        <v>h</v>
      </c>
      <c r="D990">
        <f t="shared" si="66"/>
        <v>11</v>
      </c>
      <c r="E990" s="25">
        <v>46280</v>
      </c>
    </row>
    <row r="991" spans="1:5" x14ac:dyDescent="0.25">
      <c r="A991" s="30">
        <f t="shared" si="64"/>
        <v>4</v>
      </c>
      <c r="B991" s="30"/>
      <c r="C991" t="str">
        <f t="shared" si="65"/>
        <v>h</v>
      </c>
      <c r="D991">
        <f t="shared" si="66"/>
        <v>12</v>
      </c>
      <c r="E991" s="25">
        <v>46281</v>
      </c>
    </row>
    <row r="992" spans="1:5" x14ac:dyDescent="0.25">
      <c r="A992" s="30">
        <f t="shared" si="64"/>
        <v>5</v>
      </c>
      <c r="B992" s="30"/>
      <c r="C992" t="str">
        <f t="shared" si="65"/>
        <v>h</v>
      </c>
      <c r="D992">
        <f t="shared" si="66"/>
        <v>13</v>
      </c>
      <c r="E992" s="25">
        <v>46282</v>
      </c>
    </row>
    <row r="993" spans="1:6" x14ac:dyDescent="0.25">
      <c r="A993" s="30">
        <f t="shared" si="64"/>
        <v>6</v>
      </c>
      <c r="B993" s="30"/>
      <c r="C993" t="str">
        <f t="shared" si="65"/>
        <v>h</v>
      </c>
      <c r="D993">
        <f t="shared" si="66"/>
        <v>14</v>
      </c>
      <c r="E993" s="25">
        <v>46283</v>
      </c>
    </row>
    <row r="994" spans="1:6" x14ac:dyDescent="0.25">
      <c r="A994" s="30">
        <f t="shared" si="64"/>
        <v>7</v>
      </c>
      <c r="B994" s="30"/>
      <c r="C994" t="str">
        <f t="shared" si="65"/>
        <v>n</v>
      </c>
      <c r="D994">
        <f t="shared" si="66"/>
        <v>0</v>
      </c>
      <c r="E994" s="25">
        <v>46284</v>
      </c>
    </row>
    <row r="995" spans="1:6" x14ac:dyDescent="0.25">
      <c r="A995" s="30">
        <f t="shared" si="64"/>
        <v>1</v>
      </c>
      <c r="B995" s="30"/>
      <c r="C995" t="str">
        <f t="shared" si="65"/>
        <v>n</v>
      </c>
      <c r="D995">
        <f t="shared" si="66"/>
        <v>0</v>
      </c>
      <c r="E995" s="25">
        <v>46285</v>
      </c>
    </row>
    <row r="996" spans="1:6" x14ac:dyDescent="0.25">
      <c r="A996" s="30">
        <f t="shared" si="64"/>
        <v>2</v>
      </c>
      <c r="B996" s="30"/>
      <c r="C996" t="str">
        <f t="shared" si="65"/>
        <v>h</v>
      </c>
      <c r="D996">
        <f t="shared" si="66"/>
        <v>15</v>
      </c>
      <c r="E996" s="25">
        <v>46286</v>
      </c>
    </row>
    <row r="997" spans="1:6" x14ac:dyDescent="0.25">
      <c r="A997" s="30">
        <f t="shared" si="64"/>
        <v>3</v>
      </c>
      <c r="B997" s="30"/>
      <c r="C997" t="str">
        <f t="shared" si="65"/>
        <v>h</v>
      </c>
      <c r="D997">
        <f t="shared" si="66"/>
        <v>16</v>
      </c>
      <c r="E997" s="25">
        <v>46287</v>
      </c>
    </row>
    <row r="998" spans="1:6" x14ac:dyDescent="0.25">
      <c r="A998" s="30">
        <f t="shared" si="64"/>
        <v>4</v>
      </c>
      <c r="B998" s="30"/>
      <c r="C998" t="str">
        <f t="shared" si="65"/>
        <v>h</v>
      </c>
      <c r="D998">
        <f t="shared" si="66"/>
        <v>17</v>
      </c>
      <c r="E998" s="25">
        <v>46288</v>
      </c>
    </row>
    <row r="999" spans="1:6" x14ac:dyDescent="0.25">
      <c r="A999" s="30">
        <f t="shared" si="64"/>
        <v>5</v>
      </c>
      <c r="B999" s="30"/>
      <c r="C999" t="str">
        <f t="shared" si="65"/>
        <v>h</v>
      </c>
      <c r="D999">
        <f t="shared" si="66"/>
        <v>18</v>
      </c>
      <c r="E999" s="25">
        <v>46289</v>
      </c>
    </row>
    <row r="1000" spans="1:6" x14ac:dyDescent="0.25">
      <c r="A1000" s="30">
        <f t="shared" si="64"/>
        <v>6</v>
      </c>
      <c r="B1000" s="30"/>
      <c r="C1000" t="str">
        <f t="shared" si="65"/>
        <v>h</v>
      </c>
      <c r="D1000">
        <f t="shared" si="66"/>
        <v>19</v>
      </c>
      <c r="E1000" s="25">
        <v>46290</v>
      </c>
    </row>
    <row r="1001" spans="1:6" x14ac:dyDescent="0.25">
      <c r="A1001" s="30">
        <f t="shared" si="64"/>
        <v>7</v>
      </c>
      <c r="B1001" s="30"/>
      <c r="C1001" t="str">
        <f t="shared" si="65"/>
        <v>n</v>
      </c>
      <c r="D1001">
        <f t="shared" ref="D1001:D1036" si="67">IF(C1001="h",IF(AND(D1000&gt;0,D1000&lt;$F$1005),D1000+1,IF(D1000=$F$1005,1,IF(AND(D999&gt;0,D999&lt;$F$1005),D999+1,IF(D999=$F$1005,1,IF(AND(D998&gt;0,D998&lt;$F$1005),D998+1,IF(D998=$F$1005,1,IF(AND(D997&gt;0,D997&lt;$F$1005),D997+1,IF(D997=$F$1005,1,IF(AND(D996&gt;0,D996&lt;$F$1005),D996+1,IF(D996=$F$1005,1,0)))))))))),0)</f>
        <v>0</v>
      </c>
      <c r="E1001" s="25">
        <v>46291</v>
      </c>
    </row>
    <row r="1002" spans="1:6" x14ac:dyDescent="0.25">
      <c r="A1002" s="30">
        <f t="shared" si="64"/>
        <v>1</v>
      </c>
      <c r="B1002" s="30"/>
      <c r="C1002" t="str">
        <f t="shared" si="65"/>
        <v>n</v>
      </c>
      <c r="D1002">
        <f t="shared" si="67"/>
        <v>0</v>
      </c>
      <c r="E1002" s="25">
        <v>46292</v>
      </c>
    </row>
    <row r="1003" spans="1:6" x14ac:dyDescent="0.25">
      <c r="A1003" s="30">
        <f t="shared" si="64"/>
        <v>2</v>
      </c>
      <c r="B1003" s="30"/>
      <c r="C1003" t="str">
        <f t="shared" si="65"/>
        <v>h</v>
      </c>
      <c r="D1003">
        <f t="shared" si="67"/>
        <v>20</v>
      </c>
      <c r="E1003" s="25">
        <v>46293</v>
      </c>
    </row>
    <row r="1004" spans="1:6" x14ac:dyDescent="0.25">
      <c r="A1004" s="30">
        <f t="shared" si="64"/>
        <v>3</v>
      </c>
      <c r="B1004" s="30"/>
      <c r="C1004" t="str">
        <f t="shared" si="65"/>
        <v>h</v>
      </c>
      <c r="D1004">
        <f t="shared" si="67"/>
        <v>21</v>
      </c>
      <c r="E1004" s="25">
        <v>46294</v>
      </c>
    </row>
    <row r="1005" spans="1:6" x14ac:dyDescent="0.25">
      <c r="A1005" s="30">
        <f t="shared" si="64"/>
        <v>4</v>
      </c>
      <c r="B1005" s="30"/>
      <c r="C1005" t="str">
        <f t="shared" si="65"/>
        <v>h</v>
      </c>
      <c r="D1005">
        <f t="shared" si="67"/>
        <v>22</v>
      </c>
      <c r="E1005" s="25">
        <v>46295</v>
      </c>
      <c r="F1005">
        <f>COUNTIF(C976:C1005,"h")</f>
        <v>22</v>
      </c>
    </row>
    <row r="1006" spans="1:6" x14ac:dyDescent="0.25">
      <c r="A1006" s="30">
        <f t="shared" si="64"/>
        <v>5</v>
      </c>
      <c r="B1006" s="30"/>
      <c r="C1006" t="str">
        <f t="shared" si="65"/>
        <v>h</v>
      </c>
      <c r="D1006">
        <f t="shared" si="67"/>
        <v>1</v>
      </c>
      <c r="E1006" s="25">
        <v>46296</v>
      </c>
    </row>
    <row r="1007" spans="1:6" x14ac:dyDescent="0.25">
      <c r="A1007" s="30">
        <f t="shared" si="64"/>
        <v>6</v>
      </c>
      <c r="B1007" s="30"/>
      <c r="C1007" t="str">
        <f t="shared" si="65"/>
        <v>h</v>
      </c>
      <c r="D1007">
        <f t="shared" si="67"/>
        <v>2</v>
      </c>
      <c r="E1007" s="25">
        <v>46297</v>
      </c>
    </row>
    <row r="1008" spans="1:6" x14ac:dyDescent="0.25">
      <c r="A1008" s="30">
        <f t="shared" si="64"/>
        <v>7</v>
      </c>
      <c r="B1008" s="30"/>
      <c r="C1008" t="str">
        <f t="shared" si="65"/>
        <v>n</v>
      </c>
      <c r="D1008">
        <f t="shared" si="67"/>
        <v>0</v>
      </c>
      <c r="E1008" s="25">
        <v>46298</v>
      </c>
    </row>
    <row r="1009" spans="1:5" x14ac:dyDescent="0.25">
      <c r="A1009" s="30">
        <f t="shared" si="64"/>
        <v>1</v>
      </c>
      <c r="B1009" s="30"/>
      <c r="C1009" t="str">
        <f t="shared" si="65"/>
        <v>n</v>
      </c>
      <c r="D1009">
        <f t="shared" si="67"/>
        <v>0</v>
      </c>
      <c r="E1009" s="25">
        <v>46299</v>
      </c>
    </row>
    <row r="1010" spans="1:5" x14ac:dyDescent="0.25">
      <c r="A1010" s="30">
        <f t="shared" si="64"/>
        <v>2</v>
      </c>
      <c r="B1010" s="30"/>
      <c r="C1010" t="str">
        <f t="shared" si="65"/>
        <v>h</v>
      </c>
      <c r="D1010">
        <f t="shared" si="67"/>
        <v>3</v>
      </c>
      <c r="E1010" s="25">
        <v>46300</v>
      </c>
    </row>
    <row r="1011" spans="1:5" x14ac:dyDescent="0.25">
      <c r="A1011" s="30">
        <f t="shared" si="64"/>
        <v>3</v>
      </c>
      <c r="B1011" s="30"/>
      <c r="C1011" t="str">
        <f t="shared" si="65"/>
        <v>h</v>
      </c>
      <c r="D1011">
        <f t="shared" si="67"/>
        <v>4</v>
      </c>
      <c r="E1011" s="25">
        <v>46301</v>
      </c>
    </row>
    <row r="1012" spans="1:5" x14ac:dyDescent="0.25">
      <c r="A1012" s="30">
        <f t="shared" si="64"/>
        <v>4</v>
      </c>
      <c r="B1012" s="30"/>
      <c r="C1012" t="str">
        <f t="shared" si="65"/>
        <v>h</v>
      </c>
      <c r="D1012">
        <f t="shared" si="67"/>
        <v>5</v>
      </c>
      <c r="E1012" s="25">
        <v>46302</v>
      </c>
    </row>
    <row r="1013" spans="1:5" x14ac:dyDescent="0.25">
      <c r="A1013" s="30">
        <f t="shared" si="64"/>
        <v>5</v>
      </c>
      <c r="B1013" s="30"/>
      <c r="C1013" t="str">
        <f t="shared" si="65"/>
        <v>h</v>
      </c>
      <c r="D1013">
        <f t="shared" si="67"/>
        <v>6</v>
      </c>
      <c r="E1013" s="25">
        <v>46303</v>
      </c>
    </row>
    <row r="1014" spans="1:5" x14ac:dyDescent="0.25">
      <c r="A1014" s="30">
        <f t="shared" si="64"/>
        <v>6</v>
      </c>
      <c r="B1014" s="30"/>
      <c r="C1014" t="str">
        <f t="shared" si="65"/>
        <v>h</v>
      </c>
      <c r="D1014">
        <f t="shared" si="67"/>
        <v>7</v>
      </c>
      <c r="E1014" s="25">
        <v>46304</v>
      </c>
    </row>
    <row r="1015" spans="1:5" x14ac:dyDescent="0.25">
      <c r="A1015" s="30">
        <f t="shared" si="64"/>
        <v>7</v>
      </c>
      <c r="B1015" s="30"/>
      <c r="C1015" t="str">
        <f t="shared" si="65"/>
        <v>n</v>
      </c>
      <c r="D1015">
        <f t="shared" si="67"/>
        <v>0</v>
      </c>
      <c r="E1015" s="25">
        <v>46305</v>
      </c>
    </row>
    <row r="1016" spans="1:5" x14ac:dyDescent="0.25">
      <c r="A1016" s="30">
        <f t="shared" si="64"/>
        <v>1</v>
      </c>
      <c r="B1016" s="30"/>
      <c r="C1016" t="str">
        <f t="shared" si="65"/>
        <v>n</v>
      </c>
      <c r="D1016">
        <f t="shared" si="67"/>
        <v>0</v>
      </c>
      <c r="E1016" s="25">
        <v>46306</v>
      </c>
    </row>
    <row r="1017" spans="1:5" x14ac:dyDescent="0.25">
      <c r="A1017" s="30">
        <f t="shared" si="64"/>
        <v>2</v>
      </c>
      <c r="B1017" s="30" t="s">
        <v>316</v>
      </c>
      <c r="C1017" t="str">
        <f t="shared" si="65"/>
        <v>n</v>
      </c>
      <c r="D1017">
        <f t="shared" si="67"/>
        <v>0</v>
      </c>
      <c r="E1017" s="25">
        <v>46307</v>
      </c>
    </row>
    <row r="1018" spans="1:5" x14ac:dyDescent="0.25">
      <c r="A1018" s="30">
        <f t="shared" si="64"/>
        <v>3</v>
      </c>
      <c r="B1018" s="30"/>
      <c r="C1018" t="str">
        <f t="shared" si="65"/>
        <v>h</v>
      </c>
      <c r="D1018">
        <f t="shared" si="67"/>
        <v>8</v>
      </c>
      <c r="E1018" s="25">
        <v>46308</v>
      </c>
    </row>
    <row r="1019" spans="1:5" x14ac:dyDescent="0.25">
      <c r="A1019" s="30">
        <f t="shared" si="64"/>
        <v>4</v>
      </c>
      <c r="B1019" s="30"/>
      <c r="C1019" t="str">
        <f t="shared" si="65"/>
        <v>h</v>
      </c>
      <c r="D1019">
        <f t="shared" si="67"/>
        <v>9</v>
      </c>
      <c r="E1019" s="25">
        <v>46309</v>
      </c>
    </row>
    <row r="1020" spans="1:5" x14ac:dyDescent="0.25">
      <c r="A1020" s="30">
        <f t="shared" si="64"/>
        <v>5</v>
      </c>
      <c r="B1020" s="30"/>
      <c r="C1020" t="str">
        <f t="shared" si="65"/>
        <v>h</v>
      </c>
      <c r="D1020">
        <f t="shared" si="67"/>
        <v>10</v>
      </c>
      <c r="E1020" s="25">
        <v>46310</v>
      </c>
    </row>
    <row r="1021" spans="1:5" x14ac:dyDescent="0.25">
      <c r="A1021" s="30">
        <f t="shared" si="64"/>
        <v>6</v>
      </c>
      <c r="B1021" s="30"/>
      <c r="C1021" t="str">
        <f t="shared" si="65"/>
        <v>h</v>
      </c>
      <c r="D1021">
        <f t="shared" si="67"/>
        <v>11</v>
      </c>
      <c r="E1021" s="25">
        <v>46311</v>
      </c>
    </row>
    <row r="1022" spans="1:5" x14ac:dyDescent="0.25">
      <c r="A1022" s="30">
        <f t="shared" si="64"/>
        <v>7</v>
      </c>
      <c r="B1022" s="30"/>
      <c r="C1022" t="str">
        <f t="shared" si="65"/>
        <v>n</v>
      </c>
      <c r="D1022">
        <f t="shared" si="67"/>
        <v>0</v>
      </c>
      <c r="E1022" s="25">
        <v>46312</v>
      </c>
    </row>
    <row r="1023" spans="1:5" x14ac:dyDescent="0.25">
      <c r="A1023" s="30">
        <f t="shared" si="64"/>
        <v>1</v>
      </c>
      <c r="B1023" s="30"/>
      <c r="C1023" t="str">
        <f t="shared" si="65"/>
        <v>n</v>
      </c>
      <c r="D1023">
        <f t="shared" si="67"/>
        <v>0</v>
      </c>
      <c r="E1023" s="25">
        <v>46313</v>
      </c>
    </row>
    <row r="1024" spans="1:5" x14ac:dyDescent="0.25">
      <c r="A1024" s="30">
        <f t="shared" si="64"/>
        <v>2</v>
      </c>
      <c r="B1024" s="30"/>
      <c r="C1024" t="str">
        <f t="shared" si="65"/>
        <v>h</v>
      </c>
      <c r="D1024">
        <f t="shared" si="67"/>
        <v>12</v>
      </c>
      <c r="E1024" s="25">
        <v>46314</v>
      </c>
    </row>
    <row r="1025" spans="1:6" x14ac:dyDescent="0.25">
      <c r="A1025" s="30">
        <f t="shared" si="64"/>
        <v>3</v>
      </c>
      <c r="B1025" s="30"/>
      <c r="C1025" t="str">
        <f t="shared" si="65"/>
        <v>h</v>
      </c>
      <c r="D1025">
        <f t="shared" si="67"/>
        <v>13</v>
      </c>
      <c r="E1025" s="25">
        <v>46315</v>
      </c>
    </row>
    <row r="1026" spans="1:6" x14ac:dyDescent="0.25">
      <c r="A1026" s="30">
        <f t="shared" ref="A1026:A1089" si="68">WEEKDAY(E1026,1)</f>
        <v>4</v>
      </c>
      <c r="B1026" s="30"/>
      <c r="C1026" t="str">
        <f t="shared" ref="C1026:C1089" si="69">IF(OR(WEEKDAY(E1026,1)=1,WEEKDAY(E1026,1)=7,B1026="F"),"n","h")</f>
        <v>h</v>
      </c>
      <c r="D1026">
        <f t="shared" si="67"/>
        <v>14</v>
      </c>
      <c r="E1026" s="25">
        <v>46316</v>
      </c>
    </row>
    <row r="1027" spans="1:6" x14ac:dyDescent="0.25">
      <c r="A1027" s="30">
        <f t="shared" si="68"/>
        <v>5</v>
      </c>
      <c r="B1027" s="30"/>
      <c r="C1027" t="str">
        <f t="shared" si="69"/>
        <v>h</v>
      </c>
      <c r="D1027">
        <f t="shared" si="67"/>
        <v>15</v>
      </c>
      <c r="E1027" s="25">
        <v>46317</v>
      </c>
    </row>
    <row r="1028" spans="1:6" x14ac:dyDescent="0.25">
      <c r="A1028" s="30">
        <f t="shared" si="68"/>
        <v>6</v>
      </c>
      <c r="B1028" s="30"/>
      <c r="C1028" t="str">
        <f t="shared" si="69"/>
        <v>h</v>
      </c>
      <c r="D1028">
        <f t="shared" si="67"/>
        <v>16</v>
      </c>
      <c r="E1028" s="25">
        <v>46318</v>
      </c>
    </row>
    <row r="1029" spans="1:6" x14ac:dyDescent="0.25">
      <c r="A1029" s="30">
        <f t="shared" si="68"/>
        <v>7</v>
      </c>
      <c r="B1029" s="30"/>
      <c r="C1029" t="str">
        <f t="shared" si="69"/>
        <v>n</v>
      </c>
      <c r="D1029">
        <f t="shared" si="67"/>
        <v>0</v>
      </c>
      <c r="E1029" s="25">
        <v>46319</v>
      </c>
    </row>
    <row r="1030" spans="1:6" x14ac:dyDescent="0.25">
      <c r="A1030" s="30">
        <f t="shared" si="68"/>
        <v>1</v>
      </c>
      <c r="B1030" s="30"/>
      <c r="C1030" t="str">
        <f t="shared" si="69"/>
        <v>n</v>
      </c>
      <c r="D1030">
        <f t="shared" si="67"/>
        <v>0</v>
      </c>
      <c r="E1030" s="25">
        <v>46320</v>
      </c>
    </row>
    <row r="1031" spans="1:6" x14ac:dyDescent="0.25">
      <c r="A1031" s="30">
        <f t="shared" si="68"/>
        <v>2</v>
      </c>
      <c r="B1031" s="30"/>
      <c r="C1031" t="str">
        <f t="shared" si="69"/>
        <v>h</v>
      </c>
      <c r="D1031">
        <f t="shared" si="67"/>
        <v>17</v>
      </c>
      <c r="E1031" s="25">
        <v>46321</v>
      </c>
    </row>
    <row r="1032" spans="1:6" x14ac:dyDescent="0.25">
      <c r="A1032" s="30">
        <f t="shared" si="68"/>
        <v>3</v>
      </c>
      <c r="B1032" s="30"/>
      <c r="C1032" t="str">
        <f t="shared" si="69"/>
        <v>h</v>
      </c>
      <c r="D1032">
        <f t="shared" si="67"/>
        <v>18</v>
      </c>
      <c r="E1032" s="25">
        <v>46322</v>
      </c>
    </row>
    <row r="1033" spans="1:6" x14ac:dyDescent="0.25">
      <c r="A1033" s="30">
        <f t="shared" si="68"/>
        <v>4</v>
      </c>
      <c r="B1033" s="30"/>
      <c r="C1033" t="str">
        <f t="shared" si="69"/>
        <v>h</v>
      </c>
      <c r="D1033">
        <f t="shared" si="67"/>
        <v>19</v>
      </c>
      <c r="E1033" s="25">
        <v>46323</v>
      </c>
    </row>
    <row r="1034" spans="1:6" x14ac:dyDescent="0.25">
      <c r="A1034" s="30">
        <f t="shared" si="68"/>
        <v>5</v>
      </c>
      <c r="B1034" s="30"/>
      <c r="C1034" t="str">
        <f t="shared" si="69"/>
        <v>h</v>
      </c>
      <c r="D1034">
        <f t="shared" si="67"/>
        <v>20</v>
      </c>
      <c r="E1034" s="25">
        <v>46324</v>
      </c>
    </row>
    <row r="1035" spans="1:6" x14ac:dyDescent="0.25">
      <c r="A1035" s="30">
        <f t="shared" si="68"/>
        <v>6</v>
      </c>
      <c r="B1035" s="30"/>
      <c r="C1035" t="str">
        <f t="shared" si="69"/>
        <v>h</v>
      </c>
      <c r="D1035">
        <f t="shared" si="67"/>
        <v>21</v>
      </c>
      <c r="E1035" s="25">
        <v>46325</v>
      </c>
    </row>
    <row r="1036" spans="1:6" x14ac:dyDescent="0.25">
      <c r="A1036" s="30">
        <f t="shared" si="68"/>
        <v>7</v>
      </c>
      <c r="B1036" s="30"/>
      <c r="C1036" t="str">
        <f t="shared" si="69"/>
        <v>n</v>
      </c>
      <c r="D1036">
        <f t="shared" si="67"/>
        <v>0</v>
      </c>
      <c r="E1036" s="25">
        <v>46326</v>
      </c>
      <c r="F1036">
        <f>COUNTIF(C1006:C1036,"h")</f>
        <v>21</v>
      </c>
    </row>
    <row r="1037" spans="1:6" x14ac:dyDescent="0.25">
      <c r="A1037" s="30">
        <f t="shared" si="68"/>
        <v>1</v>
      </c>
      <c r="B1037" s="30"/>
      <c r="C1037" t="str">
        <f t="shared" si="69"/>
        <v>n</v>
      </c>
      <c r="D1037">
        <f t="shared" ref="D1037:D1066" si="70">IF(C1037="h",IF(AND(D1036&gt;0,D1036&lt;$F$1036),D1036+1,IF(D1036=$F$1036,1,IF(AND(D1035&gt;0,D1035&lt;$F$1036),D1035+1,IF(D1035=$F$1036,1,IF(AND(D1034&gt;0,D1034&lt;$F$1036),D1034+1,IF(D1034=$F$1036,1,IF(AND(D1033&gt;0,D1033&lt;$F$1036),D1033+1,IF(D1033=$F$1036,1,IF(AND(D1032&gt;0,D1032&lt;$F$1036),D1032+1,IF(D1032=$F$1036,1,0)))))))))),0)</f>
        <v>0</v>
      </c>
      <c r="E1037" s="25">
        <v>46327</v>
      </c>
    </row>
    <row r="1038" spans="1:6" x14ac:dyDescent="0.25">
      <c r="A1038" s="30">
        <f t="shared" si="68"/>
        <v>2</v>
      </c>
      <c r="B1038" s="30" t="s">
        <v>316</v>
      </c>
      <c r="C1038" t="str">
        <f t="shared" si="69"/>
        <v>n</v>
      </c>
      <c r="D1038">
        <f t="shared" si="70"/>
        <v>0</v>
      </c>
      <c r="E1038" s="25">
        <v>46328</v>
      </c>
    </row>
    <row r="1039" spans="1:6" x14ac:dyDescent="0.25">
      <c r="A1039" s="30">
        <f t="shared" si="68"/>
        <v>3</v>
      </c>
      <c r="B1039" s="30"/>
      <c r="C1039" t="str">
        <f t="shared" si="69"/>
        <v>h</v>
      </c>
      <c r="D1039">
        <f t="shared" si="70"/>
        <v>1</v>
      </c>
      <c r="E1039" s="25">
        <v>46329</v>
      </c>
    </row>
    <row r="1040" spans="1:6" x14ac:dyDescent="0.25">
      <c r="A1040" s="30">
        <f t="shared" si="68"/>
        <v>4</v>
      </c>
      <c r="B1040" s="30"/>
      <c r="C1040" t="str">
        <f t="shared" si="69"/>
        <v>h</v>
      </c>
      <c r="D1040">
        <f t="shared" si="70"/>
        <v>2</v>
      </c>
      <c r="E1040" s="25">
        <v>46330</v>
      </c>
    </row>
    <row r="1041" spans="1:5" x14ac:dyDescent="0.25">
      <c r="A1041" s="30">
        <f t="shared" si="68"/>
        <v>5</v>
      </c>
      <c r="B1041" s="30"/>
      <c r="C1041" t="str">
        <f t="shared" si="69"/>
        <v>h</v>
      </c>
      <c r="D1041">
        <f t="shared" si="70"/>
        <v>3</v>
      </c>
      <c r="E1041" s="25">
        <v>46331</v>
      </c>
    </row>
    <row r="1042" spans="1:5" x14ac:dyDescent="0.25">
      <c r="A1042" s="30">
        <f t="shared" si="68"/>
        <v>6</v>
      </c>
      <c r="B1042" s="30"/>
      <c r="C1042" t="str">
        <f t="shared" si="69"/>
        <v>h</v>
      </c>
      <c r="D1042">
        <f t="shared" si="70"/>
        <v>4</v>
      </c>
      <c r="E1042" s="25">
        <v>46332</v>
      </c>
    </row>
    <row r="1043" spans="1:5" x14ac:dyDescent="0.25">
      <c r="A1043" s="30">
        <f t="shared" si="68"/>
        <v>7</v>
      </c>
      <c r="B1043" s="30"/>
      <c r="C1043" t="str">
        <f t="shared" si="69"/>
        <v>n</v>
      </c>
      <c r="D1043">
        <f t="shared" si="70"/>
        <v>0</v>
      </c>
      <c r="E1043" s="25">
        <v>46333</v>
      </c>
    </row>
    <row r="1044" spans="1:5" x14ac:dyDescent="0.25">
      <c r="A1044" s="30">
        <f t="shared" si="68"/>
        <v>1</v>
      </c>
      <c r="B1044" s="30"/>
      <c r="C1044" t="str">
        <f t="shared" si="69"/>
        <v>n</v>
      </c>
      <c r="D1044">
        <f t="shared" si="70"/>
        <v>0</v>
      </c>
      <c r="E1044" s="25">
        <v>46334</v>
      </c>
    </row>
    <row r="1045" spans="1:5" x14ac:dyDescent="0.25">
      <c r="A1045" s="30">
        <f t="shared" si="68"/>
        <v>2</v>
      </c>
      <c r="B1045" s="30"/>
      <c r="C1045" t="str">
        <f t="shared" si="69"/>
        <v>h</v>
      </c>
      <c r="D1045">
        <f t="shared" si="70"/>
        <v>5</v>
      </c>
      <c r="E1045" s="25">
        <v>46335</v>
      </c>
    </row>
    <row r="1046" spans="1:5" x14ac:dyDescent="0.25">
      <c r="A1046" s="30">
        <f t="shared" si="68"/>
        <v>3</v>
      </c>
      <c r="B1046" s="30"/>
      <c r="C1046" t="str">
        <f t="shared" si="69"/>
        <v>h</v>
      </c>
      <c r="D1046">
        <f t="shared" si="70"/>
        <v>6</v>
      </c>
      <c r="E1046" s="25">
        <v>46336</v>
      </c>
    </row>
    <row r="1047" spans="1:5" x14ac:dyDescent="0.25">
      <c r="A1047" s="30">
        <f t="shared" si="68"/>
        <v>4</v>
      </c>
      <c r="B1047" s="30"/>
      <c r="C1047" t="str">
        <f t="shared" si="69"/>
        <v>h</v>
      </c>
      <c r="D1047">
        <f t="shared" si="70"/>
        <v>7</v>
      </c>
      <c r="E1047" s="25">
        <v>46337</v>
      </c>
    </row>
    <row r="1048" spans="1:5" x14ac:dyDescent="0.25">
      <c r="A1048" s="30">
        <f t="shared" si="68"/>
        <v>5</v>
      </c>
      <c r="B1048" s="30"/>
      <c r="C1048" t="str">
        <f t="shared" si="69"/>
        <v>h</v>
      </c>
      <c r="D1048">
        <f t="shared" si="70"/>
        <v>8</v>
      </c>
      <c r="E1048" s="25">
        <v>46338</v>
      </c>
    </row>
    <row r="1049" spans="1:5" x14ac:dyDescent="0.25">
      <c r="A1049" s="30">
        <f t="shared" si="68"/>
        <v>6</v>
      </c>
      <c r="B1049" s="30"/>
      <c r="C1049" t="str">
        <f t="shared" si="69"/>
        <v>h</v>
      </c>
      <c r="D1049">
        <f t="shared" si="70"/>
        <v>9</v>
      </c>
      <c r="E1049" s="25">
        <v>46339</v>
      </c>
    </row>
    <row r="1050" spans="1:5" x14ac:dyDescent="0.25">
      <c r="A1050" s="30">
        <f t="shared" si="68"/>
        <v>7</v>
      </c>
      <c r="B1050" s="30"/>
      <c r="C1050" t="str">
        <f t="shared" si="69"/>
        <v>n</v>
      </c>
      <c r="D1050">
        <f t="shared" si="70"/>
        <v>0</v>
      </c>
      <c r="E1050" s="25">
        <v>46340</v>
      </c>
    </row>
    <row r="1051" spans="1:5" x14ac:dyDescent="0.25">
      <c r="A1051" s="30">
        <f t="shared" si="68"/>
        <v>1</v>
      </c>
      <c r="B1051" s="30"/>
      <c r="C1051" t="str">
        <f t="shared" si="69"/>
        <v>n</v>
      </c>
      <c r="D1051">
        <f t="shared" si="70"/>
        <v>0</v>
      </c>
      <c r="E1051" s="25">
        <v>46341</v>
      </c>
    </row>
    <row r="1052" spans="1:5" x14ac:dyDescent="0.25">
      <c r="A1052" s="30">
        <f t="shared" si="68"/>
        <v>2</v>
      </c>
      <c r="B1052" s="30" t="s">
        <v>316</v>
      </c>
      <c r="C1052" t="str">
        <f t="shared" si="69"/>
        <v>n</v>
      </c>
      <c r="D1052">
        <f t="shared" si="70"/>
        <v>0</v>
      </c>
      <c r="E1052" s="25">
        <v>46342</v>
      </c>
    </row>
    <row r="1053" spans="1:5" x14ac:dyDescent="0.25">
      <c r="A1053" s="30">
        <f t="shared" si="68"/>
        <v>3</v>
      </c>
      <c r="B1053" s="30"/>
      <c r="C1053" t="str">
        <f t="shared" si="69"/>
        <v>h</v>
      </c>
      <c r="D1053">
        <f t="shared" si="70"/>
        <v>10</v>
      </c>
      <c r="E1053" s="25">
        <v>46343</v>
      </c>
    </row>
    <row r="1054" spans="1:5" x14ac:dyDescent="0.25">
      <c r="A1054" s="30">
        <f t="shared" si="68"/>
        <v>4</v>
      </c>
      <c r="B1054" s="30"/>
      <c r="C1054" t="str">
        <f t="shared" si="69"/>
        <v>h</v>
      </c>
      <c r="D1054">
        <f t="shared" si="70"/>
        <v>11</v>
      </c>
      <c r="E1054" s="25">
        <v>46344</v>
      </c>
    </row>
    <row r="1055" spans="1:5" x14ac:dyDescent="0.25">
      <c r="A1055" s="30">
        <f t="shared" si="68"/>
        <v>5</v>
      </c>
      <c r="B1055" s="30"/>
      <c r="C1055" t="str">
        <f t="shared" si="69"/>
        <v>h</v>
      </c>
      <c r="D1055">
        <f t="shared" si="70"/>
        <v>12</v>
      </c>
      <c r="E1055" s="25">
        <v>46345</v>
      </c>
    </row>
    <row r="1056" spans="1:5" x14ac:dyDescent="0.25">
      <c r="A1056" s="30">
        <f t="shared" si="68"/>
        <v>6</v>
      </c>
      <c r="B1056" s="30"/>
      <c r="C1056" t="str">
        <f t="shared" si="69"/>
        <v>h</v>
      </c>
      <c r="D1056">
        <f t="shared" si="70"/>
        <v>13</v>
      </c>
      <c r="E1056" s="25">
        <v>46346</v>
      </c>
    </row>
    <row r="1057" spans="1:6" x14ac:dyDescent="0.25">
      <c r="A1057" s="30">
        <f t="shared" si="68"/>
        <v>7</v>
      </c>
      <c r="B1057" s="30"/>
      <c r="C1057" t="str">
        <f t="shared" si="69"/>
        <v>n</v>
      </c>
      <c r="D1057">
        <f t="shared" si="70"/>
        <v>0</v>
      </c>
      <c r="E1057" s="25">
        <v>46347</v>
      </c>
    </row>
    <row r="1058" spans="1:6" x14ac:dyDescent="0.25">
      <c r="A1058" s="30">
        <f t="shared" si="68"/>
        <v>1</v>
      </c>
      <c r="B1058" s="30"/>
      <c r="C1058" t="str">
        <f t="shared" si="69"/>
        <v>n</v>
      </c>
      <c r="D1058">
        <f t="shared" si="70"/>
        <v>0</v>
      </c>
      <c r="E1058" s="25">
        <v>46348</v>
      </c>
    </row>
    <row r="1059" spans="1:6" x14ac:dyDescent="0.25">
      <c r="A1059" s="30">
        <f t="shared" si="68"/>
        <v>2</v>
      </c>
      <c r="B1059" s="30"/>
      <c r="C1059" t="str">
        <f t="shared" si="69"/>
        <v>h</v>
      </c>
      <c r="D1059">
        <f t="shared" si="70"/>
        <v>14</v>
      </c>
      <c r="E1059" s="25">
        <v>46349</v>
      </c>
    </row>
    <row r="1060" spans="1:6" x14ac:dyDescent="0.25">
      <c r="A1060" s="30">
        <f t="shared" si="68"/>
        <v>3</v>
      </c>
      <c r="B1060" s="30"/>
      <c r="C1060" t="str">
        <f t="shared" si="69"/>
        <v>h</v>
      </c>
      <c r="D1060">
        <f t="shared" si="70"/>
        <v>15</v>
      </c>
      <c r="E1060" s="25">
        <v>46350</v>
      </c>
    </row>
    <row r="1061" spans="1:6" x14ac:dyDescent="0.25">
      <c r="A1061" s="30">
        <f t="shared" si="68"/>
        <v>4</v>
      </c>
      <c r="B1061" s="30"/>
      <c r="C1061" t="str">
        <f t="shared" si="69"/>
        <v>h</v>
      </c>
      <c r="D1061">
        <f t="shared" si="70"/>
        <v>16</v>
      </c>
      <c r="E1061" s="25">
        <v>46351</v>
      </c>
    </row>
    <row r="1062" spans="1:6" x14ac:dyDescent="0.25">
      <c r="A1062" s="30">
        <f t="shared" si="68"/>
        <v>5</v>
      </c>
      <c r="B1062" s="30"/>
      <c r="C1062" t="str">
        <f t="shared" si="69"/>
        <v>h</v>
      </c>
      <c r="D1062">
        <f t="shared" si="70"/>
        <v>17</v>
      </c>
      <c r="E1062" s="25">
        <v>46352</v>
      </c>
    </row>
    <row r="1063" spans="1:6" x14ac:dyDescent="0.25">
      <c r="A1063" s="30">
        <f t="shared" si="68"/>
        <v>6</v>
      </c>
      <c r="B1063" s="30"/>
      <c r="C1063" t="str">
        <f t="shared" si="69"/>
        <v>h</v>
      </c>
      <c r="D1063">
        <f t="shared" si="70"/>
        <v>18</v>
      </c>
      <c r="E1063" s="25">
        <v>46353</v>
      </c>
    </row>
    <row r="1064" spans="1:6" x14ac:dyDescent="0.25">
      <c r="A1064" s="30">
        <f t="shared" si="68"/>
        <v>7</v>
      </c>
      <c r="B1064" s="30"/>
      <c r="C1064" t="str">
        <f t="shared" si="69"/>
        <v>n</v>
      </c>
      <c r="D1064">
        <f t="shared" si="70"/>
        <v>0</v>
      </c>
      <c r="E1064" s="25">
        <v>46354</v>
      </c>
    </row>
    <row r="1065" spans="1:6" x14ac:dyDescent="0.25">
      <c r="A1065" s="30">
        <f t="shared" si="68"/>
        <v>1</v>
      </c>
      <c r="B1065" s="30"/>
      <c r="C1065" t="str">
        <f t="shared" si="69"/>
        <v>n</v>
      </c>
      <c r="D1065">
        <f t="shared" si="70"/>
        <v>0</v>
      </c>
      <c r="E1065" s="25">
        <v>46355</v>
      </c>
    </row>
    <row r="1066" spans="1:6" x14ac:dyDescent="0.25">
      <c r="A1066" s="30">
        <f t="shared" si="68"/>
        <v>2</v>
      </c>
      <c r="B1066" s="30"/>
      <c r="C1066" t="str">
        <f t="shared" si="69"/>
        <v>h</v>
      </c>
      <c r="D1066">
        <f t="shared" si="70"/>
        <v>19</v>
      </c>
      <c r="E1066" s="25">
        <v>46356</v>
      </c>
      <c r="F1066">
        <f>COUNTIF(C1037:C1066,"h")</f>
        <v>19</v>
      </c>
    </row>
    <row r="1067" spans="1:6" x14ac:dyDescent="0.25">
      <c r="A1067" s="30">
        <f t="shared" si="68"/>
        <v>3</v>
      </c>
      <c r="B1067" s="30"/>
      <c r="C1067" t="str">
        <f t="shared" si="69"/>
        <v>h</v>
      </c>
      <c r="D1067">
        <f t="shared" ref="D1067:D1095" si="71">IF(C1067="h",IF(AND(D1066&gt;0,D1066&lt;$F$1066),D1066+1,IF(D1066=$F$1066,1,IF(AND(D1065&gt;0,D1065&lt;$F$1066),D1065+1,IF(D1065=$F$1066,1,IF(AND(D1064&gt;0,D1064&lt;$F$1066),D1064+1,IF(D1064=$F$1066,1,IF(AND(D1063&gt;0,D1063&lt;$F$1066),D1063+1,IF(D1063=$F$1066,1,IF(AND(D1062&gt;0,D1062&lt;$F$1066),D1062+1,IF(D1062=$F$1066,1,0)))))))))),0)</f>
        <v>1</v>
      </c>
      <c r="E1067" s="25">
        <v>46357</v>
      </c>
    </row>
    <row r="1068" spans="1:6" x14ac:dyDescent="0.25">
      <c r="A1068" s="30">
        <f t="shared" si="68"/>
        <v>4</v>
      </c>
      <c r="B1068" s="30"/>
      <c r="C1068" t="str">
        <f t="shared" si="69"/>
        <v>h</v>
      </c>
      <c r="D1068">
        <f t="shared" si="71"/>
        <v>2</v>
      </c>
      <c r="E1068" s="25">
        <v>46358</v>
      </c>
    </row>
    <row r="1069" spans="1:6" x14ac:dyDescent="0.25">
      <c r="A1069" s="30">
        <f t="shared" si="68"/>
        <v>5</v>
      </c>
      <c r="B1069" s="30"/>
      <c r="C1069" t="str">
        <f t="shared" si="69"/>
        <v>h</v>
      </c>
      <c r="D1069">
        <f t="shared" si="71"/>
        <v>3</v>
      </c>
      <c r="E1069" s="25">
        <v>46359</v>
      </c>
    </row>
    <row r="1070" spans="1:6" x14ac:dyDescent="0.25">
      <c r="A1070" s="30">
        <f t="shared" si="68"/>
        <v>6</v>
      </c>
      <c r="B1070" s="30"/>
      <c r="C1070" t="str">
        <f t="shared" si="69"/>
        <v>h</v>
      </c>
      <c r="D1070">
        <f t="shared" si="71"/>
        <v>4</v>
      </c>
      <c r="E1070" s="25">
        <v>46360</v>
      </c>
    </row>
    <row r="1071" spans="1:6" x14ac:dyDescent="0.25">
      <c r="A1071" s="30">
        <f t="shared" si="68"/>
        <v>7</v>
      </c>
      <c r="B1071" s="30"/>
      <c r="C1071" t="str">
        <f t="shared" si="69"/>
        <v>n</v>
      </c>
      <c r="D1071">
        <f t="shared" si="71"/>
        <v>0</v>
      </c>
      <c r="E1071" s="25">
        <v>46361</v>
      </c>
    </row>
    <row r="1072" spans="1:6" x14ac:dyDescent="0.25">
      <c r="A1072" s="30">
        <f t="shared" si="68"/>
        <v>1</v>
      </c>
      <c r="B1072" s="30"/>
      <c r="C1072" t="str">
        <f t="shared" si="69"/>
        <v>n</v>
      </c>
      <c r="D1072">
        <f t="shared" si="71"/>
        <v>0</v>
      </c>
      <c r="E1072" s="25">
        <v>46362</v>
      </c>
    </row>
    <row r="1073" spans="1:5" x14ac:dyDescent="0.25">
      <c r="A1073" s="30">
        <f t="shared" si="68"/>
        <v>2</v>
      </c>
      <c r="B1073" s="30"/>
      <c r="C1073" t="str">
        <f t="shared" si="69"/>
        <v>h</v>
      </c>
      <c r="D1073">
        <f t="shared" si="71"/>
        <v>5</v>
      </c>
      <c r="E1073" s="25">
        <v>46363</v>
      </c>
    </row>
    <row r="1074" spans="1:5" x14ac:dyDescent="0.25">
      <c r="A1074" s="30">
        <f t="shared" si="68"/>
        <v>3</v>
      </c>
      <c r="B1074" s="30" t="s">
        <v>316</v>
      </c>
      <c r="C1074" t="str">
        <f t="shared" si="69"/>
        <v>n</v>
      </c>
      <c r="D1074">
        <f t="shared" si="71"/>
        <v>0</v>
      </c>
      <c r="E1074" s="25">
        <v>46364</v>
      </c>
    </row>
    <row r="1075" spans="1:5" x14ac:dyDescent="0.25">
      <c r="A1075" s="30">
        <f t="shared" si="68"/>
        <v>4</v>
      </c>
      <c r="B1075" s="30"/>
      <c r="C1075" t="str">
        <f t="shared" si="69"/>
        <v>h</v>
      </c>
      <c r="D1075">
        <f t="shared" si="71"/>
        <v>6</v>
      </c>
      <c r="E1075" s="25">
        <v>46365</v>
      </c>
    </row>
    <row r="1076" spans="1:5" x14ac:dyDescent="0.25">
      <c r="A1076" s="30">
        <f t="shared" si="68"/>
        <v>5</v>
      </c>
      <c r="B1076" s="30"/>
      <c r="C1076" t="str">
        <f t="shared" si="69"/>
        <v>h</v>
      </c>
      <c r="D1076">
        <f t="shared" si="71"/>
        <v>7</v>
      </c>
      <c r="E1076" s="25">
        <v>46366</v>
      </c>
    </row>
    <row r="1077" spans="1:5" x14ac:dyDescent="0.25">
      <c r="A1077" s="30">
        <f t="shared" si="68"/>
        <v>6</v>
      </c>
      <c r="B1077" s="30"/>
      <c r="C1077" t="str">
        <f t="shared" si="69"/>
        <v>h</v>
      </c>
      <c r="D1077">
        <f t="shared" si="71"/>
        <v>8</v>
      </c>
      <c r="E1077" s="25">
        <v>46367</v>
      </c>
    </row>
    <row r="1078" spans="1:5" x14ac:dyDescent="0.25">
      <c r="A1078" s="30">
        <f t="shared" si="68"/>
        <v>7</v>
      </c>
      <c r="B1078" s="30"/>
      <c r="C1078" t="str">
        <f t="shared" si="69"/>
        <v>n</v>
      </c>
      <c r="D1078">
        <f t="shared" si="71"/>
        <v>0</v>
      </c>
      <c r="E1078" s="25">
        <v>46368</v>
      </c>
    </row>
    <row r="1079" spans="1:5" x14ac:dyDescent="0.25">
      <c r="A1079" s="30">
        <f t="shared" si="68"/>
        <v>1</v>
      </c>
      <c r="B1079" s="30"/>
      <c r="C1079" t="str">
        <f t="shared" si="69"/>
        <v>n</v>
      </c>
      <c r="D1079">
        <f t="shared" si="71"/>
        <v>0</v>
      </c>
      <c r="E1079" s="25">
        <v>46369</v>
      </c>
    </row>
    <row r="1080" spans="1:5" x14ac:dyDescent="0.25">
      <c r="A1080" s="30">
        <f t="shared" si="68"/>
        <v>2</v>
      </c>
      <c r="B1080" s="30"/>
      <c r="C1080" t="str">
        <f t="shared" si="69"/>
        <v>h</v>
      </c>
      <c r="D1080">
        <f t="shared" si="71"/>
        <v>9</v>
      </c>
      <c r="E1080" s="25">
        <v>46370</v>
      </c>
    </row>
    <row r="1081" spans="1:5" x14ac:dyDescent="0.25">
      <c r="A1081" s="30">
        <f t="shared" si="68"/>
        <v>3</v>
      </c>
      <c r="B1081" s="30"/>
      <c r="C1081" t="str">
        <f t="shared" si="69"/>
        <v>h</v>
      </c>
      <c r="D1081">
        <f t="shared" si="71"/>
        <v>10</v>
      </c>
      <c r="E1081" s="25">
        <v>46371</v>
      </c>
    </row>
    <row r="1082" spans="1:5" x14ac:dyDescent="0.25">
      <c r="A1082" s="30">
        <f t="shared" si="68"/>
        <v>4</v>
      </c>
      <c r="B1082" s="30"/>
      <c r="C1082" t="str">
        <f t="shared" si="69"/>
        <v>h</v>
      </c>
      <c r="D1082">
        <f t="shared" si="71"/>
        <v>11</v>
      </c>
      <c r="E1082" s="25">
        <v>46372</v>
      </c>
    </row>
    <row r="1083" spans="1:5" x14ac:dyDescent="0.25">
      <c r="A1083" s="30">
        <f t="shared" si="68"/>
        <v>5</v>
      </c>
      <c r="B1083" s="30"/>
      <c r="C1083" t="str">
        <f t="shared" si="69"/>
        <v>h</v>
      </c>
      <c r="D1083">
        <f t="shared" si="71"/>
        <v>12</v>
      </c>
      <c r="E1083" s="25">
        <v>46373</v>
      </c>
    </row>
    <row r="1084" spans="1:5" x14ac:dyDescent="0.25">
      <c r="A1084" s="30">
        <f t="shared" si="68"/>
        <v>6</v>
      </c>
      <c r="B1084" s="30"/>
      <c r="C1084" t="str">
        <f t="shared" si="69"/>
        <v>h</v>
      </c>
      <c r="D1084">
        <f t="shared" si="71"/>
        <v>13</v>
      </c>
      <c r="E1084" s="25">
        <v>46374</v>
      </c>
    </row>
    <row r="1085" spans="1:5" x14ac:dyDescent="0.25">
      <c r="A1085" s="30">
        <f t="shared" si="68"/>
        <v>7</v>
      </c>
      <c r="B1085" s="30"/>
      <c r="C1085" t="str">
        <f t="shared" si="69"/>
        <v>n</v>
      </c>
      <c r="D1085">
        <f t="shared" si="71"/>
        <v>0</v>
      </c>
      <c r="E1085" s="25">
        <v>46375</v>
      </c>
    </row>
    <row r="1086" spans="1:5" x14ac:dyDescent="0.25">
      <c r="A1086" s="30">
        <f t="shared" si="68"/>
        <v>1</v>
      </c>
      <c r="B1086" s="30"/>
      <c r="C1086" t="str">
        <f t="shared" si="69"/>
        <v>n</v>
      </c>
      <c r="D1086">
        <f t="shared" si="71"/>
        <v>0</v>
      </c>
      <c r="E1086" s="25">
        <v>46376</v>
      </c>
    </row>
    <row r="1087" spans="1:5" x14ac:dyDescent="0.25">
      <c r="A1087" s="30">
        <f t="shared" si="68"/>
        <v>2</v>
      </c>
      <c r="B1087" s="30"/>
      <c r="C1087" t="str">
        <f t="shared" si="69"/>
        <v>h</v>
      </c>
      <c r="D1087">
        <f t="shared" si="71"/>
        <v>14</v>
      </c>
      <c r="E1087" s="25">
        <v>46377</v>
      </c>
    </row>
    <row r="1088" spans="1:5" x14ac:dyDescent="0.25">
      <c r="A1088" s="30">
        <f t="shared" si="68"/>
        <v>3</v>
      </c>
      <c r="B1088" s="30"/>
      <c r="C1088" t="str">
        <f t="shared" si="69"/>
        <v>h</v>
      </c>
      <c r="D1088">
        <f t="shared" si="71"/>
        <v>15</v>
      </c>
      <c r="E1088" s="25">
        <v>46378</v>
      </c>
    </row>
    <row r="1089" spans="1:6" x14ac:dyDescent="0.25">
      <c r="A1089" s="30">
        <f t="shared" si="68"/>
        <v>4</v>
      </c>
      <c r="B1089" s="30"/>
      <c r="C1089" t="str">
        <f t="shared" si="69"/>
        <v>h</v>
      </c>
      <c r="D1089">
        <f t="shared" si="71"/>
        <v>16</v>
      </c>
      <c r="E1089" s="25">
        <v>46379</v>
      </c>
    </row>
    <row r="1090" spans="1:6" x14ac:dyDescent="0.25">
      <c r="A1090" s="30">
        <f t="shared" ref="A1090:A1127" si="72">WEEKDAY(E1090,1)</f>
        <v>5</v>
      </c>
      <c r="B1090" s="30"/>
      <c r="C1090" t="str">
        <f t="shared" ref="C1090:C1127" si="73">IF(OR(WEEKDAY(E1090,1)=1,WEEKDAY(E1090,1)=7,B1090="F"),"n","h")</f>
        <v>h</v>
      </c>
      <c r="D1090">
        <f t="shared" si="71"/>
        <v>17</v>
      </c>
      <c r="E1090" s="25">
        <v>46380</v>
      </c>
    </row>
    <row r="1091" spans="1:6" x14ac:dyDescent="0.25">
      <c r="A1091" s="30">
        <f t="shared" si="72"/>
        <v>6</v>
      </c>
      <c r="B1091" s="30" t="s">
        <v>316</v>
      </c>
      <c r="C1091" t="str">
        <f t="shared" si="73"/>
        <v>n</v>
      </c>
      <c r="D1091">
        <f t="shared" si="71"/>
        <v>0</v>
      </c>
      <c r="E1091" s="25">
        <v>46381</v>
      </c>
    </row>
    <row r="1092" spans="1:6" x14ac:dyDescent="0.25">
      <c r="A1092" s="30">
        <f t="shared" si="72"/>
        <v>7</v>
      </c>
      <c r="B1092" s="30"/>
      <c r="C1092" t="str">
        <f t="shared" si="73"/>
        <v>n</v>
      </c>
      <c r="D1092">
        <f t="shared" si="71"/>
        <v>0</v>
      </c>
      <c r="E1092" s="25">
        <v>46382</v>
      </c>
    </row>
    <row r="1093" spans="1:6" x14ac:dyDescent="0.25">
      <c r="A1093" s="30">
        <f t="shared" si="72"/>
        <v>1</v>
      </c>
      <c r="B1093" s="30"/>
      <c r="C1093" t="str">
        <f t="shared" si="73"/>
        <v>n</v>
      </c>
      <c r="D1093">
        <f t="shared" si="71"/>
        <v>0</v>
      </c>
      <c r="E1093" s="25">
        <v>46383</v>
      </c>
    </row>
    <row r="1094" spans="1:6" x14ac:dyDescent="0.25">
      <c r="A1094" s="30">
        <f t="shared" si="72"/>
        <v>2</v>
      </c>
      <c r="B1094" s="30"/>
      <c r="C1094" t="str">
        <f t="shared" si="73"/>
        <v>h</v>
      </c>
      <c r="D1094">
        <f t="shared" si="71"/>
        <v>18</v>
      </c>
      <c r="E1094" s="25">
        <v>46384</v>
      </c>
    </row>
    <row r="1095" spans="1:6" x14ac:dyDescent="0.25">
      <c r="A1095" s="30">
        <f t="shared" si="72"/>
        <v>3</v>
      </c>
      <c r="B1095" s="30"/>
      <c r="C1095" t="str">
        <f t="shared" si="73"/>
        <v>h</v>
      </c>
      <c r="D1095">
        <f t="shared" si="71"/>
        <v>19</v>
      </c>
      <c r="E1095" s="25">
        <v>46385</v>
      </c>
    </row>
    <row r="1096" spans="1:6" x14ac:dyDescent="0.25">
      <c r="A1096" s="30">
        <f t="shared" si="72"/>
        <v>5</v>
      </c>
      <c r="B1096" s="30"/>
      <c r="C1096" t="str">
        <f t="shared" si="73"/>
        <v>h</v>
      </c>
      <c r="D1096">
        <f>IF(C1096="h",IF(AND(D1095&gt;0,D1095&lt;$F$1096),D1095+1,IF(D1095=$F$1096,1,IF(AND(D1094&gt;0,D1094&lt;$F$1096),D1094+1,IF(D1094=$F$1096,1,IF(AND(D1093&gt;0,D1093&lt;$F$1096),D1093+1,IF(D1093=$F$1096,1,IF(AND(D1092&gt;0,D1092&lt;$F$1096),D1092+1,IF(D1092=$F$1096,1,IF(AND(D1091&gt;0,D1091&lt;$F$1096),D1091+1,IF(D1091=$F$1096,1,0)))))))))),0)</f>
        <v>20</v>
      </c>
      <c r="E1096" s="25">
        <v>46387</v>
      </c>
      <c r="F1096">
        <f>COUNTIF(C1067:C1096,"h")</f>
        <v>20</v>
      </c>
    </row>
    <row r="1097" spans="1:6" x14ac:dyDescent="0.25">
      <c r="A1097" s="30">
        <f t="shared" si="72"/>
        <v>6</v>
      </c>
      <c r="B1097" s="30" t="s">
        <v>316</v>
      </c>
      <c r="C1097" t="str">
        <f t="shared" si="73"/>
        <v>n</v>
      </c>
      <c r="D1097">
        <f>IF(C1097="h",IF(AND(D1096&gt;0,D1096&lt;$F$1096),D1096+1,IF(D1096=$F$1096,1,IF(AND(D1095&gt;0,D1095&lt;$F$1096),D1095+1,IF(D1095=$F$1096,1,IF(AND(D1094&gt;0,D1094&lt;$F$1096),D1094+1,IF(D1094=$F$1096,1,IF(AND(D1093&gt;0,D1093&lt;$F$1096),D1093+1,IF(D1093=$F$1096,1,IF(AND(D1092&gt;0,D1092&lt;$F$1096),D1092+1,IF(D1092=$F$1096,1,0)))))))))),0)</f>
        <v>0</v>
      </c>
      <c r="E1097" s="25">
        <v>46388</v>
      </c>
    </row>
    <row r="1098" spans="1:6" x14ac:dyDescent="0.25">
      <c r="A1098" s="30">
        <f t="shared" si="72"/>
        <v>7</v>
      </c>
      <c r="C1098" t="str">
        <f t="shared" si="73"/>
        <v>n</v>
      </c>
      <c r="D1098">
        <f t="shared" ref="D1098:D1127" si="74">IF(C1098="h",IF(AND(D1097&gt;0,D1097&lt;$F$1096),D1097+1,IF(D1097=$F$1096,1,IF(AND(D1096&gt;0,D1096&lt;$F$1096),D1096+1,IF(D1096=$F$1096,1,IF(AND(D1095&gt;0,D1095&lt;$F$1096),D1095+1,IF(D1095=$F$1096,1,IF(AND(D1094&gt;0,D1094&lt;$F$1096),D1094+1,IF(D1094=$F$1096,1,IF(AND(D1093&gt;0,D1093&lt;$F$1096),D1093+1,IF(D1093=$F$1096,1,0)))))))))),0)</f>
        <v>0</v>
      </c>
      <c r="E1098" s="25">
        <v>46389</v>
      </c>
    </row>
    <row r="1099" spans="1:6" x14ac:dyDescent="0.25">
      <c r="A1099" s="30">
        <f t="shared" si="72"/>
        <v>1</v>
      </c>
      <c r="C1099" t="str">
        <f t="shared" si="73"/>
        <v>n</v>
      </c>
      <c r="D1099">
        <f t="shared" si="74"/>
        <v>0</v>
      </c>
      <c r="E1099" s="25">
        <v>46390</v>
      </c>
    </row>
    <row r="1100" spans="1:6" x14ac:dyDescent="0.25">
      <c r="A1100" s="30">
        <f t="shared" si="72"/>
        <v>2</v>
      </c>
      <c r="C1100" t="str">
        <f t="shared" si="73"/>
        <v>h</v>
      </c>
      <c r="D1100">
        <f t="shared" si="74"/>
        <v>1</v>
      </c>
      <c r="E1100" s="25">
        <v>46391</v>
      </c>
    </row>
    <row r="1101" spans="1:6" x14ac:dyDescent="0.25">
      <c r="A1101" s="30">
        <f t="shared" si="72"/>
        <v>3</v>
      </c>
      <c r="C1101" t="str">
        <f t="shared" si="73"/>
        <v>h</v>
      </c>
      <c r="D1101">
        <f t="shared" si="74"/>
        <v>2</v>
      </c>
      <c r="E1101" s="25">
        <v>46392</v>
      </c>
    </row>
    <row r="1102" spans="1:6" x14ac:dyDescent="0.25">
      <c r="A1102" s="30">
        <f t="shared" si="72"/>
        <v>4</v>
      </c>
      <c r="C1102" t="str">
        <f t="shared" si="73"/>
        <v>h</v>
      </c>
      <c r="D1102">
        <f t="shared" si="74"/>
        <v>3</v>
      </c>
      <c r="E1102" s="25">
        <v>46393</v>
      </c>
    </row>
    <row r="1103" spans="1:6" x14ac:dyDescent="0.25">
      <c r="A1103" s="30">
        <f t="shared" si="72"/>
        <v>5</v>
      </c>
      <c r="C1103" t="str">
        <f t="shared" si="73"/>
        <v>h</v>
      </c>
      <c r="D1103">
        <f t="shared" si="74"/>
        <v>4</v>
      </c>
      <c r="E1103" s="25">
        <v>46394</v>
      </c>
    </row>
    <row r="1104" spans="1:6" x14ac:dyDescent="0.25">
      <c r="A1104" s="30">
        <f t="shared" si="72"/>
        <v>6</v>
      </c>
      <c r="C1104" t="str">
        <f t="shared" si="73"/>
        <v>h</v>
      </c>
      <c r="D1104">
        <f t="shared" si="74"/>
        <v>5</v>
      </c>
      <c r="E1104" s="25">
        <v>46395</v>
      </c>
    </row>
    <row r="1105" spans="1:5" x14ac:dyDescent="0.25">
      <c r="A1105" s="30">
        <f t="shared" si="72"/>
        <v>7</v>
      </c>
      <c r="C1105" t="str">
        <f t="shared" si="73"/>
        <v>n</v>
      </c>
      <c r="D1105">
        <f t="shared" si="74"/>
        <v>0</v>
      </c>
      <c r="E1105" s="25">
        <v>46396</v>
      </c>
    </row>
    <row r="1106" spans="1:5" x14ac:dyDescent="0.25">
      <c r="A1106" s="30">
        <f t="shared" si="72"/>
        <v>1</v>
      </c>
      <c r="C1106" t="str">
        <f t="shared" si="73"/>
        <v>n</v>
      </c>
      <c r="D1106">
        <f t="shared" si="74"/>
        <v>0</v>
      </c>
      <c r="E1106" s="25">
        <v>46397</v>
      </c>
    </row>
    <row r="1107" spans="1:5" x14ac:dyDescent="0.25">
      <c r="A1107" s="30">
        <f t="shared" si="72"/>
        <v>2</v>
      </c>
      <c r="B1107" t="s">
        <v>316</v>
      </c>
      <c r="C1107" t="str">
        <f t="shared" si="73"/>
        <v>n</v>
      </c>
      <c r="D1107">
        <f t="shared" si="74"/>
        <v>0</v>
      </c>
      <c r="E1107" s="25">
        <v>46398</v>
      </c>
    </row>
    <row r="1108" spans="1:5" x14ac:dyDescent="0.25">
      <c r="A1108" s="30">
        <f t="shared" si="72"/>
        <v>3</v>
      </c>
      <c r="C1108" t="str">
        <f t="shared" si="73"/>
        <v>h</v>
      </c>
      <c r="D1108">
        <f t="shared" si="74"/>
        <v>6</v>
      </c>
      <c r="E1108" s="25">
        <v>46399</v>
      </c>
    </row>
    <row r="1109" spans="1:5" x14ac:dyDescent="0.25">
      <c r="A1109" s="30">
        <f t="shared" si="72"/>
        <v>4</v>
      </c>
      <c r="C1109" t="str">
        <f t="shared" si="73"/>
        <v>h</v>
      </c>
      <c r="D1109">
        <f t="shared" si="74"/>
        <v>7</v>
      </c>
      <c r="E1109" s="25">
        <v>46400</v>
      </c>
    </row>
    <row r="1110" spans="1:5" x14ac:dyDescent="0.25">
      <c r="A1110" s="30">
        <f t="shared" si="72"/>
        <v>5</v>
      </c>
      <c r="C1110" t="str">
        <f t="shared" si="73"/>
        <v>h</v>
      </c>
      <c r="D1110">
        <f t="shared" si="74"/>
        <v>8</v>
      </c>
      <c r="E1110" s="25">
        <v>46401</v>
      </c>
    </row>
    <row r="1111" spans="1:5" x14ac:dyDescent="0.25">
      <c r="A1111" s="30">
        <f t="shared" si="72"/>
        <v>6</v>
      </c>
      <c r="C1111" t="str">
        <f t="shared" si="73"/>
        <v>h</v>
      </c>
      <c r="D1111">
        <f t="shared" si="74"/>
        <v>9</v>
      </c>
      <c r="E1111" s="25">
        <v>46402</v>
      </c>
    </row>
    <row r="1112" spans="1:5" x14ac:dyDescent="0.25">
      <c r="A1112" s="30">
        <f t="shared" si="72"/>
        <v>7</v>
      </c>
      <c r="C1112" t="str">
        <f t="shared" si="73"/>
        <v>n</v>
      </c>
      <c r="D1112">
        <f t="shared" si="74"/>
        <v>0</v>
      </c>
      <c r="E1112" s="25">
        <v>46403</v>
      </c>
    </row>
    <row r="1113" spans="1:5" x14ac:dyDescent="0.25">
      <c r="A1113" s="30">
        <f t="shared" si="72"/>
        <v>1</v>
      </c>
      <c r="C1113" t="str">
        <f t="shared" si="73"/>
        <v>n</v>
      </c>
      <c r="D1113">
        <f t="shared" si="74"/>
        <v>0</v>
      </c>
      <c r="E1113" s="25">
        <v>46404</v>
      </c>
    </row>
    <row r="1114" spans="1:5" x14ac:dyDescent="0.25">
      <c r="A1114" s="30">
        <f t="shared" si="72"/>
        <v>2</v>
      </c>
      <c r="C1114" t="str">
        <f t="shared" si="73"/>
        <v>h</v>
      </c>
      <c r="D1114">
        <f t="shared" si="74"/>
        <v>10</v>
      </c>
      <c r="E1114" s="25">
        <v>46405</v>
      </c>
    </row>
    <row r="1115" spans="1:5" x14ac:dyDescent="0.25">
      <c r="A1115" s="30">
        <f t="shared" si="72"/>
        <v>3</v>
      </c>
      <c r="C1115" t="str">
        <f t="shared" si="73"/>
        <v>h</v>
      </c>
      <c r="D1115">
        <f t="shared" si="74"/>
        <v>11</v>
      </c>
      <c r="E1115" s="25">
        <v>46406</v>
      </c>
    </row>
    <row r="1116" spans="1:5" x14ac:dyDescent="0.25">
      <c r="A1116" s="30">
        <f t="shared" si="72"/>
        <v>4</v>
      </c>
      <c r="C1116" t="str">
        <f t="shared" si="73"/>
        <v>h</v>
      </c>
      <c r="D1116">
        <f t="shared" si="74"/>
        <v>12</v>
      </c>
      <c r="E1116" s="25">
        <v>46407</v>
      </c>
    </row>
    <row r="1117" spans="1:5" x14ac:dyDescent="0.25">
      <c r="A1117" s="30">
        <f t="shared" si="72"/>
        <v>5</v>
      </c>
      <c r="C1117" t="str">
        <f t="shared" si="73"/>
        <v>h</v>
      </c>
      <c r="D1117">
        <f t="shared" si="74"/>
        <v>13</v>
      </c>
      <c r="E1117" s="25">
        <v>46408</v>
      </c>
    </row>
    <row r="1118" spans="1:5" x14ac:dyDescent="0.25">
      <c r="A1118" s="30">
        <f t="shared" si="72"/>
        <v>6</v>
      </c>
      <c r="C1118" t="str">
        <f t="shared" si="73"/>
        <v>h</v>
      </c>
      <c r="D1118">
        <f t="shared" si="74"/>
        <v>14</v>
      </c>
      <c r="E1118" s="25">
        <v>46409</v>
      </c>
    </row>
    <row r="1119" spans="1:5" x14ac:dyDescent="0.25">
      <c r="A1119" s="30">
        <f t="shared" si="72"/>
        <v>7</v>
      </c>
      <c r="C1119" t="str">
        <f t="shared" si="73"/>
        <v>n</v>
      </c>
      <c r="D1119">
        <f t="shared" si="74"/>
        <v>0</v>
      </c>
      <c r="E1119" s="25">
        <v>46410</v>
      </c>
    </row>
    <row r="1120" spans="1:5" x14ac:dyDescent="0.25">
      <c r="A1120" s="30">
        <f t="shared" si="72"/>
        <v>1</v>
      </c>
      <c r="C1120" t="str">
        <f t="shared" si="73"/>
        <v>n</v>
      </c>
      <c r="D1120">
        <f t="shared" si="74"/>
        <v>0</v>
      </c>
      <c r="E1120" s="25">
        <v>46411</v>
      </c>
    </row>
    <row r="1121" spans="1:6" x14ac:dyDescent="0.25">
      <c r="A1121" s="30">
        <f t="shared" si="72"/>
        <v>2</v>
      </c>
      <c r="C1121" t="str">
        <f t="shared" si="73"/>
        <v>h</v>
      </c>
      <c r="D1121">
        <f t="shared" si="74"/>
        <v>15</v>
      </c>
      <c r="E1121" s="25">
        <v>46412</v>
      </c>
    </row>
    <row r="1122" spans="1:6" x14ac:dyDescent="0.25">
      <c r="A1122" s="30">
        <f t="shared" si="72"/>
        <v>3</v>
      </c>
      <c r="C1122" t="str">
        <f t="shared" si="73"/>
        <v>h</v>
      </c>
      <c r="D1122">
        <f t="shared" si="74"/>
        <v>16</v>
      </c>
      <c r="E1122" s="25">
        <v>46413</v>
      </c>
    </row>
    <row r="1123" spans="1:6" x14ac:dyDescent="0.25">
      <c r="A1123" s="30">
        <f t="shared" si="72"/>
        <v>4</v>
      </c>
      <c r="C1123" t="str">
        <f t="shared" si="73"/>
        <v>h</v>
      </c>
      <c r="D1123">
        <f t="shared" si="74"/>
        <v>17</v>
      </c>
      <c r="E1123" s="25">
        <v>46414</v>
      </c>
    </row>
    <row r="1124" spans="1:6" x14ac:dyDescent="0.25">
      <c r="A1124" s="30">
        <f t="shared" si="72"/>
        <v>5</v>
      </c>
      <c r="C1124" t="str">
        <f t="shared" si="73"/>
        <v>h</v>
      </c>
      <c r="D1124">
        <f t="shared" si="74"/>
        <v>18</v>
      </c>
      <c r="E1124" s="25">
        <v>46415</v>
      </c>
    </row>
    <row r="1125" spans="1:6" x14ac:dyDescent="0.25">
      <c r="A1125" s="30">
        <f t="shared" si="72"/>
        <v>6</v>
      </c>
      <c r="C1125" t="str">
        <f t="shared" si="73"/>
        <v>h</v>
      </c>
      <c r="D1125">
        <f t="shared" si="74"/>
        <v>19</v>
      </c>
      <c r="E1125" s="25">
        <v>46416</v>
      </c>
    </row>
    <row r="1126" spans="1:6" x14ac:dyDescent="0.25">
      <c r="A1126" s="30">
        <f t="shared" si="72"/>
        <v>7</v>
      </c>
      <c r="C1126" t="str">
        <f t="shared" si="73"/>
        <v>n</v>
      </c>
      <c r="D1126">
        <f t="shared" si="74"/>
        <v>0</v>
      </c>
      <c r="E1126" s="25">
        <v>46417</v>
      </c>
    </row>
    <row r="1127" spans="1:6" x14ac:dyDescent="0.25">
      <c r="A1127" s="30">
        <f t="shared" si="72"/>
        <v>1</v>
      </c>
      <c r="C1127" t="str">
        <f t="shared" si="73"/>
        <v>n</v>
      </c>
      <c r="D1127">
        <f t="shared" si="74"/>
        <v>0</v>
      </c>
      <c r="E1127" s="25">
        <v>46418</v>
      </c>
      <c r="F1127">
        <f>COUNTIF(C1097:C1127,"h")</f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B5AA-D465-4C86-A612-5943090D644B}">
  <dimension ref="A1:C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16.140625" bestFit="1" customWidth="1"/>
  </cols>
  <sheetData>
    <row r="1" spans="1:3" x14ac:dyDescent="0.25">
      <c r="A1" t="s">
        <v>181</v>
      </c>
      <c r="B1" s="25" t="s">
        <v>262</v>
      </c>
      <c r="C1" s="25" t="s">
        <v>549</v>
      </c>
    </row>
    <row r="2" spans="1:3" x14ac:dyDescent="0.25">
      <c r="A2">
        <v>0</v>
      </c>
      <c r="B2" s="25">
        <v>45033</v>
      </c>
      <c r="C2" s="25">
        <v>45399</v>
      </c>
    </row>
    <row r="3" spans="1:3" x14ac:dyDescent="0.25">
      <c r="A3">
        <v>1</v>
      </c>
      <c r="B3" s="25">
        <v>45044</v>
      </c>
      <c r="C3" s="25">
        <v>45412</v>
      </c>
    </row>
    <row r="4" spans="1:3" x14ac:dyDescent="0.25">
      <c r="A4">
        <v>2</v>
      </c>
      <c r="B4" s="25">
        <v>45043</v>
      </c>
      <c r="C4" s="25">
        <v>45411</v>
      </c>
    </row>
    <row r="5" spans="1:3" x14ac:dyDescent="0.25">
      <c r="A5">
        <v>3</v>
      </c>
      <c r="B5" s="25">
        <v>45042</v>
      </c>
      <c r="C5" s="25">
        <v>45408</v>
      </c>
    </row>
    <row r="6" spans="1:3" x14ac:dyDescent="0.25">
      <c r="A6">
        <v>4</v>
      </c>
      <c r="B6" s="25">
        <v>45041</v>
      </c>
      <c r="C6" s="25">
        <v>45407</v>
      </c>
    </row>
    <row r="7" spans="1:3" x14ac:dyDescent="0.25">
      <c r="A7">
        <v>5</v>
      </c>
      <c r="B7" s="25">
        <v>45040</v>
      </c>
      <c r="C7" s="25">
        <v>45406</v>
      </c>
    </row>
    <row r="8" spans="1:3" x14ac:dyDescent="0.25">
      <c r="A8">
        <v>6</v>
      </c>
      <c r="B8" s="25">
        <v>45037</v>
      </c>
      <c r="C8" s="25">
        <v>45405</v>
      </c>
    </row>
    <row r="9" spans="1:3" x14ac:dyDescent="0.25">
      <c r="A9">
        <v>7</v>
      </c>
      <c r="B9" s="25">
        <v>45036</v>
      </c>
      <c r="C9" s="25">
        <v>45404</v>
      </c>
    </row>
    <row r="10" spans="1:3" x14ac:dyDescent="0.25">
      <c r="A10">
        <v>8</v>
      </c>
      <c r="B10" s="25">
        <v>45035</v>
      </c>
      <c r="C10" s="25">
        <v>45401</v>
      </c>
    </row>
    <row r="11" spans="1:3" x14ac:dyDescent="0.25">
      <c r="A11">
        <v>9</v>
      </c>
      <c r="B11" s="25">
        <v>45034</v>
      </c>
      <c r="C11" s="25">
        <v>45400</v>
      </c>
    </row>
  </sheetData>
  <sortState xmlns:xlrd2="http://schemas.microsoft.com/office/spreadsheetml/2017/richdata2" ref="C3:C11">
    <sortCondition descending="1" ref="C3:C11"/>
  </sortState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645C-5403-40A0-9F75-29FF8F5875D6}">
  <dimension ref="A1:M1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ColWidth="10.7109375" defaultRowHeight="15" x14ac:dyDescent="0.25"/>
  <cols>
    <col min="1" max="1" width="4.42578125" bestFit="1" customWidth="1"/>
    <col min="2" max="7" width="25" bestFit="1" customWidth="1"/>
    <col min="8" max="13" width="28" bestFit="1" customWidth="1"/>
  </cols>
  <sheetData>
    <row r="1" spans="1:13" x14ac:dyDescent="0.25">
      <c r="A1" t="s">
        <v>181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</row>
    <row r="2" spans="1:13" x14ac:dyDescent="0.25">
      <c r="A2">
        <v>0</v>
      </c>
      <c r="B2" s="25">
        <v>45006</v>
      </c>
      <c r="C2" s="25">
        <v>45069</v>
      </c>
      <c r="D2" s="25">
        <v>45131</v>
      </c>
      <c r="E2" s="25">
        <v>45194</v>
      </c>
      <c r="F2" s="25">
        <v>45250</v>
      </c>
      <c r="G2" s="25">
        <v>45313</v>
      </c>
      <c r="H2" s="25">
        <v>45369</v>
      </c>
      <c r="I2" s="25">
        <v>45432</v>
      </c>
      <c r="J2" s="25">
        <v>45495</v>
      </c>
      <c r="K2" s="25">
        <v>45558</v>
      </c>
      <c r="L2" s="25">
        <v>45614</v>
      </c>
      <c r="M2" s="25">
        <v>45677</v>
      </c>
    </row>
    <row r="3" spans="1:13" x14ac:dyDescent="0.25">
      <c r="A3">
        <v>1</v>
      </c>
      <c r="B3" s="25">
        <v>45012</v>
      </c>
      <c r="C3" s="25">
        <v>45073</v>
      </c>
      <c r="D3" s="25">
        <v>45135</v>
      </c>
      <c r="E3" s="25">
        <v>45198</v>
      </c>
      <c r="F3" s="25">
        <v>45254</v>
      </c>
      <c r="G3" s="25">
        <v>45317</v>
      </c>
      <c r="H3" s="25">
        <v>45373</v>
      </c>
      <c r="I3" s="25">
        <v>45436</v>
      </c>
      <c r="J3" s="25">
        <v>45499</v>
      </c>
      <c r="K3" s="25">
        <v>45562</v>
      </c>
      <c r="L3" s="25">
        <v>45618</v>
      </c>
      <c r="M3" s="25">
        <v>45681</v>
      </c>
    </row>
    <row r="4" spans="1:13" x14ac:dyDescent="0.25">
      <c r="A4">
        <v>2</v>
      </c>
      <c r="B4" s="25">
        <v>45012</v>
      </c>
      <c r="C4" s="25">
        <v>45073</v>
      </c>
      <c r="D4" s="25">
        <v>45135</v>
      </c>
      <c r="E4" s="25">
        <v>45198</v>
      </c>
      <c r="F4" s="25">
        <v>45254</v>
      </c>
      <c r="G4" s="25">
        <v>45317</v>
      </c>
      <c r="H4" s="25">
        <v>45373</v>
      </c>
      <c r="I4" s="25">
        <v>45436</v>
      </c>
      <c r="J4" s="25">
        <v>45499</v>
      </c>
      <c r="K4" s="25">
        <v>45562</v>
      </c>
      <c r="L4" s="25">
        <v>45618</v>
      </c>
      <c r="M4" s="25">
        <v>45681</v>
      </c>
    </row>
    <row r="5" spans="1:13" x14ac:dyDescent="0.25">
      <c r="A5">
        <v>3</v>
      </c>
      <c r="B5" s="25">
        <v>45009</v>
      </c>
      <c r="C5" s="25">
        <v>45072</v>
      </c>
      <c r="D5" s="25">
        <v>45134</v>
      </c>
      <c r="E5" s="25">
        <v>45197</v>
      </c>
      <c r="F5" s="25">
        <v>45253</v>
      </c>
      <c r="G5" s="25">
        <v>45316</v>
      </c>
      <c r="H5" s="25">
        <v>45372</v>
      </c>
      <c r="I5" s="25">
        <v>45435</v>
      </c>
      <c r="J5" s="25">
        <v>45498</v>
      </c>
      <c r="K5" s="25">
        <v>45561</v>
      </c>
      <c r="L5" s="25">
        <v>45617</v>
      </c>
      <c r="M5" s="25">
        <v>45680</v>
      </c>
    </row>
    <row r="6" spans="1:13" x14ac:dyDescent="0.25">
      <c r="A6">
        <v>4</v>
      </c>
      <c r="B6" s="25">
        <v>45009</v>
      </c>
      <c r="C6" s="25">
        <v>45072</v>
      </c>
      <c r="D6" s="25">
        <v>45134</v>
      </c>
      <c r="E6" s="25">
        <v>45197</v>
      </c>
      <c r="F6" s="25">
        <v>45253</v>
      </c>
      <c r="G6" s="25">
        <v>45316</v>
      </c>
      <c r="H6" s="25">
        <v>45372</v>
      </c>
      <c r="I6" s="25">
        <v>45435</v>
      </c>
      <c r="J6" s="25">
        <v>45498</v>
      </c>
      <c r="K6" s="25">
        <v>45561</v>
      </c>
      <c r="L6" s="25">
        <v>45617</v>
      </c>
      <c r="M6" s="25">
        <v>45680</v>
      </c>
    </row>
    <row r="7" spans="1:13" x14ac:dyDescent="0.25">
      <c r="A7">
        <v>5</v>
      </c>
      <c r="B7" s="25">
        <v>45008</v>
      </c>
      <c r="C7" s="25">
        <v>45071</v>
      </c>
      <c r="D7" s="25">
        <v>45133</v>
      </c>
      <c r="E7" s="25">
        <v>45196</v>
      </c>
      <c r="F7" s="25">
        <v>45252</v>
      </c>
      <c r="G7" s="25">
        <v>45315</v>
      </c>
      <c r="H7" s="25">
        <v>45371</v>
      </c>
      <c r="I7" s="25">
        <v>45434</v>
      </c>
      <c r="J7" s="25">
        <v>45497</v>
      </c>
      <c r="K7" s="25">
        <v>45560</v>
      </c>
      <c r="L7" s="25">
        <v>45616</v>
      </c>
      <c r="M7" s="25">
        <v>45679</v>
      </c>
    </row>
    <row r="8" spans="1:13" x14ac:dyDescent="0.25">
      <c r="A8">
        <v>6</v>
      </c>
      <c r="B8" s="25">
        <v>45008</v>
      </c>
      <c r="C8" s="25">
        <v>45071</v>
      </c>
      <c r="D8" s="25">
        <v>45133</v>
      </c>
      <c r="E8" s="25">
        <v>45196</v>
      </c>
      <c r="F8" s="25">
        <v>45252</v>
      </c>
      <c r="G8" s="25">
        <v>45315</v>
      </c>
      <c r="H8" s="25">
        <v>45371</v>
      </c>
      <c r="I8" s="25">
        <v>45434</v>
      </c>
      <c r="J8" s="25">
        <v>45497</v>
      </c>
      <c r="K8" s="25">
        <v>45560</v>
      </c>
      <c r="L8" s="25">
        <v>45616</v>
      </c>
      <c r="M8" s="25">
        <v>45679</v>
      </c>
    </row>
    <row r="9" spans="1:13" x14ac:dyDescent="0.25">
      <c r="A9">
        <v>7</v>
      </c>
      <c r="B9" s="25">
        <v>45007</v>
      </c>
      <c r="C9" s="25">
        <v>45070</v>
      </c>
      <c r="D9" s="25">
        <v>45132</v>
      </c>
      <c r="E9" s="25">
        <v>45195</v>
      </c>
      <c r="F9" s="25">
        <v>45251</v>
      </c>
      <c r="G9" s="25">
        <v>45314</v>
      </c>
      <c r="H9" s="25">
        <v>45370</v>
      </c>
      <c r="I9" s="25">
        <v>45433</v>
      </c>
      <c r="J9" s="25">
        <v>45496</v>
      </c>
      <c r="K9" s="25">
        <v>45559</v>
      </c>
      <c r="L9" s="25">
        <v>45615</v>
      </c>
      <c r="M9" s="25">
        <v>45678</v>
      </c>
    </row>
    <row r="10" spans="1:13" x14ac:dyDescent="0.25">
      <c r="A10">
        <v>8</v>
      </c>
      <c r="B10" s="25">
        <v>45007</v>
      </c>
      <c r="C10" s="25">
        <v>45070</v>
      </c>
      <c r="D10" s="25">
        <v>45132</v>
      </c>
      <c r="E10" s="25">
        <v>45195</v>
      </c>
      <c r="F10" s="25">
        <v>45251</v>
      </c>
      <c r="G10" s="25">
        <v>45314</v>
      </c>
      <c r="H10" s="25">
        <v>45370</v>
      </c>
      <c r="I10" s="25">
        <v>45433</v>
      </c>
      <c r="J10" s="25">
        <v>45496</v>
      </c>
      <c r="K10" s="25">
        <v>45559</v>
      </c>
      <c r="L10" s="25">
        <v>45615</v>
      </c>
      <c r="M10" s="25">
        <v>45678</v>
      </c>
    </row>
    <row r="11" spans="1:13" x14ac:dyDescent="0.25">
      <c r="A11">
        <v>9</v>
      </c>
      <c r="B11" s="25">
        <v>45006</v>
      </c>
      <c r="C11" s="25">
        <v>45069</v>
      </c>
      <c r="D11" s="25">
        <v>45131</v>
      </c>
      <c r="E11" s="25">
        <v>45194</v>
      </c>
      <c r="F11" s="25">
        <v>45250</v>
      </c>
      <c r="G11" s="25">
        <v>45313</v>
      </c>
      <c r="H11" s="25">
        <v>45369</v>
      </c>
      <c r="I11" s="25">
        <v>45432</v>
      </c>
      <c r="J11" s="25">
        <v>45495</v>
      </c>
      <c r="K11" s="25">
        <v>45558</v>
      </c>
      <c r="L11" s="25">
        <v>45614</v>
      </c>
      <c r="M11" s="25">
        <v>45677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0C46-C0EC-47FA-A6FF-2752DA5B9277}">
  <dimension ref="A1:W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20.5703125" bestFit="1" customWidth="1"/>
    <col min="3" max="3" width="27.42578125" bestFit="1" customWidth="1"/>
    <col min="4" max="4" width="20.5703125" bestFit="1" customWidth="1"/>
    <col min="5" max="5" width="27.42578125" bestFit="1" customWidth="1"/>
    <col min="6" max="11" width="18.85546875" bestFit="1" customWidth="1"/>
    <col min="12" max="17" width="21.85546875" bestFit="1" customWidth="1"/>
    <col min="18" max="18" width="10.5703125" customWidth="1"/>
    <col min="19" max="23" width="10.7109375" bestFit="1" customWidth="1"/>
  </cols>
  <sheetData>
    <row r="1" spans="1:23" x14ac:dyDescent="0.25">
      <c r="A1" t="s">
        <v>181</v>
      </c>
      <c r="B1" s="25" t="s">
        <v>254</v>
      </c>
      <c r="C1" s="25" t="s">
        <v>255</v>
      </c>
      <c r="D1" s="25" t="s">
        <v>256</v>
      </c>
      <c r="E1" s="25" t="s">
        <v>257</v>
      </c>
      <c r="F1" s="25" t="s">
        <v>258</v>
      </c>
      <c r="G1" s="25" t="s">
        <v>259</v>
      </c>
      <c r="H1" s="25" t="s">
        <v>260</v>
      </c>
      <c r="I1" s="25" t="s">
        <v>261</v>
      </c>
      <c r="J1" s="25" t="s">
        <v>569</v>
      </c>
      <c r="K1" s="25" t="s">
        <v>556</v>
      </c>
      <c r="L1" s="25" t="s">
        <v>557</v>
      </c>
      <c r="M1" s="25" t="s">
        <v>558</v>
      </c>
      <c r="N1" s="25" t="s">
        <v>559</v>
      </c>
      <c r="O1" s="25" t="s">
        <v>560</v>
      </c>
      <c r="P1" s="25" t="s">
        <v>561</v>
      </c>
      <c r="Q1" s="25" t="s">
        <v>562</v>
      </c>
      <c r="R1" s="25" t="s">
        <v>620</v>
      </c>
      <c r="S1" s="25" t="s">
        <v>621</v>
      </c>
      <c r="T1" s="25" t="s">
        <v>622</v>
      </c>
      <c r="U1" s="25" t="s">
        <v>623</v>
      </c>
      <c r="V1" s="25" t="s">
        <v>624</v>
      </c>
      <c r="W1" s="25" t="s">
        <v>625</v>
      </c>
    </row>
    <row r="2" spans="1:23" x14ac:dyDescent="0.25">
      <c r="A2">
        <v>0</v>
      </c>
      <c r="B2" s="25">
        <v>44995</v>
      </c>
      <c r="C2" s="25">
        <v>44953</v>
      </c>
      <c r="D2" s="25">
        <v>45030</v>
      </c>
      <c r="E2" s="25">
        <v>45093</v>
      </c>
      <c r="F2" s="25">
        <v>45156</v>
      </c>
      <c r="G2" s="25">
        <v>45219</v>
      </c>
      <c r="H2" s="25">
        <v>45275</v>
      </c>
      <c r="I2" s="25">
        <v>45338</v>
      </c>
      <c r="J2" s="25">
        <v>45345</v>
      </c>
      <c r="K2" s="25">
        <v>45338</v>
      </c>
      <c r="L2" s="25">
        <v>45401</v>
      </c>
      <c r="M2" s="25">
        <v>45464</v>
      </c>
      <c r="N2" s="25">
        <v>45520</v>
      </c>
      <c r="O2" s="25">
        <v>45583</v>
      </c>
      <c r="P2" s="25">
        <v>45646</v>
      </c>
      <c r="Q2" s="25">
        <v>45709</v>
      </c>
      <c r="R2" s="25">
        <v>45751</v>
      </c>
      <c r="S2" s="25">
        <v>45821</v>
      </c>
      <c r="T2" s="25">
        <v>45884</v>
      </c>
      <c r="U2" s="25">
        <v>45940</v>
      </c>
      <c r="V2" s="25">
        <v>46003</v>
      </c>
      <c r="W2" s="25">
        <v>46066</v>
      </c>
    </row>
    <row r="3" spans="1:23" x14ac:dyDescent="0.25">
      <c r="A3">
        <v>1</v>
      </c>
      <c r="B3" s="25">
        <v>44995</v>
      </c>
      <c r="C3" s="25">
        <v>44953</v>
      </c>
      <c r="D3" s="25">
        <v>45030</v>
      </c>
      <c r="E3" s="25">
        <v>45093</v>
      </c>
      <c r="F3" s="25">
        <v>45156</v>
      </c>
      <c r="G3" s="25">
        <v>45219</v>
      </c>
      <c r="H3" s="25">
        <v>45275</v>
      </c>
      <c r="I3" s="25">
        <v>45338</v>
      </c>
      <c r="J3" s="25">
        <v>45345</v>
      </c>
      <c r="K3" s="25">
        <v>45338</v>
      </c>
      <c r="L3" s="25">
        <v>45401</v>
      </c>
      <c r="M3" s="25">
        <v>45464</v>
      </c>
      <c r="N3" s="25">
        <v>45520</v>
      </c>
      <c r="O3" s="25">
        <v>45583</v>
      </c>
      <c r="P3" s="25">
        <v>45646</v>
      </c>
      <c r="Q3" s="25">
        <v>45709</v>
      </c>
      <c r="R3" s="25">
        <v>45751</v>
      </c>
      <c r="S3" s="25">
        <v>45821</v>
      </c>
      <c r="T3" s="25">
        <v>45884</v>
      </c>
      <c r="U3" s="25">
        <v>45940</v>
      </c>
      <c r="V3" s="25">
        <v>46003</v>
      </c>
      <c r="W3" s="25">
        <v>46066</v>
      </c>
    </row>
    <row r="4" spans="1:23" x14ac:dyDescent="0.25">
      <c r="A4">
        <v>2</v>
      </c>
      <c r="B4" s="25">
        <v>44995</v>
      </c>
      <c r="C4" s="25">
        <v>44953</v>
      </c>
      <c r="D4" s="25">
        <v>45030</v>
      </c>
      <c r="E4" s="25">
        <v>45093</v>
      </c>
      <c r="F4" s="25">
        <v>45156</v>
      </c>
      <c r="G4" s="25">
        <v>45219</v>
      </c>
      <c r="H4" s="25">
        <v>45275</v>
      </c>
      <c r="I4" s="25">
        <v>45338</v>
      </c>
      <c r="J4" s="25">
        <v>45345</v>
      </c>
      <c r="K4" s="25">
        <v>45338</v>
      </c>
      <c r="L4" s="25">
        <v>45401</v>
      </c>
      <c r="M4" s="25">
        <v>45464</v>
      </c>
      <c r="N4" s="25">
        <v>45520</v>
      </c>
      <c r="O4" s="25">
        <v>45583</v>
      </c>
      <c r="P4" s="25">
        <v>45646</v>
      </c>
      <c r="Q4" s="25">
        <v>45709</v>
      </c>
      <c r="R4" s="25">
        <v>45751</v>
      </c>
      <c r="S4" s="25">
        <v>45821</v>
      </c>
      <c r="T4" s="25">
        <v>45884</v>
      </c>
      <c r="U4" s="25">
        <v>45940</v>
      </c>
      <c r="V4" s="25">
        <v>46003</v>
      </c>
      <c r="W4" s="25">
        <v>46066</v>
      </c>
    </row>
    <row r="5" spans="1:23" x14ac:dyDescent="0.25">
      <c r="A5">
        <v>3</v>
      </c>
      <c r="B5" s="25">
        <v>44995</v>
      </c>
      <c r="C5" s="25">
        <v>44953</v>
      </c>
      <c r="D5" s="25">
        <v>45030</v>
      </c>
      <c r="E5" s="25">
        <v>45093</v>
      </c>
      <c r="F5" s="25">
        <v>45156</v>
      </c>
      <c r="G5" s="25">
        <v>45219</v>
      </c>
      <c r="H5" s="25">
        <v>45275</v>
      </c>
      <c r="I5" s="25">
        <v>45338</v>
      </c>
      <c r="J5" s="25">
        <v>45345</v>
      </c>
      <c r="K5" s="25">
        <v>45338</v>
      </c>
      <c r="L5" s="25">
        <v>45401</v>
      </c>
      <c r="M5" s="25">
        <v>45464</v>
      </c>
      <c r="N5" s="25">
        <v>45520</v>
      </c>
      <c r="O5" s="25">
        <v>45583</v>
      </c>
      <c r="P5" s="25">
        <v>45646</v>
      </c>
      <c r="Q5" s="25">
        <v>45709</v>
      </c>
      <c r="R5" s="25">
        <v>45751</v>
      </c>
      <c r="S5" s="25">
        <v>45821</v>
      </c>
      <c r="T5" s="25">
        <v>45884</v>
      </c>
      <c r="U5" s="25">
        <v>45940</v>
      </c>
      <c r="V5" s="25">
        <v>46003</v>
      </c>
      <c r="W5" s="25">
        <v>46066</v>
      </c>
    </row>
    <row r="6" spans="1:23" x14ac:dyDescent="0.25">
      <c r="A6">
        <v>4</v>
      </c>
      <c r="B6" s="25">
        <v>44995</v>
      </c>
      <c r="C6" s="25">
        <v>44953</v>
      </c>
      <c r="D6" s="25">
        <v>45030</v>
      </c>
      <c r="E6" s="25">
        <v>45093</v>
      </c>
      <c r="F6" s="25">
        <v>45156</v>
      </c>
      <c r="G6" s="25">
        <v>45219</v>
      </c>
      <c r="H6" s="25">
        <v>45275</v>
      </c>
      <c r="I6" s="25">
        <v>45338</v>
      </c>
      <c r="J6" s="25">
        <v>45345</v>
      </c>
      <c r="K6" s="25">
        <v>45338</v>
      </c>
      <c r="L6" s="25">
        <v>45401</v>
      </c>
      <c r="M6" s="25">
        <v>45464</v>
      </c>
      <c r="N6" s="25">
        <v>45520</v>
      </c>
      <c r="O6" s="25">
        <v>45583</v>
      </c>
      <c r="P6" s="25">
        <v>45646</v>
      </c>
      <c r="Q6" s="25">
        <v>45709</v>
      </c>
      <c r="R6" s="25">
        <v>45751</v>
      </c>
      <c r="S6" s="25">
        <v>45821</v>
      </c>
      <c r="T6" s="25">
        <v>45884</v>
      </c>
      <c r="U6" s="25">
        <v>45940</v>
      </c>
      <c r="V6" s="25">
        <v>46003</v>
      </c>
      <c r="W6" s="25">
        <v>46066</v>
      </c>
    </row>
    <row r="7" spans="1:23" x14ac:dyDescent="0.25">
      <c r="A7">
        <v>5</v>
      </c>
      <c r="B7" s="25">
        <v>44995</v>
      </c>
      <c r="C7" s="25">
        <v>44953</v>
      </c>
      <c r="D7" s="25">
        <v>45030</v>
      </c>
      <c r="E7" s="25">
        <v>45093</v>
      </c>
      <c r="F7" s="25">
        <v>45156</v>
      </c>
      <c r="G7" s="25">
        <v>45219</v>
      </c>
      <c r="H7" s="25">
        <v>45275</v>
      </c>
      <c r="I7" s="25">
        <v>45338</v>
      </c>
      <c r="J7" s="25">
        <v>45345</v>
      </c>
      <c r="K7" s="25">
        <v>45338</v>
      </c>
      <c r="L7" s="25">
        <v>45401</v>
      </c>
      <c r="M7" s="25">
        <v>45464</v>
      </c>
      <c r="N7" s="25">
        <v>45520</v>
      </c>
      <c r="O7" s="25">
        <v>45583</v>
      </c>
      <c r="P7" s="25">
        <v>45646</v>
      </c>
      <c r="Q7" s="25">
        <v>45709</v>
      </c>
      <c r="R7" s="25">
        <v>45751</v>
      </c>
      <c r="S7" s="25">
        <v>45821</v>
      </c>
      <c r="T7" s="25">
        <v>45884</v>
      </c>
      <c r="U7" s="25">
        <v>45940</v>
      </c>
      <c r="V7" s="25">
        <v>46003</v>
      </c>
      <c r="W7" s="25">
        <v>46066</v>
      </c>
    </row>
    <row r="8" spans="1:23" x14ac:dyDescent="0.25">
      <c r="A8">
        <v>6</v>
      </c>
      <c r="B8" s="25">
        <v>44995</v>
      </c>
      <c r="C8" s="25">
        <v>44953</v>
      </c>
      <c r="D8" s="25">
        <v>45030</v>
      </c>
      <c r="E8" s="25">
        <v>45093</v>
      </c>
      <c r="F8" s="25">
        <v>45156</v>
      </c>
      <c r="G8" s="25">
        <v>45219</v>
      </c>
      <c r="H8" s="25">
        <v>45275</v>
      </c>
      <c r="I8" s="25">
        <v>45338</v>
      </c>
      <c r="J8" s="25">
        <v>45345</v>
      </c>
      <c r="K8" s="25">
        <v>45338</v>
      </c>
      <c r="L8" s="25">
        <v>45401</v>
      </c>
      <c r="M8" s="25">
        <v>45464</v>
      </c>
      <c r="N8" s="25">
        <v>45520</v>
      </c>
      <c r="O8" s="25">
        <v>45583</v>
      </c>
      <c r="P8" s="25">
        <v>45646</v>
      </c>
      <c r="Q8" s="25">
        <v>45709</v>
      </c>
      <c r="R8" s="25">
        <v>45751</v>
      </c>
      <c r="S8" s="25">
        <v>45821</v>
      </c>
      <c r="T8" s="25">
        <v>45884</v>
      </c>
      <c r="U8" s="25">
        <v>45940</v>
      </c>
      <c r="V8" s="25">
        <v>46003</v>
      </c>
      <c r="W8" s="25">
        <v>46066</v>
      </c>
    </row>
    <row r="9" spans="1:23" x14ac:dyDescent="0.25">
      <c r="A9">
        <v>7</v>
      </c>
      <c r="B9" s="25">
        <v>44995</v>
      </c>
      <c r="C9" s="25">
        <v>44953</v>
      </c>
      <c r="D9" s="25">
        <v>45030</v>
      </c>
      <c r="E9" s="25">
        <v>45093</v>
      </c>
      <c r="F9" s="25">
        <v>45156</v>
      </c>
      <c r="G9" s="25">
        <v>45219</v>
      </c>
      <c r="H9" s="25">
        <v>45275</v>
      </c>
      <c r="I9" s="25">
        <v>45338</v>
      </c>
      <c r="J9" s="25">
        <v>45345</v>
      </c>
      <c r="K9" s="25">
        <v>45338</v>
      </c>
      <c r="L9" s="25">
        <v>45401</v>
      </c>
      <c r="M9" s="25">
        <v>45464</v>
      </c>
      <c r="N9" s="25">
        <v>45520</v>
      </c>
      <c r="O9" s="25">
        <v>45583</v>
      </c>
      <c r="P9" s="25">
        <v>45646</v>
      </c>
      <c r="Q9" s="25">
        <v>45709</v>
      </c>
      <c r="R9" s="25">
        <v>45751</v>
      </c>
      <c r="S9" s="25">
        <v>45821</v>
      </c>
      <c r="T9" s="25">
        <v>45884</v>
      </c>
      <c r="U9" s="25">
        <v>45940</v>
      </c>
      <c r="V9" s="25">
        <v>46003</v>
      </c>
      <c r="W9" s="25">
        <v>46066</v>
      </c>
    </row>
    <row r="10" spans="1:23" x14ac:dyDescent="0.25">
      <c r="A10">
        <v>8</v>
      </c>
      <c r="B10" s="25">
        <v>44995</v>
      </c>
      <c r="C10" s="25">
        <v>44953</v>
      </c>
      <c r="D10" s="25">
        <v>45030</v>
      </c>
      <c r="E10" s="25">
        <v>45093</v>
      </c>
      <c r="F10" s="25">
        <v>45156</v>
      </c>
      <c r="G10" s="25">
        <v>45219</v>
      </c>
      <c r="H10" s="25">
        <v>45275</v>
      </c>
      <c r="I10" s="25">
        <v>45338</v>
      </c>
      <c r="J10" s="25">
        <v>45345</v>
      </c>
      <c r="K10" s="25">
        <v>45338</v>
      </c>
      <c r="L10" s="25">
        <v>45401</v>
      </c>
      <c r="M10" s="25">
        <v>45464</v>
      </c>
      <c r="N10" s="25">
        <v>45520</v>
      </c>
      <c r="O10" s="25">
        <v>45583</v>
      </c>
      <c r="P10" s="25">
        <v>45646</v>
      </c>
      <c r="Q10" s="25">
        <v>45709</v>
      </c>
      <c r="R10" s="25">
        <v>45751</v>
      </c>
      <c r="S10" s="25">
        <v>45821</v>
      </c>
      <c r="T10" s="25">
        <v>45884</v>
      </c>
      <c r="U10" s="25">
        <v>45940</v>
      </c>
      <c r="V10" s="25">
        <v>46003</v>
      </c>
      <c r="W10" s="25">
        <v>46066</v>
      </c>
    </row>
    <row r="11" spans="1:23" x14ac:dyDescent="0.25">
      <c r="A11">
        <v>9</v>
      </c>
      <c r="B11" s="25">
        <v>44995</v>
      </c>
      <c r="C11" s="25">
        <v>44953</v>
      </c>
      <c r="D11" s="25">
        <v>45030</v>
      </c>
      <c r="E11" s="25">
        <v>45093</v>
      </c>
      <c r="F11" s="25">
        <v>45156</v>
      </c>
      <c r="G11" s="25">
        <v>45219</v>
      </c>
      <c r="H11" s="25">
        <v>45275</v>
      </c>
      <c r="I11" s="25">
        <v>45338</v>
      </c>
      <c r="J11" s="25">
        <v>45345</v>
      </c>
      <c r="K11" s="25">
        <v>45338</v>
      </c>
      <c r="L11" s="25">
        <v>45401</v>
      </c>
      <c r="M11" s="25">
        <v>45464</v>
      </c>
      <c r="N11" s="25">
        <v>45520</v>
      </c>
      <c r="O11" s="25">
        <v>45583</v>
      </c>
      <c r="P11" s="25">
        <v>45646</v>
      </c>
      <c r="Q11" s="25">
        <v>45709</v>
      </c>
      <c r="R11" s="25">
        <v>45751</v>
      </c>
      <c r="S11" s="25">
        <v>45821</v>
      </c>
      <c r="T11" s="25">
        <v>45884</v>
      </c>
      <c r="U11" s="25">
        <v>45940</v>
      </c>
      <c r="V11" s="25">
        <v>46003</v>
      </c>
      <c r="W11" s="25">
        <v>46066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7086-F05B-4A96-AB43-B898E4C9E9CA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10.7109375" bestFit="1" customWidth="1"/>
  </cols>
  <sheetData>
    <row r="1" spans="1:2" x14ac:dyDescent="0.25">
      <c r="A1" t="s">
        <v>181</v>
      </c>
      <c r="B1" s="25" t="s">
        <v>641</v>
      </c>
    </row>
    <row r="2" spans="1:2" x14ac:dyDescent="0.25">
      <c r="A2">
        <v>0</v>
      </c>
      <c r="B2" s="25">
        <v>45716</v>
      </c>
    </row>
    <row r="3" spans="1:2" x14ac:dyDescent="0.25">
      <c r="A3">
        <v>1</v>
      </c>
      <c r="B3" s="25">
        <v>45716</v>
      </c>
    </row>
    <row r="4" spans="1:2" x14ac:dyDescent="0.25">
      <c r="A4">
        <v>2</v>
      </c>
      <c r="B4" s="25">
        <v>45716</v>
      </c>
    </row>
    <row r="5" spans="1:2" x14ac:dyDescent="0.25">
      <c r="A5">
        <v>3</v>
      </c>
      <c r="B5" s="25">
        <v>45716</v>
      </c>
    </row>
    <row r="6" spans="1:2" x14ac:dyDescent="0.25">
      <c r="A6">
        <v>4</v>
      </c>
      <c r="B6" s="25">
        <v>45716</v>
      </c>
    </row>
    <row r="7" spans="1:2" x14ac:dyDescent="0.25">
      <c r="A7">
        <v>5</v>
      </c>
      <c r="B7" s="25">
        <v>45716</v>
      </c>
    </row>
    <row r="8" spans="1:2" x14ac:dyDescent="0.25">
      <c r="A8">
        <v>6</v>
      </c>
      <c r="B8" s="25">
        <v>45716</v>
      </c>
    </row>
    <row r="9" spans="1:2" x14ac:dyDescent="0.25">
      <c r="A9">
        <v>7</v>
      </c>
      <c r="B9" s="25">
        <v>45716</v>
      </c>
    </row>
    <row r="10" spans="1:2" x14ac:dyDescent="0.25">
      <c r="A10">
        <v>8</v>
      </c>
      <c r="B10" s="25">
        <v>45716</v>
      </c>
    </row>
    <row r="11" spans="1:2" x14ac:dyDescent="0.25">
      <c r="A11">
        <v>9</v>
      </c>
      <c r="B11" s="25">
        <v>45716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8881-7BDA-49F7-962D-91B3476525F1}">
  <dimension ref="A1:S11"/>
  <sheetViews>
    <sheetView topLeftCell="K1" workbookViewId="0">
      <selection activeCell="N8" sqref="N8"/>
    </sheetView>
  </sheetViews>
  <sheetFormatPr baseColWidth="10" defaultColWidth="10.7109375" defaultRowHeight="15" x14ac:dyDescent="0.25"/>
  <cols>
    <col min="1" max="1" width="4.42578125" bestFit="1" customWidth="1"/>
    <col min="2" max="7" width="23.140625" bestFit="1" customWidth="1"/>
    <col min="8" max="13" width="26" bestFit="1" customWidth="1"/>
  </cols>
  <sheetData>
    <row r="1" spans="1:19" x14ac:dyDescent="0.25">
      <c r="A1" t="s">
        <v>181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</row>
    <row r="2" spans="1:19" x14ac:dyDescent="0.25">
      <c r="A2">
        <v>0</v>
      </c>
      <c r="B2" s="25">
        <v>45002</v>
      </c>
      <c r="C2" s="25">
        <v>45065</v>
      </c>
      <c r="D2" s="25">
        <v>45128</v>
      </c>
      <c r="E2" s="25">
        <v>45184</v>
      </c>
      <c r="F2" s="25">
        <v>45247</v>
      </c>
      <c r="G2" s="25">
        <v>45310</v>
      </c>
      <c r="H2" s="25">
        <v>45366</v>
      </c>
      <c r="I2" s="25">
        <v>45429</v>
      </c>
      <c r="J2" s="25">
        <v>45492</v>
      </c>
      <c r="K2" s="25">
        <v>45555</v>
      </c>
      <c r="L2" s="25">
        <v>45611</v>
      </c>
      <c r="M2" s="25">
        <v>45674</v>
      </c>
      <c r="N2" s="25">
        <v>45737</v>
      </c>
      <c r="O2" s="25">
        <v>45800</v>
      </c>
      <c r="P2" s="25">
        <v>45856</v>
      </c>
      <c r="Q2" s="25">
        <v>45919</v>
      </c>
      <c r="R2" s="25">
        <v>45982</v>
      </c>
      <c r="S2" s="25">
        <v>46038</v>
      </c>
    </row>
    <row r="3" spans="1:19" x14ac:dyDescent="0.25">
      <c r="A3">
        <v>1</v>
      </c>
      <c r="B3" s="25">
        <v>45002</v>
      </c>
      <c r="C3" s="25">
        <v>45065</v>
      </c>
      <c r="D3" s="25">
        <v>45128</v>
      </c>
      <c r="E3" s="25">
        <v>45184</v>
      </c>
      <c r="F3" s="25">
        <v>45247</v>
      </c>
      <c r="G3" s="25">
        <v>45310</v>
      </c>
      <c r="H3" s="25">
        <v>45366</v>
      </c>
      <c r="I3" s="25">
        <v>45429</v>
      </c>
      <c r="J3" s="25">
        <v>45492</v>
      </c>
      <c r="K3" s="25">
        <v>45555</v>
      </c>
      <c r="L3" s="25">
        <v>45611</v>
      </c>
      <c r="M3" s="25">
        <v>45674</v>
      </c>
      <c r="N3" s="25">
        <v>45737</v>
      </c>
      <c r="O3" s="25">
        <v>45800</v>
      </c>
      <c r="P3" s="25">
        <v>45856</v>
      </c>
      <c r="Q3" s="25">
        <v>45919</v>
      </c>
      <c r="R3" s="25">
        <v>45982</v>
      </c>
      <c r="S3" s="25">
        <v>46038</v>
      </c>
    </row>
    <row r="4" spans="1:19" x14ac:dyDescent="0.25">
      <c r="A4">
        <v>2</v>
      </c>
      <c r="B4" s="25">
        <v>45002</v>
      </c>
      <c r="C4" s="25">
        <v>45065</v>
      </c>
      <c r="D4" s="25">
        <v>45128</v>
      </c>
      <c r="E4" s="25">
        <v>45184</v>
      </c>
      <c r="F4" s="25">
        <v>45247</v>
      </c>
      <c r="G4" s="25">
        <v>45310</v>
      </c>
      <c r="H4" s="25">
        <v>45366</v>
      </c>
      <c r="I4" s="25">
        <v>45429</v>
      </c>
      <c r="J4" s="25">
        <v>45492</v>
      </c>
      <c r="K4" s="25">
        <v>45555</v>
      </c>
      <c r="L4" s="25">
        <v>45611</v>
      </c>
      <c r="M4" s="25">
        <v>45674</v>
      </c>
      <c r="N4" s="25">
        <v>45737</v>
      </c>
      <c r="O4" s="25">
        <v>45800</v>
      </c>
      <c r="P4" s="25">
        <v>45856</v>
      </c>
      <c r="Q4" s="25">
        <v>45919</v>
      </c>
      <c r="R4" s="25">
        <v>45982</v>
      </c>
      <c r="S4" s="25">
        <v>46038</v>
      </c>
    </row>
    <row r="5" spans="1:19" x14ac:dyDescent="0.25">
      <c r="A5">
        <v>3</v>
      </c>
      <c r="B5" s="25">
        <v>45002</v>
      </c>
      <c r="C5" s="25">
        <v>45065</v>
      </c>
      <c r="D5" s="25">
        <v>45128</v>
      </c>
      <c r="E5" s="25">
        <v>45184</v>
      </c>
      <c r="F5" s="25">
        <v>45247</v>
      </c>
      <c r="G5" s="25">
        <v>45310</v>
      </c>
      <c r="H5" s="25">
        <v>45366</v>
      </c>
      <c r="I5" s="25">
        <v>45429</v>
      </c>
      <c r="J5" s="25">
        <v>45492</v>
      </c>
      <c r="K5" s="25">
        <v>45555</v>
      </c>
      <c r="L5" s="25">
        <v>45611</v>
      </c>
      <c r="M5" s="25">
        <v>45674</v>
      </c>
      <c r="N5" s="25">
        <v>45737</v>
      </c>
      <c r="O5" s="25">
        <v>45800</v>
      </c>
      <c r="P5" s="25">
        <v>45856</v>
      </c>
      <c r="Q5" s="25">
        <v>45919</v>
      </c>
      <c r="R5" s="25">
        <v>45982</v>
      </c>
      <c r="S5" s="25">
        <v>46038</v>
      </c>
    </row>
    <row r="6" spans="1:19" x14ac:dyDescent="0.25">
      <c r="A6">
        <v>4</v>
      </c>
      <c r="B6" s="25">
        <v>45002</v>
      </c>
      <c r="C6" s="25">
        <v>45065</v>
      </c>
      <c r="D6" s="25">
        <v>45128</v>
      </c>
      <c r="E6" s="25">
        <v>45184</v>
      </c>
      <c r="F6" s="25">
        <v>45247</v>
      </c>
      <c r="G6" s="25">
        <v>45310</v>
      </c>
      <c r="H6" s="25">
        <v>45366</v>
      </c>
      <c r="I6" s="25">
        <v>45429</v>
      </c>
      <c r="J6" s="25">
        <v>45492</v>
      </c>
      <c r="K6" s="25">
        <v>45555</v>
      </c>
      <c r="L6" s="25">
        <v>45611</v>
      </c>
      <c r="M6" s="25">
        <v>45674</v>
      </c>
      <c r="N6" s="25">
        <v>45737</v>
      </c>
      <c r="O6" s="25">
        <v>45800</v>
      </c>
      <c r="P6" s="25">
        <v>45856</v>
      </c>
      <c r="Q6" s="25">
        <v>45919</v>
      </c>
      <c r="R6" s="25">
        <v>45982</v>
      </c>
      <c r="S6" s="25">
        <v>46038</v>
      </c>
    </row>
    <row r="7" spans="1:19" x14ac:dyDescent="0.25">
      <c r="A7">
        <v>5</v>
      </c>
      <c r="B7" s="25">
        <v>45002</v>
      </c>
      <c r="C7" s="25">
        <v>45065</v>
      </c>
      <c r="D7" s="25">
        <v>45128</v>
      </c>
      <c r="E7" s="25">
        <v>45184</v>
      </c>
      <c r="F7" s="25">
        <v>45247</v>
      </c>
      <c r="G7" s="25">
        <v>45310</v>
      </c>
      <c r="H7" s="25">
        <v>45366</v>
      </c>
      <c r="I7" s="25">
        <v>45429</v>
      </c>
      <c r="J7" s="25">
        <v>45492</v>
      </c>
      <c r="K7" s="25">
        <v>45555</v>
      </c>
      <c r="L7" s="25">
        <v>45611</v>
      </c>
      <c r="M7" s="25">
        <v>45674</v>
      </c>
      <c r="N7" s="25">
        <v>45737</v>
      </c>
      <c r="O7" s="25">
        <v>45800</v>
      </c>
      <c r="P7" s="25">
        <v>45856</v>
      </c>
      <c r="Q7" s="25">
        <v>45919</v>
      </c>
      <c r="R7" s="25">
        <v>45982</v>
      </c>
      <c r="S7" s="25">
        <v>46038</v>
      </c>
    </row>
    <row r="8" spans="1:19" x14ac:dyDescent="0.25">
      <c r="A8">
        <v>6</v>
      </c>
      <c r="B8" s="25">
        <v>45002</v>
      </c>
      <c r="C8" s="25">
        <v>45065</v>
      </c>
      <c r="D8" s="25">
        <v>45128</v>
      </c>
      <c r="E8" s="25">
        <v>45184</v>
      </c>
      <c r="F8" s="25">
        <v>45247</v>
      </c>
      <c r="G8" s="25">
        <v>45310</v>
      </c>
      <c r="H8" s="25">
        <v>45366</v>
      </c>
      <c r="I8" s="25">
        <v>45429</v>
      </c>
      <c r="J8" s="25">
        <v>45492</v>
      </c>
      <c r="K8" s="25">
        <v>45555</v>
      </c>
      <c r="L8" s="25">
        <v>45611</v>
      </c>
      <c r="M8" s="25">
        <v>45674</v>
      </c>
      <c r="N8" s="25">
        <v>45737</v>
      </c>
      <c r="O8" s="25">
        <v>45800</v>
      </c>
      <c r="P8" s="25">
        <v>45856</v>
      </c>
      <c r="Q8" s="25">
        <v>45919</v>
      </c>
      <c r="R8" s="25">
        <v>45982</v>
      </c>
      <c r="S8" s="25">
        <v>46038</v>
      </c>
    </row>
    <row r="9" spans="1:19" x14ac:dyDescent="0.25">
      <c r="A9">
        <v>7</v>
      </c>
      <c r="B9" s="25">
        <v>45002</v>
      </c>
      <c r="C9" s="25">
        <v>45065</v>
      </c>
      <c r="D9" s="25">
        <v>45128</v>
      </c>
      <c r="E9" s="25">
        <v>45184</v>
      </c>
      <c r="F9" s="25">
        <v>45247</v>
      </c>
      <c r="G9" s="25">
        <v>45310</v>
      </c>
      <c r="H9" s="25">
        <v>45366</v>
      </c>
      <c r="I9" s="25">
        <v>45429</v>
      </c>
      <c r="J9" s="25">
        <v>45492</v>
      </c>
      <c r="K9" s="25">
        <v>45555</v>
      </c>
      <c r="L9" s="25">
        <v>45611</v>
      </c>
      <c r="M9" s="25">
        <v>45674</v>
      </c>
      <c r="N9" s="25">
        <v>45737</v>
      </c>
      <c r="O9" s="25">
        <v>45800</v>
      </c>
      <c r="P9" s="25">
        <v>45856</v>
      </c>
      <c r="Q9" s="25">
        <v>45919</v>
      </c>
      <c r="R9" s="25">
        <v>45982</v>
      </c>
      <c r="S9" s="25">
        <v>46038</v>
      </c>
    </row>
    <row r="10" spans="1:19" x14ac:dyDescent="0.25">
      <c r="A10">
        <v>8</v>
      </c>
      <c r="B10" s="25">
        <v>45002</v>
      </c>
      <c r="C10" s="25">
        <v>45065</v>
      </c>
      <c r="D10" s="25">
        <v>45128</v>
      </c>
      <c r="E10" s="25">
        <v>45184</v>
      </c>
      <c r="F10" s="25">
        <v>45247</v>
      </c>
      <c r="G10" s="25">
        <v>45310</v>
      </c>
      <c r="H10" s="25">
        <v>45366</v>
      </c>
      <c r="I10" s="25">
        <v>45429</v>
      </c>
      <c r="J10" s="25">
        <v>45492</v>
      </c>
      <c r="K10" s="25">
        <v>45555</v>
      </c>
      <c r="L10" s="25">
        <v>45611</v>
      </c>
      <c r="M10" s="25">
        <v>45674</v>
      </c>
      <c r="N10" s="25">
        <v>45737</v>
      </c>
      <c r="O10" s="25">
        <v>45800</v>
      </c>
      <c r="P10" s="25">
        <v>45856</v>
      </c>
      <c r="Q10" s="25">
        <v>45919</v>
      </c>
      <c r="R10" s="25">
        <v>45982</v>
      </c>
      <c r="S10" s="25">
        <v>46038</v>
      </c>
    </row>
    <row r="11" spans="1:19" x14ac:dyDescent="0.25">
      <c r="A11">
        <v>9</v>
      </c>
      <c r="B11" s="25">
        <v>45002</v>
      </c>
      <c r="C11" s="25">
        <v>45065</v>
      </c>
      <c r="D11" s="25">
        <v>45128</v>
      </c>
      <c r="E11" s="25">
        <v>45184</v>
      </c>
      <c r="F11" s="25">
        <v>45247</v>
      </c>
      <c r="G11" s="25">
        <v>45310</v>
      </c>
      <c r="H11" s="25">
        <v>45366</v>
      </c>
      <c r="I11" s="25">
        <v>45429</v>
      </c>
      <c r="J11" s="25">
        <v>45492</v>
      </c>
      <c r="K11" s="25">
        <v>45555</v>
      </c>
      <c r="L11" s="25">
        <v>45611</v>
      </c>
      <c r="M11" s="25">
        <v>45674</v>
      </c>
      <c r="N11" s="25">
        <v>45737</v>
      </c>
      <c r="O11" s="25">
        <v>45800</v>
      </c>
      <c r="P11" s="25">
        <v>45856</v>
      </c>
      <c r="Q11" s="25">
        <v>45919</v>
      </c>
      <c r="R11" s="25">
        <v>45982</v>
      </c>
      <c r="S11" s="25">
        <v>46038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4E53-D2B8-45CC-AA3A-CE19C3715535}">
  <dimension ref="A1:M1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3.5703125" defaultRowHeight="15" x14ac:dyDescent="0.25"/>
  <cols>
    <col min="1" max="1" width="4.42578125" bestFit="1" customWidth="1"/>
    <col min="2" max="7" width="22.7109375" bestFit="1" customWidth="1"/>
    <col min="8" max="13" width="25.5703125" bestFit="1" customWidth="1"/>
  </cols>
  <sheetData>
    <row r="1" spans="1:13" x14ac:dyDescent="0.25">
      <c r="A1" t="s">
        <v>181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</row>
    <row r="2" spans="1:13" x14ac:dyDescent="0.25">
      <c r="A2">
        <v>0</v>
      </c>
      <c r="B2" s="25">
        <v>45000</v>
      </c>
      <c r="C2" s="25">
        <v>45061</v>
      </c>
      <c r="D2" s="25">
        <v>45121</v>
      </c>
      <c r="E2" s="25">
        <v>45184</v>
      </c>
      <c r="F2" s="25">
        <v>45245</v>
      </c>
      <c r="G2" s="25">
        <v>45306</v>
      </c>
      <c r="H2" s="25">
        <v>45365</v>
      </c>
      <c r="I2" s="25">
        <v>45428</v>
      </c>
      <c r="J2" s="25">
        <v>45485</v>
      </c>
      <c r="K2" s="25">
        <v>45548</v>
      </c>
      <c r="L2" s="25">
        <v>45611</v>
      </c>
      <c r="M2" s="25">
        <v>45672</v>
      </c>
    </row>
    <row r="3" spans="1:13" x14ac:dyDescent="0.25">
      <c r="A3">
        <v>1</v>
      </c>
      <c r="B3" s="25">
        <v>44994</v>
      </c>
      <c r="C3" s="25">
        <v>45055</v>
      </c>
      <c r="D3" s="25">
        <v>45117</v>
      </c>
      <c r="E3" s="25">
        <v>45180</v>
      </c>
      <c r="F3" s="25">
        <v>45238</v>
      </c>
      <c r="G3" s="25">
        <v>45300</v>
      </c>
      <c r="H3" s="25">
        <v>45359</v>
      </c>
      <c r="I3" s="25">
        <v>45421</v>
      </c>
      <c r="J3" s="25">
        <v>45481</v>
      </c>
      <c r="K3" s="25">
        <v>45544</v>
      </c>
      <c r="L3" s="25">
        <v>45604</v>
      </c>
      <c r="M3" s="25">
        <v>45666</v>
      </c>
    </row>
    <row r="4" spans="1:13" x14ac:dyDescent="0.25">
      <c r="A4">
        <v>2</v>
      </c>
      <c r="B4" s="25">
        <v>44994</v>
      </c>
      <c r="C4" s="25">
        <v>45055</v>
      </c>
      <c r="D4" s="25">
        <v>45117</v>
      </c>
      <c r="E4" s="25">
        <v>45180</v>
      </c>
      <c r="F4" s="25">
        <v>45238</v>
      </c>
      <c r="G4" s="25">
        <v>45300</v>
      </c>
      <c r="H4" s="25">
        <v>45359</v>
      </c>
      <c r="I4" s="25">
        <v>45421</v>
      </c>
      <c r="J4" s="25">
        <v>45481</v>
      </c>
      <c r="K4" s="25">
        <v>45544</v>
      </c>
      <c r="L4" s="25">
        <v>45604</v>
      </c>
      <c r="M4" s="25">
        <v>45666</v>
      </c>
    </row>
    <row r="5" spans="1:13" x14ac:dyDescent="0.25">
      <c r="A5">
        <v>3</v>
      </c>
      <c r="B5" s="25">
        <v>44995</v>
      </c>
      <c r="C5" s="25">
        <v>45056</v>
      </c>
      <c r="D5" s="25">
        <v>45118</v>
      </c>
      <c r="E5" s="25">
        <v>45181</v>
      </c>
      <c r="F5" s="25">
        <v>45239</v>
      </c>
      <c r="G5" s="25">
        <v>45301</v>
      </c>
      <c r="H5" s="25">
        <v>45362</v>
      </c>
      <c r="I5" s="25">
        <v>45422</v>
      </c>
      <c r="J5" s="25">
        <v>45482</v>
      </c>
      <c r="K5" s="25">
        <v>45545</v>
      </c>
      <c r="L5" s="25">
        <v>45608</v>
      </c>
      <c r="M5" s="25">
        <v>45667</v>
      </c>
    </row>
    <row r="6" spans="1:13" x14ac:dyDescent="0.25">
      <c r="A6">
        <v>4</v>
      </c>
      <c r="B6" s="25">
        <v>44995</v>
      </c>
      <c r="C6" s="25">
        <v>45056</v>
      </c>
      <c r="D6" s="25">
        <v>45118</v>
      </c>
      <c r="E6" s="25">
        <v>45181</v>
      </c>
      <c r="F6" s="25">
        <v>45239</v>
      </c>
      <c r="G6" s="25">
        <v>45301</v>
      </c>
      <c r="H6" s="25">
        <v>45362</v>
      </c>
      <c r="I6" s="25">
        <v>45422</v>
      </c>
      <c r="J6" s="25">
        <v>45482</v>
      </c>
      <c r="K6" s="25">
        <v>45545</v>
      </c>
      <c r="L6" s="25">
        <v>45608</v>
      </c>
      <c r="M6" s="25">
        <v>45667</v>
      </c>
    </row>
    <row r="7" spans="1:13" x14ac:dyDescent="0.25">
      <c r="A7">
        <v>5</v>
      </c>
      <c r="B7" s="25">
        <v>44998</v>
      </c>
      <c r="C7" s="25">
        <v>45057</v>
      </c>
      <c r="D7" s="25">
        <v>45119</v>
      </c>
      <c r="E7" s="25">
        <v>45182</v>
      </c>
      <c r="F7" s="25">
        <v>45240</v>
      </c>
      <c r="G7" s="25">
        <v>45302</v>
      </c>
      <c r="H7" s="25">
        <v>45363</v>
      </c>
      <c r="I7" s="25">
        <v>45426</v>
      </c>
      <c r="J7" s="25">
        <v>45483</v>
      </c>
      <c r="K7" s="25">
        <v>45546</v>
      </c>
      <c r="L7" s="25">
        <v>45609</v>
      </c>
      <c r="M7" s="25">
        <v>45670</v>
      </c>
    </row>
    <row r="8" spans="1:13" x14ac:dyDescent="0.25">
      <c r="A8">
        <v>6</v>
      </c>
      <c r="B8" s="25">
        <v>44998</v>
      </c>
      <c r="C8" s="25">
        <v>45057</v>
      </c>
      <c r="D8" s="25">
        <v>45119</v>
      </c>
      <c r="E8" s="25">
        <v>45182</v>
      </c>
      <c r="F8" s="25">
        <v>45240</v>
      </c>
      <c r="G8" s="25">
        <v>45302</v>
      </c>
      <c r="H8" s="25">
        <v>45363</v>
      </c>
      <c r="I8" s="25">
        <v>45426</v>
      </c>
      <c r="J8" s="25">
        <v>45483</v>
      </c>
      <c r="K8" s="25">
        <v>45546</v>
      </c>
      <c r="L8" s="25">
        <v>45609</v>
      </c>
      <c r="M8" s="25">
        <v>45670</v>
      </c>
    </row>
    <row r="9" spans="1:13" x14ac:dyDescent="0.25">
      <c r="A9">
        <v>7</v>
      </c>
      <c r="B9" s="25">
        <v>44999</v>
      </c>
      <c r="C9" s="25">
        <v>45058</v>
      </c>
      <c r="D9" s="25">
        <v>45120</v>
      </c>
      <c r="E9" s="25">
        <v>45183</v>
      </c>
      <c r="F9" s="25">
        <v>45244</v>
      </c>
      <c r="G9" s="25">
        <v>45303</v>
      </c>
      <c r="H9" s="25">
        <v>45364</v>
      </c>
      <c r="I9" s="25">
        <v>45427</v>
      </c>
      <c r="J9" s="25">
        <v>45484</v>
      </c>
      <c r="K9" s="25">
        <v>45547</v>
      </c>
      <c r="L9" s="25">
        <v>45610</v>
      </c>
      <c r="M9" s="25">
        <v>45671</v>
      </c>
    </row>
    <row r="10" spans="1:13" x14ac:dyDescent="0.25">
      <c r="A10">
        <v>8</v>
      </c>
      <c r="B10" s="25">
        <v>44999</v>
      </c>
      <c r="C10" s="25">
        <v>45058</v>
      </c>
      <c r="D10" s="25">
        <v>45120</v>
      </c>
      <c r="E10" s="25">
        <v>45183</v>
      </c>
      <c r="F10" s="25">
        <v>45244</v>
      </c>
      <c r="G10" s="25">
        <v>45303</v>
      </c>
      <c r="H10" s="25">
        <v>45364</v>
      </c>
      <c r="I10" s="25">
        <v>45427</v>
      </c>
      <c r="J10" s="25">
        <v>45484</v>
      </c>
      <c r="K10" s="25">
        <v>45547</v>
      </c>
      <c r="L10" s="25">
        <v>45610</v>
      </c>
      <c r="M10" s="25">
        <v>45671</v>
      </c>
    </row>
    <row r="11" spans="1:13" x14ac:dyDescent="0.25">
      <c r="A11">
        <v>9</v>
      </c>
      <c r="B11" s="25">
        <v>45000</v>
      </c>
      <c r="C11" s="25">
        <v>45061</v>
      </c>
      <c r="D11" s="25">
        <v>45121</v>
      </c>
      <c r="E11" s="25">
        <v>45184</v>
      </c>
      <c r="F11" s="25">
        <v>45245</v>
      </c>
      <c r="G11" s="25">
        <v>45306</v>
      </c>
      <c r="H11" s="25">
        <v>45365</v>
      </c>
      <c r="I11" s="25">
        <v>45428</v>
      </c>
      <c r="J11" s="25">
        <v>45485</v>
      </c>
      <c r="K11" s="25">
        <v>45548</v>
      </c>
      <c r="L11" s="25">
        <v>45611</v>
      </c>
      <c r="M11" s="25">
        <v>45672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1948-19A8-4D23-ABCE-CE402CA20A53}">
  <dimension ref="A1:G11"/>
  <sheetViews>
    <sheetView workbookViewId="0">
      <selection activeCell="C1" sqref="C1"/>
    </sheetView>
  </sheetViews>
  <sheetFormatPr baseColWidth="10" defaultColWidth="10.7109375" defaultRowHeight="15" x14ac:dyDescent="0.25"/>
  <cols>
    <col min="1" max="1" width="4.42578125" bestFit="1" customWidth="1"/>
    <col min="2" max="3" width="20.7109375" bestFit="1" customWidth="1"/>
    <col min="4" max="4" width="13.85546875" bestFit="1" customWidth="1"/>
  </cols>
  <sheetData>
    <row r="1" spans="1:7" x14ac:dyDescent="0.25">
      <c r="A1" t="s">
        <v>181</v>
      </c>
      <c r="B1" s="25" t="s">
        <v>228</v>
      </c>
      <c r="C1" s="25" t="s">
        <v>227</v>
      </c>
      <c r="D1" s="25" t="s">
        <v>226</v>
      </c>
      <c r="E1" s="25" t="s">
        <v>539</v>
      </c>
      <c r="F1" s="25" t="s">
        <v>540</v>
      </c>
      <c r="G1" s="25" t="s">
        <v>541</v>
      </c>
    </row>
    <row r="2" spans="1:7" x14ac:dyDescent="0.25">
      <c r="A2">
        <v>0</v>
      </c>
      <c r="B2" s="25">
        <v>44957</v>
      </c>
      <c r="C2" s="25">
        <v>44985</v>
      </c>
      <c r="D2" s="25">
        <v>45016</v>
      </c>
      <c r="E2" s="25">
        <v>45380</v>
      </c>
      <c r="F2" s="25">
        <v>45322</v>
      </c>
      <c r="G2" s="25">
        <v>45351</v>
      </c>
    </row>
    <row r="3" spans="1:7" x14ac:dyDescent="0.25">
      <c r="A3">
        <v>1</v>
      </c>
      <c r="B3" s="25">
        <v>44957</v>
      </c>
      <c r="C3" s="25">
        <v>44985</v>
      </c>
      <c r="D3" s="25">
        <v>45016</v>
      </c>
      <c r="E3" s="25">
        <v>45380</v>
      </c>
      <c r="F3" s="25">
        <v>45322</v>
      </c>
      <c r="G3" s="25">
        <v>45351</v>
      </c>
    </row>
    <row r="4" spans="1:7" x14ac:dyDescent="0.25">
      <c r="A4">
        <v>2</v>
      </c>
      <c r="B4" s="25">
        <v>44957</v>
      </c>
      <c r="C4" s="25">
        <v>44985</v>
      </c>
      <c r="D4" s="25">
        <v>45016</v>
      </c>
      <c r="E4" s="25">
        <v>45380</v>
      </c>
      <c r="F4" s="25">
        <v>45322</v>
      </c>
      <c r="G4" s="25">
        <v>45351</v>
      </c>
    </row>
    <row r="5" spans="1:7" x14ac:dyDescent="0.25">
      <c r="A5">
        <v>3</v>
      </c>
      <c r="B5" s="25">
        <v>44957</v>
      </c>
      <c r="C5" s="25">
        <v>44985</v>
      </c>
      <c r="D5" s="25">
        <v>45016</v>
      </c>
      <c r="E5" s="25">
        <v>45380</v>
      </c>
      <c r="F5" s="25">
        <v>45322</v>
      </c>
      <c r="G5" s="25">
        <v>45351</v>
      </c>
    </row>
    <row r="6" spans="1:7" x14ac:dyDescent="0.25">
      <c r="A6">
        <v>4</v>
      </c>
      <c r="B6" s="25">
        <v>44957</v>
      </c>
      <c r="C6" s="25">
        <v>44985</v>
      </c>
      <c r="D6" s="25">
        <v>45016</v>
      </c>
      <c r="E6" s="25">
        <v>45380</v>
      </c>
      <c r="F6" s="25">
        <v>45322</v>
      </c>
      <c r="G6" s="25">
        <v>45351</v>
      </c>
    </row>
    <row r="7" spans="1:7" x14ac:dyDescent="0.25">
      <c r="A7">
        <v>5</v>
      </c>
      <c r="B7" s="25">
        <v>44957</v>
      </c>
      <c r="C7" s="25">
        <v>44985</v>
      </c>
      <c r="D7" s="25">
        <v>45016</v>
      </c>
      <c r="E7" s="25">
        <v>45380</v>
      </c>
      <c r="F7" s="25">
        <v>45322</v>
      </c>
      <c r="G7" s="25">
        <v>45351</v>
      </c>
    </row>
    <row r="8" spans="1:7" x14ac:dyDescent="0.25">
      <c r="A8">
        <v>6</v>
      </c>
      <c r="B8" s="25">
        <v>44957</v>
      </c>
      <c r="C8" s="25">
        <v>44985</v>
      </c>
      <c r="D8" s="25">
        <v>45016</v>
      </c>
      <c r="E8" s="25">
        <v>45380</v>
      </c>
      <c r="F8" s="25">
        <v>45322</v>
      </c>
      <c r="G8" s="25">
        <v>45351</v>
      </c>
    </row>
    <row r="9" spans="1:7" x14ac:dyDescent="0.25">
      <c r="A9">
        <v>7</v>
      </c>
      <c r="B9" s="25">
        <v>44957</v>
      </c>
      <c r="C9" s="25">
        <v>44985</v>
      </c>
      <c r="D9" s="25">
        <v>45016</v>
      </c>
      <c r="E9" s="25">
        <v>45380</v>
      </c>
      <c r="F9" s="25">
        <v>45322</v>
      </c>
      <c r="G9" s="25">
        <v>45351</v>
      </c>
    </row>
    <row r="10" spans="1:7" x14ac:dyDescent="0.25">
      <c r="A10">
        <v>8</v>
      </c>
      <c r="B10" s="25">
        <v>44957</v>
      </c>
      <c r="C10" s="25">
        <v>44985</v>
      </c>
      <c r="D10" s="25">
        <v>45016</v>
      </c>
      <c r="E10" s="25">
        <v>45380</v>
      </c>
      <c r="F10" s="25">
        <v>45322</v>
      </c>
      <c r="G10" s="25">
        <v>45351</v>
      </c>
    </row>
    <row r="11" spans="1:7" x14ac:dyDescent="0.25">
      <c r="A11">
        <v>9</v>
      </c>
      <c r="B11" s="25">
        <v>44957</v>
      </c>
      <c r="C11" s="25">
        <v>44985</v>
      </c>
      <c r="D11" s="25">
        <v>45016</v>
      </c>
      <c r="E11" s="25">
        <v>45380</v>
      </c>
      <c r="F11" s="25">
        <v>45322</v>
      </c>
      <c r="G11" s="25">
        <v>45351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D696-1D68-4E50-920F-7F99DA5CC643}">
  <dimension ref="A1:D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20.85546875" bestFit="1" customWidth="1"/>
    <col min="3" max="3" width="24" bestFit="1" customWidth="1"/>
  </cols>
  <sheetData>
    <row r="1" spans="1:4" x14ac:dyDescent="0.25">
      <c r="A1" t="s">
        <v>181</v>
      </c>
      <c r="B1" t="s">
        <v>225</v>
      </c>
      <c r="C1" t="s">
        <v>579</v>
      </c>
      <c r="D1" t="s">
        <v>632</v>
      </c>
    </row>
    <row r="2" spans="1:4" x14ac:dyDescent="0.25">
      <c r="A2">
        <v>0</v>
      </c>
      <c r="B2" s="25">
        <v>45077</v>
      </c>
      <c r="C2" s="25">
        <v>45382</v>
      </c>
      <c r="D2" s="25">
        <v>45747</v>
      </c>
    </row>
    <row r="3" spans="1:4" x14ac:dyDescent="0.25">
      <c r="A3">
        <v>1</v>
      </c>
      <c r="B3" s="25">
        <v>45077</v>
      </c>
      <c r="C3" s="25">
        <v>45382</v>
      </c>
      <c r="D3" s="25">
        <v>45747</v>
      </c>
    </row>
    <row r="4" spans="1:4" x14ac:dyDescent="0.25">
      <c r="A4">
        <v>2</v>
      </c>
      <c r="B4" s="25">
        <v>45077</v>
      </c>
      <c r="C4" s="25">
        <v>45382</v>
      </c>
      <c r="D4" s="25">
        <v>45747</v>
      </c>
    </row>
    <row r="5" spans="1:4" x14ac:dyDescent="0.25">
      <c r="A5">
        <v>3</v>
      </c>
      <c r="B5" s="25">
        <v>45077</v>
      </c>
      <c r="C5" s="25">
        <v>45382</v>
      </c>
      <c r="D5" s="25">
        <v>45747</v>
      </c>
    </row>
    <row r="6" spans="1:4" x14ac:dyDescent="0.25">
      <c r="A6">
        <v>4</v>
      </c>
      <c r="B6" s="25">
        <v>45077</v>
      </c>
      <c r="C6" s="25">
        <v>45382</v>
      </c>
      <c r="D6" s="25">
        <v>45747</v>
      </c>
    </row>
    <row r="7" spans="1:4" x14ac:dyDescent="0.25">
      <c r="A7">
        <v>5</v>
      </c>
      <c r="B7" s="25">
        <v>45077</v>
      </c>
      <c r="C7" s="25">
        <v>45382</v>
      </c>
      <c r="D7" s="25">
        <v>45747</v>
      </c>
    </row>
    <row r="8" spans="1:4" x14ac:dyDescent="0.25">
      <c r="A8">
        <v>6</v>
      </c>
      <c r="B8" s="25">
        <v>45077</v>
      </c>
      <c r="C8" s="25">
        <v>45382</v>
      </c>
      <c r="D8" s="25">
        <v>45747</v>
      </c>
    </row>
    <row r="9" spans="1:4" x14ac:dyDescent="0.25">
      <c r="A9">
        <v>7</v>
      </c>
      <c r="B9" s="25">
        <v>45077</v>
      </c>
      <c r="C9" s="25">
        <v>45382</v>
      </c>
      <c r="D9" s="25">
        <v>45747</v>
      </c>
    </row>
    <row r="10" spans="1:4" x14ac:dyDescent="0.25">
      <c r="A10">
        <v>8</v>
      </c>
      <c r="B10" s="25">
        <v>45077</v>
      </c>
      <c r="C10" s="25">
        <v>45382</v>
      </c>
      <c r="D10" s="25">
        <v>45747</v>
      </c>
    </row>
    <row r="11" spans="1:4" x14ac:dyDescent="0.25">
      <c r="A11">
        <v>9</v>
      </c>
      <c r="B11" s="25">
        <v>45077</v>
      </c>
      <c r="C11" s="25">
        <v>45382</v>
      </c>
      <c r="D11" s="25">
        <v>45747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31-27CE-48DA-9D66-B397132F1D6A}">
  <dimension ref="A1:S11"/>
  <sheetViews>
    <sheetView topLeftCell="K1" workbookViewId="0">
      <selection activeCell="N6" sqref="N6"/>
    </sheetView>
  </sheetViews>
  <sheetFormatPr baseColWidth="10" defaultColWidth="10.7109375" defaultRowHeight="15" x14ac:dyDescent="0.25"/>
  <cols>
    <col min="1" max="1" width="4.42578125" bestFit="1" customWidth="1"/>
    <col min="2" max="7" width="23.42578125" bestFit="1" customWidth="1"/>
    <col min="8" max="13" width="26.42578125" bestFit="1" customWidth="1"/>
  </cols>
  <sheetData>
    <row r="1" spans="1:19" x14ac:dyDescent="0.25">
      <c r="A1" t="s">
        <v>181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  <c r="S1" t="s">
        <v>638</v>
      </c>
    </row>
    <row r="2" spans="1:19" x14ac:dyDescent="0.25">
      <c r="A2">
        <v>0</v>
      </c>
      <c r="B2" s="25">
        <v>45001</v>
      </c>
      <c r="C2" s="25">
        <v>45064</v>
      </c>
      <c r="D2" s="25">
        <v>45125</v>
      </c>
      <c r="E2" s="25">
        <v>45188</v>
      </c>
      <c r="F2" s="25">
        <v>45247</v>
      </c>
      <c r="G2" s="25">
        <v>45309</v>
      </c>
      <c r="H2" s="25">
        <v>45369</v>
      </c>
      <c r="I2" s="25">
        <v>45432</v>
      </c>
      <c r="J2" s="25">
        <v>45491</v>
      </c>
      <c r="K2" s="25">
        <v>45553</v>
      </c>
      <c r="L2" s="25">
        <v>45614</v>
      </c>
      <c r="M2" s="25">
        <v>45674</v>
      </c>
      <c r="N2" s="25">
        <v>45736</v>
      </c>
      <c r="O2" s="25">
        <v>45797</v>
      </c>
      <c r="P2" s="25">
        <v>45856</v>
      </c>
      <c r="Q2" s="25">
        <v>45918</v>
      </c>
      <c r="R2" s="25">
        <v>45979</v>
      </c>
      <c r="S2" s="25">
        <v>46342</v>
      </c>
    </row>
    <row r="3" spans="1:19" x14ac:dyDescent="0.25">
      <c r="A3">
        <v>1</v>
      </c>
      <c r="B3" s="25">
        <v>45001</v>
      </c>
      <c r="C3" s="25">
        <v>45064</v>
      </c>
      <c r="D3" s="25">
        <v>45125</v>
      </c>
      <c r="E3" s="25">
        <v>45188</v>
      </c>
      <c r="F3" s="25">
        <v>45247</v>
      </c>
      <c r="G3" s="25">
        <v>45309</v>
      </c>
      <c r="H3" s="25">
        <v>45369</v>
      </c>
      <c r="I3" s="25">
        <v>45432</v>
      </c>
      <c r="J3" s="25">
        <v>45491</v>
      </c>
      <c r="K3" s="25">
        <v>45553</v>
      </c>
      <c r="L3" s="25">
        <v>45614</v>
      </c>
      <c r="M3" s="25">
        <v>45674</v>
      </c>
      <c r="N3" s="25">
        <v>45736</v>
      </c>
      <c r="O3" s="25">
        <v>45797</v>
      </c>
      <c r="P3" s="25">
        <v>45856</v>
      </c>
      <c r="Q3" s="25">
        <v>45918</v>
      </c>
      <c r="R3" s="25">
        <v>45979</v>
      </c>
      <c r="S3" s="25">
        <v>46342</v>
      </c>
    </row>
    <row r="4" spans="1:19" x14ac:dyDescent="0.25">
      <c r="A4">
        <v>2</v>
      </c>
      <c r="B4" s="25">
        <v>45001</v>
      </c>
      <c r="C4" s="25">
        <v>45064</v>
      </c>
      <c r="D4" s="25">
        <v>45125</v>
      </c>
      <c r="E4" s="25">
        <v>45188</v>
      </c>
      <c r="F4" s="25">
        <v>45247</v>
      </c>
      <c r="G4" s="25">
        <v>45309</v>
      </c>
      <c r="H4" s="25">
        <v>45369</v>
      </c>
      <c r="I4" s="25">
        <v>45432</v>
      </c>
      <c r="J4" s="25">
        <v>45491</v>
      </c>
      <c r="K4" s="25">
        <v>45553</v>
      </c>
      <c r="L4" s="25">
        <v>45614</v>
      </c>
      <c r="M4" s="25">
        <v>45674</v>
      </c>
      <c r="N4" s="25">
        <v>45736</v>
      </c>
      <c r="O4" s="25">
        <v>45797</v>
      </c>
      <c r="P4" s="25">
        <v>45856</v>
      </c>
      <c r="Q4" s="25">
        <v>45918</v>
      </c>
      <c r="R4" s="25">
        <v>45979</v>
      </c>
      <c r="S4" s="25">
        <v>46342</v>
      </c>
    </row>
    <row r="5" spans="1:19" x14ac:dyDescent="0.25">
      <c r="A5">
        <v>3</v>
      </c>
      <c r="B5" s="25">
        <v>45001</v>
      </c>
      <c r="C5" s="25">
        <v>45064</v>
      </c>
      <c r="D5" s="25">
        <v>45125</v>
      </c>
      <c r="E5" s="25">
        <v>45188</v>
      </c>
      <c r="F5" s="25">
        <v>45247</v>
      </c>
      <c r="G5" s="25">
        <v>45309</v>
      </c>
      <c r="H5" s="25">
        <v>45369</v>
      </c>
      <c r="I5" s="25">
        <v>45432</v>
      </c>
      <c r="J5" s="25">
        <v>45491</v>
      </c>
      <c r="K5" s="25">
        <v>45553</v>
      </c>
      <c r="L5" s="25">
        <v>45614</v>
      </c>
      <c r="M5" s="25">
        <v>45674</v>
      </c>
      <c r="N5" s="25">
        <v>45736</v>
      </c>
      <c r="O5" s="25">
        <v>45797</v>
      </c>
      <c r="P5" s="25">
        <v>45856</v>
      </c>
      <c r="Q5" s="25">
        <v>45918</v>
      </c>
      <c r="R5" s="25">
        <v>45979</v>
      </c>
      <c r="S5" s="25">
        <v>46342</v>
      </c>
    </row>
    <row r="6" spans="1:19" x14ac:dyDescent="0.25">
      <c r="A6">
        <v>4</v>
      </c>
      <c r="B6" s="25">
        <v>45001</v>
      </c>
      <c r="C6" s="25">
        <v>45064</v>
      </c>
      <c r="D6" s="25">
        <v>45125</v>
      </c>
      <c r="E6" s="25">
        <v>45188</v>
      </c>
      <c r="F6" s="25">
        <v>45247</v>
      </c>
      <c r="G6" s="25">
        <v>45309</v>
      </c>
      <c r="H6" s="25">
        <v>45369</v>
      </c>
      <c r="I6" s="25">
        <v>45432</v>
      </c>
      <c r="J6" s="25">
        <v>45491</v>
      </c>
      <c r="K6" s="25">
        <v>45553</v>
      </c>
      <c r="L6" s="25">
        <v>45614</v>
      </c>
      <c r="M6" s="25">
        <v>45674</v>
      </c>
      <c r="N6" s="25">
        <v>45736</v>
      </c>
      <c r="O6" s="25">
        <v>45797</v>
      </c>
      <c r="P6" s="25">
        <v>45856</v>
      </c>
      <c r="Q6" s="25">
        <v>45918</v>
      </c>
      <c r="R6" s="25">
        <v>45979</v>
      </c>
      <c r="S6" s="25">
        <v>46342</v>
      </c>
    </row>
    <row r="7" spans="1:19" x14ac:dyDescent="0.25">
      <c r="A7">
        <v>5</v>
      </c>
      <c r="B7" s="25">
        <v>45001</v>
      </c>
      <c r="C7" s="25">
        <v>45064</v>
      </c>
      <c r="D7" s="25">
        <v>45125</v>
      </c>
      <c r="E7" s="25">
        <v>45188</v>
      </c>
      <c r="F7" s="25">
        <v>45247</v>
      </c>
      <c r="G7" s="25">
        <v>45309</v>
      </c>
      <c r="H7" s="25">
        <v>45369</v>
      </c>
      <c r="I7" s="25">
        <v>45432</v>
      </c>
      <c r="J7" s="25">
        <v>45491</v>
      </c>
      <c r="K7" s="25">
        <v>45553</v>
      </c>
      <c r="L7" s="25">
        <v>45614</v>
      </c>
      <c r="M7" s="25">
        <v>45674</v>
      </c>
      <c r="N7" s="25">
        <v>45736</v>
      </c>
      <c r="O7" s="25">
        <v>45797</v>
      </c>
      <c r="P7" s="25">
        <v>45856</v>
      </c>
      <c r="Q7" s="25">
        <v>45918</v>
      </c>
      <c r="R7" s="25">
        <v>45979</v>
      </c>
      <c r="S7" s="25">
        <v>46342</v>
      </c>
    </row>
    <row r="8" spans="1:19" x14ac:dyDescent="0.25">
      <c r="A8">
        <v>6</v>
      </c>
      <c r="B8" s="25">
        <v>45001</v>
      </c>
      <c r="C8" s="25">
        <v>45064</v>
      </c>
      <c r="D8" s="25">
        <v>45125</v>
      </c>
      <c r="E8" s="25">
        <v>45188</v>
      </c>
      <c r="F8" s="25">
        <v>45247</v>
      </c>
      <c r="G8" s="25">
        <v>45309</v>
      </c>
      <c r="H8" s="25">
        <v>45369</v>
      </c>
      <c r="I8" s="25">
        <v>45432</v>
      </c>
      <c r="J8" s="25">
        <v>45491</v>
      </c>
      <c r="K8" s="25">
        <v>45553</v>
      </c>
      <c r="L8" s="25">
        <v>45614</v>
      </c>
      <c r="M8" s="25">
        <v>45674</v>
      </c>
      <c r="N8" s="25">
        <v>45736</v>
      </c>
      <c r="O8" s="25">
        <v>45797</v>
      </c>
      <c r="P8" s="25">
        <v>45856</v>
      </c>
      <c r="Q8" s="25">
        <v>45918</v>
      </c>
      <c r="R8" s="25">
        <v>45979</v>
      </c>
      <c r="S8" s="25">
        <v>46342</v>
      </c>
    </row>
    <row r="9" spans="1:19" x14ac:dyDescent="0.25">
      <c r="A9">
        <v>7</v>
      </c>
      <c r="B9" s="25">
        <v>45001</v>
      </c>
      <c r="C9" s="25">
        <v>45064</v>
      </c>
      <c r="D9" s="25">
        <v>45125</v>
      </c>
      <c r="E9" s="25">
        <v>45188</v>
      </c>
      <c r="F9" s="25">
        <v>45247</v>
      </c>
      <c r="G9" s="25">
        <v>45309</v>
      </c>
      <c r="H9" s="25">
        <v>45369</v>
      </c>
      <c r="I9" s="25">
        <v>45432</v>
      </c>
      <c r="J9" s="25">
        <v>45491</v>
      </c>
      <c r="K9" s="25">
        <v>45553</v>
      </c>
      <c r="L9" s="25">
        <v>45614</v>
      </c>
      <c r="M9" s="25">
        <v>45674</v>
      </c>
      <c r="N9" s="25">
        <v>45736</v>
      </c>
      <c r="O9" s="25">
        <v>45797</v>
      </c>
      <c r="P9" s="25">
        <v>45856</v>
      </c>
      <c r="Q9" s="25">
        <v>45918</v>
      </c>
      <c r="R9" s="25">
        <v>45979</v>
      </c>
      <c r="S9" s="25">
        <v>46342</v>
      </c>
    </row>
    <row r="10" spans="1:19" x14ac:dyDescent="0.25">
      <c r="A10">
        <v>8</v>
      </c>
      <c r="B10" s="25">
        <v>45001</v>
      </c>
      <c r="C10" s="25">
        <v>45064</v>
      </c>
      <c r="D10" s="25">
        <v>45125</v>
      </c>
      <c r="E10" s="25">
        <v>45188</v>
      </c>
      <c r="F10" s="25">
        <v>45247</v>
      </c>
      <c r="G10" s="25">
        <v>45309</v>
      </c>
      <c r="H10" s="25">
        <v>45369</v>
      </c>
      <c r="I10" s="25">
        <v>45432</v>
      </c>
      <c r="J10" s="25">
        <v>45491</v>
      </c>
      <c r="K10" s="25">
        <v>45553</v>
      </c>
      <c r="L10" s="25">
        <v>45614</v>
      </c>
      <c r="M10" s="25">
        <v>45674</v>
      </c>
      <c r="N10" s="25">
        <v>45736</v>
      </c>
      <c r="O10" s="25">
        <v>45797</v>
      </c>
      <c r="P10" s="25">
        <v>45856</v>
      </c>
      <c r="Q10" s="25">
        <v>45918</v>
      </c>
      <c r="R10" s="25">
        <v>45979</v>
      </c>
      <c r="S10" s="25">
        <v>46342</v>
      </c>
    </row>
    <row r="11" spans="1:19" x14ac:dyDescent="0.25">
      <c r="A11">
        <v>9</v>
      </c>
      <c r="B11" s="25">
        <v>45001</v>
      </c>
      <c r="C11" s="25">
        <v>45064</v>
      </c>
      <c r="D11" s="25">
        <v>45125</v>
      </c>
      <c r="E11" s="25">
        <v>45188</v>
      </c>
      <c r="F11" s="25">
        <v>45247</v>
      </c>
      <c r="G11" s="25">
        <v>45309</v>
      </c>
      <c r="H11" s="25">
        <v>45369</v>
      </c>
      <c r="I11" s="25">
        <v>45432</v>
      </c>
      <c r="J11" s="25">
        <v>45491</v>
      </c>
      <c r="K11" s="25">
        <v>45553</v>
      </c>
      <c r="L11" s="25">
        <v>45614</v>
      </c>
      <c r="M11" s="25">
        <v>45674</v>
      </c>
      <c r="N11" s="25">
        <v>45736</v>
      </c>
      <c r="O11" s="25">
        <v>45797</v>
      </c>
      <c r="P11" s="25">
        <v>45856</v>
      </c>
      <c r="Q11" s="25">
        <v>45918</v>
      </c>
      <c r="R11" s="25">
        <v>45979</v>
      </c>
      <c r="S11" s="25">
        <v>46342</v>
      </c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B48-ACD6-4F86-9031-0CEE9A3CDA80}">
  <dimension ref="A1:E11"/>
  <sheetViews>
    <sheetView showGridLines="0" workbookViewId="0">
      <selection activeCell="D2" sqref="D2"/>
    </sheetView>
  </sheetViews>
  <sheetFormatPr baseColWidth="10" defaultColWidth="3.85546875" defaultRowHeight="15" x14ac:dyDescent="0.25"/>
  <cols>
    <col min="1" max="1" width="4.42578125" bestFit="1" customWidth="1"/>
    <col min="2" max="2" width="20.85546875" bestFit="1" customWidth="1"/>
    <col min="3" max="4" width="22.85546875" bestFit="1" customWidth="1"/>
  </cols>
  <sheetData>
    <row r="1" spans="1:5" x14ac:dyDescent="0.25">
      <c r="A1" t="s">
        <v>181</v>
      </c>
      <c r="B1" s="25" t="s">
        <v>241</v>
      </c>
      <c r="C1" s="25" t="s">
        <v>570</v>
      </c>
      <c r="D1" s="25" t="s">
        <v>612</v>
      </c>
      <c r="E1" s="25"/>
    </row>
    <row r="2" spans="1:5" x14ac:dyDescent="0.25">
      <c r="A2">
        <v>0</v>
      </c>
      <c r="B2" s="25">
        <v>45044</v>
      </c>
      <c r="C2" s="25">
        <v>45408</v>
      </c>
      <c r="D2" s="25">
        <v>45772</v>
      </c>
    </row>
    <row r="3" spans="1:5" x14ac:dyDescent="0.25">
      <c r="A3">
        <v>1</v>
      </c>
      <c r="B3" s="25">
        <v>45044</v>
      </c>
      <c r="C3" s="25">
        <v>45408</v>
      </c>
      <c r="D3" s="25">
        <v>45772</v>
      </c>
    </row>
    <row r="4" spans="1:5" x14ac:dyDescent="0.25">
      <c r="A4">
        <v>2</v>
      </c>
      <c r="B4" s="25">
        <v>45044</v>
      </c>
      <c r="C4" s="25">
        <v>45408</v>
      </c>
      <c r="D4" s="25">
        <v>45772</v>
      </c>
    </row>
    <row r="5" spans="1:5" x14ac:dyDescent="0.25">
      <c r="A5">
        <v>3</v>
      </c>
      <c r="B5" s="25">
        <v>45044</v>
      </c>
      <c r="C5" s="25">
        <v>45408</v>
      </c>
      <c r="D5" s="25">
        <v>45772</v>
      </c>
    </row>
    <row r="6" spans="1:5" x14ac:dyDescent="0.25">
      <c r="A6">
        <v>4</v>
      </c>
      <c r="B6" s="25">
        <v>45044</v>
      </c>
      <c r="C6" s="25">
        <v>45408</v>
      </c>
      <c r="D6" s="25">
        <v>45772</v>
      </c>
    </row>
    <row r="7" spans="1:5" x14ac:dyDescent="0.25">
      <c r="A7">
        <v>5</v>
      </c>
      <c r="B7" s="25">
        <v>45044</v>
      </c>
      <c r="C7" s="25">
        <v>45408</v>
      </c>
      <c r="D7" s="25">
        <v>45772</v>
      </c>
    </row>
    <row r="8" spans="1:5" x14ac:dyDescent="0.25">
      <c r="A8">
        <v>6</v>
      </c>
      <c r="B8" s="25">
        <v>45044</v>
      </c>
      <c r="C8" s="25">
        <v>45408</v>
      </c>
      <c r="D8" s="25">
        <v>45772</v>
      </c>
    </row>
    <row r="9" spans="1:5" x14ac:dyDescent="0.25">
      <c r="A9">
        <v>7</v>
      </c>
      <c r="B9" s="25">
        <v>45044</v>
      </c>
      <c r="C9" s="25">
        <v>45408</v>
      </c>
      <c r="D9" s="25">
        <v>45772</v>
      </c>
    </row>
    <row r="10" spans="1:5" x14ac:dyDescent="0.25">
      <c r="A10">
        <v>8</v>
      </c>
      <c r="B10" s="25">
        <v>45044</v>
      </c>
      <c r="C10" s="25">
        <v>45408</v>
      </c>
      <c r="D10" s="25">
        <v>45772</v>
      </c>
    </row>
    <row r="11" spans="1:5" x14ac:dyDescent="0.25">
      <c r="A11">
        <v>9</v>
      </c>
      <c r="B11" s="25">
        <v>45044</v>
      </c>
      <c r="C11" s="25">
        <v>45408</v>
      </c>
      <c r="D11" s="25">
        <v>45772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C69D-9073-4956-8AE0-053451ACFB8F}">
  <dimension ref="A1:AA11"/>
  <sheetViews>
    <sheetView workbookViewId="0">
      <selection activeCell="H2" sqref="H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7" width="11.28515625" bestFit="1" customWidth="1"/>
    <col min="8" max="8" width="12.5703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3" bestFit="1" customWidth="1"/>
    <col min="25" max="25" width="33.42578125" bestFit="1" customWidth="1"/>
    <col min="26" max="26" width="28.85546875" bestFit="1" customWidth="1"/>
  </cols>
  <sheetData>
    <row r="1" spans="1:27" x14ac:dyDescent="0.25">
      <c r="A1" s="20" t="s">
        <v>181</v>
      </c>
      <c r="B1" s="20" t="s">
        <v>321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535</v>
      </c>
      <c r="I1" s="20" t="s">
        <v>513</v>
      </c>
      <c r="J1" s="20" t="s">
        <v>514</v>
      </c>
      <c r="K1" s="20" t="s">
        <v>515</v>
      </c>
      <c r="L1" s="20" t="s">
        <v>516</v>
      </c>
      <c r="M1" s="20" t="s">
        <v>517</v>
      </c>
      <c r="N1" s="20" t="s">
        <v>518</v>
      </c>
      <c r="O1" s="20" t="s">
        <v>519</v>
      </c>
      <c r="P1" s="20" t="s">
        <v>520</v>
      </c>
      <c r="Q1" s="20" t="s">
        <v>521</v>
      </c>
      <c r="R1" s="20" t="s">
        <v>522</v>
      </c>
      <c r="S1" s="20" t="s">
        <v>523</v>
      </c>
      <c r="T1" s="20" t="s">
        <v>524</v>
      </c>
      <c r="U1" s="20" t="s">
        <v>525</v>
      </c>
      <c r="V1" s="20" t="s">
        <v>526</v>
      </c>
      <c r="W1" s="20" t="s">
        <v>527</v>
      </c>
      <c r="X1" s="20" t="s">
        <v>528</v>
      </c>
      <c r="Y1" s="20" t="s">
        <v>529</v>
      </c>
      <c r="Z1" s="20" t="s">
        <v>530</v>
      </c>
    </row>
    <row r="2" spans="1:27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  <c r="AA2" s="23"/>
    </row>
    <row r="3" spans="1:27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  <c r="AA3" s="23"/>
    </row>
    <row r="4" spans="1:27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  <c r="AA4" s="23"/>
    </row>
    <row r="5" spans="1:27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  <c r="AA5" s="23"/>
    </row>
    <row r="6" spans="1:27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  <c r="AA6" s="23"/>
    </row>
    <row r="7" spans="1:27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  <c r="AA7" s="23"/>
    </row>
    <row r="8" spans="1:27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  <c r="AA8" s="23"/>
    </row>
    <row r="9" spans="1:27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  <c r="AA9" s="23"/>
    </row>
    <row r="10" spans="1:27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  <c r="AA10" s="23"/>
    </row>
    <row r="11" spans="1:27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  <c r="AA11" s="2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C142-A635-4FB4-AA57-65CA601519CD}">
  <dimension ref="A1:S11"/>
  <sheetViews>
    <sheetView topLeftCell="L1" workbookViewId="0">
      <selection activeCell="M6" sqref="M6"/>
    </sheetView>
  </sheetViews>
  <sheetFormatPr baseColWidth="10" defaultColWidth="10.7109375" defaultRowHeight="15" x14ac:dyDescent="0.25"/>
  <cols>
    <col min="1" max="1" width="4.42578125" bestFit="1" customWidth="1"/>
    <col min="2" max="7" width="31.85546875" bestFit="1" customWidth="1"/>
    <col min="8" max="13" width="32.7109375" bestFit="1" customWidth="1"/>
    <col min="14" max="19" width="29.5703125" bestFit="1" customWidth="1"/>
  </cols>
  <sheetData>
    <row r="1" spans="1:19" x14ac:dyDescent="0.25">
      <c r="A1" t="s">
        <v>181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613</v>
      </c>
      <c r="O1" t="s">
        <v>614</v>
      </c>
      <c r="P1" t="s">
        <v>615</v>
      </c>
      <c r="Q1" t="s">
        <v>616</v>
      </c>
      <c r="R1" t="s">
        <v>617</v>
      </c>
      <c r="S1" t="s">
        <v>618</v>
      </c>
    </row>
    <row r="2" spans="1:19" x14ac:dyDescent="0.25">
      <c r="A2">
        <v>0</v>
      </c>
      <c r="B2" s="25">
        <v>45009</v>
      </c>
      <c r="C2" s="25">
        <v>45065</v>
      </c>
      <c r="D2" s="25">
        <v>45128</v>
      </c>
      <c r="E2" s="25">
        <v>45191</v>
      </c>
      <c r="F2" s="25">
        <v>45254</v>
      </c>
      <c r="G2" s="25">
        <v>45310</v>
      </c>
      <c r="H2" s="25">
        <v>45373</v>
      </c>
      <c r="I2" s="25">
        <v>45436</v>
      </c>
      <c r="J2" s="25">
        <v>45492</v>
      </c>
      <c r="K2" s="25">
        <v>45555</v>
      </c>
      <c r="L2" s="25">
        <v>45618</v>
      </c>
      <c r="M2" s="25">
        <v>45680</v>
      </c>
      <c r="N2" s="25">
        <v>45737</v>
      </c>
      <c r="O2" s="25">
        <v>45800</v>
      </c>
      <c r="P2" s="25">
        <v>45863</v>
      </c>
      <c r="Q2" s="25">
        <v>45926</v>
      </c>
      <c r="R2" s="25">
        <v>45982</v>
      </c>
      <c r="S2" s="25">
        <v>46045</v>
      </c>
    </row>
    <row r="3" spans="1:19" x14ac:dyDescent="0.25">
      <c r="A3">
        <v>1</v>
      </c>
      <c r="B3" s="25">
        <v>45009</v>
      </c>
      <c r="C3" s="25">
        <v>45065</v>
      </c>
      <c r="D3" s="25">
        <v>45128</v>
      </c>
      <c r="E3" s="25">
        <v>45191</v>
      </c>
      <c r="F3" s="25">
        <v>45254</v>
      </c>
      <c r="G3" s="25">
        <v>45310</v>
      </c>
      <c r="H3" s="25">
        <v>45373</v>
      </c>
      <c r="I3" s="25">
        <v>45436</v>
      </c>
      <c r="J3" s="25">
        <v>45492</v>
      </c>
      <c r="K3" s="25">
        <v>45555</v>
      </c>
      <c r="L3" s="25">
        <v>45618</v>
      </c>
      <c r="M3" s="25">
        <v>45680</v>
      </c>
      <c r="N3" s="25">
        <v>45737</v>
      </c>
      <c r="O3" s="25">
        <v>45800</v>
      </c>
      <c r="P3" s="25">
        <v>45863</v>
      </c>
      <c r="Q3" s="25">
        <v>45926</v>
      </c>
      <c r="R3" s="25">
        <v>45982</v>
      </c>
      <c r="S3" s="25">
        <v>46045</v>
      </c>
    </row>
    <row r="4" spans="1:19" x14ac:dyDescent="0.25">
      <c r="A4">
        <v>2</v>
      </c>
      <c r="B4" s="25">
        <v>45009</v>
      </c>
      <c r="C4" s="25">
        <v>45065</v>
      </c>
      <c r="D4" s="25">
        <v>45128</v>
      </c>
      <c r="E4" s="25">
        <v>45191</v>
      </c>
      <c r="F4" s="25">
        <v>45254</v>
      </c>
      <c r="G4" s="25">
        <v>45310</v>
      </c>
      <c r="H4" s="25">
        <v>45373</v>
      </c>
      <c r="I4" s="25">
        <v>45436</v>
      </c>
      <c r="J4" s="25">
        <v>45492</v>
      </c>
      <c r="K4" s="25">
        <v>45555</v>
      </c>
      <c r="L4" s="25">
        <v>45618</v>
      </c>
      <c r="M4" s="25">
        <v>45680</v>
      </c>
      <c r="N4" s="25">
        <v>45737</v>
      </c>
      <c r="O4" s="25">
        <v>45800</v>
      </c>
      <c r="P4" s="25">
        <v>45863</v>
      </c>
      <c r="Q4" s="25">
        <v>45926</v>
      </c>
      <c r="R4" s="25">
        <v>45982</v>
      </c>
      <c r="S4" s="25">
        <v>46045</v>
      </c>
    </row>
    <row r="5" spans="1:19" x14ac:dyDescent="0.25">
      <c r="A5">
        <v>3</v>
      </c>
      <c r="B5" s="25">
        <v>45009</v>
      </c>
      <c r="C5" s="25">
        <v>45065</v>
      </c>
      <c r="D5" s="25">
        <v>45128</v>
      </c>
      <c r="E5" s="25">
        <v>45191</v>
      </c>
      <c r="F5" s="25">
        <v>45254</v>
      </c>
      <c r="G5" s="25">
        <v>45310</v>
      </c>
      <c r="H5" s="25">
        <v>45373</v>
      </c>
      <c r="I5" s="25">
        <v>45436</v>
      </c>
      <c r="J5" s="25">
        <v>45492</v>
      </c>
      <c r="K5" s="25">
        <v>45555</v>
      </c>
      <c r="L5" s="25">
        <v>45618</v>
      </c>
      <c r="M5" s="25">
        <v>45680</v>
      </c>
      <c r="N5" s="25">
        <v>45737</v>
      </c>
      <c r="O5" s="25">
        <v>45800</v>
      </c>
      <c r="P5" s="25">
        <v>45863</v>
      </c>
      <c r="Q5" s="25">
        <v>45926</v>
      </c>
      <c r="R5" s="25">
        <v>45982</v>
      </c>
      <c r="S5" s="25">
        <v>46045</v>
      </c>
    </row>
    <row r="6" spans="1:19" x14ac:dyDescent="0.25">
      <c r="A6">
        <v>4</v>
      </c>
      <c r="B6" s="25">
        <v>45009</v>
      </c>
      <c r="C6" s="25">
        <v>45065</v>
      </c>
      <c r="D6" s="25">
        <v>45128</v>
      </c>
      <c r="E6" s="25">
        <v>45191</v>
      </c>
      <c r="F6" s="25">
        <v>45254</v>
      </c>
      <c r="G6" s="25">
        <v>45310</v>
      </c>
      <c r="H6" s="25">
        <v>45373</v>
      </c>
      <c r="I6" s="25">
        <v>45436</v>
      </c>
      <c r="J6" s="25">
        <v>45492</v>
      </c>
      <c r="K6" s="25">
        <v>45555</v>
      </c>
      <c r="L6" s="25">
        <v>45618</v>
      </c>
      <c r="M6" s="25">
        <v>45680</v>
      </c>
      <c r="N6" s="25">
        <v>45737</v>
      </c>
      <c r="O6" s="25">
        <v>45800</v>
      </c>
      <c r="P6" s="25">
        <v>45863</v>
      </c>
      <c r="Q6" s="25">
        <v>45926</v>
      </c>
      <c r="R6" s="25">
        <v>45982</v>
      </c>
      <c r="S6" s="25">
        <v>46045</v>
      </c>
    </row>
    <row r="7" spans="1:19" x14ac:dyDescent="0.25">
      <c r="A7">
        <v>5</v>
      </c>
      <c r="B7" s="25">
        <v>45009</v>
      </c>
      <c r="C7" s="25">
        <v>45065</v>
      </c>
      <c r="D7" s="25">
        <v>45128</v>
      </c>
      <c r="E7" s="25">
        <v>45191</v>
      </c>
      <c r="F7" s="25">
        <v>45254</v>
      </c>
      <c r="G7" s="25">
        <v>45310</v>
      </c>
      <c r="H7" s="25">
        <v>45373</v>
      </c>
      <c r="I7" s="25">
        <v>45436</v>
      </c>
      <c r="J7" s="25">
        <v>45492</v>
      </c>
      <c r="K7" s="25">
        <v>45555</v>
      </c>
      <c r="L7" s="25">
        <v>45618</v>
      </c>
      <c r="M7" s="25">
        <v>45680</v>
      </c>
      <c r="N7" s="25">
        <v>45737</v>
      </c>
      <c r="O7" s="25">
        <v>45800</v>
      </c>
      <c r="P7" s="25">
        <v>45863</v>
      </c>
      <c r="Q7" s="25">
        <v>45926</v>
      </c>
      <c r="R7" s="25">
        <v>45982</v>
      </c>
      <c r="S7" s="25">
        <v>46045</v>
      </c>
    </row>
    <row r="8" spans="1:19" x14ac:dyDescent="0.25">
      <c r="A8">
        <v>6</v>
      </c>
      <c r="B8" s="25">
        <v>45009</v>
      </c>
      <c r="C8" s="25">
        <v>45065</v>
      </c>
      <c r="D8" s="25">
        <v>45128</v>
      </c>
      <c r="E8" s="25">
        <v>45191</v>
      </c>
      <c r="F8" s="25">
        <v>45254</v>
      </c>
      <c r="G8" s="25">
        <v>45310</v>
      </c>
      <c r="H8" s="25">
        <v>45373</v>
      </c>
      <c r="I8" s="25">
        <v>45436</v>
      </c>
      <c r="J8" s="25">
        <v>45492</v>
      </c>
      <c r="K8" s="25">
        <v>45555</v>
      </c>
      <c r="L8" s="25">
        <v>45618</v>
      </c>
      <c r="M8" s="25">
        <v>45680</v>
      </c>
      <c r="N8" s="25">
        <v>45737</v>
      </c>
      <c r="O8" s="25">
        <v>45800</v>
      </c>
      <c r="P8" s="25">
        <v>45863</v>
      </c>
      <c r="Q8" s="25">
        <v>45926</v>
      </c>
      <c r="R8" s="25">
        <v>45982</v>
      </c>
      <c r="S8" s="25">
        <v>46045</v>
      </c>
    </row>
    <row r="9" spans="1:19" x14ac:dyDescent="0.25">
      <c r="A9">
        <v>7</v>
      </c>
      <c r="B9" s="25">
        <v>45009</v>
      </c>
      <c r="C9" s="25">
        <v>45065</v>
      </c>
      <c r="D9" s="25">
        <v>45128</v>
      </c>
      <c r="E9" s="25">
        <v>45191</v>
      </c>
      <c r="F9" s="25">
        <v>45254</v>
      </c>
      <c r="G9" s="25">
        <v>45310</v>
      </c>
      <c r="H9" s="25">
        <v>45373</v>
      </c>
      <c r="I9" s="25">
        <v>45436</v>
      </c>
      <c r="J9" s="25">
        <v>45492</v>
      </c>
      <c r="K9" s="25">
        <v>45555</v>
      </c>
      <c r="L9" s="25">
        <v>45618</v>
      </c>
      <c r="M9" s="25">
        <v>45680</v>
      </c>
      <c r="N9" s="25">
        <v>45737</v>
      </c>
      <c r="O9" s="25">
        <v>45800</v>
      </c>
      <c r="P9" s="25">
        <v>45863</v>
      </c>
      <c r="Q9" s="25">
        <v>45926</v>
      </c>
      <c r="R9" s="25">
        <v>45982</v>
      </c>
      <c r="S9" s="25">
        <v>46045</v>
      </c>
    </row>
    <row r="10" spans="1:19" x14ac:dyDescent="0.25">
      <c r="A10">
        <v>8</v>
      </c>
      <c r="B10" s="25">
        <v>45009</v>
      </c>
      <c r="C10" s="25">
        <v>45065</v>
      </c>
      <c r="D10" s="25">
        <v>45128</v>
      </c>
      <c r="E10" s="25">
        <v>45191</v>
      </c>
      <c r="F10" s="25">
        <v>45254</v>
      </c>
      <c r="G10" s="25">
        <v>45310</v>
      </c>
      <c r="H10" s="25">
        <v>45373</v>
      </c>
      <c r="I10" s="25">
        <v>45436</v>
      </c>
      <c r="J10" s="25">
        <v>45492</v>
      </c>
      <c r="K10" s="25">
        <v>45555</v>
      </c>
      <c r="L10" s="25">
        <v>45618</v>
      </c>
      <c r="M10" s="25">
        <v>45680</v>
      </c>
      <c r="N10" s="25">
        <v>45737</v>
      </c>
      <c r="O10" s="25">
        <v>45800</v>
      </c>
      <c r="P10" s="25">
        <v>45863</v>
      </c>
      <c r="Q10" s="25">
        <v>45926</v>
      </c>
      <c r="R10" s="25">
        <v>45982</v>
      </c>
      <c r="S10" s="25">
        <v>46045</v>
      </c>
    </row>
    <row r="11" spans="1:19" x14ac:dyDescent="0.25">
      <c r="A11">
        <v>9</v>
      </c>
      <c r="B11" s="25">
        <v>45009</v>
      </c>
      <c r="C11" s="25">
        <v>45065</v>
      </c>
      <c r="D11" s="25">
        <v>45128</v>
      </c>
      <c r="E11" s="25">
        <v>45191</v>
      </c>
      <c r="F11" s="25">
        <v>45254</v>
      </c>
      <c r="G11" s="25">
        <v>45310</v>
      </c>
      <c r="H11" s="25">
        <v>45373</v>
      </c>
      <c r="I11" s="25">
        <v>45436</v>
      </c>
      <c r="J11" s="25">
        <v>45492</v>
      </c>
      <c r="K11" s="25">
        <v>45555</v>
      </c>
      <c r="L11" s="25">
        <v>45618</v>
      </c>
      <c r="M11" s="25">
        <v>45680</v>
      </c>
      <c r="N11" s="25">
        <v>45737</v>
      </c>
      <c r="O11" s="25">
        <v>45800</v>
      </c>
      <c r="P11" s="25">
        <v>45863</v>
      </c>
      <c r="Q11" s="25">
        <v>45926</v>
      </c>
      <c r="R11" s="25">
        <v>45982</v>
      </c>
      <c r="S11" s="25">
        <v>46045</v>
      </c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209-8328-4D0B-987B-19C4CF057C79}">
  <dimension ref="B2"/>
  <sheetViews>
    <sheetView workbookViewId="0">
      <selection activeCell="B3" sqref="B3"/>
    </sheetView>
  </sheetViews>
  <sheetFormatPr baseColWidth="10" defaultColWidth="11.42578125" defaultRowHeight="15" x14ac:dyDescent="0.25"/>
  <sheetData>
    <row r="2" spans="2:2" x14ac:dyDescent="0.25">
      <c r="B2" s="25">
        <v>45135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3D5-3C70-4001-9C40-B0AE15F873AA}">
  <dimension ref="A1:D11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4.42578125" bestFit="1" customWidth="1"/>
    <col min="2" max="2" width="20" bestFit="1" customWidth="1"/>
    <col min="3" max="4" width="23.140625" bestFit="1" customWidth="1"/>
  </cols>
  <sheetData>
    <row r="1" spans="1:4" x14ac:dyDescent="0.25">
      <c r="A1" s="20" t="s">
        <v>181</v>
      </c>
      <c r="B1" s="20" t="s">
        <v>219</v>
      </c>
      <c r="C1" s="20" t="s">
        <v>448</v>
      </c>
      <c r="D1" s="20" t="s">
        <v>449</v>
      </c>
    </row>
    <row r="2" spans="1:4" x14ac:dyDescent="0.25">
      <c r="A2" s="28">
        <v>0</v>
      </c>
      <c r="B2" s="19">
        <v>45061</v>
      </c>
      <c r="C2" s="19">
        <v>45419</v>
      </c>
      <c r="D2" s="19">
        <v>45419</v>
      </c>
    </row>
    <row r="3" spans="1:4" x14ac:dyDescent="0.25">
      <c r="A3" s="28">
        <v>1</v>
      </c>
      <c r="B3" s="19">
        <v>45048</v>
      </c>
      <c r="C3" s="19">
        <v>45405</v>
      </c>
      <c r="D3" s="19">
        <v>45405</v>
      </c>
    </row>
    <row r="4" spans="1:4" x14ac:dyDescent="0.25">
      <c r="A4" s="28">
        <v>2</v>
      </c>
      <c r="B4" s="19">
        <v>45049</v>
      </c>
      <c r="C4" s="19">
        <v>45406</v>
      </c>
      <c r="D4" s="19">
        <v>45406</v>
      </c>
    </row>
    <row r="5" spans="1:4" x14ac:dyDescent="0.25">
      <c r="A5" s="28">
        <v>3</v>
      </c>
      <c r="B5" s="19">
        <v>45050</v>
      </c>
      <c r="C5" s="19">
        <v>45407</v>
      </c>
      <c r="D5" s="19">
        <v>45407</v>
      </c>
    </row>
    <row r="6" spans="1:4" x14ac:dyDescent="0.25">
      <c r="A6" s="28">
        <v>4</v>
      </c>
      <c r="B6" s="19">
        <v>45051</v>
      </c>
      <c r="C6" s="19">
        <v>45408</v>
      </c>
      <c r="D6" s="19">
        <v>45408</v>
      </c>
    </row>
    <row r="7" spans="1:4" x14ac:dyDescent="0.25">
      <c r="A7" s="28">
        <v>5</v>
      </c>
      <c r="B7" s="19">
        <v>45054</v>
      </c>
      <c r="C7" s="19">
        <v>45411</v>
      </c>
      <c r="D7" s="19">
        <v>45411</v>
      </c>
    </row>
    <row r="8" spans="1:4" x14ac:dyDescent="0.25">
      <c r="A8" s="28">
        <v>6</v>
      </c>
      <c r="B8" s="19">
        <v>45055</v>
      </c>
      <c r="C8" s="19">
        <v>45412</v>
      </c>
      <c r="D8" s="19">
        <v>45412</v>
      </c>
    </row>
    <row r="9" spans="1:4" x14ac:dyDescent="0.25">
      <c r="A9" s="28">
        <v>7</v>
      </c>
      <c r="B9" s="19">
        <v>45056</v>
      </c>
      <c r="C9" s="19">
        <v>45414</v>
      </c>
      <c r="D9" s="19">
        <v>45414</v>
      </c>
    </row>
    <row r="10" spans="1:4" x14ac:dyDescent="0.25">
      <c r="A10" s="28">
        <v>8</v>
      </c>
      <c r="B10" s="19">
        <v>45057</v>
      </c>
      <c r="C10" s="19">
        <v>45415</v>
      </c>
      <c r="D10" s="19">
        <v>45415</v>
      </c>
    </row>
    <row r="11" spans="1:4" x14ac:dyDescent="0.25">
      <c r="A11" s="28">
        <v>9</v>
      </c>
      <c r="B11" s="19">
        <v>45058</v>
      </c>
      <c r="C11" s="19">
        <v>45418</v>
      </c>
      <c r="D11" s="19">
        <v>45418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0B9A-1D50-46F0-B1D1-FE11EE9F60DF}">
  <dimension ref="A1:C11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220</v>
      </c>
      <c r="C1" s="20" t="s">
        <v>221</v>
      </c>
    </row>
    <row r="2" spans="1:3" x14ac:dyDescent="0.25">
      <c r="A2" s="28">
        <v>0</v>
      </c>
      <c r="B2" s="19">
        <v>44767</v>
      </c>
      <c r="C2" s="19">
        <v>45523</v>
      </c>
    </row>
    <row r="3" spans="1:3" x14ac:dyDescent="0.25">
      <c r="A3" s="28">
        <v>1</v>
      </c>
      <c r="B3" s="19">
        <v>44767</v>
      </c>
      <c r="C3" s="19">
        <v>45524</v>
      </c>
    </row>
    <row r="4" spans="1:3" x14ac:dyDescent="0.25">
      <c r="A4" s="28">
        <v>2</v>
      </c>
      <c r="B4" s="19">
        <v>44768</v>
      </c>
      <c r="C4" s="19">
        <v>45525</v>
      </c>
    </row>
    <row r="5" spans="1:3" x14ac:dyDescent="0.25">
      <c r="A5" s="28">
        <v>3</v>
      </c>
      <c r="B5" s="19">
        <v>44768</v>
      </c>
      <c r="C5" s="19">
        <v>45526</v>
      </c>
    </row>
    <row r="6" spans="1:3" x14ac:dyDescent="0.25">
      <c r="A6" s="28">
        <v>4</v>
      </c>
      <c r="B6" s="19">
        <v>44769</v>
      </c>
      <c r="C6" s="19">
        <v>45527</v>
      </c>
    </row>
    <row r="7" spans="1:3" x14ac:dyDescent="0.25">
      <c r="A7" s="28">
        <v>5</v>
      </c>
      <c r="B7" s="19">
        <v>44769</v>
      </c>
      <c r="C7" s="19">
        <v>45530</v>
      </c>
    </row>
    <row r="8" spans="1:3" x14ac:dyDescent="0.25">
      <c r="A8" s="28">
        <v>6</v>
      </c>
      <c r="B8" s="19">
        <v>44770</v>
      </c>
      <c r="C8" s="19">
        <v>45531</v>
      </c>
    </row>
    <row r="9" spans="1:3" x14ac:dyDescent="0.25">
      <c r="A9" s="28">
        <v>7</v>
      </c>
      <c r="B9" s="19">
        <v>44770</v>
      </c>
      <c r="C9" s="19">
        <v>45532</v>
      </c>
    </row>
    <row r="10" spans="1:3" x14ac:dyDescent="0.25">
      <c r="A10" s="28">
        <v>8</v>
      </c>
      <c r="B10" s="19">
        <v>44771</v>
      </c>
      <c r="C10" s="19">
        <v>45533</v>
      </c>
    </row>
    <row r="11" spans="1:3" x14ac:dyDescent="0.25">
      <c r="A11" s="28">
        <v>9</v>
      </c>
      <c r="B11" s="19">
        <v>44771</v>
      </c>
      <c r="C11" s="19">
        <v>45534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6574-18F6-4D00-8401-078BA6DD5912}">
  <dimension ref="A1:D1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4" x14ac:dyDescent="0.25">
      <c r="A1" s="20" t="s">
        <v>181</v>
      </c>
      <c r="B1" s="20" t="s">
        <v>222</v>
      </c>
      <c r="C1" s="20" t="s">
        <v>586</v>
      </c>
      <c r="D1" s="20" t="s">
        <v>639</v>
      </c>
    </row>
    <row r="2" spans="1:4" x14ac:dyDescent="0.25">
      <c r="A2" s="28">
        <v>0</v>
      </c>
      <c r="B2" s="19">
        <v>45077</v>
      </c>
      <c r="C2" s="19">
        <v>45412</v>
      </c>
      <c r="D2" s="25">
        <v>45808</v>
      </c>
    </row>
    <row r="3" spans="1:4" x14ac:dyDescent="0.25">
      <c r="A3" s="28">
        <v>1</v>
      </c>
      <c r="B3" s="19">
        <v>45077</v>
      </c>
      <c r="C3" s="19">
        <v>45412</v>
      </c>
      <c r="D3" s="25">
        <v>45808</v>
      </c>
    </row>
    <row r="4" spans="1:4" x14ac:dyDescent="0.25">
      <c r="A4" s="28">
        <v>2</v>
      </c>
      <c r="B4" s="19">
        <v>45077</v>
      </c>
      <c r="C4" s="19">
        <v>45412</v>
      </c>
      <c r="D4" s="25">
        <v>45808</v>
      </c>
    </row>
    <row r="5" spans="1:4" x14ac:dyDescent="0.25">
      <c r="A5" s="28">
        <v>3</v>
      </c>
      <c r="B5" s="19">
        <v>45077</v>
      </c>
      <c r="C5" s="19">
        <v>45412</v>
      </c>
      <c r="D5" s="25">
        <v>45808</v>
      </c>
    </row>
    <row r="6" spans="1:4" x14ac:dyDescent="0.25">
      <c r="A6" s="28">
        <v>4</v>
      </c>
      <c r="B6" s="19">
        <v>45077</v>
      </c>
      <c r="C6" s="19">
        <v>45412</v>
      </c>
      <c r="D6" s="25">
        <v>45808</v>
      </c>
    </row>
    <row r="7" spans="1:4" x14ac:dyDescent="0.25">
      <c r="A7" s="28">
        <v>5</v>
      </c>
      <c r="B7" s="19">
        <v>45077</v>
      </c>
      <c r="C7" s="19">
        <v>45412</v>
      </c>
      <c r="D7" s="25">
        <v>45808</v>
      </c>
    </row>
    <row r="8" spans="1:4" x14ac:dyDescent="0.25">
      <c r="A8" s="28">
        <v>6</v>
      </c>
      <c r="B8" s="19">
        <v>45077</v>
      </c>
      <c r="C8" s="19">
        <v>45412</v>
      </c>
      <c r="D8" s="25">
        <v>45808</v>
      </c>
    </row>
    <row r="9" spans="1:4" x14ac:dyDescent="0.25">
      <c r="A9" s="28">
        <v>7</v>
      </c>
      <c r="B9" s="19">
        <v>45077</v>
      </c>
      <c r="C9" s="19">
        <v>45412</v>
      </c>
      <c r="D9" s="25">
        <v>45808</v>
      </c>
    </row>
    <row r="10" spans="1:4" x14ac:dyDescent="0.25">
      <c r="A10" s="28">
        <v>8</v>
      </c>
      <c r="B10" s="19">
        <v>45077</v>
      </c>
      <c r="C10" s="19">
        <v>45412</v>
      </c>
      <c r="D10" s="25">
        <v>45808</v>
      </c>
    </row>
    <row r="11" spans="1:4" x14ac:dyDescent="0.25">
      <c r="A11" s="28">
        <v>9</v>
      </c>
      <c r="B11" s="19">
        <v>45077</v>
      </c>
      <c r="C11" s="19">
        <v>45412</v>
      </c>
      <c r="D11" s="25">
        <v>45808</v>
      </c>
    </row>
  </sheetData>
  <phoneticPr fontId="4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3A8-7A14-4B1C-8B0F-48E1F69FA19D}">
  <dimension ref="A1:D11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4" width="29.7109375" bestFit="1" customWidth="1"/>
  </cols>
  <sheetData>
    <row r="1" spans="1:4" x14ac:dyDescent="0.25">
      <c r="A1" s="20" t="s">
        <v>181</v>
      </c>
      <c r="B1" s="20" t="s">
        <v>224</v>
      </c>
      <c r="C1" s="20" t="s">
        <v>587</v>
      </c>
      <c r="D1" s="20" t="s">
        <v>619</v>
      </c>
    </row>
    <row r="2" spans="1:4" x14ac:dyDescent="0.25">
      <c r="A2" s="28">
        <v>0</v>
      </c>
      <c r="B2" s="19">
        <v>45107</v>
      </c>
      <c r="C2" s="19">
        <v>45534</v>
      </c>
      <c r="D2" s="19">
        <v>45835</v>
      </c>
    </row>
    <row r="3" spans="1:4" x14ac:dyDescent="0.25">
      <c r="A3" s="28">
        <v>1</v>
      </c>
      <c r="B3" s="19">
        <v>45107</v>
      </c>
      <c r="C3" s="19">
        <v>45534</v>
      </c>
      <c r="D3" s="19">
        <v>45835</v>
      </c>
    </row>
    <row r="4" spans="1:4" x14ac:dyDescent="0.25">
      <c r="A4" s="28">
        <v>2</v>
      </c>
      <c r="B4" s="19">
        <v>45107</v>
      </c>
      <c r="C4" s="19">
        <v>45534</v>
      </c>
      <c r="D4" s="19">
        <v>45835</v>
      </c>
    </row>
    <row r="5" spans="1:4" x14ac:dyDescent="0.25">
      <c r="A5" s="28">
        <v>3</v>
      </c>
      <c r="B5" s="19">
        <v>45107</v>
      </c>
      <c r="C5" s="19">
        <v>45534</v>
      </c>
      <c r="D5" s="19">
        <v>45835</v>
      </c>
    </row>
    <row r="6" spans="1:4" x14ac:dyDescent="0.25">
      <c r="A6" s="28">
        <v>4</v>
      </c>
      <c r="B6" s="19">
        <v>45107</v>
      </c>
      <c r="C6" s="19">
        <v>45534</v>
      </c>
      <c r="D6" s="19">
        <v>45835</v>
      </c>
    </row>
    <row r="7" spans="1:4" x14ac:dyDescent="0.25">
      <c r="A7" s="28">
        <v>5</v>
      </c>
      <c r="B7" s="19">
        <v>45107</v>
      </c>
      <c r="C7" s="19">
        <v>45534</v>
      </c>
      <c r="D7" s="19">
        <v>45835</v>
      </c>
    </row>
    <row r="8" spans="1:4" x14ac:dyDescent="0.25">
      <c r="A8" s="28">
        <v>6</v>
      </c>
      <c r="B8" s="19">
        <v>45107</v>
      </c>
      <c r="C8" s="19">
        <v>45534</v>
      </c>
      <c r="D8" s="19">
        <v>45835</v>
      </c>
    </row>
    <row r="9" spans="1:4" x14ac:dyDescent="0.25">
      <c r="A9" s="28">
        <v>7</v>
      </c>
      <c r="B9" s="19">
        <v>45107</v>
      </c>
      <c r="C9" s="19">
        <v>45534</v>
      </c>
      <c r="D9" s="19">
        <v>45835</v>
      </c>
    </row>
    <row r="10" spans="1:4" x14ac:dyDescent="0.25">
      <c r="A10" s="28">
        <v>8</v>
      </c>
      <c r="B10" s="19">
        <v>45107</v>
      </c>
      <c r="C10" s="19">
        <v>45534</v>
      </c>
      <c r="D10" s="19">
        <v>45835</v>
      </c>
    </row>
    <row r="11" spans="1:4" x14ac:dyDescent="0.25">
      <c r="A11" s="28">
        <v>9</v>
      </c>
      <c r="B11" s="19">
        <v>45107</v>
      </c>
      <c r="C11" s="19">
        <v>45534</v>
      </c>
      <c r="D11" s="19">
        <v>45835</v>
      </c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CD4-377B-4BEA-B4B2-678D03599694}">
  <dimension ref="A1:C11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223</v>
      </c>
      <c r="C1" s="20" t="s">
        <v>548</v>
      </c>
    </row>
    <row r="2" spans="1:3" x14ac:dyDescent="0.25">
      <c r="A2" s="28">
        <v>0</v>
      </c>
      <c r="B2" s="19">
        <v>45044</v>
      </c>
      <c r="C2" s="19">
        <v>45412</v>
      </c>
    </row>
    <row r="3" spans="1:3" x14ac:dyDescent="0.25">
      <c r="A3" s="28">
        <v>1</v>
      </c>
      <c r="B3" s="19">
        <v>45044</v>
      </c>
      <c r="C3" s="19">
        <v>45412</v>
      </c>
    </row>
    <row r="4" spans="1:3" x14ac:dyDescent="0.25">
      <c r="A4" s="28">
        <v>2</v>
      </c>
      <c r="B4" s="19">
        <v>45044</v>
      </c>
      <c r="C4" s="19">
        <v>45412</v>
      </c>
    </row>
    <row r="5" spans="1:3" x14ac:dyDescent="0.25">
      <c r="A5" s="28">
        <v>3</v>
      </c>
      <c r="B5" s="19">
        <v>45044</v>
      </c>
      <c r="C5" s="19">
        <v>45412</v>
      </c>
    </row>
    <row r="6" spans="1:3" x14ac:dyDescent="0.25">
      <c r="A6" s="28">
        <v>4</v>
      </c>
      <c r="B6" s="19">
        <v>45044</v>
      </c>
      <c r="C6" s="19">
        <v>45412</v>
      </c>
    </row>
    <row r="7" spans="1:3" x14ac:dyDescent="0.25">
      <c r="A7" s="28">
        <v>5</v>
      </c>
      <c r="B7" s="19">
        <v>45044</v>
      </c>
      <c r="C7" s="19">
        <v>45412</v>
      </c>
    </row>
    <row r="8" spans="1:3" x14ac:dyDescent="0.25">
      <c r="A8" s="28">
        <v>6</v>
      </c>
      <c r="B8" s="19">
        <v>45044</v>
      </c>
      <c r="C8" s="19">
        <v>45412</v>
      </c>
    </row>
    <row r="9" spans="1:3" x14ac:dyDescent="0.25">
      <c r="A9" s="28">
        <v>7</v>
      </c>
      <c r="B9" s="19">
        <v>45044</v>
      </c>
      <c r="C9" s="19">
        <v>45412</v>
      </c>
    </row>
    <row r="10" spans="1:3" x14ac:dyDescent="0.25">
      <c r="A10" s="28">
        <v>8</v>
      </c>
      <c r="B10" s="19">
        <v>45044</v>
      </c>
      <c r="C10" s="19">
        <v>45412</v>
      </c>
    </row>
    <row r="11" spans="1:3" x14ac:dyDescent="0.25">
      <c r="A11" s="28">
        <v>9</v>
      </c>
      <c r="B11" s="19">
        <v>45044</v>
      </c>
      <c r="C11" s="19">
        <v>45412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B4FC-3E84-42CB-B04A-449200BBF9BD}">
  <dimension ref="A1:E101"/>
  <sheetViews>
    <sheetView topLeftCell="A84" workbookViewId="0">
      <selection activeCell="E92" sqref="E92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5" width="17.42578125" bestFit="1" customWidth="1"/>
  </cols>
  <sheetData>
    <row r="1" spans="1:5" x14ac:dyDescent="0.25">
      <c r="A1" s="20" t="s">
        <v>200</v>
      </c>
      <c r="B1" s="20" t="s">
        <v>314</v>
      </c>
      <c r="C1" s="20" t="s">
        <v>532</v>
      </c>
      <c r="D1" s="20" t="s">
        <v>533</v>
      </c>
      <c r="E1" s="20" t="s">
        <v>534</v>
      </c>
    </row>
    <row r="2" spans="1:5" x14ac:dyDescent="0.25">
      <c r="A2" s="24" t="s">
        <v>182</v>
      </c>
      <c r="B2" s="19">
        <v>45091</v>
      </c>
      <c r="C2" s="19">
        <v>45449</v>
      </c>
      <c r="D2" s="19">
        <v>45817</v>
      </c>
      <c r="E2" s="19">
        <v>46182</v>
      </c>
    </row>
    <row r="3" spans="1:5" x14ac:dyDescent="0.25">
      <c r="A3" s="24" t="s">
        <v>183</v>
      </c>
      <c r="B3" s="19">
        <v>45062</v>
      </c>
      <c r="C3" s="19">
        <v>45420</v>
      </c>
      <c r="D3" s="19">
        <v>45789</v>
      </c>
      <c r="E3" s="19">
        <v>46154</v>
      </c>
    </row>
    <row r="4" spans="1:5" x14ac:dyDescent="0.25">
      <c r="A4" s="24" t="s">
        <v>184</v>
      </c>
      <c r="B4" s="19">
        <v>45062</v>
      </c>
      <c r="C4" s="19">
        <v>45420</v>
      </c>
      <c r="D4" s="19">
        <v>45789</v>
      </c>
      <c r="E4" s="19">
        <v>46154</v>
      </c>
    </row>
    <row r="5" spans="1:5" x14ac:dyDescent="0.25">
      <c r="A5" s="24" t="s">
        <v>185</v>
      </c>
      <c r="B5" s="19">
        <v>45062</v>
      </c>
      <c r="C5" s="19">
        <v>45420</v>
      </c>
      <c r="D5" s="19">
        <v>45789</v>
      </c>
      <c r="E5" s="19">
        <v>46154</v>
      </c>
    </row>
    <row r="6" spans="1:5" x14ac:dyDescent="0.25">
      <c r="A6" s="24" t="s">
        <v>186</v>
      </c>
      <c r="B6" s="19">
        <v>45062</v>
      </c>
      <c r="C6" s="19">
        <v>45420</v>
      </c>
      <c r="D6" s="19">
        <v>45789</v>
      </c>
      <c r="E6" s="19">
        <v>46154</v>
      </c>
    </row>
    <row r="7" spans="1:5" x14ac:dyDescent="0.25">
      <c r="A7" s="24" t="s">
        <v>187</v>
      </c>
      <c r="B7" s="19">
        <v>45062</v>
      </c>
      <c r="C7" s="19">
        <v>45420</v>
      </c>
      <c r="D7" s="19">
        <v>45789</v>
      </c>
      <c r="E7" s="19">
        <v>46154</v>
      </c>
    </row>
    <row r="8" spans="1:5" x14ac:dyDescent="0.25">
      <c r="A8" s="24" t="s">
        <v>188</v>
      </c>
      <c r="B8" s="19">
        <v>45063</v>
      </c>
      <c r="C8" s="19">
        <v>45421</v>
      </c>
      <c r="D8" s="19">
        <v>45790</v>
      </c>
      <c r="E8" s="19">
        <v>46155</v>
      </c>
    </row>
    <row r="9" spans="1:5" x14ac:dyDescent="0.25">
      <c r="A9" s="24" t="s">
        <v>189</v>
      </c>
      <c r="B9" s="19">
        <v>45063</v>
      </c>
      <c r="C9" s="19">
        <v>45421</v>
      </c>
      <c r="D9" s="19">
        <v>45790</v>
      </c>
      <c r="E9" s="19">
        <v>46155</v>
      </c>
    </row>
    <row r="10" spans="1:5" x14ac:dyDescent="0.25">
      <c r="A10" s="24" t="s">
        <v>190</v>
      </c>
      <c r="B10" s="19">
        <v>45063</v>
      </c>
      <c r="C10" s="19">
        <v>45421</v>
      </c>
      <c r="D10" s="19">
        <v>45790</v>
      </c>
      <c r="E10" s="19">
        <v>46155</v>
      </c>
    </row>
    <row r="11" spans="1:5" x14ac:dyDescent="0.25">
      <c r="A11" s="24" t="s">
        <v>191</v>
      </c>
      <c r="B11" s="19">
        <v>45063</v>
      </c>
      <c r="C11" s="19">
        <v>45421</v>
      </c>
      <c r="D11" s="19">
        <v>45790</v>
      </c>
      <c r="E11" s="19">
        <v>46155</v>
      </c>
    </row>
    <row r="12" spans="1:5" x14ac:dyDescent="0.25">
      <c r="A12">
        <v>10</v>
      </c>
      <c r="B12" s="19">
        <v>45063</v>
      </c>
      <c r="C12" s="19">
        <v>45421</v>
      </c>
      <c r="D12" s="19">
        <v>45790</v>
      </c>
      <c r="E12" s="19">
        <v>46155</v>
      </c>
    </row>
    <row r="13" spans="1:5" x14ac:dyDescent="0.25">
      <c r="A13">
        <v>11</v>
      </c>
      <c r="B13" s="19">
        <v>45064</v>
      </c>
      <c r="C13" s="19">
        <v>45422</v>
      </c>
      <c r="D13" s="19">
        <v>45791</v>
      </c>
      <c r="E13" s="19">
        <v>46156</v>
      </c>
    </row>
    <row r="14" spans="1:5" x14ac:dyDescent="0.25">
      <c r="A14">
        <v>12</v>
      </c>
      <c r="B14" s="19">
        <v>45064</v>
      </c>
      <c r="C14" s="19">
        <v>45422</v>
      </c>
      <c r="D14" s="19">
        <v>45791</v>
      </c>
      <c r="E14" s="19">
        <v>46156</v>
      </c>
    </row>
    <row r="15" spans="1:5" x14ac:dyDescent="0.25">
      <c r="A15">
        <v>13</v>
      </c>
      <c r="B15" s="19">
        <v>45064</v>
      </c>
      <c r="C15" s="19">
        <v>45422</v>
      </c>
      <c r="D15" s="19">
        <v>45791</v>
      </c>
      <c r="E15" s="19">
        <v>46156</v>
      </c>
    </row>
    <row r="16" spans="1:5" x14ac:dyDescent="0.25">
      <c r="A16">
        <v>14</v>
      </c>
      <c r="B16" s="19">
        <v>45064</v>
      </c>
      <c r="C16" s="19">
        <v>45422</v>
      </c>
      <c r="D16" s="19">
        <v>45791</v>
      </c>
      <c r="E16" s="19">
        <v>46156</v>
      </c>
    </row>
    <row r="17" spans="1:5" x14ac:dyDescent="0.25">
      <c r="A17">
        <v>15</v>
      </c>
      <c r="B17" s="19">
        <v>45064</v>
      </c>
      <c r="C17" s="19">
        <v>45422</v>
      </c>
      <c r="D17" s="19">
        <v>45791</v>
      </c>
      <c r="E17" s="19">
        <v>46156</v>
      </c>
    </row>
    <row r="18" spans="1:5" x14ac:dyDescent="0.25">
      <c r="A18">
        <v>16</v>
      </c>
      <c r="B18" s="19">
        <v>45065</v>
      </c>
      <c r="C18" s="19">
        <v>45426</v>
      </c>
      <c r="D18" s="19">
        <v>45792</v>
      </c>
      <c r="E18" s="19">
        <v>46157</v>
      </c>
    </row>
    <row r="19" spans="1:5" x14ac:dyDescent="0.25">
      <c r="A19">
        <v>17</v>
      </c>
      <c r="B19" s="19">
        <v>45065</v>
      </c>
      <c r="C19" s="19">
        <v>45426</v>
      </c>
      <c r="D19" s="19">
        <v>45792</v>
      </c>
      <c r="E19" s="19">
        <v>46157</v>
      </c>
    </row>
    <row r="20" spans="1:5" x14ac:dyDescent="0.25">
      <c r="A20">
        <v>18</v>
      </c>
      <c r="B20" s="19">
        <v>45065</v>
      </c>
      <c r="C20" s="19">
        <v>45426</v>
      </c>
      <c r="D20" s="19">
        <v>45792</v>
      </c>
      <c r="E20" s="19">
        <v>46157</v>
      </c>
    </row>
    <row r="21" spans="1:5" x14ac:dyDescent="0.25">
      <c r="A21">
        <v>19</v>
      </c>
      <c r="B21" s="19">
        <v>45065</v>
      </c>
      <c r="C21" s="19">
        <v>45426</v>
      </c>
      <c r="D21" s="19">
        <v>45792</v>
      </c>
      <c r="E21" s="19">
        <v>46157</v>
      </c>
    </row>
    <row r="22" spans="1:5" x14ac:dyDescent="0.25">
      <c r="A22">
        <v>20</v>
      </c>
      <c r="B22" s="19">
        <v>45065</v>
      </c>
      <c r="C22" s="19">
        <v>45426</v>
      </c>
      <c r="D22" s="19">
        <v>45792</v>
      </c>
      <c r="E22" s="19">
        <v>46157</v>
      </c>
    </row>
    <row r="23" spans="1:5" x14ac:dyDescent="0.25">
      <c r="A23">
        <v>21</v>
      </c>
      <c r="B23" s="19">
        <v>45069</v>
      </c>
      <c r="C23" s="19">
        <v>45427</v>
      </c>
      <c r="D23" s="19">
        <v>45793</v>
      </c>
      <c r="E23" s="19">
        <v>46158</v>
      </c>
    </row>
    <row r="24" spans="1:5" x14ac:dyDescent="0.25">
      <c r="A24">
        <v>22</v>
      </c>
      <c r="B24" s="19">
        <v>45069</v>
      </c>
      <c r="C24" s="19">
        <v>45427</v>
      </c>
      <c r="D24" s="19">
        <v>45793</v>
      </c>
      <c r="E24" s="19">
        <v>46158</v>
      </c>
    </row>
    <row r="25" spans="1:5" x14ac:dyDescent="0.25">
      <c r="A25">
        <v>23</v>
      </c>
      <c r="B25" s="19">
        <v>45069</v>
      </c>
      <c r="C25" s="19">
        <v>45427</v>
      </c>
      <c r="D25" s="19">
        <v>45793</v>
      </c>
      <c r="E25" s="19">
        <v>46158</v>
      </c>
    </row>
    <row r="26" spans="1:5" x14ac:dyDescent="0.25">
      <c r="A26">
        <v>24</v>
      </c>
      <c r="B26" s="19">
        <v>45069</v>
      </c>
      <c r="C26" s="19">
        <v>45427</v>
      </c>
      <c r="D26" s="19">
        <v>45793</v>
      </c>
      <c r="E26" s="19">
        <v>46158</v>
      </c>
    </row>
    <row r="27" spans="1:5" x14ac:dyDescent="0.25">
      <c r="A27">
        <v>25</v>
      </c>
      <c r="B27" s="19">
        <v>45069</v>
      </c>
      <c r="C27" s="19">
        <v>45427</v>
      </c>
      <c r="D27" s="19">
        <v>45793</v>
      </c>
      <c r="E27" s="19">
        <v>46158</v>
      </c>
    </row>
    <row r="28" spans="1:5" x14ac:dyDescent="0.25">
      <c r="A28">
        <v>26</v>
      </c>
      <c r="B28" s="19">
        <v>45070</v>
      </c>
      <c r="C28" s="19">
        <v>45428</v>
      </c>
      <c r="D28" s="19">
        <v>45796</v>
      </c>
      <c r="E28" s="19">
        <v>46161</v>
      </c>
    </row>
    <row r="29" spans="1:5" x14ac:dyDescent="0.25">
      <c r="A29">
        <v>27</v>
      </c>
      <c r="B29" s="19">
        <v>45070</v>
      </c>
      <c r="C29" s="19">
        <v>45428</v>
      </c>
      <c r="D29" s="19">
        <v>45796</v>
      </c>
      <c r="E29" s="19">
        <v>46161</v>
      </c>
    </row>
    <row r="30" spans="1:5" x14ac:dyDescent="0.25">
      <c r="A30">
        <v>28</v>
      </c>
      <c r="B30" s="19">
        <v>45070</v>
      </c>
      <c r="C30" s="19">
        <v>45428</v>
      </c>
      <c r="D30" s="19">
        <v>45796</v>
      </c>
      <c r="E30" s="19">
        <v>46161</v>
      </c>
    </row>
    <row r="31" spans="1:5" x14ac:dyDescent="0.25">
      <c r="A31">
        <v>29</v>
      </c>
      <c r="B31" s="19">
        <v>45070</v>
      </c>
      <c r="C31" s="19">
        <v>45428</v>
      </c>
      <c r="D31" s="19">
        <v>45796</v>
      </c>
      <c r="E31" s="19">
        <v>46161</v>
      </c>
    </row>
    <row r="32" spans="1:5" x14ac:dyDescent="0.25">
      <c r="A32">
        <v>30</v>
      </c>
      <c r="B32" s="19">
        <v>45070</v>
      </c>
      <c r="C32" s="19">
        <v>45428</v>
      </c>
      <c r="D32" s="19">
        <v>45796</v>
      </c>
      <c r="E32" s="19">
        <v>46161</v>
      </c>
    </row>
    <row r="33" spans="1:5" x14ac:dyDescent="0.25">
      <c r="A33">
        <v>31</v>
      </c>
      <c r="B33" s="19">
        <v>45071</v>
      </c>
      <c r="C33" s="19">
        <v>45429</v>
      </c>
      <c r="D33" s="19">
        <v>45797</v>
      </c>
      <c r="E33" s="19">
        <v>46162</v>
      </c>
    </row>
    <row r="34" spans="1:5" x14ac:dyDescent="0.25">
      <c r="A34">
        <v>32</v>
      </c>
      <c r="B34" s="19">
        <v>45071</v>
      </c>
      <c r="C34" s="19">
        <v>45429</v>
      </c>
      <c r="D34" s="19">
        <v>45797</v>
      </c>
      <c r="E34" s="19">
        <v>46162</v>
      </c>
    </row>
    <row r="35" spans="1:5" x14ac:dyDescent="0.25">
      <c r="A35">
        <v>33</v>
      </c>
      <c r="B35" s="19">
        <v>45071</v>
      </c>
      <c r="C35" s="19">
        <v>45429</v>
      </c>
      <c r="D35" s="19">
        <v>45797</v>
      </c>
      <c r="E35" s="19">
        <v>46162</v>
      </c>
    </row>
    <row r="36" spans="1:5" x14ac:dyDescent="0.25">
      <c r="A36">
        <v>34</v>
      </c>
      <c r="B36" s="19">
        <v>45071</v>
      </c>
      <c r="C36" s="19">
        <v>45429</v>
      </c>
      <c r="D36" s="19">
        <v>45797</v>
      </c>
      <c r="E36" s="19">
        <v>46162</v>
      </c>
    </row>
    <row r="37" spans="1:5" x14ac:dyDescent="0.25">
      <c r="A37">
        <v>35</v>
      </c>
      <c r="B37" s="19">
        <v>45071</v>
      </c>
      <c r="C37" s="19">
        <v>45429</v>
      </c>
      <c r="D37" s="19">
        <v>45797</v>
      </c>
      <c r="E37" s="19">
        <v>46162</v>
      </c>
    </row>
    <row r="38" spans="1:5" x14ac:dyDescent="0.25">
      <c r="A38">
        <v>36</v>
      </c>
      <c r="B38" s="19">
        <v>45072</v>
      </c>
      <c r="C38" s="19">
        <v>45432</v>
      </c>
      <c r="D38" s="19">
        <v>45798</v>
      </c>
      <c r="E38" s="19">
        <v>46163</v>
      </c>
    </row>
    <row r="39" spans="1:5" x14ac:dyDescent="0.25">
      <c r="A39">
        <v>37</v>
      </c>
      <c r="B39" s="19">
        <v>45072</v>
      </c>
      <c r="C39" s="19">
        <v>45432</v>
      </c>
      <c r="D39" s="19">
        <v>45798</v>
      </c>
      <c r="E39" s="19">
        <v>46163</v>
      </c>
    </row>
    <row r="40" spans="1:5" x14ac:dyDescent="0.25">
      <c r="A40">
        <v>38</v>
      </c>
      <c r="B40" s="19">
        <v>45072</v>
      </c>
      <c r="C40" s="19">
        <v>45432</v>
      </c>
      <c r="D40" s="19">
        <v>45798</v>
      </c>
      <c r="E40" s="19">
        <v>46163</v>
      </c>
    </row>
    <row r="41" spans="1:5" x14ac:dyDescent="0.25">
      <c r="A41">
        <v>39</v>
      </c>
      <c r="B41" s="19">
        <v>45072</v>
      </c>
      <c r="C41" s="19">
        <v>45432</v>
      </c>
      <c r="D41" s="19">
        <v>45798</v>
      </c>
      <c r="E41" s="19">
        <v>46163</v>
      </c>
    </row>
    <row r="42" spans="1:5" x14ac:dyDescent="0.25">
      <c r="A42">
        <v>40</v>
      </c>
      <c r="B42" s="19">
        <v>45072</v>
      </c>
      <c r="C42" s="19">
        <v>45432</v>
      </c>
      <c r="D42" s="19">
        <v>45798</v>
      </c>
      <c r="E42" s="19">
        <v>46163</v>
      </c>
    </row>
    <row r="43" spans="1:5" x14ac:dyDescent="0.25">
      <c r="A43">
        <v>41</v>
      </c>
      <c r="B43" s="19">
        <v>45075</v>
      </c>
      <c r="C43" s="19">
        <v>45433</v>
      </c>
      <c r="D43" s="19">
        <v>45799</v>
      </c>
      <c r="E43" s="19">
        <v>46164</v>
      </c>
    </row>
    <row r="44" spans="1:5" x14ac:dyDescent="0.25">
      <c r="A44">
        <v>42</v>
      </c>
      <c r="B44" s="19">
        <v>45075</v>
      </c>
      <c r="C44" s="19">
        <v>45433</v>
      </c>
      <c r="D44" s="19">
        <v>45799</v>
      </c>
      <c r="E44" s="19">
        <v>46164</v>
      </c>
    </row>
    <row r="45" spans="1:5" x14ac:dyDescent="0.25">
      <c r="A45">
        <v>43</v>
      </c>
      <c r="B45" s="19">
        <v>45075</v>
      </c>
      <c r="C45" s="19">
        <v>45433</v>
      </c>
      <c r="D45" s="19">
        <v>45799</v>
      </c>
      <c r="E45" s="19">
        <v>46164</v>
      </c>
    </row>
    <row r="46" spans="1:5" x14ac:dyDescent="0.25">
      <c r="A46">
        <v>44</v>
      </c>
      <c r="B46" s="19">
        <v>45075</v>
      </c>
      <c r="C46" s="19">
        <v>45433</v>
      </c>
      <c r="D46" s="19">
        <v>45799</v>
      </c>
      <c r="E46" s="19">
        <v>46164</v>
      </c>
    </row>
    <row r="47" spans="1:5" x14ac:dyDescent="0.25">
      <c r="A47">
        <v>45</v>
      </c>
      <c r="B47" s="19">
        <v>45075</v>
      </c>
      <c r="C47" s="19">
        <v>45433</v>
      </c>
      <c r="D47" s="19">
        <v>45799</v>
      </c>
      <c r="E47" s="19">
        <v>46164</v>
      </c>
    </row>
    <row r="48" spans="1:5" x14ac:dyDescent="0.25">
      <c r="A48">
        <v>46</v>
      </c>
      <c r="B48" s="19">
        <v>45076</v>
      </c>
      <c r="C48" s="19">
        <v>45434</v>
      </c>
      <c r="D48" s="19">
        <v>45800</v>
      </c>
      <c r="E48" s="19">
        <v>46165</v>
      </c>
    </row>
    <row r="49" spans="1:5" x14ac:dyDescent="0.25">
      <c r="A49">
        <v>47</v>
      </c>
      <c r="B49" s="19">
        <v>45076</v>
      </c>
      <c r="C49" s="19">
        <v>45434</v>
      </c>
      <c r="D49" s="19">
        <v>45800</v>
      </c>
      <c r="E49" s="19">
        <v>46165</v>
      </c>
    </row>
    <row r="50" spans="1:5" x14ac:dyDescent="0.25">
      <c r="A50">
        <v>48</v>
      </c>
      <c r="B50" s="19">
        <v>45076</v>
      </c>
      <c r="C50" s="19">
        <v>45434</v>
      </c>
      <c r="D50" s="19">
        <v>45800</v>
      </c>
      <c r="E50" s="19">
        <v>46165</v>
      </c>
    </row>
    <row r="51" spans="1:5" x14ac:dyDescent="0.25">
      <c r="A51">
        <v>49</v>
      </c>
      <c r="B51" s="19">
        <v>45076</v>
      </c>
      <c r="C51" s="19">
        <v>45434</v>
      </c>
      <c r="D51" s="19">
        <v>45800</v>
      </c>
      <c r="E51" s="19">
        <v>46165</v>
      </c>
    </row>
    <row r="52" spans="1:5" x14ac:dyDescent="0.25">
      <c r="A52">
        <v>50</v>
      </c>
      <c r="B52" s="19">
        <v>45076</v>
      </c>
      <c r="C52" s="19">
        <v>45434</v>
      </c>
      <c r="D52" s="19">
        <v>45800</v>
      </c>
      <c r="E52" s="19">
        <v>46165</v>
      </c>
    </row>
    <row r="53" spans="1:5" x14ac:dyDescent="0.25">
      <c r="A53">
        <v>51</v>
      </c>
      <c r="B53" s="19">
        <v>45077</v>
      </c>
      <c r="C53" s="19">
        <v>45435</v>
      </c>
      <c r="D53" s="19">
        <v>45803</v>
      </c>
      <c r="E53" s="19">
        <v>46168</v>
      </c>
    </row>
    <row r="54" spans="1:5" x14ac:dyDescent="0.25">
      <c r="A54">
        <v>52</v>
      </c>
      <c r="B54" s="19">
        <v>45077</v>
      </c>
      <c r="C54" s="19">
        <v>45435</v>
      </c>
      <c r="D54" s="19">
        <v>45803</v>
      </c>
      <c r="E54" s="19">
        <v>46168</v>
      </c>
    </row>
    <row r="55" spans="1:5" x14ac:dyDescent="0.25">
      <c r="A55">
        <v>53</v>
      </c>
      <c r="B55" s="19">
        <v>45077</v>
      </c>
      <c r="C55" s="19">
        <v>45435</v>
      </c>
      <c r="D55" s="19">
        <v>45803</v>
      </c>
      <c r="E55" s="19">
        <v>46168</v>
      </c>
    </row>
    <row r="56" spans="1:5" x14ac:dyDescent="0.25">
      <c r="A56">
        <v>54</v>
      </c>
      <c r="B56" s="19">
        <v>45077</v>
      </c>
      <c r="C56" s="19">
        <v>45435</v>
      </c>
      <c r="D56" s="19">
        <v>45803</v>
      </c>
      <c r="E56" s="19">
        <v>46168</v>
      </c>
    </row>
    <row r="57" spans="1:5" x14ac:dyDescent="0.25">
      <c r="A57">
        <v>55</v>
      </c>
      <c r="B57" s="19">
        <v>45077</v>
      </c>
      <c r="C57" s="19">
        <v>45435</v>
      </c>
      <c r="D57" s="19">
        <v>45803</v>
      </c>
      <c r="E57" s="19">
        <v>46168</v>
      </c>
    </row>
    <row r="58" spans="1:5" x14ac:dyDescent="0.25">
      <c r="A58">
        <v>56</v>
      </c>
      <c r="B58" s="19">
        <v>45078</v>
      </c>
      <c r="C58" s="19">
        <v>45436</v>
      </c>
      <c r="D58" s="19">
        <v>45804</v>
      </c>
      <c r="E58" s="19">
        <v>46169</v>
      </c>
    </row>
    <row r="59" spans="1:5" x14ac:dyDescent="0.25">
      <c r="A59">
        <v>57</v>
      </c>
      <c r="B59" s="19">
        <v>45078</v>
      </c>
      <c r="C59" s="19">
        <v>45436</v>
      </c>
      <c r="D59" s="19">
        <v>45804</v>
      </c>
      <c r="E59" s="19">
        <v>46169</v>
      </c>
    </row>
    <row r="60" spans="1:5" x14ac:dyDescent="0.25">
      <c r="A60">
        <v>58</v>
      </c>
      <c r="B60" s="19">
        <v>45078</v>
      </c>
      <c r="C60" s="19">
        <v>45436</v>
      </c>
      <c r="D60" s="19">
        <v>45804</v>
      </c>
      <c r="E60" s="19">
        <v>46169</v>
      </c>
    </row>
    <row r="61" spans="1:5" x14ac:dyDescent="0.25">
      <c r="A61">
        <v>59</v>
      </c>
      <c r="B61" s="19">
        <v>45078</v>
      </c>
      <c r="C61" s="19">
        <v>45436</v>
      </c>
      <c r="D61" s="19">
        <v>45804</v>
      </c>
      <c r="E61" s="19">
        <v>46169</v>
      </c>
    </row>
    <row r="62" spans="1:5" x14ac:dyDescent="0.25">
      <c r="A62">
        <v>60</v>
      </c>
      <c r="B62" s="19">
        <v>45078</v>
      </c>
      <c r="C62" s="19">
        <v>45436</v>
      </c>
      <c r="D62" s="19">
        <v>45804</v>
      </c>
      <c r="E62" s="19">
        <v>46169</v>
      </c>
    </row>
    <row r="63" spans="1:5" x14ac:dyDescent="0.25">
      <c r="A63">
        <v>61</v>
      </c>
      <c r="B63" s="19">
        <v>45079</v>
      </c>
      <c r="C63" s="19">
        <v>45439</v>
      </c>
      <c r="D63" s="19">
        <v>45805</v>
      </c>
      <c r="E63" s="19">
        <v>46170</v>
      </c>
    </row>
    <row r="64" spans="1:5" x14ac:dyDescent="0.25">
      <c r="A64">
        <v>62</v>
      </c>
      <c r="B64" s="19">
        <v>45079</v>
      </c>
      <c r="C64" s="19">
        <v>45439</v>
      </c>
      <c r="D64" s="19">
        <v>45805</v>
      </c>
      <c r="E64" s="19">
        <v>46170</v>
      </c>
    </row>
    <row r="65" spans="1:5" x14ac:dyDescent="0.25">
      <c r="A65">
        <v>63</v>
      </c>
      <c r="B65" s="19">
        <v>45079</v>
      </c>
      <c r="C65" s="19">
        <v>45439</v>
      </c>
      <c r="D65" s="19">
        <v>45805</v>
      </c>
      <c r="E65" s="19">
        <v>46170</v>
      </c>
    </row>
    <row r="66" spans="1:5" x14ac:dyDescent="0.25">
      <c r="A66">
        <v>64</v>
      </c>
      <c r="B66" s="19">
        <v>45079</v>
      </c>
      <c r="C66" s="19">
        <v>45439</v>
      </c>
      <c r="D66" s="19">
        <v>45805</v>
      </c>
      <c r="E66" s="19">
        <v>46170</v>
      </c>
    </row>
    <row r="67" spans="1:5" x14ac:dyDescent="0.25">
      <c r="A67">
        <v>65</v>
      </c>
      <c r="B67" s="19">
        <v>45079</v>
      </c>
      <c r="C67" s="19">
        <v>45439</v>
      </c>
      <c r="D67" s="19">
        <v>45805</v>
      </c>
      <c r="E67" s="19">
        <v>46170</v>
      </c>
    </row>
    <row r="68" spans="1:5" x14ac:dyDescent="0.25">
      <c r="A68">
        <v>66</v>
      </c>
      <c r="B68" s="19">
        <v>45082</v>
      </c>
      <c r="C68" s="19">
        <v>45440</v>
      </c>
      <c r="D68" s="19">
        <v>45806</v>
      </c>
      <c r="E68" s="19">
        <v>46171</v>
      </c>
    </row>
    <row r="69" spans="1:5" x14ac:dyDescent="0.25">
      <c r="A69">
        <v>67</v>
      </c>
      <c r="B69" s="19">
        <v>45082</v>
      </c>
      <c r="C69" s="19">
        <v>45440</v>
      </c>
      <c r="D69" s="19">
        <v>45806</v>
      </c>
      <c r="E69" s="19">
        <v>46171</v>
      </c>
    </row>
    <row r="70" spans="1:5" x14ac:dyDescent="0.25">
      <c r="A70">
        <v>68</v>
      </c>
      <c r="B70" s="19">
        <v>45082</v>
      </c>
      <c r="C70" s="19">
        <v>45440</v>
      </c>
      <c r="D70" s="19">
        <v>45806</v>
      </c>
      <c r="E70" s="19">
        <v>46171</v>
      </c>
    </row>
    <row r="71" spans="1:5" x14ac:dyDescent="0.25">
      <c r="A71">
        <v>69</v>
      </c>
      <c r="B71" s="19">
        <v>45082</v>
      </c>
      <c r="C71" s="19">
        <v>45440</v>
      </c>
      <c r="D71" s="19">
        <v>45806</v>
      </c>
      <c r="E71" s="19">
        <v>46171</v>
      </c>
    </row>
    <row r="72" spans="1:5" x14ac:dyDescent="0.25">
      <c r="A72">
        <v>70</v>
      </c>
      <c r="B72" s="19">
        <v>45082</v>
      </c>
      <c r="C72" s="19">
        <v>45440</v>
      </c>
      <c r="D72" s="19">
        <v>45806</v>
      </c>
      <c r="E72" s="19">
        <v>46171</v>
      </c>
    </row>
    <row r="73" spans="1:5" x14ac:dyDescent="0.25">
      <c r="A73">
        <v>71</v>
      </c>
      <c r="B73" s="19">
        <v>45083</v>
      </c>
      <c r="C73" s="19">
        <v>45441</v>
      </c>
      <c r="D73" s="19">
        <v>45807</v>
      </c>
      <c r="E73" s="19">
        <v>46172</v>
      </c>
    </row>
    <row r="74" spans="1:5" x14ac:dyDescent="0.25">
      <c r="A74">
        <v>72</v>
      </c>
      <c r="B74" s="19">
        <v>45083</v>
      </c>
      <c r="C74" s="19">
        <v>45441</v>
      </c>
      <c r="D74" s="19">
        <v>45807</v>
      </c>
      <c r="E74" s="19">
        <v>46172</v>
      </c>
    </row>
    <row r="75" spans="1:5" x14ac:dyDescent="0.25">
      <c r="A75">
        <v>73</v>
      </c>
      <c r="B75" s="19">
        <v>45083</v>
      </c>
      <c r="C75" s="19">
        <v>45441</v>
      </c>
      <c r="D75" s="19">
        <v>45807</v>
      </c>
      <c r="E75" s="19">
        <v>46172</v>
      </c>
    </row>
    <row r="76" spans="1:5" x14ac:dyDescent="0.25">
      <c r="A76">
        <v>74</v>
      </c>
      <c r="B76" s="19">
        <v>45083</v>
      </c>
      <c r="C76" s="19">
        <v>45441</v>
      </c>
      <c r="D76" s="19">
        <v>45807</v>
      </c>
      <c r="E76" s="19">
        <v>46172</v>
      </c>
    </row>
    <row r="77" spans="1:5" x14ac:dyDescent="0.25">
      <c r="A77">
        <v>75</v>
      </c>
      <c r="B77" s="19">
        <v>45083</v>
      </c>
      <c r="C77" s="19">
        <v>45441</v>
      </c>
      <c r="D77" s="19">
        <v>45807</v>
      </c>
      <c r="E77" s="19">
        <v>46172</v>
      </c>
    </row>
    <row r="78" spans="1:5" x14ac:dyDescent="0.25">
      <c r="A78">
        <v>76</v>
      </c>
      <c r="B78" s="19">
        <v>45084</v>
      </c>
      <c r="C78" s="19">
        <v>45442</v>
      </c>
      <c r="D78" s="19">
        <v>45811</v>
      </c>
      <c r="E78" s="19">
        <v>46176</v>
      </c>
    </row>
    <row r="79" spans="1:5" x14ac:dyDescent="0.25">
      <c r="A79">
        <v>77</v>
      </c>
      <c r="B79" s="19">
        <v>45084</v>
      </c>
      <c r="C79" s="19">
        <v>45442</v>
      </c>
      <c r="D79" s="19">
        <v>45811</v>
      </c>
      <c r="E79" s="19">
        <v>46176</v>
      </c>
    </row>
    <row r="80" spans="1:5" x14ac:dyDescent="0.25">
      <c r="A80">
        <v>78</v>
      </c>
      <c r="B80" s="19">
        <v>45084</v>
      </c>
      <c r="C80" s="19">
        <v>45442</v>
      </c>
      <c r="D80" s="19">
        <v>45811</v>
      </c>
      <c r="E80" s="19">
        <v>46176</v>
      </c>
    </row>
    <row r="81" spans="1:5" x14ac:dyDescent="0.25">
      <c r="A81">
        <v>79</v>
      </c>
      <c r="B81" s="19">
        <v>45084</v>
      </c>
      <c r="C81" s="19">
        <v>45442</v>
      </c>
      <c r="D81" s="19">
        <v>45811</v>
      </c>
      <c r="E81" s="19">
        <v>46176</v>
      </c>
    </row>
    <row r="82" spans="1:5" x14ac:dyDescent="0.25">
      <c r="A82">
        <v>80</v>
      </c>
      <c r="B82" s="19">
        <v>45084</v>
      </c>
      <c r="C82" s="19">
        <v>45442</v>
      </c>
      <c r="D82" s="19">
        <v>45811</v>
      </c>
      <c r="E82" s="19">
        <v>46176</v>
      </c>
    </row>
    <row r="83" spans="1:5" x14ac:dyDescent="0.25">
      <c r="A83">
        <v>81</v>
      </c>
      <c r="B83" s="19">
        <v>45085</v>
      </c>
      <c r="C83" s="19">
        <v>45443</v>
      </c>
      <c r="D83" s="19">
        <v>45812</v>
      </c>
      <c r="E83" s="19">
        <v>46177</v>
      </c>
    </row>
    <row r="84" spans="1:5" x14ac:dyDescent="0.25">
      <c r="A84">
        <v>82</v>
      </c>
      <c r="B84" s="19">
        <v>45085</v>
      </c>
      <c r="C84" s="19">
        <v>45443</v>
      </c>
      <c r="D84" s="19">
        <v>45812</v>
      </c>
      <c r="E84" s="19">
        <v>46177</v>
      </c>
    </row>
    <row r="85" spans="1:5" x14ac:dyDescent="0.25">
      <c r="A85">
        <v>83</v>
      </c>
      <c r="B85" s="19">
        <v>45085</v>
      </c>
      <c r="C85" s="19">
        <v>45443</v>
      </c>
      <c r="D85" s="19">
        <v>45812</v>
      </c>
      <c r="E85" s="19">
        <v>46177</v>
      </c>
    </row>
    <row r="86" spans="1:5" x14ac:dyDescent="0.25">
      <c r="A86">
        <v>84</v>
      </c>
      <c r="B86" s="19">
        <v>45085</v>
      </c>
      <c r="C86" s="19">
        <v>45443</v>
      </c>
      <c r="D86" s="19">
        <v>45812</v>
      </c>
      <c r="E86" s="19">
        <v>46177</v>
      </c>
    </row>
    <row r="87" spans="1:5" x14ac:dyDescent="0.25">
      <c r="A87">
        <v>85</v>
      </c>
      <c r="B87" s="19">
        <v>45085</v>
      </c>
      <c r="C87" s="19">
        <v>45443</v>
      </c>
      <c r="D87" s="19">
        <v>45812</v>
      </c>
      <c r="E87" s="19">
        <v>46177</v>
      </c>
    </row>
    <row r="88" spans="1:5" x14ac:dyDescent="0.25">
      <c r="A88">
        <v>86</v>
      </c>
      <c r="B88" s="19">
        <v>45086</v>
      </c>
      <c r="C88" s="19">
        <v>45447</v>
      </c>
      <c r="D88" s="19">
        <v>45813</v>
      </c>
      <c r="E88" s="19">
        <v>46178</v>
      </c>
    </row>
    <row r="89" spans="1:5" x14ac:dyDescent="0.25">
      <c r="A89">
        <v>87</v>
      </c>
      <c r="B89" s="19">
        <v>45086</v>
      </c>
      <c r="C89" s="19">
        <v>45447</v>
      </c>
      <c r="D89" s="19">
        <v>45813</v>
      </c>
      <c r="E89" s="19">
        <v>46178</v>
      </c>
    </row>
    <row r="90" spans="1:5" x14ac:dyDescent="0.25">
      <c r="A90">
        <v>88</v>
      </c>
      <c r="B90" s="19">
        <v>45086</v>
      </c>
      <c r="C90" s="19">
        <v>45447</v>
      </c>
      <c r="D90" s="19">
        <v>45813</v>
      </c>
      <c r="E90" s="19">
        <v>46178</v>
      </c>
    </row>
    <row r="91" spans="1:5" x14ac:dyDescent="0.25">
      <c r="A91">
        <v>89</v>
      </c>
      <c r="B91" s="19">
        <v>45086</v>
      </c>
      <c r="C91" s="19">
        <v>45447</v>
      </c>
      <c r="D91" s="19">
        <v>45813</v>
      </c>
      <c r="E91" s="19">
        <v>46178</v>
      </c>
    </row>
    <row r="92" spans="1:5" x14ac:dyDescent="0.25">
      <c r="A92">
        <v>90</v>
      </c>
      <c r="B92" s="19">
        <v>45086</v>
      </c>
      <c r="C92" s="19">
        <v>45447</v>
      </c>
      <c r="D92" s="19">
        <v>45813</v>
      </c>
      <c r="E92" s="19">
        <v>46178</v>
      </c>
    </row>
    <row r="93" spans="1:5" x14ac:dyDescent="0.25">
      <c r="A93">
        <v>91</v>
      </c>
      <c r="B93" s="19">
        <v>45090</v>
      </c>
      <c r="C93" s="19">
        <v>45448</v>
      </c>
      <c r="D93" s="19">
        <v>45814</v>
      </c>
      <c r="E93" s="19">
        <v>46179</v>
      </c>
    </row>
    <row r="94" spans="1:5" x14ac:dyDescent="0.25">
      <c r="A94">
        <v>92</v>
      </c>
      <c r="B94" s="19">
        <v>45090</v>
      </c>
      <c r="C94" s="19">
        <v>45448</v>
      </c>
      <c r="D94" s="19">
        <v>45814</v>
      </c>
      <c r="E94" s="19">
        <v>46179</v>
      </c>
    </row>
    <row r="95" spans="1:5" x14ac:dyDescent="0.25">
      <c r="A95">
        <v>93</v>
      </c>
      <c r="B95" s="19">
        <v>45090</v>
      </c>
      <c r="C95" s="19">
        <v>45448</v>
      </c>
      <c r="D95" s="19">
        <v>45814</v>
      </c>
      <c r="E95" s="19">
        <v>46179</v>
      </c>
    </row>
    <row r="96" spans="1:5" x14ac:dyDescent="0.25">
      <c r="A96">
        <v>94</v>
      </c>
      <c r="B96" s="19">
        <v>45090</v>
      </c>
      <c r="C96" s="19">
        <v>45448</v>
      </c>
      <c r="D96" s="19">
        <v>45814</v>
      </c>
      <c r="E96" s="19">
        <v>46179</v>
      </c>
    </row>
    <row r="97" spans="1:5" x14ac:dyDescent="0.25">
      <c r="A97">
        <v>95</v>
      </c>
      <c r="B97" s="19">
        <v>45090</v>
      </c>
      <c r="C97" s="19">
        <v>45448</v>
      </c>
      <c r="D97" s="19">
        <v>45814</v>
      </c>
      <c r="E97" s="19">
        <v>46179</v>
      </c>
    </row>
    <row r="98" spans="1:5" x14ac:dyDescent="0.25">
      <c r="A98">
        <v>96</v>
      </c>
      <c r="B98" s="19">
        <v>45091</v>
      </c>
      <c r="C98" s="19">
        <v>45449</v>
      </c>
      <c r="D98" s="19">
        <v>45817</v>
      </c>
      <c r="E98" s="19">
        <v>46182</v>
      </c>
    </row>
    <row r="99" spans="1:5" x14ac:dyDescent="0.25">
      <c r="A99">
        <v>97</v>
      </c>
      <c r="B99" s="19">
        <v>45091</v>
      </c>
      <c r="C99" s="19">
        <v>45449</v>
      </c>
      <c r="D99" s="19">
        <v>45817</v>
      </c>
      <c r="E99" s="19">
        <v>46182</v>
      </c>
    </row>
    <row r="100" spans="1:5" x14ac:dyDescent="0.25">
      <c r="A100">
        <v>98</v>
      </c>
      <c r="B100" s="19">
        <v>45091</v>
      </c>
      <c r="C100" s="19">
        <v>45449</v>
      </c>
      <c r="D100" s="19">
        <v>45817</v>
      </c>
      <c r="E100" s="19">
        <v>46182</v>
      </c>
    </row>
    <row r="101" spans="1:5" x14ac:dyDescent="0.25">
      <c r="A101">
        <v>99</v>
      </c>
      <c r="B101" s="19">
        <v>45091</v>
      </c>
      <c r="C101" s="19">
        <v>45449</v>
      </c>
      <c r="D101" s="19">
        <v>45817</v>
      </c>
      <c r="E101" s="19">
        <v>46182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F51-1BB3-4DDE-A930-B12B7256CFB8}">
  <dimension ref="A1:AD11"/>
  <sheetViews>
    <sheetView topLeftCell="O1" workbookViewId="0">
      <selection activeCell="T8" sqref="T8"/>
    </sheetView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5.5703125" bestFit="1" customWidth="1"/>
    <col min="4" max="4" width="24.140625" bestFit="1" customWidth="1"/>
    <col min="5" max="5" width="24.140625" customWidth="1"/>
    <col min="6" max="6" width="20.5703125" bestFit="1" customWidth="1"/>
    <col min="7" max="11" width="11.7109375" bestFit="1" customWidth="1"/>
    <col min="12" max="12" width="16.85546875" bestFit="1" customWidth="1"/>
    <col min="13" max="13" width="29" bestFit="1" customWidth="1"/>
    <col min="14" max="14" width="28.42578125" bestFit="1" customWidth="1"/>
    <col min="15" max="15" width="27.5703125" bestFit="1" customWidth="1"/>
    <col min="16" max="16" width="34.140625" bestFit="1" customWidth="1"/>
    <col min="17" max="17" width="33.42578125" bestFit="1" customWidth="1"/>
    <col min="18" max="18" width="28.85546875" bestFit="1" customWidth="1"/>
    <col min="19" max="19" width="29" bestFit="1" customWidth="1"/>
    <col min="20" max="20" width="28.42578125" bestFit="1" customWidth="1"/>
    <col min="21" max="21" width="27.5703125" bestFit="1" customWidth="1"/>
    <col min="22" max="22" width="34.140625" bestFit="1" customWidth="1"/>
    <col min="23" max="23" width="33.42578125" bestFit="1" customWidth="1"/>
    <col min="24" max="24" width="28.85546875" bestFit="1" customWidth="1"/>
    <col min="25" max="25" width="29" bestFit="1" customWidth="1"/>
    <col min="26" max="26" width="28.42578125" bestFit="1" customWidth="1"/>
    <col min="27" max="27" width="27.5703125" bestFit="1" customWidth="1"/>
    <col min="28" max="28" width="34.140625" bestFit="1" customWidth="1"/>
    <col min="29" max="29" width="33.42578125" bestFit="1" customWidth="1"/>
    <col min="30" max="30" width="28.85546875" bestFit="1" customWidth="1"/>
  </cols>
  <sheetData>
    <row r="1" spans="1:30" x14ac:dyDescent="0.25">
      <c r="A1" s="20" t="s">
        <v>181</v>
      </c>
      <c r="B1" s="20" t="s">
        <v>321</v>
      </c>
      <c r="C1" s="20" t="s">
        <v>589</v>
      </c>
      <c r="D1" s="20" t="s">
        <v>588</v>
      </c>
      <c r="E1" s="20" t="s">
        <v>640</v>
      </c>
      <c r="F1" s="20" t="s">
        <v>643</v>
      </c>
      <c r="G1" s="20" t="s">
        <v>295</v>
      </c>
      <c r="H1" s="20" t="s">
        <v>296</v>
      </c>
      <c r="I1" s="20" t="s">
        <v>297</v>
      </c>
      <c r="J1" s="20" t="s">
        <v>298</v>
      </c>
      <c r="K1" s="20" t="s">
        <v>299</v>
      </c>
      <c r="L1" s="20" t="s">
        <v>536</v>
      </c>
      <c r="M1" s="20" t="s">
        <v>416</v>
      </c>
      <c r="N1" s="20" t="s">
        <v>417</v>
      </c>
      <c r="O1" s="20" t="s">
        <v>418</v>
      </c>
      <c r="P1" s="20" t="s">
        <v>419</v>
      </c>
      <c r="Q1" s="20" t="s">
        <v>420</v>
      </c>
      <c r="R1" s="20" t="s">
        <v>421</v>
      </c>
      <c r="S1" s="20" t="s">
        <v>422</v>
      </c>
      <c r="T1" s="20" t="s">
        <v>423</v>
      </c>
      <c r="U1" s="20" t="s">
        <v>424</v>
      </c>
      <c r="V1" s="20" t="s">
        <v>425</v>
      </c>
      <c r="W1" s="20" t="s">
        <v>426</v>
      </c>
      <c r="X1" s="20" t="s">
        <v>427</v>
      </c>
      <c r="Y1" s="20" t="s">
        <v>428</v>
      </c>
      <c r="Z1" s="20" t="s">
        <v>429</v>
      </c>
      <c r="AA1" s="20" t="s">
        <v>430</v>
      </c>
      <c r="AB1" s="20" t="s">
        <v>431</v>
      </c>
      <c r="AC1" s="20" t="s">
        <v>432</v>
      </c>
      <c r="AD1" s="20" t="s">
        <v>433</v>
      </c>
    </row>
    <row r="2" spans="1:30" x14ac:dyDescent="0.25">
      <c r="A2">
        <v>0</v>
      </c>
      <c r="B2">
        <v>16</v>
      </c>
      <c r="C2" s="19">
        <v>45401</v>
      </c>
      <c r="D2" s="19">
        <v>45343</v>
      </c>
      <c r="E2" s="19">
        <v>45709</v>
      </c>
      <c r="F2" s="19">
        <v>45770</v>
      </c>
      <c r="G2" s="19">
        <v>45069</v>
      </c>
      <c r="H2" s="19">
        <v>45099</v>
      </c>
      <c r="I2" s="19">
        <v>45128</v>
      </c>
      <c r="J2" s="19">
        <v>45189</v>
      </c>
      <c r="K2" s="19">
        <v>45252</v>
      </c>
      <c r="L2" s="19">
        <v>45314</v>
      </c>
      <c r="M2" s="23">
        <f>VLOOKUP(B2,Dias!$D$123:$E$153,2,FALSE)</f>
        <v>45436</v>
      </c>
      <c r="N2" s="23">
        <f>VLOOKUP(B2,Dias!$D$154:$E$183,2,FALSE)</f>
        <v>45469</v>
      </c>
      <c r="O2" s="23">
        <f>VLOOKUP(B2,Dias!$D$184:$E$214,2,FALSE)</f>
        <v>45496</v>
      </c>
      <c r="P2" s="23">
        <f>VLOOKUP(B2,Dias!$D$246:$E$275,2,FALSE)</f>
        <v>45558</v>
      </c>
      <c r="Q2" s="23">
        <f>VLOOKUP(B2,Dias!$D$307:$E$336,2,FALSE)</f>
        <v>45622</v>
      </c>
      <c r="R2" s="23">
        <f>VLOOKUP(B2,Dias!$D$368:$E$398,2,FALSE)</f>
        <v>45681</v>
      </c>
      <c r="S2" s="23">
        <f>VLOOKUP(B2,Dias!$D$487:$E$517,2,FALSE)</f>
        <v>45800</v>
      </c>
      <c r="T2" s="23">
        <f>VLOOKUP(B2,Dias!$D$519:$E$548,2,FALSE)</f>
        <v>45833</v>
      </c>
      <c r="U2" s="23">
        <f>VLOOKUP(B2,Dias!$D$548:$E$578,2,FALSE)</f>
        <v>45860</v>
      </c>
      <c r="V2" s="23">
        <f>VLOOKUP(B2,Dias!$D$610:$E$639,2,FALSE)</f>
        <v>45922</v>
      </c>
      <c r="W2" s="23">
        <f>VLOOKUP(B2,Dias!$D$671:$E$700,2,FALSE)</f>
        <v>45987</v>
      </c>
      <c r="X2" s="23">
        <f>VLOOKUP(B2,Dias!$D$732:$E$762,2,FALSE)</f>
        <v>46048</v>
      </c>
      <c r="Y2" s="23">
        <f>VLOOKUP(B2,Dias!$D$852:$E$882,2,FALSE)</f>
        <v>46168</v>
      </c>
      <c r="Z2" s="23">
        <f>VLOOKUP(B2,Dias!$D$884:$E$913,2,FALSE)</f>
        <v>46197</v>
      </c>
      <c r="AA2" s="23">
        <f>VLOOKUP(B2,Dias!$D$913:$E$943,2,FALSE)</f>
        <v>46226</v>
      </c>
      <c r="AB2" s="23">
        <f>VLOOKUP(B2,Dias!$D$975:$E$1004,2,FALSE)</f>
        <v>46287</v>
      </c>
      <c r="AC2" s="23">
        <f>VLOOKUP(B2,Dias!$D$1036:$E$1065,2,FALSE)</f>
        <v>46351</v>
      </c>
      <c r="AD2" s="23">
        <f>VLOOKUP(B2,Dias!$D$1097:$E$1127,2,FALSE)</f>
        <v>46413</v>
      </c>
    </row>
    <row r="3" spans="1:30" x14ac:dyDescent="0.25">
      <c r="A3">
        <v>1</v>
      </c>
      <c r="B3">
        <v>7</v>
      </c>
      <c r="C3" s="19">
        <v>45397</v>
      </c>
      <c r="D3" s="19">
        <v>45337</v>
      </c>
      <c r="E3" s="19">
        <v>45705</v>
      </c>
      <c r="F3" s="19">
        <v>45762</v>
      </c>
      <c r="G3" s="19">
        <v>45055</v>
      </c>
      <c r="H3" s="19">
        <v>45084</v>
      </c>
      <c r="I3" s="19">
        <v>45114</v>
      </c>
      <c r="J3" s="19">
        <v>45176</v>
      </c>
      <c r="K3" s="19">
        <v>45238</v>
      </c>
      <c r="L3" s="19">
        <v>45301</v>
      </c>
      <c r="M3" s="23">
        <f>VLOOKUP(B3,Dias!$D$123:$E$153,2,FALSE)</f>
        <v>45422</v>
      </c>
      <c r="N3" s="23">
        <f>VLOOKUP(B3,Dias!$D$154:$E$183,2,FALSE)</f>
        <v>45456</v>
      </c>
      <c r="O3" s="23">
        <f>VLOOKUP(B3,Dias!$D$184:$E$214,2,FALSE)</f>
        <v>45483</v>
      </c>
      <c r="P3" s="23">
        <f>VLOOKUP(B3,Dias!$D$246:$E$275,2,FALSE)</f>
        <v>45545</v>
      </c>
      <c r="Q3" s="23">
        <f>VLOOKUP(B3,Dias!$D$307:$E$336,2,FALSE)</f>
        <v>45609</v>
      </c>
      <c r="R3" s="23">
        <f>VLOOKUP(B3,Dias!$D$368:$E$398,2,FALSE)</f>
        <v>45670</v>
      </c>
      <c r="S3" s="23">
        <f>VLOOKUP(B3,Dias!$D$487:$E$517,2,FALSE)</f>
        <v>45789</v>
      </c>
      <c r="T3" s="23">
        <f>VLOOKUP(B3,Dias!$D$519:$E$548,2,FALSE)</f>
        <v>45819</v>
      </c>
      <c r="U3" s="23">
        <f>VLOOKUP(B3,Dias!$D$548:$E$578,2,FALSE)</f>
        <v>45847</v>
      </c>
      <c r="V3" s="23">
        <f>VLOOKUP(B3,Dias!$D$610:$E$639,2,FALSE)</f>
        <v>45909</v>
      </c>
      <c r="W3" s="23">
        <f>VLOOKUP(B3,Dias!$D$671:$E$700,2,FALSE)</f>
        <v>45973</v>
      </c>
      <c r="X3" s="23">
        <f>VLOOKUP(B3,Dias!$D$732:$E$762,2,FALSE)</f>
        <v>46035</v>
      </c>
      <c r="Y3" s="23">
        <f>VLOOKUP(B3,Dias!$D$852:$E$882,2,FALSE)</f>
        <v>46154</v>
      </c>
      <c r="Z3" s="23">
        <f>VLOOKUP(B3,Dias!$D$884:$E$913,2,FALSE)</f>
        <v>46183</v>
      </c>
      <c r="AA3" s="23">
        <f>VLOOKUP(B3,Dias!$D$913:$E$943,2,FALSE)</f>
        <v>46212</v>
      </c>
      <c r="AB3" s="23">
        <f>VLOOKUP(B3,Dias!$D$975:$E$1004,2,FALSE)</f>
        <v>46274</v>
      </c>
      <c r="AC3" s="23">
        <f>VLOOKUP(B3,Dias!$D$1036:$E$1065,2,FALSE)</f>
        <v>46337</v>
      </c>
      <c r="AD3" s="23">
        <f>VLOOKUP(B3,Dias!$D$1097:$E$1127,2,FALSE)</f>
        <v>46400</v>
      </c>
    </row>
    <row r="4" spans="1:30" x14ac:dyDescent="0.25">
      <c r="A4">
        <v>2</v>
      </c>
      <c r="B4">
        <v>8</v>
      </c>
      <c r="C4" s="19">
        <v>45397</v>
      </c>
      <c r="D4" s="19">
        <v>45337</v>
      </c>
      <c r="E4" s="19">
        <v>45705</v>
      </c>
      <c r="F4" s="19">
        <v>45762</v>
      </c>
      <c r="G4" s="19">
        <v>45056</v>
      </c>
      <c r="H4" s="19">
        <v>45085</v>
      </c>
      <c r="I4" s="19">
        <v>45117</v>
      </c>
      <c r="J4" s="19">
        <v>45177</v>
      </c>
      <c r="K4" s="19">
        <v>45239</v>
      </c>
      <c r="L4" s="19">
        <v>45302</v>
      </c>
      <c r="M4" s="23">
        <f>VLOOKUP(B4,Dias!$D$123:$E$153,2,FALSE)</f>
        <v>45426</v>
      </c>
      <c r="N4" s="23">
        <f>VLOOKUP(B4,Dias!$D$154:$E$183,2,FALSE)</f>
        <v>45457</v>
      </c>
      <c r="O4" s="23">
        <f>VLOOKUP(B4,Dias!$D$184:$E$214,2,FALSE)</f>
        <v>45484</v>
      </c>
      <c r="P4" s="23">
        <f>VLOOKUP(B4,Dias!$D$246:$E$275,2,FALSE)</f>
        <v>45546</v>
      </c>
      <c r="Q4" s="23">
        <f>VLOOKUP(B4,Dias!$D$307:$E$336,2,FALSE)</f>
        <v>45610</v>
      </c>
      <c r="R4" s="23">
        <f>VLOOKUP(B4,Dias!$D$368:$E$398,2,FALSE)</f>
        <v>45671</v>
      </c>
      <c r="S4" s="23">
        <f>VLOOKUP(B4,Dias!$D$487:$E$517,2,FALSE)</f>
        <v>45790</v>
      </c>
      <c r="T4" s="23">
        <f>VLOOKUP(B4,Dias!$D$519:$E$548,2,FALSE)</f>
        <v>45820</v>
      </c>
      <c r="U4" s="23">
        <f>VLOOKUP(B4,Dias!$D$548:$E$578,2,FALSE)</f>
        <v>45848</v>
      </c>
      <c r="V4" s="23">
        <f>VLOOKUP(B4,Dias!$D$610:$E$639,2,FALSE)</f>
        <v>45910</v>
      </c>
      <c r="W4" s="23">
        <f>VLOOKUP(B4,Dias!$D$671:$E$700,2,FALSE)</f>
        <v>45974</v>
      </c>
      <c r="X4" s="23">
        <f>VLOOKUP(B4,Dias!$D$732:$E$762,2,FALSE)</f>
        <v>46036</v>
      </c>
      <c r="Y4" s="23">
        <f>VLOOKUP(B4,Dias!$D$852:$E$882,2,FALSE)</f>
        <v>46155</v>
      </c>
      <c r="Z4" s="23">
        <f>VLOOKUP(B4,Dias!$D$884:$E$913,2,FALSE)</f>
        <v>46184</v>
      </c>
      <c r="AA4" s="23">
        <f>VLOOKUP(B4,Dias!$D$913:$E$943,2,FALSE)</f>
        <v>46213</v>
      </c>
      <c r="AB4" s="23">
        <f>VLOOKUP(B4,Dias!$D$975:$E$1004,2,FALSE)</f>
        <v>46275</v>
      </c>
      <c r="AC4" s="23">
        <f>VLOOKUP(B4,Dias!$D$1036:$E$1065,2,FALSE)</f>
        <v>46338</v>
      </c>
      <c r="AD4" s="23">
        <f>VLOOKUP(B4,Dias!$D$1097:$E$1127,2,FALSE)</f>
        <v>46401</v>
      </c>
    </row>
    <row r="5" spans="1:30" x14ac:dyDescent="0.25">
      <c r="A5">
        <v>3</v>
      </c>
      <c r="B5">
        <v>9</v>
      </c>
      <c r="C5" s="19">
        <v>45398</v>
      </c>
      <c r="D5" s="19">
        <v>45338</v>
      </c>
      <c r="E5" s="19">
        <v>45706</v>
      </c>
      <c r="F5" s="19">
        <v>45763</v>
      </c>
      <c r="G5" s="19">
        <v>45057</v>
      </c>
      <c r="H5" s="19">
        <v>45086</v>
      </c>
      <c r="I5" s="19">
        <v>45118</v>
      </c>
      <c r="J5" s="19">
        <v>45180</v>
      </c>
      <c r="K5" s="19">
        <v>45240</v>
      </c>
      <c r="L5" s="19">
        <v>45303</v>
      </c>
      <c r="M5" s="23">
        <f>VLOOKUP(B5,Dias!$D$123:$E$153,2,FALSE)</f>
        <v>45427</v>
      </c>
      <c r="N5" s="23">
        <f>VLOOKUP(B5,Dias!$D$154:$E$183,2,FALSE)</f>
        <v>45460</v>
      </c>
      <c r="O5" s="23">
        <f>VLOOKUP(B5,Dias!$D$184:$E$214,2,FALSE)</f>
        <v>45485</v>
      </c>
      <c r="P5" s="23">
        <f>VLOOKUP(B5,Dias!$D$246:$E$275,2,FALSE)</f>
        <v>45547</v>
      </c>
      <c r="Q5" s="23">
        <f>VLOOKUP(B5,Dias!$D$307:$E$336,2,FALSE)</f>
        <v>45611</v>
      </c>
      <c r="R5" s="23">
        <f>VLOOKUP(B5,Dias!$D$368:$E$398,2,FALSE)</f>
        <v>45672</v>
      </c>
      <c r="S5" s="23">
        <f>VLOOKUP(B5,Dias!$D$487:$E$517,2,FALSE)</f>
        <v>45791</v>
      </c>
      <c r="T5" s="23">
        <f>VLOOKUP(B5,Dias!$D$519:$E$548,2,FALSE)</f>
        <v>45821</v>
      </c>
      <c r="U5" s="23">
        <f>VLOOKUP(B5,Dias!$D$548:$E$578,2,FALSE)</f>
        <v>45849</v>
      </c>
      <c r="V5" s="23">
        <f>VLOOKUP(B5,Dias!$D$610:$E$639,2,FALSE)</f>
        <v>45911</v>
      </c>
      <c r="W5" s="23">
        <f>VLOOKUP(B5,Dias!$D$671:$E$700,2,FALSE)</f>
        <v>45975</v>
      </c>
      <c r="X5" s="23">
        <f>VLOOKUP(B5,Dias!$D$732:$E$762,2,FALSE)</f>
        <v>46037</v>
      </c>
      <c r="Y5" s="23">
        <f>VLOOKUP(B5,Dias!$D$852:$E$882,2,FALSE)</f>
        <v>46156</v>
      </c>
      <c r="Z5" s="23">
        <f>VLOOKUP(B5,Dias!$D$884:$E$913,2,FALSE)</f>
        <v>46185</v>
      </c>
      <c r="AA5" s="23">
        <f>VLOOKUP(B5,Dias!$D$913:$E$943,2,FALSE)</f>
        <v>46216</v>
      </c>
      <c r="AB5" s="23">
        <f>VLOOKUP(B5,Dias!$D$975:$E$1004,2,FALSE)</f>
        <v>46276</v>
      </c>
      <c r="AC5" s="23">
        <f>VLOOKUP(B5,Dias!$D$1036:$E$1065,2,FALSE)</f>
        <v>46339</v>
      </c>
      <c r="AD5" s="23">
        <f>VLOOKUP(B5,Dias!$D$1097:$E$1127,2,FALSE)</f>
        <v>46402</v>
      </c>
    </row>
    <row r="6" spans="1:30" x14ac:dyDescent="0.25">
      <c r="A6">
        <v>4</v>
      </c>
      <c r="B6">
        <v>10</v>
      </c>
      <c r="C6" s="19">
        <v>45398</v>
      </c>
      <c r="D6" s="19">
        <v>45338</v>
      </c>
      <c r="E6" s="19">
        <v>45706</v>
      </c>
      <c r="F6" s="19">
        <v>45763</v>
      </c>
      <c r="G6" s="19">
        <v>45058</v>
      </c>
      <c r="H6" s="19">
        <v>45090</v>
      </c>
      <c r="I6" s="19">
        <v>45119</v>
      </c>
      <c r="J6" s="19">
        <v>45181</v>
      </c>
      <c r="K6" s="19">
        <v>45244</v>
      </c>
      <c r="L6" s="19">
        <v>45306</v>
      </c>
      <c r="M6" s="23">
        <f>VLOOKUP(B6,Dias!$D$123:$E$153,2,FALSE)</f>
        <v>45428</v>
      </c>
      <c r="N6" s="23">
        <f>VLOOKUP(B6,Dias!$D$154:$E$183,2,FALSE)</f>
        <v>45461</v>
      </c>
      <c r="O6" s="23">
        <f>VLOOKUP(B6,Dias!$D$184:$E$214,2,FALSE)</f>
        <v>45488</v>
      </c>
      <c r="P6" s="23">
        <f>VLOOKUP(B6,Dias!$D$246:$E$275,2,FALSE)</f>
        <v>45548</v>
      </c>
      <c r="Q6" s="23">
        <f>VLOOKUP(B6,Dias!$D$307:$E$336,2,FALSE)</f>
        <v>45614</v>
      </c>
      <c r="R6" s="23">
        <f>VLOOKUP(B6,Dias!$D$368:$E$398,2,FALSE)</f>
        <v>45673</v>
      </c>
      <c r="S6" s="23">
        <f>VLOOKUP(B6,Dias!$D$487:$E$517,2,FALSE)</f>
        <v>45792</v>
      </c>
      <c r="T6" s="23">
        <f>VLOOKUP(B6,Dias!$D$519:$E$548,2,FALSE)</f>
        <v>45824</v>
      </c>
      <c r="U6" s="23">
        <f>VLOOKUP(B6,Dias!$D$548:$E$578,2,FALSE)</f>
        <v>45852</v>
      </c>
      <c r="V6" s="23">
        <f>VLOOKUP(B6,Dias!$D$610:$E$639,2,FALSE)</f>
        <v>45912</v>
      </c>
      <c r="W6" s="23">
        <f>VLOOKUP(B6,Dias!$D$671:$E$700,2,FALSE)</f>
        <v>45979</v>
      </c>
      <c r="X6" s="23">
        <f>VLOOKUP(B6,Dias!$D$732:$E$762,2,FALSE)</f>
        <v>46038</v>
      </c>
      <c r="Y6" s="23">
        <f>VLOOKUP(B6,Dias!$D$852:$E$882,2,FALSE)</f>
        <v>46157</v>
      </c>
      <c r="Z6" s="23">
        <f>VLOOKUP(B6,Dias!$D$884:$E$913,2,FALSE)</f>
        <v>46189</v>
      </c>
      <c r="AA6" s="23">
        <f>VLOOKUP(B6,Dias!$D$913:$E$943,2,FALSE)</f>
        <v>46217</v>
      </c>
      <c r="AB6" s="23">
        <f>VLOOKUP(B6,Dias!$D$975:$E$1004,2,FALSE)</f>
        <v>46279</v>
      </c>
      <c r="AC6" s="23">
        <f>VLOOKUP(B6,Dias!$D$1036:$E$1065,2,FALSE)</f>
        <v>46343</v>
      </c>
      <c r="AD6" s="23">
        <f>VLOOKUP(B6,Dias!$D$1097:$E$1127,2,FALSE)</f>
        <v>46405</v>
      </c>
    </row>
    <row r="7" spans="1:30" x14ac:dyDescent="0.25">
      <c r="A7">
        <v>5</v>
      </c>
      <c r="B7">
        <v>11</v>
      </c>
      <c r="C7" s="19">
        <v>45399</v>
      </c>
      <c r="D7" s="19">
        <v>45341</v>
      </c>
      <c r="E7" s="19">
        <v>45707</v>
      </c>
      <c r="F7" s="19">
        <v>45768</v>
      </c>
      <c r="G7" s="19">
        <v>45061</v>
      </c>
      <c r="H7" s="19">
        <v>45091</v>
      </c>
      <c r="I7" s="19">
        <v>45120</v>
      </c>
      <c r="J7" s="19">
        <v>45182</v>
      </c>
      <c r="K7" s="19">
        <v>45245</v>
      </c>
      <c r="L7" s="19">
        <v>45307</v>
      </c>
      <c r="M7" s="23">
        <f>VLOOKUP(B7,Dias!$D$123:$E$153,2,FALSE)</f>
        <v>45429</v>
      </c>
      <c r="N7" s="23">
        <f>VLOOKUP(B7,Dias!$D$154:$E$183,2,FALSE)</f>
        <v>45462</v>
      </c>
      <c r="O7" s="23">
        <f>VLOOKUP(B7,Dias!$D$184:$E$214,2,FALSE)</f>
        <v>45489</v>
      </c>
      <c r="P7" s="23">
        <f>VLOOKUP(B7,Dias!$D$246:$E$275,2,FALSE)</f>
        <v>45551</v>
      </c>
      <c r="Q7" s="23">
        <f>VLOOKUP(B7,Dias!$D$307:$E$336,2,FALSE)</f>
        <v>45615</v>
      </c>
      <c r="R7" s="23">
        <f>VLOOKUP(B7,Dias!$D$368:$E$398,2,FALSE)</f>
        <v>45674</v>
      </c>
      <c r="S7" s="23">
        <f>VLOOKUP(B7,Dias!$D$487:$E$517,2,FALSE)</f>
        <v>45793</v>
      </c>
      <c r="T7" s="23">
        <f>VLOOKUP(B7,Dias!$D$519:$E$548,2,FALSE)</f>
        <v>45825</v>
      </c>
      <c r="U7" s="23">
        <f>VLOOKUP(B7,Dias!$D$548:$E$578,2,FALSE)</f>
        <v>45853</v>
      </c>
      <c r="V7" s="23">
        <f>VLOOKUP(B7,Dias!$D$610:$E$639,2,FALSE)</f>
        <v>45915</v>
      </c>
      <c r="W7" s="23">
        <f>VLOOKUP(B7,Dias!$D$671:$E$700,2,FALSE)</f>
        <v>45980</v>
      </c>
      <c r="X7" s="23">
        <f>VLOOKUP(B7,Dias!$D$732:$E$762,2,FALSE)</f>
        <v>46041</v>
      </c>
      <c r="Y7" s="23">
        <f>VLOOKUP(B7,Dias!$D$852:$E$882,2,FALSE)</f>
        <v>46161</v>
      </c>
      <c r="Z7" s="23">
        <f>VLOOKUP(B7,Dias!$D$884:$E$913,2,FALSE)</f>
        <v>46190</v>
      </c>
      <c r="AA7" s="23">
        <f>VLOOKUP(B7,Dias!$D$913:$E$943,2,FALSE)</f>
        <v>46218</v>
      </c>
      <c r="AB7" s="23">
        <f>VLOOKUP(B7,Dias!$D$975:$E$1004,2,FALSE)</f>
        <v>46280</v>
      </c>
      <c r="AC7" s="23">
        <f>VLOOKUP(B7,Dias!$D$1036:$E$1065,2,FALSE)</f>
        <v>46344</v>
      </c>
      <c r="AD7" s="23">
        <f>VLOOKUP(B7,Dias!$D$1097:$E$1127,2,FALSE)</f>
        <v>46406</v>
      </c>
    </row>
    <row r="8" spans="1:30" x14ac:dyDescent="0.25">
      <c r="A8">
        <v>6</v>
      </c>
      <c r="B8">
        <v>12</v>
      </c>
      <c r="C8" s="19">
        <v>45399</v>
      </c>
      <c r="D8" s="19">
        <v>45341</v>
      </c>
      <c r="E8" s="19">
        <v>45707</v>
      </c>
      <c r="F8" s="19">
        <v>45768</v>
      </c>
      <c r="G8" s="19">
        <v>45062</v>
      </c>
      <c r="H8" s="19">
        <v>45092</v>
      </c>
      <c r="I8" s="19">
        <v>45121</v>
      </c>
      <c r="J8" s="19">
        <v>45183</v>
      </c>
      <c r="K8" s="19">
        <v>45246</v>
      </c>
      <c r="L8" s="19">
        <v>45308</v>
      </c>
      <c r="M8" s="23">
        <f>VLOOKUP(B8,Dias!$D$123:$E$153,2,FALSE)</f>
        <v>45432</v>
      </c>
      <c r="N8" s="23">
        <f>VLOOKUP(B8,Dias!$D$154:$E$183,2,FALSE)</f>
        <v>45463</v>
      </c>
      <c r="O8" s="23">
        <f>VLOOKUP(B8,Dias!$D$184:$E$214,2,FALSE)</f>
        <v>45490</v>
      </c>
      <c r="P8" s="23">
        <f>VLOOKUP(B8,Dias!$D$246:$E$275,2,FALSE)</f>
        <v>45552</v>
      </c>
      <c r="Q8" s="23">
        <f>VLOOKUP(B8,Dias!$D$307:$E$336,2,FALSE)</f>
        <v>45616</v>
      </c>
      <c r="R8" s="23">
        <f>VLOOKUP(B8,Dias!$D$368:$E$398,2,FALSE)</f>
        <v>45677</v>
      </c>
      <c r="S8" s="23">
        <f>VLOOKUP(B8,Dias!$D$487:$E$517,2,FALSE)</f>
        <v>45796</v>
      </c>
      <c r="T8" s="23">
        <f>VLOOKUP(B8,Dias!$D$519:$E$548,2,FALSE)</f>
        <v>45826</v>
      </c>
      <c r="U8" s="23">
        <f>VLOOKUP(B8,Dias!$D$548:$E$578,2,FALSE)</f>
        <v>45854</v>
      </c>
      <c r="V8" s="23">
        <f>VLOOKUP(B8,Dias!$D$610:$E$639,2,FALSE)</f>
        <v>45916</v>
      </c>
      <c r="W8" s="23">
        <f>VLOOKUP(B8,Dias!$D$671:$E$700,2,FALSE)</f>
        <v>45981</v>
      </c>
      <c r="X8" s="23">
        <f>VLOOKUP(B8,Dias!$D$732:$E$762,2,FALSE)</f>
        <v>46042</v>
      </c>
      <c r="Y8" s="23">
        <f>VLOOKUP(B8,Dias!$D$852:$E$882,2,FALSE)</f>
        <v>46162</v>
      </c>
      <c r="Z8" s="23">
        <f>VLOOKUP(B8,Dias!$D$884:$E$913,2,FALSE)</f>
        <v>46191</v>
      </c>
      <c r="AA8" s="23">
        <f>VLOOKUP(B8,Dias!$D$913:$E$943,2,FALSE)</f>
        <v>46219</v>
      </c>
      <c r="AB8" s="23">
        <f>VLOOKUP(B8,Dias!$D$975:$E$1004,2,FALSE)</f>
        <v>46281</v>
      </c>
      <c r="AC8" s="23">
        <f>VLOOKUP(B8,Dias!$D$1036:$E$1065,2,FALSE)</f>
        <v>46345</v>
      </c>
      <c r="AD8" s="23">
        <f>VLOOKUP(B8,Dias!$D$1097:$E$1127,2,FALSE)</f>
        <v>46407</v>
      </c>
    </row>
    <row r="9" spans="1:30" x14ac:dyDescent="0.25">
      <c r="A9">
        <v>7</v>
      </c>
      <c r="B9">
        <v>13</v>
      </c>
      <c r="C9" s="19">
        <v>45400</v>
      </c>
      <c r="D9" s="19">
        <v>45342</v>
      </c>
      <c r="E9" s="19">
        <v>45708</v>
      </c>
      <c r="F9" s="19">
        <v>45769</v>
      </c>
      <c r="G9" s="19">
        <v>45063</v>
      </c>
      <c r="H9" s="19">
        <v>45093</v>
      </c>
      <c r="I9" s="19">
        <v>45124</v>
      </c>
      <c r="J9" s="19">
        <v>45184</v>
      </c>
      <c r="K9" s="19">
        <v>45247</v>
      </c>
      <c r="L9" s="19">
        <v>45309</v>
      </c>
      <c r="M9" s="23">
        <f>VLOOKUP(B9,Dias!$D$123:$E$153,2,FALSE)</f>
        <v>45433</v>
      </c>
      <c r="N9" s="23">
        <f>VLOOKUP(B9,Dias!$D$154:$E$183,2,FALSE)</f>
        <v>45464</v>
      </c>
      <c r="O9" s="23">
        <f>VLOOKUP(B9,Dias!$D$184:$E$214,2,FALSE)</f>
        <v>45491</v>
      </c>
      <c r="P9" s="23">
        <f>VLOOKUP(B9,Dias!$D$246:$E$275,2,FALSE)</f>
        <v>45553</v>
      </c>
      <c r="Q9" s="23">
        <f>VLOOKUP(B9,Dias!$D$307:$E$336,2,FALSE)</f>
        <v>45617</v>
      </c>
      <c r="R9" s="23">
        <f>VLOOKUP(B9,Dias!$D$368:$E$398,2,FALSE)</f>
        <v>45678</v>
      </c>
      <c r="S9" s="23">
        <f>VLOOKUP(B9,Dias!$D$487:$E$517,2,FALSE)</f>
        <v>45797</v>
      </c>
      <c r="T9" s="23">
        <f>VLOOKUP(B9,Dias!$D$519:$E$548,2,FALSE)</f>
        <v>45827</v>
      </c>
      <c r="U9" s="23">
        <f>VLOOKUP(B9,Dias!$D$548:$E$578,2,FALSE)</f>
        <v>45855</v>
      </c>
      <c r="V9" s="23">
        <f>VLOOKUP(B9,Dias!$D$610:$E$639,2,FALSE)</f>
        <v>45917</v>
      </c>
      <c r="W9" s="23">
        <f>VLOOKUP(B9,Dias!$D$671:$E$700,2,FALSE)</f>
        <v>45982</v>
      </c>
      <c r="X9" s="23">
        <f>VLOOKUP(B9,Dias!$D$732:$E$762,2,FALSE)</f>
        <v>46043</v>
      </c>
      <c r="Y9" s="23">
        <f>VLOOKUP(B9,Dias!$D$852:$E$882,2,FALSE)</f>
        <v>46163</v>
      </c>
      <c r="Z9" s="23">
        <f>VLOOKUP(B9,Dias!$D$884:$E$913,2,FALSE)</f>
        <v>46192</v>
      </c>
      <c r="AA9" s="23">
        <f>VLOOKUP(B9,Dias!$D$913:$E$943,2,FALSE)</f>
        <v>46220</v>
      </c>
      <c r="AB9" s="23">
        <f>VLOOKUP(B9,Dias!$D$975:$E$1004,2,FALSE)</f>
        <v>46282</v>
      </c>
      <c r="AC9" s="23">
        <f>VLOOKUP(B9,Dias!$D$1036:$E$1065,2,FALSE)</f>
        <v>46346</v>
      </c>
      <c r="AD9" s="23">
        <f>VLOOKUP(B9,Dias!$D$1097:$E$1127,2,FALSE)</f>
        <v>46408</v>
      </c>
    </row>
    <row r="10" spans="1:30" x14ac:dyDescent="0.25">
      <c r="A10">
        <v>8</v>
      </c>
      <c r="B10">
        <v>14</v>
      </c>
      <c r="C10" s="19">
        <v>45400</v>
      </c>
      <c r="D10" s="19">
        <v>45342</v>
      </c>
      <c r="E10" s="19">
        <v>45708</v>
      </c>
      <c r="F10" s="19">
        <v>45769</v>
      </c>
      <c r="G10" s="19">
        <v>45064</v>
      </c>
      <c r="H10" s="19">
        <v>45097</v>
      </c>
      <c r="I10" s="19">
        <v>45125</v>
      </c>
      <c r="J10" s="19">
        <v>45187</v>
      </c>
      <c r="K10" s="19">
        <v>45250</v>
      </c>
      <c r="L10" s="19">
        <v>45310</v>
      </c>
      <c r="M10" s="23">
        <f>VLOOKUP(B10,Dias!$D$123:$E$153,2,FALSE)</f>
        <v>45434</v>
      </c>
      <c r="N10" s="23">
        <f>VLOOKUP(B10,Dias!$D$154:$E$183,2,FALSE)</f>
        <v>45467</v>
      </c>
      <c r="O10" s="23">
        <f>VLOOKUP(B10,Dias!$D$184:$E$214,2,FALSE)</f>
        <v>45492</v>
      </c>
      <c r="P10" s="23">
        <f>VLOOKUP(B10,Dias!$D$246:$E$275,2,FALSE)</f>
        <v>45554</v>
      </c>
      <c r="Q10" s="23">
        <f>VLOOKUP(B10,Dias!$D$307:$E$336,2,FALSE)</f>
        <v>45618</v>
      </c>
      <c r="R10" s="23">
        <f>VLOOKUP(B10,Dias!$D$368:$E$398,2,FALSE)</f>
        <v>45679</v>
      </c>
      <c r="S10" s="23">
        <f>VLOOKUP(B10,Dias!$D$487:$E$517,2,FALSE)</f>
        <v>45798</v>
      </c>
      <c r="T10" s="23">
        <f>VLOOKUP(B10,Dias!$D$519:$E$548,2,FALSE)</f>
        <v>45828</v>
      </c>
      <c r="U10" s="23">
        <f>VLOOKUP(B10,Dias!$D$548:$E$578,2,FALSE)</f>
        <v>45856</v>
      </c>
      <c r="V10" s="23">
        <f>VLOOKUP(B10,Dias!$D$610:$E$639,2,FALSE)</f>
        <v>45918</v>
      </c>
      <c r="W10" s="23">
        <f>VLOOKUP(B10,Dias!$D$671:$E$700,2,FALSE)</f>
        <v>45985</v>
      </c>
      <c r="X10" s="23">
        <f>VLOOKUP(B10,Dias!$D$732:$E$762,2,FALSE)</f>
        <v>46044</v>
      </c>
      <c r="Y10" s="23">
        <f>VLOOKUP(B10,Dias!$D$852:$E$882,2,FALSE)</f>
        <v>46164</v>
      </c>
      <c r="Z10" s="23">
        <f>VLOOKUP(B10,Dias!$D$884:$E$913,2,FALSE)</f>
        <v>46195</v>
      </c>
      <c r="AA10" s="23">
        <f>VLOOKUP(B10,Dias!$D$913:$E$943,2,FALSE)</f>
        <v>46224</v>
      </c>
      <c r="AB10" s="23">
        <f>VLOOKUP(B10,Dias!$D$975:$E$1004,2,FALSE)</f>
        <v>46283</v>
      </c>
      <c r="AC10" s="23">
        <f>VLOOKUP(B10,Dias!$D$1036:$E$1065,2,FALSE)</f>
        <v>46349</v>
      </c>
      <c r="AD10" s="23">
        <f>VLOOKUP(B10,Dias!$D$1097:$E$1127,2,FALSE)</f>
        <v>46409</v>
      </c>
    </row>
    <row r="11" spans="1:30" x14ac:dyDescent="0.25">
      <c r="A11">
        <v>9</v>
      </c>
      <c r="B11">
        <v>15</v>
      </c>
      <c r="C11" s="19">
        <v>45401</v>
      </c>
      <c r="D11" s="19">
        <v>45343</v>
      </c>
      <c r="E11" s="19">
        <v>45709</v>
      </c>
      <c r="F11" s="19">
        <v>45770</v>
      </c>
      <c r="G11" s="19">
        <v>45065</v>
      </c>
      <c r="H11" s="19">
        <v>45098</v>
      </c>
      <c r="I11" s="19">
        <v>45126</v>
      </c>
      <c r="J11" s="19">
        <v>45188</v>
      </c>
      <c r="K11" s="19">
        <v>45251</v>
      </c>
      <c r="L11" s="19">
        <v>45313</v>
      </c>
      <c r="M11" s="23">
        <f>VLOOKUP(B11,Dias!$D$123:$E$153,2,FALSE)</f>
        <v>45435</v>
      </c>
      <c r="N11" s="23">
        <f>VLOOKUP(B11,Dias!$D$154:$E$183,2,FALSE)</f>
        <v>45468</v>
      </c>
      <c r="O11" s="23">
        <f>VLOOKUP(B11,Dias!$D$184:$E$214,2,FALSE)</f>
        <v>45495</v>
      </c>
      <c r="P11" s="23">
        <f>VLOOKUP(B11,Dias!$D$246:$E$275,2,FALSE)</f>
        <v>45555</v>
      </c>
      <c r="Q11" s="23">
        <f>VLOOKUP(B11,Dias!$D$307:$E$336,2,FALSE)</f>
        <v>45621</v>
      </c>
      <c r="R11" s="23">
        <f>VLOOKUP(B11,Dias!$D$368:$E$398,2,FALSE)</f>
        <v>45680</v>
      </c>
      <c r="S11" s="23">
        <f>VLOOKUP(B11,Dias!$D$487:$E$517,2,FALSE)</f>
        <v>45799</v>
      </c>
      <c r="T11" s="23">
        <f>VLOOKUP(B11,Dias!$D$519:$E$548,2,FALSE)</f>
        <v>45832</v>
      </c>
      <c r="U11" s="23">
        <f>VLOOKUP(B11,Dias!$D$548:$E$578,2,FALSE)</f>
        <v>45859</v>
      </c>
      <c r="V11" s="23">
        <f>VLOOKUP(B11,Dias!$D$610:$E$639,2,FALSE)</f>
        <v>45919</v>
      </c>
      <c r="W11" s="23">
        <f>VLOOKUP(B11,Dias!$D$671:$E$700,2,FALSE)</f>
        <v>45986</v>
      </c>
      <c r="X11" s="23">
        <f>VLOOKUP(B11,Dias!$D$732:$E$762,2,FALSE)</f>
        <v>46045</v>
      </c>
      <c r="Y11" s="23">
        <f>VLOOKUP(B11,Dias!$D$852:$E$882,2,FALSE)</f>
        <v>46167</v>
      </c>
      <c r="Z11" s="23">
        <f>VLOOKUP(B11,Dias!$D$884:$E$913,2,FALSE)</f>
        <v>46196</v>
      </c>
      <c r="AA11" s="23">
        <f>VLOOKUP(B11,Dias!$D$913:$E$943,2,FALSE)</f>
        <v>46225</v>
      </c>
      <c r="AB11" s="23">
        <f>VLOOKUP(B11,Dias!$D$975:$E$1004,2,FALSE)</f>
        <v>46286</v>
      </c>
      <c r="AC11" s="23">
        <f>VLOOKUP(B11,Dias!$D$1036:$E$1065,2,FALSE)</f>
        <v>46350</v>
      </c>
      <c r="AD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3027-ACF3-4550-9DC8-BC9DB8074836}">
  <dimension ref="A1:Z11"/>
  <sheetViews>
    <sheetView workbookViewId="0">
      <selection activeCell="H2" sqref="H2"/>
    </sheetView>
  </sheetViews>
  <sheetFormatPr baseColWidth="10" defaultColWidth="9.28515625" defaultRowHeight="15" x14ac:dyDescent="0.25"/>
  <cols>
    <col min="1" max="1" width="4.42578125" bestFit="1" customWidth="1"/>
    <col min="2" max="2" width="3.28515625" bestFit="1" customWidth="1"/>
    <col min="3" max="8" width="14.42578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4.140625" bestFit="1" customWidth="1"/>
    <col min="25" max="25" width="33.42578125" bestFit="1" customWidth="1"/>
    <col min="26" max="26" width="28.85546875" bestFit="1" customWidth="1"/>
  </cols>
  <sheetData>
    <row r="1" spans="1:26" x14ac:dyDescent="0.25">
      <c r="A1" s="20" t="s">
        <v>181</v>
      </c>
      <c r="B1" s="20" t="s">
        <v>321</v>
      </c>
      <c r="C1" s="20" t="s">
        <v>300</v>
      </c>
      <c r="D1" s="20" t="s">
        <v>301</v>
      </c>
      <c r="E1" s="20" t="s">
        <v>302</v>
      </c>
      <c r="F1" s="20" t="s">
        <v>303</v>
      </c>
      <c r="G1" s="20" t="s">
        <v>304</v>
      </c>
      <c r="H1" s="20" t="s">
        <v>537</v>
      </c>
      <c r="I1" s="20" t="s">
        <v>486</v>
      </c>
      <c r="J1" s="20" t="s">
        <v>487</v>
      </c>
      <c r="K1" s="20" t="s">
        <v>488</v>
      </c>
      <c r="L1" s="20" t="s">
        <v>489</v>
      </c>
      <c r="M1" s="20" t="s">
        <v>490</v>
      </c>
      <c r="N1" s="20" t="s">
        <v>491</v>
      </c>
      <c r="O1" s="20" t="s">
        <v>492</v>
      </c>
      <c r="P1" s="20" t="s">
        <v>493</v>
      </c>
      <c r="Q1" s="20" t="s">
        <v>494</v>
      </c>
      <c r="R1" s="20" t="s">
        <v>495</v>
      </c>
      <c r="S1" s="20" t="s">
        <v>496</v>
      </c>
      <c r="T1" s="20" t="s">
        <v>497</v>
      </c>
      <c r="U1" s="20" t="s">
        <v>498</v>
      </c>
      <c r="V1" s="20" t="s">
        <v>499</v>
      </c>
      <c r="W1" s="20" t="s">
        <v>500</v>
      </c>
      <c r="X1" s="20" t="s">
        <v>501</v>
      </c>
      <c r="Y1" s="20" t="s">
        <v>502</v>
      </c>
      <c r="Z1" s="20" t="s">
        <v>503</v>
      </c>
    </row>
    <row r="2" spans="1:26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</row>
    <row r="3" spans="1:26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</row>
    <row r="4" spans="1:26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</row>
    <row r="5" spans="1:26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</row>
    <row r="6" spans="1:26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</row>
    <row r="7" spans="1:26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</row>
    <row r="8" spans="1:26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</row>
    <row r="9" spans="1:26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</row>
    <row r="10" spans="1:26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</row>
    <row r="11" spans="1:26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C075-972E-499E-B685-A31143BCCB2E}">
  <dimension ref="A1:O11"/>
  <sheetViews>
    <sheetView workbookViewId="0">
      <selection activeCell="E2" sqref="E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5" width="10.85546875" bestFit="1" customWidth="1"/>
    <col min="6" max="6" width="28.42578125" bestFit="1" customWidth="1"/>
    <col min="7" max="7" width="34.140625" bestFit="1" customWidth="1"/>
    <col min="8" max="8" width="28.85546875" bestFit="1" customWidth="1"/>
    <col min="9" max="9" width="28.42578125" bestFit="1" customWidth="1"/>
    <col min="10" max="10" width="34.140625" bestFit="1" customWidth="1"/>
    <col min="11" max="11" width="28.85546875" bestFit="1" customWidth="1"/>
    <col min="12" max="12" width="28.42578125" bestFit="1" customWidth="1"/>
    <col min="13" max="13" width="33" bestFit="1" customWidth="1"/>
    <col min="14" max="14" width="30.5703125" bestFit="1" customWidth="1"/>
  </cols>
  <sheetData>
    <row r="1" spans="1:15" x14ac:dyDescent="0.25">
      <c r="A1" s="20" t="s">
        <v>181</v>
      </c>
      <c r="B1" s="20" t="s">
        <v>321</v>
      </c>
      <c r="C1" t="s">
        <v>198</v>
      </c>
      <c r="D1" t="s">
        <v>199</v>
      </c>
      <c r="E1" t="s">
        <v>538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</row>
    <row r="2" spans="1:15" x14ac:dyDescent="0.25">
      <c r="A2">
        <v>0</v>
      </c>
      <c r="B2">
        <v>16</v>
      </c>
      <c r="C2" s="19">
        <v>45069</v>
      </c>
      <c r="D2" s="19">
        <v>45189</v>
      </c>
      <c r="E2" s="19">
        <v>45314</v>
      </c>
      <c r="F2" s="23">
        <f>VLOOKUP(B2,Dias!$D$123:$E$153,2,FALSE)</f>
        <v>45436</v>
      </c>
      <c r="G2" s="23">
        <f>VLOOKUP(B2,Dias!$D$246:$E$275,2,FALSE)</f>
        <v>45558</v>
      </c>
      <c r="H2" s="23">
        <f>VLOOKUP(B2,Dias!$D$368:$E$398,2,FALSE)</f>
        <v>45681</v>
      </c>
      <c r="I2" s="23">
        <f>VLOOKUP(B2,Dias!$D$487:$E$517,2,FALSE)</f>
        <v>45800</v>
      </c>
      <c r="J2" s="23">
        <f>VLOOKUP(B2,Dias!$D$610:$E$639,2,FALSE)</f>
        <v>45922</v>
      </c>
      <c r="K2" s="23">
        <f>VLOOKUP(B2,Dias!$D$732:$E$762,2,FALSE)</f>
        <v>46048</v>
      </c>
      <c r="L2" s="23">
        <f>VLOOKUP(B2,Dias!$D$852:$E$882,2,FALSE)</f>
        <v>46168</v>
      </c>
      <c r="M2" s="23">
        <f>VLOOKUP(B2,Dias!$D$975:$E$1004,2,FALSE)</f>
        <v>46287</v>
      </c>
      <c r="N2" s="23">
        <f>VLOOKUP(B2,Dias!$D$1097:$E$1127,2,FALSE)</f>
        <v>46413</v>
      </c>
      <c r="O2" s="23"/>
    </row>
    <row r="3" spans="1:15" x14ac:dyDescent="0.25">
      <c r="A3">
        <v>1</v>
      </c>
      <c r="B3">
        <v>7</v>
      </c>
      <c r="C3" s="19">
        <v>45055</v>
      </c>
      <c r="D3" s="19">
        <v>45176</v>
      </c>
      <c r="E3" s="19">
        <v>45301</v>
      </c>
      <c r="F3" s="23">
        <f>VLOOKUP(B3,Dias!$D$123:$E$153,2,FALSE)</f>
        <v>45422</v>
      </c>
      <c r="G3" s="23">
        <f>VLOOKUP(B3,Dias!$D$246:$E$275,2,FALSE)</f>
        <v>45545</v>
      </c>
      <c r="H3" s="23">
        <f>VLOOKUP(B3,Dias!$D$368:$E$398,2,FALSE)</f>
        <v>45670</v>
      </c>
      <c r="I3" s="23">
        <f>VLOOKUP(B3,Dias!$D$487:$E$517,2,FALSE)</f>
        <v>45789</v>
      </c>
      <c r="J3" s="23">
        <f>VLOOKUP(B3,Dias!$D$610:$E$639,2,FALSE)</f>
        <v>45909</v>
      </c>
      <c r="K3" s="23">
        <f>VLOOKUP(B3,Dias!$D$732:$E$762,2,FALSE)</f>
        <v>46035</v>
      </c>
      <c r="L3" s="23">
        <f>VLOOKUP(B3,Dias!$D$852:$E$882,2,FALSE)</f>
        <v>46154</v>
      </c>
      <c r="M3" s="23">
        <f>VLOOKUP(B3,Dias!$D$975:$E$1004,2,FALSE)</f>
        <v>46274</v>
      </c>
      <c r="N3" s="23">
        <f>VLOOKUP(B3,Dias!$D$1097:$E$1127,2,FALSE)</f>
        <v>46400</v>
      </c>
      <c r="O3" s="23"/>
    </row>
    <row r="4" spans="1:15" x14ac:dyDescent="0.25">
      <c r="A4">
        <v>2</v>
      </c>
      <c r="B4">
        <v>8</v>
      </c>
      <c r="C4" s="19">
        <v>45056</v>
      </c>
      <c r="D4" s="19">
        <v>45177</v>
      </c>
      <c r="E4" s="19">
        <v>45302</v>
      </c>
      <c r="F4" s="23">
        <f>VLOOKUP(B4,Dias!$D$123:$E$153,2,FALSE)</f>
        <v>45426</v>
      </c>
      <c r="G4" s="23">
        <f>VLOOKUP(B4,Dias!$D$246:$E$275,2,FALSE)</f>
        <v>45546</v>
      </c>
      <c r="H4" s="23">
        <f>VLOOKUP(B4,Dias!$D$368:$E$398,2,FALSE)</f>
        <v>45671</v>
      </c>
      <c r="I4" s="23">
        <f>VLOOKUP(B4,Dias!$D$487:$E$517,2,FALSE)</f>
        <v>45790</v>
      </c>
      <c r="J4" s="23">
        <f>VLOOKUP(B4,Dias!$D$610:$E$639,2,FALSE)</f>
        <v>45910</v>
      </c>
      <c r="K4" s="23">
        <f>VLOOKUP(B4,Dias!$D$732:$E$762,2,FALSE)</f>
        <v>46036</v>
      </c>
      <c r="L4" s="23">
        <f>VLOOKUP(B4,Dias!$D$852:$E$882,2,FALSE)</f>
        <v>46155</v>
      </c>
      <c r="M4" s="23">
        <f>VLOOKUP(B4,Dias!$D$975:$E$1004,2,FALSE)</f>
        <v>46275</v>
      </c>
      <c r="N4" s="23">
        <f>VLOOKUP(B4,Dias!$D$1097:$E$1127,2,FALSE)</f>
        <v>46401</v>
      </c>
      <c r="O4" s="23"/>
    </row>
    <row r="5" spans="1:15" x14ac:dyDescent="0.25">
      <c r="A5">
        <v>3</v>
      </c>
      <c r="B5">
        <v>9</v>
      </c>
      <c r="C5" s="19">
        <v>45057</v>
      </c>
      <c r="D5" s="19">
        <v>45180</v>
      </c>
      <c r="E5" s="19">
        <v>45303</v>
      </c>
      <c r="F5" s="23">
        <f>VLOOKUP(B5,Dias!$D$123:$E$153,2,FALSE)</f>
        <v>45427</v>
      </c>
      <c r="G5" s="23">
        <f>VLOOKUP(B5,Dias!$D$246:$E$275,2,FALSE)</f>
        <v>45547</v>
      </c>
      <c r="H5" s="23">
        <f>VLOOKUP(B5,Dias!$D$368:$E$398,2,FALSE)</f>
        <v>45672</v>
      </c>
      <c r="I5" s="23">
        <f>VLOOKUP(B5,Dias!$D$487:$E$517,2,FALSE)</f>
        <v>45791</v>
      </c>
      <c r="J5" s="23">
        <f>VLOOKUP(B5,Dias!$D$610:$E$639,2,FALSE)</f>
        <v>45911</v>
      </c>
      <c r="K5" s="23">
        <f>VLOOKUP(B5,Dias!$D$732:$E$762,2,FALSE)</f>
        <v>46037</v>
      </c>
      <c r="L5" s="23">
        <f>VLOOKUP(B5,Dias!$D$852:$E$882,2,FALSE)</f>
        <v>46156</v>
      </c>
      <c r="M5" s="23">
        <f>VLOOKUP(B5,Dias!$D$975:$E$1004,2,FALSE)</f>
        <v>46276</v>
      </c>
      <c r="N5" s="23">
        <f>VLOOKUP(B5,Dias!$D$1097:$E$1127,2,FALSE)</f>
        <v>46402</v>
      </c>
      <c r="O5" s="23"/>
    </row>
    <row r="6" spans="1:15" x14ac:dyDescent="0.25">
      <c r="A6">
        <v>4</v>
      </c>
      <c r="B6">
        <v>10</v>
      </c>
      <c r="C6" s="19">
        <v>45058</v>
      </c>
      <c r="D6" s="19">
        <v>45181</v>
      </c>
      <c r="E6" s="19">
        <v>45306</v>
      </c>
      <c r="F6" s="23">
        <f>VLOOKUP(B6,Dias!$D$123:$E$153,2,FALSE)</f>
        <v>45428</v>
      </c>
      <c r="G6" s="23">
        <f>VLOOKUP(B6,Dias!$D$246:$E$275,2,FALSE)</f>
        <v>45548</v>
      </c>
      <c r="H6" s="23">
        <f>VLOOKUP(B6,Dias!$D$368:$E$398,2,FALSE)</f>
        <v>45673</v>
      </c>
      <c r="I6" s="23">
        <f>VLOOKUP(B6,Dias!$D$487:$E$517,2,FALSE)</f>
        <v>45792</v>
      </c>
      <c r="J6" s="23">
        <f>VLOOKUP(B6,Dias!$D$610:$E$639,2,FALSE)</f>
        <v>45912</v>
      </c>
      <c r="K6" s="23">
        <f>VLOOKUP(B6,Dias!$D$732:$E$762,2,FALSE)</f>
        <v>46038</v>
      </c>
      <c r="L6" s="23">
        <f>VLOOKUP(B6,Dias!$D$852:$E$882,2,FALSE)</f>
        <v>46157</v>
      </c>
      <c r="M6" s="23">
        <f>VLOOKUP(B6,Dias!$D$975:$E$1004,2,FALSE)</f>
        <v>46279</v>
      </c>
      <c r="N6" s="23">
        <f>VLOOKUP(B6,Dias!$D$1097:$E$1127,2,FALSE)</f>
        <v>46405</v>
      </c>
      <c r="O6" s="23"/>
    </row>
    <row r="7" spans="1:15" x14ac:dyDescent="0.25">
      <c r="A7">
        <v>5</v>
      </c>
      <c r="B7">
        <v>11</v>
      </c>
      <c r="C7" s="19">
        <v>45061</v>
      </c>
      <c r="D7" s="19">
        <v>45182</v>
      </c>
      <c r="E7" s="19">
        <v>45307</v>
      </c>
      <c r="F7" s="23">
        <f>VLOOKUP(B7,Dias!$D$123:$E$153,2,FALSE)</f>
        <v>45429</v>
      </c>
      <c r="G7" s="23">
        <f>VLOOKUP(B7,Dias!$D$246:$E$275,2,FALSE)</f>
        <v>45551</v>
      </c>
      <c r="H7" s="23">
        <f>VLOOKUP(B7,Dias!$D$368:$E$398,2,FALSE)</f>
        <v>45674</v>
      </c>
      <c r="I7" s="23">
        <f>VLOOKUP(B7,Dias!$D$487:$E$517,2,FALSE)</f>
        <v>45793</v>
      </c>
      <c r="J7" s="23">
        <f>VLOOKUP(B7,Dias!$D$610:$E$639,2,FALSE)</f>
        <v>45915</v>
      </c>
      <c r="K7" s="23">
        <f>VLOOKUP(B7,Dias!$D$732:$E$762,2,FALSE)</f>
        <v>46041</v>
      </c>
      <c r="L7" s="23">
        <f>VLOOKUP(B7,Dias!$D$852:$E$882,2,FALSE)</f>
        <v>46161</v>
      </c>
      <c r="M7" s="23">
        <f>VLOOKUP(B7,Dias!$D$975:$E$1004,2,FALSE)</f>
        <v>46280</v>
      </c>
      <c r="N7" s="23">
        <f>VLOOKUP(B7,Dias!$D$1097:$E$1127,2,FALSE)</f>
        <v>46406</v>
      </c>
      <c r="O7" s="23"/>
    </row>
    <row r="8" spans="1:15" x14ac:dyDescent="0.25">
      <c r="A8">
        <v>6</v>
      </c>
      <c r="B8">
        <v>12</v>
      </c>
      <c r="C8" s="19">
        <v>45062</v>
      </c>
      <c r="D8" s="19">
        <v>45183</v>
      </c>
      <c r="E8" s="19">
        <v>45308</v>
      </c>
      <c r="F8" s="23">
        <f>VLOOKUP(B8,Dias!$D$123:$E$153,2,FALSE)</f>
        <v>45432</v>
      </c>
      <c r="G8" s="23">
        <f>VLOOKUP(B8,Dias!$D$246:$E$275,2,FALSE)</f>
        <v>45552</v>
      </c>
      <c r="H8" s="23">
        <f>VLOOKUP(B8,Dias!$D$368:$E$398,2,FALSE)</f>
        <v>45677</v>
      </c>
      <c r="I8" s="23">
        <f>VLOOKUP(B8,Dias!$D$487:$E$517,2,FALSE)</f>
        <v>45796</v>
      </c>
      <c r="J8" s="23">
        <f>VLOOKUP(B8,Dias!$D$610:$E$639,2,FALSE)</f>
        <v>45916</v>
      </c>
      <c r="K8" s="23">
        <f>VLOOKUP(B8,Dias!$D$732:$E$762,2,FALSE)</f>
        <v>46042</v>
      </c>
      <c r="L8" s="23">
        <f>VLOOKUP(B8,Dias!$D$852:$E$882,2,FALSE)</f>
        <v>46162</v>
      </c>
      <c r="M8" s="23">
        <f>VLOOKUP(B8,Dias!$D$975:$E$1004,2,FALSE)</f>
        <v>46281</v>
      </c>
      <c r="N8" s="23">
        <f>VLOOKUP(B8,Dias!$D$1097:$E$1127,2,FALSE)</f>
        <v>46407</v>
      </c>
      <c r="O8" s="23"/>
    </row>
    <row r="9" spans="1:15" x14ac:dyDescent="0.25">
      <c r="A9">
        <v>7</v>
      </c>
      <c r="B9">
        <v>13</v>
      </c>
      <c r="C9" s="19">
        <v>45063</v>
      </c>
      <c r="D9" s="19">
        <v>45184</v>
      </c>
      <c r="E9" s="19">
        <v>45309</v>
      </c>
      <c r="F9" s="23">
        <f>VLOOKUP(B9,Dias!$D$123:$E$153,2,FALSE)</f>
        <v>45433</v>
      </c>
      <c r="G9" s="23">
        <f>VLOOKUP(B9,Dias!$D$246:$E$275,2,FALSE)</f>
        <v>45553</v>
      </c>
      <c r="H9" s="23">
        <f>VLOOKUP(B9,Dias!$D$368:$E$398,2,FALSE)</f>
        <v>45678</v>
      </c>
      <c r="I9" s="23">
        <f>VLOOKUP(B9,Dias!$D$487:$E$517,2,FALSE)</f>
        <v>45797</v>
      </c>
      <c r="J9" s="23">
        <f>VLOOKUP(B9,Dias!$D$610:$E$639,2,FALSE)</f>
        <v>45917</v>
      </c>
      <c r="K9" s="23">
        <f>VLOOKUP(B9,Dias!$D$732:$E$762,2,FALSE)</f>
        <v>46043</v>
      </c>
      <c r="L9" s="23">
        <f>VLOOKUP(B9,Dias!$D$852:$E$882,2,FALSE)</f>
        <v>46163</v>
      </c>
      <c r="M9" s="23">
        <f>VLOOKUP(B9,Dias!$D$975:$E$1004,2,FALSE)</f>
        <v>46282</v>
      </c>
      <c r="N9" s="23">
        <f>VLOOKUP(B9,Dias!$D$1097:$E$1127,2,FALSE)</f>
        <v>46408</v>
      </c>
    </row>
    <row r="10" spans="1:15" x14ac:dyDescent="0.25">
      <c r="A10">
        <v>8</v>
      </c>
      <c r="B10">
        <v>14</v>
      </c>
      <c r="C10" s="19">
        <v>45064</v>
      </c>
      <c r="D10" s="19">
        <v>45187</v>
      </c>
      <c r="E10" s="19">
        <v>45310</v>
      </c>
      <c r="F10" s="23">
        <f>VLOOKUP(B10,Dias!$D$123:$E$153,2,FALSE)</f>
        <v>45434</v>
      </c>
      <c r="G10" s="23">
        <f>VLOOKUP(B10,Dias!$D$246:$E$275,2,FALSE)</f>
        <v>45554</v>
      </c>
      <c r="H10" s="23">
        <f>VLOOKUP(B10,Dias!$D$368:$E$398,2,FALSE)</f>
        <v>45679</v>
      </c>
      <c r="I10" s="23">
        <f>VLOOKUP(B10,Dias!$D$487:$E$517,2,FALSE)</f>
        <v>45798</v>
      </c>
      <c r="J10" s="23">
        <f>VLOOKUP(B10,Dias!$D$610:$E$639,2,FALSE)</f>
        <v>45918</v>
      </c>
      <c r="K10" s="23">
        <f>VLOOKUP(B10,Dias!$D$732:$E$762,2,FALSE)</f>
        <v>46044</v>
      </c>
      <c r="L10" s="23">
        <f>VLOOKUP(B10,Dias!$D$852:$E$882,2,FALSE)</f>
        <v>46164</v>
      </c>
      <c r="M10" s="23">
        <f>VLOOKUP(B10,Dias!$D$975:$E$1004,2,FALSE)</f>
        <v>46283</v>
      </c>
      <c r="N10" s="23">
        <f>VLOOKUP(B10,Dias!$D$1097:$E$1127,2,FALSE)</f>
        <v>46409</v>
      </c>
    </row>
    <row r="11" spans="1:15" x14ac:dyDescent="0.25">
      <c r="A11">
        <v>9</v>
      </c>
      <c r="B11">
        <v>15</v>
      </c>
      <c r="C11" s="19">
        <v>45065</v>
      </c>
      <c r="D11" s="19">
        <v>45188</v>
      </c>
      <c r="E11" s="19">
        <v>45313</v>
      </c>
      <c r="F11" s="23">
        <f>VLOOKUP(B11,Dias!$D$123:$E$153,2,FALSE)</f>
        <v>45435</v>
      </c>
      <c r="G11" s="23">
        <f>VLOOKUP(B11,Dias!$D$246:$E$275,2,FALSE)</f>
        <v>45555</v>
      </c>
      <c r="H11" s="23">
        <f>VLOOKUP(B11,Dias!$D$368:$E$398,2,FALSE)</f>
        <v>45680</v>
      </c>
      <c r="I11" s="23">
        <f>VLOOKUP(B11,Dias!$D$487:$E$517,2,FALSE)</f>
        <v>45799</v>
      </c>
      <c r="J11" s="23">
        <f>VLOOKUP(B11,Dias!$D$610:$E$639,2,FALSE)</f>
        <v>45919</v>
      </c>
      <c r="K11" s="23">
        <f>VLOOKUP(B11,Dias!$D$732:$E$762,2,FALSE)</f>
        <v>46045</v>
      </c>
      <c r="L11" s="23">
        <f>VLOOKUP(B11,Dias!$D$852:$E$882,2,FALSE)</f>
        <v>46167</v>
      </c>
      <c r="M11" s="23">
        <f>VLOOKUP(B11,Dias!$D$975:$E$1004,2,FALSE)</f>
        <v>46286</v>
      </c>
      <c r="N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0223-5810-496E-A747-F95FF3F764AB}">
  <dimension ref="A1:N11"/>
  <sheetViews>
    <sheetView workbookViewId="0">
      <selection activeCell="B3" sqref="B3"/>
    </sheetView>
  </sheetViews>
  <sheetFormatPr baseColWidth="10" defaultColWidth="10.7109375" defaultRowHeight="15" x14ac:dyDescent="0.25"/>
  <cols>
    <col min="1" max="2" width="4.42578125" bestFit="1" customWidth="1"/>
    <col min="3" max="3" width="30.42578125" bestFit="1" customWidth="1"/>
    <col min="4" max="4" width="27.5703125" bestFit="1" customWidth="1"/>
    <col min="5" max="5" width="28.140625" bestFit="1" customWidth="1"/>
    <col min="6" max="6" width="30.42578125" bestFit="1" customWidth="1"/>
    <col min="7" max="7" width="27.5703125" bestFit="1" customWidth="1"/>
    <col min="8" max="8" width="28.140625" bestFit="1" customWidth="1"/>
    <col min="9" max="9" width="30.42578125" bestFit="1" customWidth="1"/>
    <col min="10" max="10" width="27.5703125" bestFit="1" customWidth="1"/>
    <col min="11" max="11" width="28.140625" bestFit="1" customWidth="1"/>
    <col min="12" max="12" width="30.42578125" bestFit="1" customWidth="1"/>
    <col min="13" max="13" width="27.5703125" bestFit="1" customWidth="1"/>
    <col min="14" max="14" width="28.140625" bestFit="1" customWidth="1"/>
  </cols>
  <sheetData>
    <row r="1" spans="1:14" x14ac:dyDescent="0.25">
      <c r="A1" t="s">
        <v>181</v>
      </c>
      <c r="B1" s="23" t="s">
        <v>321</v>
      </c>
      <c r="C1" s="23" t="s">
        <v>204</v>
      </c>
      <c r="D1" s="23" t="s">
        <v>205</v>
      </c>
      <c r="E1" s="23" t="s">
        <v>206</v>
      </c>
      <c r="F1" s="23" t="s">
        <v>322</v>
      </c>
      <c r="G1" s="23" t="s">
        <v>323</v>
      </c>
      <c r="H1" s="23" t="s">
        <v>324</v>
      </c>
      <c r="I1" s="23" t="s">
        <v>325</v>
      </c>
      <c r="J1" s="23" t="s">
        <v>326</v>
      </c>
      <c r="K1" s="23" t="s">
        <v>327</v>
      </c>
      <c r="L1" s="23" t="s">
        <v>328</v>
      </c>
      <c r="M1" s="23" t="s">
        <v>329</v>
      </c>
      <c r="N1" s="23" t="s">
        <v>330</v>
      </c>
    </row>
    <row r="2" spans="1:14" x14ac:dyDescent="0.25">
      <c r="A2">
        <v>0</v>
      </c>
      <c r="B2">
        <v>16</v>
      </c>
      <c r="C2" s="23">
        <v>44977</v>
      </c>
      <c r="D2" s="23">
        <v>45037</v>
      </c>
      <c r="E2" s="23">
        <v>45099</v>
      </c>
      <c r="F2" s="23">
        <f>VLOOKUP(B2,Dias!$D$33:$E$61,2,FALSE)</f>
        <v>45344</v>
      </c>
      <c r="G2" s="23">
        <f>VLOOKUP(B2,Dias!$D$93:$E$122,2,FALSE)</f>
        <v>45404</v>
      </c>
      <c r="H2" s="23">
        <f>VLOOKUP(B2,Dias!$D$154:$E$183,2,FALSE)</f>
        <v>45469</v>
      </c>
      <c r="I2" s="23">
        <f>VLOOKUP(B2,Dias!$D$399:$E$426,2,FALSE)</f>
        <v>45712</v>
      </c>
      <c r="J2" s="23">
        <f>VLOOKUP(B2,Dias!$D$458:$E$487,2,FALSE)</f>
        <v>45771</v>
      </c>
      <c r="K2" s="23">
        <f>VLOOKUP(B2,Dias!$D$519:$E$548,2,FALSE)</f>
        <v>45833</v>
      </c>
      <c r="L2" s="23">
        <f>VLOOKUP(B2,Dias!$D$764:$E$791,2,FALSE)</f>
        <v>46076</v>
      </c>
      <c r="M2" s="23">
        <f>VLOOKUP(B2,Dias!$D$823:$E$852,2,FALSE)</f>
        <v>46136</v>
      </c>
      <c r="N2" s="23">
        <f>VLOOKUP(B2,Dias!$D$884:$E$913,2,FALSE)</f>
        <v>46197</v>
      </c>
    </row>
    <row r="3" spans="1:14" x14ac:dyDescent="0.25">
      <c r="A3">
        <v>1</v>
      </c>
      <c r="B3">
        <v>7</v>
      </c>
      <c r="C3" s="23">
        <v>44964</v>
      </c>
      <c r="D3" s="23">
        <v>45026</v>
      </c>
      <c r="E3" s="23">
        <v>45084</v>
      </c>
      <c r="F3" s="23">
        <f>VLOOKUP(B3,Dias!$D$33:$E$61,2,FALSE)</f>
        <v>45331</v>
      </c>
      <c r="G3" s="23">
        <f>VLOOKUP(B3,Dias!$D$93:$E$122,2,FALSE)</f>
        <v>45391</v>
      </c>
      <c r="H3" s="23">
        <f>VLOOKUP(B3,Dias!$D$154:$E$183,2,FALSE)</f>
        <v>45456</v>
      </c>
      <c r="I3" s="23">
        <f>VLOOKUP(B3,Dias!$D$399:$E$426,2,FALSE)</f>
        <v>45699</v>
      </c>
      <c r="J3" s="23">
        <f>VLOOKUP(B3,Dias!$D$458:$E$487,2,FALSE)</f>
        <v>45756</v>
      </c>
      <c r="K3" s="23">
        <f>VLOOKUP(B3,Dias!$D$519:$E$548,2,FALSE)</f>
        <v>45819</v>
      </c>
      <c r="L3" s="23">
        <f>VLOOKUP(B3,Dias!$D$764:$E$791,2,FALSE)</f>
        <v>46063</v>
      </c>
      <c r="M3" s="23">
        <f>VLOOKUP(B3,Dias!$D$823:$E$852,2,FALSE)</f>
        <v>46125</v>
      </c>
      <c r="N3" s="23">
        <f>VLOOKUP(B3,Dias!$D$884:$E$913,2,FALSE)</f>
        <v>46183</v>
      </c>
    </row>
    <row r="4" spans="1:14" x14ac:dyDescent="0.25">
      <c r="A4">
        <v>2</v>
      </c>
      <c r="B4">
        <v>8</v>
      </c>
      <c r="C4" s="23">
        <v>44965</v>
      </c>
      <c r="D4" s="23">
        <v>45027</v>
      </c>
      <c r="E4" s="23">
        <v>45085</v>
      </c>
      <c r="F4" s="23">
        <f>VLOOKUP(B4,Dias!$D$33:$E$61,2,FALSE)</f>
        <v>45334</v>
      </c>
      <c r="G4" s="23">
        <f>VLOOKUP(B4,Dias!$D$93:$E$122,2,FALSE)</f>
        <v>45392</v>
      </c>
      <c r="H4" s="23">
        <f>VLOOKUP(B4,Dias!$D$154:$E$183,2,FALSE)</f>
        <v>45457</v>
      </c>
      <c r="I4" s="23">
        <f>VLOOKUP(B4,Dias!$D$399:$E$426,2,FALSE)</f>
        <v>45700</v>
      </c>
      <c r="J4" s="23">
        <f>VLOOKUP(B4,Dias!$D$458:$E$487,2,FALSE)</f>
        <v>45757</v>
      </c>
      <c r="K4" s="23">
        <f>VLOOKUP(B4,Dias!$D$519:$E$548,2,FALSE)</f>
        <v>45820</v>
      </c>
      <c r="L4" s="23">
        <f>VLOOKUP(B4,Dias!$D$764:$E$791,2,FALSE)</f>
        <v>46064</v>
      </c>
      <c r="M4" s="23">
        <f>VLOOKUP(B4,Dias!$D$823:$E$852,2,FALSE)</f>
        <v>46126</v>
      </c>
      <c r="N4" s="23">
        <f>VLOOKUP(B4,Dias!$D$884:$E$913,2,FALSE)</f>
        <v>46184</v>
      </c>
    </row>
    <row r="5" spans="1:14" x14ac:dyDescent="0.25">
      <c r="A5">
        <v>3</v>
      </c>
      <c r="B5">
        <v>9</v>
      </c>
      <c r="C5" s="23">
        <v>44966</v>
      </c>
      <c r="D5" s="23">
        <v>45028</v>
      </c>
      <c r="E5" s="23">
        <v>45086</v>
      </c>
      <c r="F5" s="23">
        <f>VLOOKUP(B5,Dias!$D$33:$E$61,2,FALSE)</f>
        <v>45335</v>
      </c>
      <c r="G5" s="23">
        <f>VLOOKUP(B5,Dias!$D$93:$E$122,2,FALSE)</f>
        <v>45393</v>
      </c>
      <c r="H5" s="23">
        <f>VLOOKUP(B5,Dias!$D$154:$E$183,2,FALSE)</f>
        <v>45460</v>
      </c>
      <c r="I5" s="23">
        <f>VLOOKUP(B5,Dias!$D$399:$E$426,2,FALSE)</f>
        <v>45701</v>
      </c>
      <c r="J5" s="23">
        <f>VLOOKUP(B5,Dias!$D$458:$E$487,2,FALSE)</f>
        <v>45758</v>
      </c>
      <c r="K5" s="23">
        <f>VLOOKUP(B5,Dias!$D$519:$E$548,2,FALSE)</f>
        <v>45821</v>
      </c>
      <c r="L5" s="23">
        <f>VLOOKUP(B5,Dias!$D$764:$E$791,2,FALSE)</f>
        <v>46065</v>
      </c>
      <c r="M5" s="23">
        <f>VLOOKUP(B5,Dias!$D$823:$E$852,2,FALSE)</f>
        <v>46127</v>
      </c>
      <c r="N5" s="23">
        <f>VLOOKUP(B5,Dias!$D$884:$E$913,2,FALSE)</f>
        <v>46185</v>
      </c>
    </row>
    <row r="6" spans="1:14" x14ac:dyDescent="0.25">
      <c r="A6">
        <v>4</v>
      </c>
      <c r="B6">
        <v>10</v>
      </c>
      <c r="C6" s="23">
        <v>44967</v>
      </c>
      <c r="D6" s="23">
        <v>45029</v>
      </c>
      <c r="E6" s="23">
        <v>45090</v>
      </c>
      <c r="F6" s="23">
        <f>VLOOKUP(B6,Dias!$D$33:$E$61,2,FALSE)</f>
        <v>45336</v>
      </c>
      <c r="G6" s="23">
        <f>VLOOKUP(B6,Dias!$D$93:$E$122,2,FALSE)</f>
        <v>45394</v>
      </c>
      <c r="H6" s="23">
        <f>VLOOKUP(B6,Dias!$D$154:$E$183,2,FALSE)</f>
        <v>45461</v>
      </c>
      <c r="I6" s="23">
        <f>VLOOKUP(B6,Dias!$D$399:$E$426,2,FALSE)</f>
        <v>45702</v>
      </c>
      <c r="J6" s="23">
        <f>VLOOKUP(B6,Dias!$D$458:$E$487,2,FALSE)</f>
        <v>45761</v>
      </c>
      <c r="K6" s="23">
        <f>VLOOKUP(B6,Dias!$D$519:$E$548,2,FALSE)</f>
        <v>45824</v>
      </c>
      <c r="L6" s="23">
        <f>VLOOKUP(B6,Dias!$D$764:$E$791,2,FALSE)</f>
        <v>46066</v>
      </c>
      <c r="M6" s="23">
        <f>VLOOKUP(B6,Dias!$D$823:$E$852,2,FALSE)</f>
        <v>46128</v>
      </c>
      <c r="N6" s="23">
        <f>VLOOKUP(B6,Dias!$D$884:$E$913,2,FALSE)</f>
        <v>46189</v>
      </c>
    </row>
    <row r="7" spans="1:14" x14ac:dyDescent="0.25">
      <c r="A7">
        <v>5</v>
      </c>
      <c r="B7">
        <v>11</v>
      </c>
      <c r="C7" s="23">
        <v>44970</v>
      </c>
      <c r="D7" s="23">
        <v>45030</v>
      </c>
      <c r="E7" s="23">
        <v>45091</v>
      </c>
      <c r="F7" s="23">
        <f>VLOOKUP(B7,Dias!$D$33:$E$61,2,FALSE)</f>
        <v>45337</v>
      </c>
      <c r="G7" s="23">
        <f>VLOOKUP(B7,Dias!$D$93:$E$122,2,FALSE)</f>
        <v>45397</v>
      </c>
      <c r="H7" s="23">
        <f>VLOOKUP(B7,Dias!$D$154:$E$183,2,FALSE)</f>
        <v>45462</v>
      </c>
      <c r="I7" s="23">
        <f>VLOOKUP(B7,Dias!$D$399:$E$426,2,FALSE)</f>
        <v>45705</v>
      </c>
      <c r="J7" s="23">
        <f>VLOOKUP(B7,Dias!$D$458:$E$487,2,FALSE)</f>
        <v>45762</v>
      </c>
      <c r="K7" s="23">
        <f>VLOOKUP(B7,Dias!$D$519:$E$548,2,FALSE)</f>
        <v>45825</v>
      </c>
      <c r="L7" s="23">
        <f>VLOOKUP(B7,Dias!$D$764:$E$791,2,FALSE)</f>
        <v>46069</v>
      </c>
      <c r="M7" s="23">
        <f>VLOOKUP(B7,Dias!$D$823:$E$852,2,FALSE)</f>
        <v>46129</v>
      </c>
      <c r="N7" s="23">
        <f>VLOOKUP(B7,Dias!$D$884:$E$913,2,FALSE)</f>
        <v>46190</v>
      </c>
    </row>
    <row r="8" spans="1:14" x14ac:dyDescent="0.25">
      <c r="A8">
        <v>6</v>
      </c>
      <c r="B8">
        <v>12</v>
      </c>
      <c r="C8" s="23">
        <v>44971</v>
      </c>
      <c r="D8" s="23">
        <v>45033</v>
      </c>
      <c r="E8" s="23">
        <v>45092</v>
      </c>
      <c r="F8" s="23">
        <f>VLOOKUP(B8,Dias!$D$33:$E$61,2,FALSE)</f>
        <v>45338</v>
      </c>
      <c r="G8" s="23">
        <f>VLOOKUP(B8,Dias!$D$93:$E$122,2,FALSE)</f>
        <v>45398</v>
      </c>
      <c r="H8" s="23">
        <f>VLOOKUP(B8,Dias!$D$154:$E$183,2,FALSE)</f>
        <v>45463</v>
      </c>
      <c r="I8" s="23">
        <f>VLOOKUP(B8,Dias!$D$399:$E$426,2,FALSE)</f>
        <v>45706</v>
      </c>
      <c r="J8" s="23">
        <f>VLOOKUP(B8,Dias!$D$458:$E$487,2,FALSE)</f>
        <v>45763</v>
      </c>
      <c r="K8" s="23">
        <f>VLOOKUP(B8,Dias!$D$519:$E$548,2,FALSE)</f>
        <v>45826</v>
      </c>
      <c r="L8" s="23">
        <f>VLOOKUP(B8,Dias!$D$764:$E$791,2,FALSE)</f>
        <v>46070</v>
      </c>
      <c r="M8" s="23">
        <f>VLOOKUP(B8,Dias!$D$823:$E$852,2,FALSE)</f>
        <v>46132</v>
      </c>
      <c r="N8" s="23">
        <f>VLOOKUP(B8,Dias!$D$884:$E$913,2,FALSE)</f>
        <v>46191</v>
      </c>
    </row>
    <row r="9" spans="1:14" x14ac:dyDescent="0.25">
      <c r="A9">
        <v>7</v>
      </c>
      <c r="B9">
        <v>13</v>
      </c>
      <c r="C9" s="23">
        <v>44972</v>
      </c>
      <c r="D9" s="23">
        <v>45034</v>
      </c>
      <c r="E9" s="23">
        <v>45093</v>
      </c>
      <c r="F9" s="23">
        <f>VLOOKUP(B9,Dias!$D$33:$E$61,2,FALSE)</f>
        <v>45341</v>
      </c>
      <c r="G9" s="23">
        <f>VLOOKUP(B9,Dias!$D$93:$E$122,2,FALSE)</f>
        <v>45399</v>
      </c>
      <c r="H9" s="23">
        <f>VLOOKUP(B9,Dias!$D$154:$E$183,2,FALSE)</f>
        <v>45464</v>
      </c>
      <c r="I9" s="23">
        <f>VLOOKUP(B9,Dias!$D$399:$E$426,2,FALSE)</f>
        <v>45707</v>
      </c>
      <c r="J9" s="23">
        <f>VLOOKUP(B9,Dias!$D$458:$E$487,2,FALSE)</f>
        <v>45768</v>
      </c>
      <c r="K9" s="23">
        <f>VLOOKUP(B9,Dias!$D$519:$E$548,2,FALSE)</f>
        <v>45827</v>
      </c>
      <c r="L9" s="23">
        <f>VLOOKUP(B9,Dias!$D$764:$E$791,2,FALSE)</f>
        <v>46071</v>
      </c>
      <c r="M9" s="23">
        <f>VLOOKUP(B9,Dias!$D$823:$E$852,2,FALSE)</f>
        <v>46133</v>
      </c>
      <c r="N9" s="23">
        <f>VLOOKUP(B9,Dias!$D$884:$E$913,2,FALSE)</f>
        <v>46192</v>
      </c>
    </row>
    <row r="10" spans="1:14" x14ac:dyDescent="0.25">
      <c r="A10">
        <v>8</v>
      </c>
      <c r="B10">
        <v>14</v>
      </c>
      <c r="C10" s="23">
        <v>44973</v>
      </c>
      <c r="D10" s="23">
        <v>45035</v>
      </c>
      <c r="E10" s="23">
        <v>45097</v>
      </c>
      <c r="F10" s="23">
        <f>VLOOKUP(B10,Dias!$D$33:$E$61,2,FALSE)</f>
        <v>45342</v>
      </c>
      <c r="G10" s="23">
        <f>VLOOKUP(B10,Dias!$D$93:$E$122,2,FALSE)</f>
        <v>45400</v>
      </c>
      <c r="H10" s="23">
        <f>VLOOKUP(B10,Dias!$D$154:$E$183,2,FALSE)</f>
        <v>45467</v>
      </c>
      <c r="I10" s="23">
        <f>VLOOKUP(B10,Dias!$D$399:$E$426,2,FALSE)</f>
        <v>45708</v>
      </c>
      <c r="J10" s="23">
        <f>VLOOKUP(B10,Dias!$D$458:$E$487,2,FALSE)</f>
        <v>45769</v>
      </c>
      <c r="K10" s="23">
        <f>VLOOKUP(B10,Dias!$D$519:$E$548,2,FALSE)</f>
        <v>45828</v>
      </c>
      <c r="L10" s="23">
        <f>VLOOKUP(B10,Dias!$D$764:$E$791,2,FALSE)</f>
        <v>46072</v>
      </c>
      <c r="M10" s="23">
        <f>VLOOKUP(B10,Dias!$D$823:$E$852,2,FALSE)</f>
        <v>46134</v>
      </c>
      <c r="N10" s="23">
        <f>VLOOKUP(B10,Dias!$D$884:$E$913,2,FALSE)</f>
        <v>46195</v>
      </c>
    </row>
    <row r="11" spans="1:14" x14ac:dyDescent="0.25">
      <c r="A11">
        <v>9</v>
      </c>
      <c r="B11">
        <v>15</v>
      </c>
      <c r="C11" s="23">
        <v>44974</v>
      </c>
      <c r="D11" s="23">
        <v>45036</v>
      </c>
      <c r="E11" s="23">
        <v>45098</v>
      </c>
      <c r="F11" s="23">
        <f>VLOOKUP(B11,Dias!$D$33:$E$61,2,FALSE)</f>
        <v>45343</v>
      </c>
      <c r="G11" s="23">
        <f>VLOOKUP(B11,Dias!$D$93:$E$122,2,FALSE)</f>
        <v>45401</v>
      </c>
      <c r="H11" s="23">
        <f>VLOOKUP(B11,Dias!$D$154:$E$183,2,FALSE)</f>
        <v>45468</v>
      </c>
      <c r="I11" s="23">
        <f>VLOOKUP(B11,Dias!$D$399:$E$426,2,FALSE)</f>
        <v>45709</v>
      </c>
      <c r="J11" s="23">
        <f>VLOOKUP(B11,Dias!$D$458:$E$487,2,FALSE)</f>
        <v>45770</v>
      </c>
      <c r="K11" s="23">
        <f>VLOOKUP(B11,Dias!$D$519:$E$548,2,FALSE)</f>
        <v>45832</v>
      </c>
      <c r="L11" s="23">
        <f>VLOOKUP(B11,Dias!$D$764:$E$791,2,FALSE)</f>
        <v>46073</v>
      </c>
      <c r="M11" s="23">
        <f>VLOOKUP(B11,Dias!$D$823:$E$852,2,FALSE)</f>
        <v>46135</v>
      </c>
      <c r="N11" s="23">
        <f>VLOOKUP(B11,Dias!$D$884:$E$913,2,FALSE)</f>
        <v>46196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38BD-16E0-4DD9-8852-0154568058B8}">
  <dimension ref="A1:K102"/>
  <sheetViews>
    <sheetView workbookViewId="0">
      <selection activeCell="D2" sqref="D2"/>
    </sheetView>
  </sheetViews>
  <sheetFormatPr baseColWidth="10" defaultColWidth="10.7109375" defaultRowHeight="15" x14ac:dyDescent="0.25"/>
  <cols>
    <col min="1" max="3" width="4.42578125" bestFit="1" customWidth="1"/>
    <col min="4" max="5" width="27.5703125" bestFit="1" customWidth="1"/>
    <col min="6" max="6" width="28.42578125" bestFit="1" customWidth="1"/>
    <col min="7" max="7" width="27.5703125" bestFit="1" customWidth="1"/>
    <col min="8" max="8" width="28.42578125" bestFit="1" customWidth="1"/>
    <col min="9" max="9" width="27.5703125" bestFit="1" customWidth="1"/>
    <col min="10" max="10" width="28.42578125" bestFit="1" customWidth="1"/>
    <col min="11" max="11" width="27.5703125" bestFit="1" customWidth="1"/>
  </cols>
  <sheetData>
    <row r="1" spans="1:11" x14ac:dyDescent="0.25">
      <c r="A1" t="s">
        <v>200</v>
      </c>
      <c r="B1" s="23" t="s">
        <v>181</v>
      </c>
      <c r="C1" s="23" t="s">
        <v>321</v>
      </c>
      <c r="D1" s="23" t="s">
        <v>202</v>
      </c>
      <c r="E1" s="23" t="s">
        <v>203</v>
      </c>
      <c r="F1" s="23" t="s">
        <v>332</v>
      </c>
      <c r="G1" s="23" t="s">
        <v>333</v>
      </c>
      <c r="H1" s="23" t="s">
        <v>334</v>
      </c>
      <c r="I1" s="23" t="s">
        <v>335</v>
      </c>
      <c r="J1" s="23" t="s">
        <v>336</v>
      </c>
      <c r="K1" s="23" t="s">
        <v>337</v>
      </c>
    </row>
    <row r="2" spans="1:11" x14ac:dyDescent="0.25">
      <c r="A2" s="24" t="s">
        <v>182</v>
      </c>
      <c r="B2" s="31">
        <v>1</v>
      </c>
      <c r="C2" s="31">
        <v>7</v>
      </c>
      <c r="D2" s="23">
        <v>45054</v>
      </c>
      <c r="E2" s="23">
        <v>45128</v>
      </c>
      <c r="F2" s="23">
        <f>VLOOKUP(C2,Dias!$D$123:$E$153,2,FALSE)</f>
        <v>45422</v>
      </c>
      <c r="G2" s="23">
        <f>VLOOKUP(C2,Dias!$D$184:$E$214,2,FALSE)</f>
        <v>45483</v>
      </c>
      <c r="H2" s="23">
        <f>VLOOKUP(C2,Dias!$D$488:$E$518,2,FALSE)</f>
        <v>45789</v>
      </c>
      <c r="I2" s="23">
        <f>VLOOKUP(C2,Dias!$D$549:$E$579,2,FALSE)</f>
        <v>45847</v>
      </c>
      <c r="J2" s="23">
        <f>VLOOKUP(C2,Dias!$D$853:$E$883,2,FALSE)</f>
        <v>46154</v>
      </c>
      <c r="K2" s="23">
        <f>VLOOKUP(C2,Dias!$D$914:$E$944,2,FALSE)</f>
        <v>46212</v>
      </c>
    </row>
    <row r="3" spans="1:11" x14ac:dyDescent="0.25">
      <c r="A3" s="24" t="s">
        <v>183</v>
      </c>
      <c r="B3" s="31">
        <v>2</v>
      </c>
      <c r="C3" s="31">
        <v>8</v>
      </c>
      <c r="D3" s="23">
        <v>45026</v>
      </c>
      <c r="E3" s="23">
        <v>45114</v>
      </c>
      <c r="F3" s="23">
        <f>VLOOKUP(C3,Dias!$D$123:$E$153,2,FALSE)</f>
        <v>45426</v>
      </c>
      <c r="G3" s="23">
        <f>VLOOKUP(C3,Dias!$D$184:$E$214,2,FALSE)</f>
        <v>45484</v>
      </c>
      <c r="H3" s="23">
        <f>VLOOKUP(C3,Dias!$D$488:$E$518,2,FALSE)</f>
        <v>45790</v>
      </c>
      <c r="I3" s="23">
        <f>VLOOKUP(C3,Dias!$D$549:$E$579,2,FALSE)</f>
        <v>45848</v>
      </c>
      <c r="J3" s="23">
        <f>VLOOKUP(C3,Dias!$D$853:$E$883,2,FALSE)</f>
        <v>46155</v>
      </c>
      <c r="K3" s="23">
        <f>VLOOKUP(C3,Dias!$D$914:$E$944,2,FALSE)</f>
        <v>46213</v>
      </c>
    </row>
    <row r="4" spans="1:11" x14ac:dyDescent="0.25">
      <c r="A4" s="24" t="s">
        <v>184</v>
      </c>
      <c r="B4" s="31">
        <v>3</v>
      </c>
      <c r="C4" s="31">
        <v>9</v>
      </c>
      <c r="D4" s="23">
        <v>45026</v>
      </c>
      <c r="E4" s="23">
        <v>45117</v>
      </c>
      <c r="F4" s="23">
        <f>VLOOKUP(C4,Dias!$D$123:$E$153,2,FALSE)</f>
        <v>45427</v>
      </c>
      <c r="G4" s="23">
        <f>VLOOKUP(C4,Dias!$D$184:$E$214,2,FALSE)</f>
        <v>45485</v>
      </c>
      <c r="H4" s="23">
        <f>VLOOKUP(C4,Dias!$D$488:$E$518,2,FALSE)</f>
        <v>45791</v>
      </c>
      <c r="I4" s="23">
        <f>VLOOKUP(C4,Dias!$D$549:$E$579,2,FALSE)</f>
        <v>45849</v>
      </c>
      <c r="J4" s="23">
        <f>VLOOKUP(C4,Dias!$D$853:$E$883,2,FALSE)</f>
        <v>46156</v>
      </c>
      <c r="K4" s="23">
        <f>VLOOKUP(C4,Dias!$D$914:$E$944,2,FALSE)</f>
        <v>46216</v>
      </c>
    </row>
    <row r="5" spans="1:11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v>45118</v>
      </c>
      <c r="F5" s="23">
        <f>VLOOKUP(C5,Dias!$D$123:$E$153,2,FALSE)</f>
        <v>45428</v>
      </c>
      <c r="G5" s="23">
        <f>VLOOKUP(C5,Dias!$D$184:$E$214,2,FALSE)</f>
        <v>45488</v>
      </c>
      <c r="H5" s="23">
        <f>VLOOKUP(C5,Dias!$D$488:$E$518,2,FALSE)</f>
        <v>45792</v>
      </c>
      <c r="I5" s="23">
        <f>VLOOKUP(C5,Dias!$D$549:$E$579,2,FALSE)</f>
        <v>45852</v>
      </c>
      <c r="J5" s="23">
        <f>VLOOKUP(C5,Dias!$D$853:$E$883,2,FALSE)</f>
        <v>46157</v>
      </c>
      <c r="K5" s="23">
        <f>VLOOKUP(C5,Dias!$D$914:$E$944,2,FALSE)</f>
        <v>46217</v>
      </c>
    </row>
    <row r="6" spans="1:11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v>45119</v>
      </c>
      <c r="F6" s="23">
        <f>VLOOKUP(C6,Dias!$D$123:$E$153,2,FALSE)</f>
        <v>45429</v>
      </c>
      <c r="G6" s="23">
        <f>VLOOKUP(C6,Dias!$D$184:$E$214,2,FALSE)</f>
        <v>45489</v>
      </c>
      <c r="H6" s="23">
        <f>VLOOKUP(C6,Dias!$D$488:$E$518,2,FALSE)</f>
        <v>45793</v>
      </c>
      <c r="I6" s="23">
        <f>VLOOKUP(C6,Dias!$D$549:$E$579,2,FALSE)</f>
        <v>45853</v>
      </c>
      <c r="J6" s="23">
        <f>VLOOKUP(C6,Dias!$D$853:$E$883,2,FALSE)</f>
        <v>46161</v>
      </c>
      <c r="K6" s="23">
        <f>VLOOKUP(C6,Dias!$D$914:$E$944,2,FALSE)</f>
        <v>46218</v>
      </c>
    </row>
    <row r="7" spans="1:11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v>45120</v>
      </c>
      <c r="F7" s="23">
        <f>VLOOKUP(C7,Dias!$D$123:$E$153,2,FALSE)</f>
        <v>45432</v>
      </c>
      <c r="G7" s="23">
        <f>VLOOKUP(C7,Dias!$D$184:$E$214,2,FALSE)</f>
        <v>45490</v>
      </c>
      <c r="H7" s="23">
        <f>VLOOKUP(C7,Dias!$D$488:$E$518,2,FALSE)</f>
        <v>45796</v>
      </c>
      <c r="I7" s="23">
        <f>VLOOKUP(C7,Dias!$D$549:$E$579,2,FALSE)</f>
        <v>45854</v>
      </c>
      <c r="J7" s="23">
        <f>VLOOKUP(C7,Dias!$D$853:$E$883,2,FALSE)</f>
        <v>46162</v>
      </c>
      <c r="K7" s="23">
        <f>VLOOKUP(C7,Dias!$D$914:$E$944,2,FALSE)</f>
        <v>46219</v>
      </c>
    </row>
    <row r="8" spans="1:11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v>45121</v>
      </c>
      <c r="F8" s="23">
        <f>VLOOKUP(C8,Dias!$D$123:$E$153,2,FALSE)</f>
        <v>45433</v>
      </c>
      <c r="G8" s="23">
        <f>VLOOKUP(C8,Dias!$D$184:$E$214,2,FALSE)</f>
        <v>45491</v>
      </c>
      <c r="H8" s="23">
        <f>VLOOKUP(C8,Dias!$D$488:$E$518,2,FALSE)</f>
        <v>45797</v>
      </c>
      <c r="I8" s="23">
        <f>VLOOKUP(C8,Dias!$D$549:$E$579,2,FALSE)</f>
        <v>45855</v>
      </c>
      <c r="J8" s="23">
        <f>VLOOKUP(C8,Dias!$D$853:$E$883,2,FALSE)</f>
        <v>46163</v>
      </c>
      <c r="K8" s="23">
        <f>VLOOKUP(C8,Dias!$D$914:$E$944,2,FALSE)</f>
        <v>46220</v>
      </c>
    </row>
    <row r="9" spans="1:11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v>45124</v>
      </c>
      <c r="F9" s="23">
        <f>VLOOKUP(C9,Dias!$D$123:$E$153,2,FALSE)</f>
        <v>45434</v>
      </c>
      <c r="G9" s="23">
        <f>VLOOKUP(C9,Dias!$D$184:$E$214,2,FALSE)</f>
        <v>45492</v>
      </c>
      <c r="H9" s="23">
        <f>VLOOKUP(C9,Dias!$D$488:$E$518,2,FALSE)</f>
        <v>45798</v>
      </c>
      <c r="I9" s="23">
        <f>VLOOKUP(C9,Dias!$D$549:$E$579,2,FALSE)</f>
        <v>45856</v>
      </c>
      <c r="J9" s="23">
        <f>VLOOKUP(C9,Dias!$D$853:$E$883,2,FALSE)</f>
        <v>46164</v>
      </c>
      <c r="K9" s="23">
        <f>VLOOKUP(C9,Dias!$D$914:$E$944,2,FALSE)</f>
        <v>46224</v>
      </c>
    </row>
    <row r="10" spans="1:11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v>45125</v>
      </c>
      <c r="F10" s="23">
        <f>VLOOKUP(C10,Dias!$D$123:$E$153,2,FALSE)</f>
        <v>45435</v>
      </c>
      <c r="G10" s="23">
        <f>VLOOKUP(C10,Dias!$D$184:$E$214,2,FALSE)</f>
        <v>45495</v>
      </c>
      <c r="H10" s="23">
        <f>VLOOKUP(C10,Dias!$D$488:$E$518,2,FALSE)</f>
        <v>45799</v>
      </c>
      <c r="I10" s="23">
        <f>VLOOKUP(C10,Dias!$D$549:$E$579,2,FALSE)</f>
        <v>45859</v>
      </c>
      <c r="J10" s="23">
        <f>VLOOKUP(C10,Dias!$D$853:$E$883,2,FALSE)</f>
        <v>46167</v>
      </c>
      <c r="K10" s="23">
        <f>VLOOKUP(C10,Dias!$D$914:$E$944,2,FALSE)</f>
        <v>46225</v>
      </c>
    </row>
    <row r="11" spans="1:11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v>45126</v>
      </c>
      <c r="F11" s="23">
        <f>VLOOKUP(C11,Dias!$D$123:$E$153,2,FALSE)</f>
        <v>45436</v>
      </c>
      <c r="G11" s="23">
        <f>VLOOKUP(C11,Dias!$D$184:$E$214,2,FALSE)</f>
        <v>45496</v>
      </c>
      <c r="H11" s="23">
        <f>VLOOKUP(C11,Dias!$D$488:$E$518,2,FALSE)</f>
        <v>45800</v>
      </c>
      <c r="I11" s="23">
        <f>VLOOKUP(C11,Dias!$D$549:$E$579,2,FALSE)</f>
        <v>45860</v>
      </c>
      <c r="J11" s="23">
        <f>VLOOKUP(C11,Dias!$D$853:$E$883,2,FALSE)</f>
        <v>46168</v>
      </c>
      <c r="K11" s="23">
        <f>VLOOKUP(C11,Dias!$D$914:$E$944,2,FALSE)</f>
        <v>46226</v>
      </c>
    </row>
    <row r="12" spans="1:11" x14ac:dyDescent="0.25">
      <c r="A12">
        <v>10</v>
      </c>
      <c r="B12" s="23"/>
      <c r="D12" s="23">
        <v>45027</v>
      </c>
      <c r="E12" s="23">
        <v>45128</v>
      </c>
      <c r="F12" s="23"/>
      <c r="G12" s="23"/>
      <c r="H12" s="23"/>
      <c r="I12" s="23"/>
      <c r="J12" s="23"/>
      <c r="K12" s="23"/>
    </row>
    <row r="13" spans="1:11" x14ac:dyDescent="0.25">
      <c r="A13">
        <v>11</v>
      </c>
      <c r="B13" s="23"/>
      <c r="D13" s="23">
        <v>45028</v>
      </c>
      <c r="E13" s="23">
        <v>45114</v>
      </c>
      <c r="F13" s="23"/>
      <c r="G13" s="23"/>
      <c r="H13" s="23"/>
      <c r="I13" s="23"/>
      <c r="J13" s="23"/>
      <c r="K13" s="23"/>
    </row>
    <row r="14" spans="1:11" x14ac:dyDescent="0.25">
      <c r="A14">
        <v>12</v>
      </c>
      <c r="B14" s="23"/>
      <c r="D14" s="23">
        <v>45028</v>
      </c>
      <c r="E14" s="23">
        <v>45117</v>
      </c>
      <c r="F14" s="23"/>
      <c r="G14" s="23"/>
      <c r="H14" s="23"/>
      <c r="I14" s="23"/>
      <c r="J14" s="23"/>
      <c r="K14" s="23"/>
    </row>
    <row r="15" spans="1:11" x14ac:dyDescent="0.25">
      <c r="A15">
        <v>13</v>
      </c>
      <c r="B15" s="23"/>
      <c r="D15" s="23">
        <v>45028</v>
      </c>
      <c r="E15" s="23">
        <v>45118</v>
      </c>
      <c r="F15" s="23"/>
      <c r="G15" s="23"/>
      <c r="H15" s="23"/>
      <c r="I15" s="23"/>
      <c r="J15" s="23"/>
      <c r="K15" s="23"/>
    </row>
    <row r="16" spans="1:11" x14ac:dyDescent="0.25">
      <c r="A16">
        <v>14</v>
      </c>
      <c r="B16" s="23"/>
      <c r="D16" s="23">
        <v>45028</v>
      </c>
      <c r="E16" s="23">
        <v>45119</v>
      </c>
      <c r="F16" s="23"/>
      <c r="G16" s="23"/>
      <c r="H16" s="23"/>
      <c r="I16" s="23"/>
      <c r="J16" s="23"/>
      <c r="K16" s="23"/>
    </row>
    <row r="17" spans="1:11" x14ac:dyDescent="0.25">
      <c r="A17">
        <v>15</v>
      </c>
      <c r="B17" s="23"/>
      <c r="D17" s="23">
        <v>45028</v>
      </c>
      <c r="E17" s="23">
        <v>45120</v>
      </c>
      <c r="F17" s="23"/>
      <c r="G17" s="23"/>
      <c r="H17" s="23"/>
      <c r="I17" s="23"/>
      <c r="J17" s="23"/>
      <c r="K17" s="23"/>
    </row>
    <row r="18" spans="1:11" x14ac:dyDescent="0.25">
      <c r="A18">
        <v>16</v>
      </c>
      <c r="B18" s="23"/>
      <c r="D18" s="23">
        <v>45029</v>
      </c>
      <c r="E18" s="23">
        <v>45121</v>
      </c>
      <c r="F18" s="23"/>
      <c r="G18" s="23"/>
      <c r="H18" s="23"/>
      <c r="I18" s="23"/>
      <c r="J18" s="23"/>
      <c r="K18" s="23"/>
    </row>
    <row r="19" spans="1:11" x14ac:dyDescent="0.25">
      <c r="A19">
        <v>17</v>
      </c>
      <c r="B19" s="23"/>
      <c r="D19" s="23">
        <v>45029</v>
      </c>
      <c r="E19" s="23">
        <v>45124</v>
      </c>
      <c r="F19" s="23"/>
      <c r="G19" s="23"/>
      <c r="H19" s="23"/>
      <c r="I19" s="23"/>
      <c r="J19" s="23"/>
      <c r="K19" s="23"/>
    </row>
    <row r="20" spans="1:11" x14ac:dyDescent="0.25">
      <c r="A20">
        <v>18</v>
      </c>
      <c r="B20" s="23"/>
      <c r="D20" s="23">
        <v>45029</v>
      </c>
      <c r="E20" s="23">
        <v>45125</v>
      </c>
      <c r="F20" s="23"/>
      <c r="G20" s="23"/>
      <c r="H20" s="23"/>
      <c r="I20" s="23"/>
      <c r="J20" s="23"/>
      <c r="K20" s="23"/>
    </row>
    <row r="21" spans="1:11" x14ac:dyDescent="0.25">
      <c r="A21">
        <v>19</v>
      </c>
      <c r="B21" s="23"/>
      <c r="D21" s="23">
        <v>45029</v>
      </c>
      <c r="E21" s="23">
        <v>45126</v>
      </c>
      <c r="F21" s="23"/>
      <c r="G21" s="23"/>
      <c r="H21" s="23"/>
      <c r="I21" s="23"/>
      <c r="J21" s="23"/>
      <c r="K21" s="23"/>
    </row>
    <row r="22" spans="1:11" x14ac:dyDescent="0.25">
      <c r="A22">
        <v>20</v>
      </c>
      <c r="B22" s="23"/>
      <c r="D22" s="23">
        <v>45029</v>
      </c>
      <c r="E22" s="23">
        <v>45128</v>
      </c>
      <c r="F22" s="23"/>
      <c r="G22" s="23"/>
      <c r="H22" s="23"/>
      <c r="I22" s="23"/>
      <c r="J22" s="23"/>
      <c r="K22" s="23"/>
    </row>
    <row r="23" spans="1:11" x14ac:dyDescent="0.25">
      <c r="A23">
        <v>21</v>
      </c>
      <c r="B23" s="23"/>
      <c r="D23" s="23">
        <v>45030</v>
      </c>
      <c r="E23" s="23">
        <v>45114</v>
      </c>
      <c r="F23" s="23"/>
      <c r="G23" s="23"/>
      <c r="H23" s="23"/>
      <c r="I23" s="23"/>
      <c r="J23" s="23"/>
      <c r="K23" s="23"/>
    </row>
    <row r="24" spans="1:11" x14ac:dyDescent="0.25">
      <c r="A24">
        <v>22</v>
      </c>
      <c r="B24" s="23"/>
      <c r="D24" s="23">
        <v>45030</v>
      </c>
      <c r="E24" s="23">
        <v>45117</v>
      </c>
      <c r="F24" s="23"/>
      <c r="G24" s="23"/>
      <c r="H24" s="23"/>
      <c r="I24" s="23"/>
      <c r="J24" s="23"/>
      <c r="K24" s="23"/>
    </row>
    <row r="25" spans="1:11" x14ac:dyDescent="0.25">
      <c r="A25">
        <v>23</v>
      </c>
      <c r="B25" s="23"/>
      <c r="D25" s="23">
        <v>45030</v>
      </c>
      <c r="E25" s="23">
        <v>45118</v>
      </c>
      <c r="F25" s="23"/>
      <c r="G25" s="23"/>
      <c r="H25" s="23"/>
      <c r="I25" s="23"/>
      <c r="J25" s="23"/>
      <c r="K25" s="23"/>
    </row>
    <row r="26" spans="1:11" x14ac:dyDescent="0.25">
      <c r="A26">
        <v>24</v>
      </c>
      <c r="B26" s="23"/>
      <c r="D26" s="23">
        <v>45030</v>
      </c>
      <c r="E26" s="23">
        <v>45119</v>
      </c>
      <c r="F26" s="23"/>
      <c r="G26" s="23"/>
      <c r="H26" s="23"/>
      <c r="I26" s="23"/>
      <c r="J26" s="23"/>
      <c r="K26" s="23"/>
    </row>
    <row r="27" spans="1:11" x14ac:dyDescent="0.25">
      <c r="A27">
        <v>25</v>
      </c>
      <c r="B27" s="23"/>
      <c r="D27" s="23">
        <v>45030</v>
      </c>
      <c r="E27" s="23">
        <v>45120</v>
      </c>
      <c r="F27" s="23"/>
      <c r="G27" s="23"/>
      <c r="H27" s="23"/>
      <c r="I27" s="23"/>
      <c r="J27" s="23"/>
      <c r="K27" s="23"/>
    </row>
    <row r="28" spans="1:11" x14ac:dyDescent="0.25">
      <c r="A28">
        <v>26</v>
      </c>
      <c r="B28" s="23"/>
      <c r="D28" s="23">
        <v>45033</v>
      </c>
      <c r="E28" s="23">
        <v>45121</v>
      </c>
      <c r="F28" s="23"/>
      <c r="G28" s="23"/>
      <c r="H28" s="23"/>
      <c r="I28" s="23"/>
      <c r="J28" s="23"/>
      <c r="K28" s="23"/>
    </row>
    <row r="29" spans="1:11" x14ac:dyDescent="0.25">
      <c r="A29">
        <v>27</v>
      </c>
      <c r="B29" s="23"/>
      <c r="D29" s="23">
        <v>45033</v>
      </c>
      <c r="E29" s="23">
        <v>45124</v>
      </c>
      <c r="F29" s="23"/>
      <c r="G29" s="23"/>
      <c r="H29" s="23"/>
      <c r="I29" s="23"/>
      <c r="J29" s="23"/>
      <c r="K29" s="23"/>
    </row>
    <row r="30" spans="1:11" x14ac:dyDescent="0.25">
      <c r="A30">
        <v>28</v>
      </c>
      <c r="B30" s="23"/>
      <c r="D30" s="23">
        <v>45033</v>
      </c>
      <c r="E30" s="23">
        <v>45125</v>
      </c>
      <c r="F30" s="23"/>
      <c r="G30" s="23"/>
      <c r="H30" s="23"/>
      <c r="I30" s="23"/>
      <c r="J30" s="23"/>
      <c r="K30" s="23"/>
    </row>
    <row r="31" spans="1:11" x14ac:dyDescent="0.25">
      <c r="A31">
        <v>29</v>
      </c>
      <c r="B31" s="23"/>
      <c r="D31" s="23">
        <v>45033</v>
      </c>
      <c r="E31" s="23">
        <v>45126</v>
      </c>
      <c r="F31" s="23"/>
      <c r="G31" s="23"/>
      <c r="H31" s="23"/>
      <c r="I31" s="23"/>
      <c r="J31" s="23"/>
      <c r="K31" s="23"/>
    </row>
    <row r="32" spans="1:11" x14ac:dyDescent="0.25">
      <c r="A32">
        <v>30</v>
      </c>
      <c r="B32" s="23"/>
      <c r="D32" s="23">
        <v>45033</v>
      </c>
      <c r="E32" s="23">
        <v>45128</v>
      </c>
      <c r="F32" s="23"/>
      <c r="G32" s="23"/>
      <c r="H32" s="23"/>
      <c r="I32" s="23"/>
      <c r="J32" s="23"/>
      <c r="K32" s="23"/>
    </row>
    <row r="33" spans="1:11" x14ac:dyDescent="0.25">
      <c r="A33">
        <v>31</v>
      </c>
      <c r="B33" s="23"/>
      <c r="D33" s="23">
        <v>45034</v>
      </c>
      <c r="E33" s="23">
        <v>45114</v>
      </c>
      <c r="F33" s="23"/>
      <c r="G33" s="23"/>
      <c r="H33" s="23"/>
      <c r="I33" s="23"/>
      <c r="J33" s="23"/>
      <c r="K33" s="23"/>
    </row>
    <row r="34" spans="1:11" x14ac:dyDescent="0.25">
      <c r="A34">
        <v>32</v>
      </c>
      <c r="B34" s="23"/>
      <c r="D34" s="23">
        <v>45034</v>
      </c>
      <c r="E34" s="23">
        <v>45117</v>
      </c>
      <c r="F34" s="23"/>
      <c r="G34" s="23"/>
      <c r="H34" s="23"/>
      <c r="I34" s="23"/>
      <c r="J34" s="23"/>
      <c r="K34" s="23"/>
    </row>
    <row r="35" spans="1:11" x14ac:dyDescent="0.25">
      <c r="A35">
        <v>33</v>
      </c>
      <c r="B35" s="23"/>
      <c r="D35" s="23">
        <v>45034</v>
      </c>
      <c r="E35" s="23">
        <v>45118</v>
      </c>
      <c r="F35" s="23"/>
      <c r="G35" s="23"/>
      <c r="H35" s="23"/>
      <c r="I35" s="23"/>
      <c r="J35" s="23"/>
      <c r="K35" s="23"/>
    </row>
    <row r="36" spans="1:11" x14ac:dyDescent="0.25">
      <c r="A36">
        <v>34</v>
      </c>
      <c r="B36" s="23"/>
      <c r="D36" s="23">
        <v>45034</v>
      </c>
      <c r="E36" s="23">
        <v>45119</v>
      </c>
      <c r="F36" s="23"/>
      <c r="G36" s="23"/>
      <c r="H36" s="23"/>
      <c r="I36" s="23"/>
      <c r="J36" s="23"/>
      <c r="K36" s="23"/>
    </row>
    <row r="37" spans="1:11" x14ac:dyDescent="0.25">
      <c r="A37">
        <v>35</v>
      </c>
      <c r="B37" s="23"/>
      <c r="D37" s="23">
        <v>45034</v>
      </c>
      <c r="E37" s="23">
        <v>45120</v>
      </c>
      <c r="F37" s="23"/>
      <c r="G37" s="23"/>
      <c r="H37" s="23"/>
      <c r="I37" s="23"/>
      <c r="J37" s="23"/>
      <c r="K37" s="23"/>
    </row>
    <row r="38" spans="1:11" x14ac:dyDescent="0.25">
      <c r="A38">
        <v>36</v>
      </c>
      <c r="B38" s="23"/>
      <c r="D38" s="23">
        <v>45035</v>
      </c>
      <c r="E38" s="23">
        <v>45121</v>
      </c>
      <c r="F38" s="23"/>
      <c r="G38" s="23"/>
      <c r="H38" s="23"/>
      <c r="I38" s="23"/>
      <c r="J38" s="23"/>
      <c r="K38" s="23"/>
    </row>
    <row r="39" spans="1:11" x14ac:dyDescent="0.25">
      <c r="A39">
        <v>37</v>
      </c>
      <c r="B39" s="23"/>
      <c r="D39" s="23">
        <v>45035</v>
      </c>
      <c r="E39" s="23">
        <v>45124</v>
      </c>
      <c r="F39" s="23"/>
      <c r="G39" s="23"/>
      <c r="H39" s="23"/>
      <c r="I39" s="23"/>
      <c r="J39" s="23"/>
      <c r="K39" s="23"/>
    </row>
    <row r="40" spans="1:11" x14ac:dyDescent="0.25">
      <c r="A40">
        <v>38</v>
      </c>
      <c r="B40" s="23"/>
      <c r="D40" s="23">
        <v>45035</v>
      </c>
      <c r="E40" s="23">
        <v>45125</v>
      </c>
      <c r="F40" s="23"/>
      <c r="G40" s="23"/>
      <c r="H40" s="23"/>
      <c r="I40" s="23"/>
      <c r="J40" s="23"/>
      <c r="K40" s="23"/>
    </row>
    <row r="41" spans="1:11" x14ac:dyDescent="0.25">
      <c r="A41">
        <v>39</v>
      </c>
      <c r="B41" s="23"/>
      <c r="D41" s="23">
        <v>45035</v>
      </c>
      <c r="E41" s="23">
        <v>45126</v>
      </c>
      <c r="F41" s="23"/>
      <c r="G41" s="23"/>
      <c r="H41" s="23"/>
      <c r="I41" s="23"/>
      <c r="J41" s="23"/>
      <c r="K41" s="23"/>
    </row>
    <row r="42" spans="1:11" x14ac:dyDescent="0.25">
      <c r="A42">
        <v>40</v>
      </c>
      <c r="B42" s="23"/>
      <c r="D42" s="23">
        <v>45035</v>
      </c>
      <c r="E42" s="23">
        <v>45128</v>
      </c>
      <c r="F42" s="23"/>
      <c r="G42" s="23"/>
      <c r="H42" s="23"/>
      <c r="I42" s="23"/>
      <c r="J42" s="23"/>
      <c r="K42" s="23"/>
    </row>
    <row r="43" spans="1:11" x14ac:dyDescent="0.25">
      <c r="A43">
        <v>41</v>
      </c>
      <c r="B43" s="23"/>
      <c r="D43" s="23">
        <v>45036</v>
      </c>
      <c r="E43" s="23">
        <v>45114</v>
      </c>
      <c r="F43" s="23"/>
      <c r="G43" s="23"/>
      <c r="H43" s="23"/>
      <c r="I43" s="23"/>
      <c r="J43" s="23"/>
      <c r="K43" s="23"/>
    </row>
    <row r="44" spans="1:11" x14ac:dyDescent="0.25">
      <c r="A44">
        <v>42</v>
      </c>
      <c r="B44" s="23"/>
      <c r="D44" s="23">
        <v>45036</v>
      </c>
      <c r="E44" s="23">
        <v>45117</v>
      </c>
      <c r="F44" s="23"/>
      <c r="G44" s="23"/>
      <c r="H44" s="23"/>
      <c r="I44" s="23"/>
      <c r="J44" s="23"/>
      <c r="K44" s="23"/>
    </row>
    <row r="45" spans="1:11" x14ac:dyDescent="0.25">
      <c r="A45">
        <v>43</v>
      </c>
      <c r="B45" s="23"/>
      <c r="D45" s="23">
        <v>45036</v>
      </c>
      <c r="E45" s="23">
        <v>45118</v>
      </c>
      <c r="F45" s="23"/>
      <c r="G45" s="23"/>
      <c r="H45" s="23"/>
      <c r="I45" s="23"/>
      <c r="J45" s="23"/>
      <c r="K45" s="23"/>
    </row>
    <row r="46" spans="1:11" x14ac:dyDescent="0.25">
      <c r="A46">
        <v>44</v>
      </c>
      <c r="B46" s="23"/>
      <c r="D46" s="23">
        <v>45036</v>
      </c>
      <c r="E46" s="23">
        <v>45119</v>
      </c>
      <c r="F46" s="23"/>
      <c r="G46" s="23"/>
      <c r="H46" s="23"/>
      <c r="I46" s="23"/>
      <c r="J46" s="23"/>
      <c r="K46" s="23"/>
    </row>
    <row r="47" spans="1:11" x14ac:dyDescent="0.25">
      <c r="A47">
        <v>45</v>
      </c>
      <c r="B47" s="23"/>
      <c r="D47" s="23">
        <v>45036</v>
      </c>
      <c r="E47" s="23">
        <v>45120</v>
      </c>
      <c r="F47" s="23"/>
      <c r="G47" s="23"/>
      <c r="H47" s="23"/>
      <c r="I47" s="23"/>
      <c r="J47" s="23"/>
      <c r="K47" s="23"/>
    </row>
    <row r="48" spans="1:11" x14ac:dyDescent="0.25">
      <c r="A48">
        <v>46</v>
      </c>
      <c r="B48" s="23"/>
      <c r="D48" s="23">
        <v>45037</v>
      </c>
      <c r="E48" s="23">
        <v>45121</v>
      </c>
      <c r="F48" s="23"/>
      <c r="G48" s="23"/>
      <c r="H48" s="23"/>
      <c r="I48" s="23"/>
      <c r="J48" s="23"/>
      <c r="K48" s="23"/>
    </row>
    <row r="49" spans="1:11" x14ac:dyDescent="0.25">
      <c r="A49">
        <v>47</v>
      </c>
      <c r="B49" s="23"/>
      <c r="D49" s="23">
        <v>45037</v>
      </c>
      <c r="E49" s="23">
        <v>45124</v>
      </c>
      <c r="F49" s="23"/>
      <c r="G49" s="23"/>
      <c r="H49" s="23"/>
      <c r="I49" s="23"/>
      <c r="J49" s="23"/>
      <c r="K49" s="23"/>
    </row>
    <row r="50" spans="1:11" x14ac:dyDescent="0.25">
      <c r="A50">
        <v>48</v>
      </c>
      <c r="B50" s="23"/>
      <c r="D50" s="23">
        <v>45037</v>
      </c>
      <c r="E50" s="23">
        <v>45125</v>
      </c>
      <c r="F50" s="23"/>
      <c r="G50" s="23"/>
      <c r="H50" s="23"/>
      <c r="I50" s="23"/>
      <c r="J50" s="23"/>
      <c r="K50" s="23"/>
    </row>
    <row r="51" spans="1:11" x14ac:dyDescent="0.25">
      <c r="A51">
        <v>49</v>
      </c>
      <c r="B51" s="23"/>
      <c r="D51" s="23">
        <v>45037</v>
      </c>
      <c r="E51" s="23">
        <v>45126</v>
      </c>
      <c r="F51" s="23"/>
      <c r="G51" s="23"/>
      <c r="H51" s="23"/>
      <c r="I51" s="23"/>
      <c r="J51" s="23"/>
      <c r="K51" s="23"/>
    </row>
    <row r="52" spans="1:11" x14ac:dyDescent="0.25">
      <c r="A52">
        <v>50</v>
      </c>
      <c r="B52" s="23"/>
      <c r="D52" s="23">
        <v>45037</v>
      </c>
      <c r="E52" s="23">
        <v>45128</v>
      </c>
      <c r="F52" s="23"/>
      <c r="G52" s="23"/>
      <c r="H52" s="23"/>
      <c r="I52" s="23"/>
      <c r="J52" s="23"/>
      <c r="K52" s="23"/>
    </row>
    <row r="53" spans="1:11" x14ac:dyDescent="0.25">
      <c r="A53">
        <v>51</v>
      </c>
      <c r="B53" s="23"/>
      <c r="D53" s="23">
        <v>45040</v>
      </c>
      <c r="E53" s="23">
        <v>45114</v>
      </c>
      <c r="F53" s="23"/>
      <c r="G53" s="23"/>
      <c r="H53" s="23"/>
      <c r="I53" s="23"/>
      <c r="J53" s="23"/>
      <c r="K53" s="23"/>
    </row>
    <row r="54" spans="1:11" x14ac:dyDescent="0.25">
      <c r="A54">
        <v>52</v>
      </c>
      <c r="B54" s="23"/>
      <c r="D54" s="23">
        <v>45040</v>
      </c>
      <c r="E54" s="23">
        <v>45117</v>
      </c>
      <c r="F54" s="23"/>
      <c r="G54" s="23"/>
      <c r="H54" s="23"/>
      <c r="I54" s="23"/>
      <c r="J54" s="23"/>
      <c r="K54" s="23"/>
    </row>
    <row r="55" spans="1:11" x14ac:dyDescent="0.25">
      <c r="A55">
        <v>53</v>
      </c>
      <c r="B55" s="23"/>
      <c r="D55" s="23">
        <v>45040</v>
      </c>
      <c r="E55" s="23">
        <v>45118</v>
      </c>
      <c r="F55" s="23"/>
      <c r="G55" s="23"/>
      <c r="H55" s="23"/>
      <c r="I55" s="23"/>
      <c r="J55" s="23"/>
      <c r="K55" s="23"/>
    </row>
    <row r="56" spans="1:11" x14ac:dyDescent="0.25">
      <c r="A56">
        <v>54</v>
      </c>
      <c r="B56" s="23"/>
      <c r="D56" s="23">
        <v>45040</v>
      </c>
      <c r="E56" s="23">
        <v>45119</v>
      </c>
      <c r="F56" s="23"/>
      <c r="G56" s="23"/>
      <c r="H56" s="23"/>
      <c r="I56" s="23"/>
      <c r="J56" s="23"/>
      <c r="K56" s="23"/>
    </row>
    <row r="57" spans="1:11" x14ac:dyDescent="0.25">
      <c r="A57">
        <v>55</v>
      </c>
      <c r="B57" s="23"/>
      <c r="D57" s="23">
        <v>45040</v>
      </c>
      <c r="E57" s="23">
        <v>45120</v>
      </c>
      <c r="F57" s="23"/>
      <c r="G57" s="23"/>
      <c r="H57" s="23"/>
      <c r="I57" s="23"/>
      <c r="J57" s="23"/>
      <c r="K57" s="23"/>
    </row>
    <row r="58" spans="1:11" x14ac:dyDescent="0.25">
      <c r="A58">
        <v>56</v>
      </c>
      <c r="B58" s="23"/>
      <c r="D58" s="23">
        <v>45041</v>
      </c>
      <c r="E58" s="23">
        <v>45121</v>
      </c>
      <c r="F58" s="23"/>
      <c r="G58" s="23"/>
      <c r="H58" s="23"/>
      <c r="I58" s="23"/>
      <c r="J58" s="23"/>
      <c r="K58" s="23"/>
    </row>
    <row r="59" spans="1:11" x14ac:dyDescent="0.25">
      <c r="A59">
        <v>57</v>
      </c>
      <c r="B59" s="23"/>
      <c r="D59" s="23">
        <v>45041</v>
      </c>
      <c r="E59" s="23">
        <v>45124</v>
      </c>
      <c r="F59" s="23"/>
      <c r="G59" s="23"/>
      <c r="H59" s="23"/>
      <c r="I59" s="23"/>
      <c r="J59" s="23"/>
      <c r="K59" s="23"/>
    </row>
    <row r="60" spans="1:11" x14ac:dyDescent="0.25">
      <c r="A60">
        <v>58</v>
      </c>
      <c r="B60" s="23"/>
      <c r="D60" s="23">
        <v>45041</v>
      </c>
      <c r="E60" s="23">
        <v>45125</v>
      </c>
      <c r="F60" s="23"/>
      <c r="G60" s="23"/>
      <c r="H60" s="23"/>
      <c r="I60" s="23"/>
      <c r="J60" s="23"/>
      <c r="K60" s="23"/>
    </row>
    <row r="61" spans="1:11" x14ac:dyDescent="0.25">
      <c r="A61">
        <v>59</v>
      </c>
      <c r="B61" s="23"/>
      <c r="D61" s="23">
        <v>45041</v>
      </c>
      <c r="E61" s="23">
        <v>45126</v>
      </c>
      <c r="F61" s="23"/>
      <c r="G61" s="23"/>
      <c r="H61" s="23"/>
      <c r="I61" s="23"/>
      <c r="J61" s="23"/>
      <c r="K61" s="23"/>
    </row>
    <row r="62" spans="1:11" x14ac:dyDescent="0.25">
      <c r="A62">
        <v>60</v>
      </c>
      <c r="B62" s="23"/>
      <c r="D62" s="23">
        <v>45041</v>
      </c>
      <c r="E62" s="23">
        <v>45128</v>
      </c>
      <c r="F62" s="23"/>
      <c r="G62" s="23"/>
      <c r="H62" s="23"/>
      <c r="I62" s="23"/>
      <c r="J62" s="23"/>
      <c r="K62" s="23"/>
    </row>
    <row r="63" spans="1:11" x14ac:dyDescent="0.25">
      <c r="A63">
        <v>61</v>
      </c>
      <c r="B63" s="23"/>
      <c r="D63" s="23">
        <v>45042</v>
      </c>
      <c r="E63" s="23">
        <v>45114</v>
      </c>
      <c r="F63" s="23"/>
      <c r="G63" s="23"/>
      <c r="H63" s="23"/>
      <c r="I63" s="23"/>
      <c r="J63" s="23"/>
      <c r="K63" s="23"/>
    </row>
    <row r="64" spans="1:11" x14ac:dyDescent="0.25">
      <c r="A64">
        <v>62</v>
      </c>
      <c r="B64" s="23"/>
      <c r="D64" s="23">
        <v>45042</v>
      </c>
      <c r="E64" s="23">
        <v>45117</v>
      </c>
      <c r="F64" s="23"/>
      <c r="G64" s="23"/>
      <c r="H64" s="23"/>
      <c r="I64" s="23"/>
      <c r="J64" s="23"/>
      <c r="K64" s="23"/>
    </row>
    <row r="65" spans="1:11" x14ac:dyDescent="0.25">
      <c r="A65">
        <v>63</v>
      </c>
      <c r="B65" s="23"/>
      <c r="D65" s="23">
        <v>45042</v>
      </c>
      <c r="E65" s="23">
        <v>45118</v>
      </c>
      <c r="F65" s="23"/>
      <c r="G65" s="23"/>
      <c r="H65" s="23"/>
      <c r="I65" s="23"/>
      <c r="J65" s="23"/>
      <c r="K65" s="23"/>
    </row>
    <row r="66" spans="1:11" x14ac:dyDescent="0.25">
      <c r="A66">
        <v>64</v>
      </c>
      <c r="B66" s="23"/>
      <c r="D66" s="23">
        <v>45042</v>
      </c>
      <c r="E66" s="23">
        <v>45119</v>
      </c>
      <c r="F66" s="23"/>
      <c r="G66" s="23"/>
      <c r="H66" s="23"/>
      <c r="I66" s="23"/>
      <c r="J66" s="23"/>
      <c r="K66" s="23"/>
    </row>
    <row r="67" spans="1:11" x14ac:dyDescent="0.25">
      <c r="A67">
        <v>65</v>
      </c>
      <c r="B67" s="23"/>
      <c r="D67" s="23">
        <v>45042</v>
      </c>
      <c r="E67" s="23">
        <v>45120</v>
      </c>
      <c r="F67" s="23"/>
      <c r="G67" s="23"/>
      <c r="H67" s="23"/>
      <c r="I67" s="23"/>
      <c r="J67" s="23"/>
      <c r="K67" s="23"/>
    </row>
    <row r="68" spans="1:11" x14ac:dyDescent="0.25">
      <c r="A68">
        <v>66</v>
      </c>
      <c r="B68" s="23"/>
      <c r="D68" s="23">
        <v>45043</v>
      </c>
      <c r="E68" s="23">
        <v>45121</v>
      </c>
      <c r="F68" s="23"/>
      <c r="G68" s="23"/>
      <c r="H68" s="23"/>
      <c r="I68" s="23"/>
      <c r="J68" s="23"/>
      <c r="K68" s="23"/>
    </row>
    <row r="69" spans="1:11" x14ac:dyDescent="0.25">
      <c r="A69">
        <v>67</v>
      </c>
      <c r="B69" s="23"/>
      <c r="D69" s="23">
        <v>45043</v>
      </c>
      <c r="E69" s="23">
        <v>45124</v>
      </c>
      <c r="F69" s="23"/>
      <c r="G69" s="23"/>
      <c r="H69" s="23"/>
      <c r="I69" s="23"/>
      <c r="J69" s="23"/>
      <c r="K69" s="23"/>
    </row>
    <row r="70" spans="1:11" x14ac:dyDescent="0.25">
      <c r="A70">
        <v>68</v>
      </c>
      <c r="B70" s="23"/>
      <c r="D70" s="23">
        <v>45043</v>
      </c>
      <c r="E70" s="23">
        <v>45125</v>
      </c>
      <c r="F70" s="23"/>
      <c r="G70" s="23"/>
      <c r="H70" s="23"/>
      <c r="I70" s="23"/>
      <c r="J70" s="23"/>
      <c r="K70" s="23"/>
    </row>
    <row r="71" spans="1:11" x14ac:dyDescent="0.25">
      <c r="A71">
        <v>69</v>
      </c>
      <c r="B71" s="23"/>
      <c r="D71" s="23">
        <v>45043</v>
      </c>
      <c r="E71" s="23">
        <v>45126</v>
      </c>
      <c r="F71" s="23"/>
      <c r="G71" s="23"/>
      <c r="H71" s="23"/>
      <c r="I71" s="23"/>
      <c r="J71" s="23"/>
      <c r="K71" s="23"/>
    </row>
    <row r="72" spans="1:11" x14ac:dyDescent="0.25">
      <c r="A72">
        <v>70</v>
      </c>
      <c r="B72" s="23"/>
      <c r="D72" s="23">
        <v>45043</v>
      </c>
      <c r="E72" s="23">
        <v>45128</v>
      </c>
      <c r="F72" s="23"/>
      <c r="G72" s="23"/>
      <c r="H72" s="23"/>
      <c r="I72" s="23"/>
      <c r="J72" s="23"/>
      <c r="K72" s="23"/>
    </row>
    <row r="73" spans="1:11" x14ac:dyDescent="0.25">
      <c r="A73">
        <v>71</v>
      </c>
      <c r="B73" s="23"/>
      <c r="D73" s="23">
        <v>45044</v>
      </c>
      <c r="E73" s="23">
        <v>45114</v>
      </c>
      <c r="F73" s="23"/>
      <c r="G73" s="23"/>
      <c r="H73" s="23"/>
      <c r="I73" s="23"/>
      <c r="J73" s="23"/>
      <c r="K73" s="23"/>
    </row>
    <row r="74" spans="1:11" x14ac:dyDescent="0.25">
      <c r="A74">
        <v>72</v>
      </c>
      <c r="B74" s="23"/>
      <c r="D74" s="23">
        <v>45044</v>
      </c>
      <c r="E74" s="23">
        <v>45117</v>
      </c>
      <c r="F74" s="23"/>
      <c r="G74" s="23"/>
      <c r="H74" s="23"/>
      <c r="I74" s="23"/>
      <c r="J74" s="23"/>
      <c r="K74" s="23"/>
    </row>
    <row r="75" spans="1:11" x14ac:dyDescent="0.25">
      <c r="A75">
        <v>73</v>
      </c>
      <c r="B75" s="23"/>
      <c r="D75" s="23">
        <v>45044</v>
      </c>
      <c r="E75" s="23">
        <v>45118</v>
      </c>
      <c r="F75" s="23"/>
      <c r="G75" s="23"/>
      <c r="H75" s="23"/>
      <c r="I75" s="23"/>
      <c r="J75" s="23"/>
      <c r="K75" s="23"/>
    </row>
    <row r="76" spans="1:11" x14ac:dyDescent="0.25">
      <c r="A76">
        <v>74</v>
      </c>
      <c r="B76" s="23"/>
      <c r="D76" s="23">
        <v>45044</v>
      </c>
      <c r="E76" s="23">
        <v>45119</v>
      </c>
      <c r="F76" s="23"/>
      <c r="G76" s="23"/>
      <c r="H76" s="23"/>
      <c r="I76" s="23"/>
      <c r="J76" s="23"/>
      <c r="K76" s="23"/>
    </row>
    <row r="77" spans="1:11" x14ac:dyDescent="0.25">
      <c r="A77">
        <v>75</v>
      </c>
      <c r="B77" s="23"/>
      <c r="D77" s="23">
        <v>45044</v>
      </c>
      <c r="E77" s="23">
        <v>45120</v>
      </c>
      <c r="F77" s="23"/>
      <c r="G77" s="23"/>
      <c r="H77" s="23"/>
      <c r="I77" s="23"/>
      <c r="J77" s="23"/>
      <c r="K77" s="23"/>
    </row>
    <row r="78" spans="1:11" x14ac:dyDescent="0.25">
      <c r="A78">
        <v>76</v>
      </c>
      <c r="B78" s="23"/>
      <c r="D78" s="23">
        <v>45048</v>
      </c>
      <c r="E78" s="23">
        <v>45121</v>
      </c>
      <c r="F78" s="23"/>
      <c r="G78" s="23"/>
      <c r="H78" s="23"/>
      <c r="I78" s="23"/>
      <c r="J78" s="23"/>
      <c r="K78" s="23"/>
    </row>
    <row r="79" spans="1:11" x14ac:dyDescent="0.25">
      <c r="A79">
        <v>77</v>
      </c>
      <c r="B79" s="23"/>
      <c r="D79" s="23">
        <v>45048</v>
      </c>
      <c r="E79" s="23">
        <v>45124</v>
      </c>
      <c r="F79" s="23"/>
      <c r="G79" s="23"/>
      <c r="H79" s="23"/>
      <c r="I79" s="23"/>
      <c r="J79" s="23"/>
      <c r="K79" s="23"/>
    </row>
    <row r="80" spans="1:11" x14ac:dyDescent="0.25">
      <c r="A80">
        <v>78</v>
      </c>
      <c r="B80" s="23"/>
      <c r="D80" s="23">
        <v>45048</v>
      </c>
      <c r="E80" s="23">
        <v>45125</v>
      </c>
      <c r="F80" s="23"/>
      <c r="G80" s="23"/>
      <c r="H80" s="23"/>
      <c r="I80" s="23"/>
      <c r="J80" s="23"/>
      <c r="K80" s="23"/>
    </row>
    <row r="81" spans="1:11" x14ac:dyDescent="0.25">
      <c r="A81">
        <v>79</v>
      </c>
      <c r="B81" s="23"/>
      <c r="D81" s="23">
        <v>45048</v>
      </c>
      <c r="E81" s="23">
        <v>45126</v>
      </c>
      <c r="F81" s="23"/>
      <c r="G81" s="23"/>
      <c r="H81" s="23"/>
      <c r="I81" s="23"/>
      <c r="J81" s="23"/>
      <c r="K81" s="23"/>
    </row>
    <row r="82" spans="1:11" x14ac:dyDescent="0.25">
      <c r="A82">
        <v>80</v>
      </c>
      <c r="B82" s="23"/>
      <c r="D82" s="23">
        <v>45048</v>
      </c>
      <c r="E82" s="23">
        <v>45128</v>
      </c>
      <c r="F82" s="23"/>
      <c r="G82" s="23"/>
      <c r="H82" s="23"/>
      <c r="I82" s="23"/>
      <c r="J82" s="23"/>
      <c r="K82" s="23"/>
    </row>
    <row r="83" spans="1:11" x14ac:dyDescent="0.25">
      <c r="A83">
        <v>81</v>
      </c>
      <c r="B83" s="23"/>
      <c r="D83" s="23">
        <v>45049</v>
      </c>
      <c r="E83" s="23">
        <v>45114</v>
      </c>
      <c r="F83" s="23"/>
      <c r="G83" s="23"/>
      <c r="H83" s="23"/>
      <c r="I83" s="23"/>
      <c r="J83" s="23"/>
      <c r="K83" s="23"/>
    </row>
    <row r="84" spans="1:11" x14ac:dyDescent="0.25">
      <c r="A84">
        <v>82</v>
      </c>
      <c r="B84" s="23"/>
      <c r="D84" s="23">
        <v>45049</v>
      </c>
      <c r="E84" s="23">
        <v>45117</v>
      </c>
      <c r="F84" s="23"/>
      <c r="G84" s="23"/>
      <c r="H84" s="23"/>
      <c r="I84" s="23"/>
      <c r="J84" s="23"/>
      <c r="K84" s="23"/>
    </row>
    <row r="85" spans="1:11" x14ac:dyDescent="0.25">
      <c r="A85">
        <v>83</v>
      </c>
      <c r="B85" s="23"/>
      <c r="D85" s="23">
        <v>45049</v>
      </c>
      <c r="E85" s="23">
        <v>45118</v>
      </c>
      <c r="F85" s="23"/>
      <c r="G85" s="23"/>
      <c r="H85" s="23"/>
      <c r="I85" s="23"/>
      <c r="J85" s="23"/>
      <c r="K85" s="23"/>
    </row>
    <row r="86" spans="1:11" x14ac:dyDescent="0.25">
      <c r="A86">
        <v>84</v>
      </c>
      <c r="B86" s="23"/>
      <c r="D86" s="23">
        <v>45049</v>
      </c>
      <c r="E86" s="23">
        <v>45119</v>
      </c>
      <c r="F86" s="23"/>
      <c r="G86" s="23"/>
      <c r="H86" s="23"/>
      <c r="I86" s="23"/>
      <c r="J86" s="23"/>
      <c r="K86" s="23"/>
    </row>
    <row r="87" spans="1:11" x14ac:dyDescent="0.25">
      <c r="A87">
        <v>85</v>
      </c>
      <c r="B87" s="23"/>
      <c r="D87" s="23">
        <v>45049</v>
      </c>
      <c r="E87" s="23">
        <v>45120</v>
      </c>
      <c r="F87" s="23"/>
      <c r="G87" s="23"/>
      <c r="H87" s="23"/>
      <c r="I87" s="23"/>
      <c r="J87" s="23"/>
      <c r="K87" s="23"/>
    </row>
    <row r="88" spans="1:11" x14ac:dyDescent="0.25">
      <c r="A88">
        <v>86</v>
      </c>
      <c r="B88" s="23"/>
      <c r="D88" s="23">
        <v>45050</v>
      </c>
      <c r="E88" s="23">
        <v>45121</v>
      </c>
      <c r="F88" s="23"/>
      <c r="G88" s="23"/>
      <c r="H88" s="23"/>
      <c r="I88" s="23"/>
      <c r="J88" s="23"/>
      <c r="K88" s="23"/>
    </row>
    <row r="89" spans="1:11" x14ac:dyDescent="0.25">
      <c r="A89">
        <v>87</v>
      </c>
      <c r="B89" s="23"/>
      <c r="D89" s="23">
        <v>45050</v>
      </c>
      <c r="E89" s="23">
        <v>45124</v>
      </c>
      <c r="F89" s="23"/>
      <c r="G89" s="23"/>
      <c r="H89" s="23"/>
      <c r="I89" s="23"/>
      <c r="J89" s="23"/>
      <c r="K89" s="23"/>
    </row>
    <row r="90" spans="1:11" x14ac:dyDescent="0.25">
      <c r="A90">
        <v>88</v>
      </c>
      <c r="B90" s="23"/>
      <c r="D90" s="23">
        <v>45050</v>
      </c>
      <c r="E90" s="23">
        <v>45125</v>
      </c>
      <c r="F90" s="23"/>
      <c r="G90" s="23"/>
      <c r="H90" s="23"/>
      <c r="I90" s="23"/>
      <c r="J90" s="23"/>
      <c r="K90" s="23"/>
    </row>
    <row r="91" spans="1:11" x14ac:dyDescent="0.25">
      <c r="A91">
        <v>89</v>
      </c>
      <c r="B91" s="23"/>
      <c r="D91" s="23">
        <v>45050</v>
      </c>
      <c r="E91" s="23">
        <v>45126</v>
      </c>
      <c r="F91" s="23"/>
      <c r="G91" s="23"/>
      <c r="H91" s="23"/>
      <c r="I91" s="23"/>
      <c r="J91" s="23"/>
      <c r="K91" s="23"/>
    </row>
    <row r="92" spans="1:11" x14ac:dyDescent="0.25">
      <c r="A92">
        <v>90</v>
      </c>
      <c r="B92" s="23"/>
      <c r="D92" s="23">
        <v>45050</v>
      </c>
      <c r="E92" s="23">
        <v>45128</v>
      </c>
      <c r="F92" s="23"/>
      <c r="G92" s="23"/>
      <c r="H92" s="23"/>
      <c r="I92" s="23"/>
      <c r="J92" s="23"/>
      <c r="K92" s="23"/>
    </row>
    <row r="93" spans="1:11" x14ac:dyDescent="0.25">
      <c r="A93">
        <v>91</v>
      </c>
      <c r="B93" s="23"/>
      <c r="D93" s="23">
        <v>45051</v>
      </c>
      <c r="E93" s="23">
        <v>45114</v>
      </c>
      <c r="F93" s="23"/>
      <c r="G93" s="23"/>
      <c r="H93" s="23"/>
      <c r="I93" s="23"/>
      <c r="J93" s="23"/>
      <c r="K93" s="23"/>
    </row>
    <row r="94" spans="1:11" x14ac:dyDescent="0.25">
      <c r="A94">
        <v>92</v>
      </c>
      <c r="B94" s="23"/>
      <c r="D94" s="23">
        <v>45051</v>
      </c>
      <c r="E94" s="23">
        <v>45117</v>
      </c>
      <c r="F94" s="23"/>
      <c r="G94" s="23"/>
      <c r="H94" s="23"/>
      <c r="I94" s="23"/>
      <c r="J94" s="23"/>
      <c r="K94" s="23"/>
    </row>
    <row r="95" spans="1:11" x14ac:dyDescent="0.25">
      <c r="A95">
        <v>93</v>
      </c>
      <c r="B95" s="23"/>
      <c r="D95" s="23">
        <v>45051</v>
      </c>
      <c r="E95" s="23">
        <v>45118</v>
      </c>
      <c r="F95" s="23"/>
      <c r="G95" s="23"/>
      <c r="H95" s="23"/>
      <c r="I95" s="23"/>
      <c r="J95" s="23"/>
      <c r="K95" s="23"/>
    </row>
    <row r="96" spans="1:11" x14ac:dyDescent="0.25">
      <c r="A96">
        <v>94</v>
      </c>
      <c r="B96" s="23"/>
      <c r="D96" s="23">
        <v>45051</v>
      </c>
      <c r="E96" s="23">
        <v>45119</v>
      </c>
      <c r="F96" s="23"/>
      <c r="G96" s="23"/>
      <c r="H96" s="23"/>
      <c r="I96" s="23"/>
      <c r="J96" s="23"/>
      <c r="K96" s="23"/>
    </row>
    <row r="97" spans="1:11" x14ac:dyDescent="0.25">
      <c r="A97">
        <v>95</v>
      </c>
      <c r="B97" s="23"/>
      <c r="D97" s="23">
        <v>45051</v>
      </c>
      <c r="E97" s="23">
        <v>45120</v>
      </c>
      <c r="F97" s="23"/>
      <c r="G97" s="23"/>
      <c r="H97" s="23"/>
      <c r="I97" s="23"/>
      <c r="J97" s="23"/>
      <c r="K97" s="23"/>
    </row>
    <row r="98" spans="1:11" x14ac:dyDescent="0.25">
      <c r="A98">
        <v>96</v>
      </c>
      <c r="B98" s="23"/>
      <c r="D98" s="23">
        <v>45054</v>
      </c>
      <c r="E98" s="23">
        <v>45121</v>
      </c>
      <c r="F98" s="23"/>
      <c r="G98" s="23"/>
      <c r="H98" s="23"/>
      <c r="I98" s="23"/>
      <c r="J98" s="23"/>
      <c r="K98" s="23"/>
    </row>
    <row r="99" spans="1:11" x14ac:dyDescent="0.25">
      <c r="A99">
        <v>97</v>
      </c>
      <c r="B99" s="23"/>
      <c r="D99" s="23">
        <v>45054</v>
      </c>
      <c r="E99" s="23">
        <v>45124</v>
      </c>
      <c r="F99" s="23"/>
      <c r="G99" s="23"/>
      <c r="H99" s="23"/>
      <c r="I99" s="23"/>
      <c r="J99" s="23"/>
      <c r="K99" s="23"/>
    </row>
    <row r="100" spans="1:11" x14ac:dyDescent="0.25">
      <c r="A100">
        <v>98</v>
      </c>
      <c r="B100" s="23"/>
      <c r="D100" s="23">
        <v>45054</v>
      </c>
      <c r="E100" s="23">
        <v>45125</v>
      </c>
      <c r="F100" s="23"/>
      <c r="G100" s="23"/>
      <c r="H100" s="23"/>
      <c r="I100" s="23"/>
      <c r="J100" s="23"/>
      <c r="K100" s="23"/>
    </row>
    <row r="101" spans="1:11" x14ac:dyDescent="0.25">
      <c r="A101">
        <v>99</v>
      </c>
      <c r="B101" s="23"/>
      <c r="D101" s="23">
        <v>45054</v>
      </c>
      <c r="E101" s="23">
        <v>45126</v>
      </c>
      <c r="F101" s="23"/>
      <c r="G101" s="23"/>
      <c r="H101" s="23"/>
      <c r="I101" s="23"/>
      <c r="J101" s="23"/>
      <c r="K101" s="23"/>
    </row>
    <row r="102" spans="1:11" x14ac:dyDescent="0.25">
      <c r="B102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F6CE-BF14-4AA3-AFA6-CB262F38594B}">
  <dimension ref="A1:F108"/>
  <sheetViews>
    <sheetView workbookViewId="0">
      <selection activeCell="E1" sqref="E1"/>
    </sheetView>
  </sheetViews>
  <sheetFormatPr baseColWidth="10" defaultColWidth="10.7109375" defaultRowHeight="15" x14ac:dyDescent="0.25"/>
  <cols>
    <col min="1" max="2" width="4.42578125" bestFit="1" customWidth="1"/>
    <col min="3" max="3" width="12.7109375" bestFit="1" customWidth="1"/>
    <col min="4" max="6" width="34.140625" bestFit="1" customWidth="1"/>
  </cols>
  <sheetData>
    <row r="1" spans="1:6" x14ac:dyDescent="0.25">
      <c r="A1" t="s">
        <v>200</v>
      </c>
      <c r="B1" s="23" t="s">
        <v>321</v>
      </c>
      <c r="C1" s="23" t="s">
        <v>201</v>
      </c>
      <c r="D1" t="s">
        <v>320</v>
      </c>
      <c r="E1" t="s">
        <v>444</v>
      </c>
      <c r="F1" t="s">
        <v>443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B106" s="19"/>
      <c r="C106" s="19"/>
    </row>
    <row r="107" spans="1:6" x14ac:dyDescent="0.25">
      <c r="B107" s="19"/>
      <c r="C107" s="19"/>
    </row>
    <row r="108" spans="1:6" x14ac:dyDescent="0.25">
      <c r="B108" s="19"/>
      <c r="C10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declarantes</vt:lpstr>
      <vt:lpstr>Dias</vt:lpstr>
      <vt:lpstr>ivabim</vt:lpstr>
      <vt:lpstr>rst</vt:lpstr>
      <vt:lpstr>impocons</vt:lpstr>
      <vt:lpstr>ivacua</vt:lpstr>
      <vt:lpstr>rtagc</vt:lpstr>
      <vt:lpstr>rtapj</vt:lpstr>
      <vt:lpstr>rtapn</vt:lpstr>
      <vt:lpstr>actextpn</vt:lpstr>
      <vt:lpstr>rstivaan</vt:lpstr>
      <vt:lpstr>retefte</vt:lpstr>
      <vt:lpstr>nomelect</vt:lpstr>
      <vt:lpstr>parafiscales</vt:lpstr>
      <vt:lpstr>ipat</vt:lpstr>
      <vt:lpstr>supersoc</vt:lpstr>
      <vt:lpstr>actextpj</vt:lpstr>
      <vt:lpstr>icasantarosa</vt:lpstr>
      <vt:lpstr>reteicasantarosa</vt:lpstr>
      <vt:lpstr>icamedellin</vt:lpstr>
      <vt:lpstr>reteicamedellin</vt:lpstr>
      <vt:lpstr>icabogotac</vt:lpstr>
      <vt:lpstr>icabogotaa</vt:lpstr>
      <vt:lpstr>reteicabogota</vt:lpstr>
      <vt:lpstr>reteicatulua</vt:lpstr>
      <vt:lpstr>icatulua</vt:lpstr>
      <vt:lpstr>icapereira</vt:lpstr>
      <vt:lpstr>reteicapereira</vt:lpstr>
      <vt:lpstr>icadosquebradas</vt:lpstr>
      <vt:lpstr>reteicadosquebradas</vt:lpstr>
      <vt:lpstr>vehiculosBOGOTA</vt:lpstr>
      <vt:lpstr>exogenaDIANgc</vt:lpstr>
      <vt:lpstr>exogenaBOGOTA</vt:lpstr>
      <vt:lpstr>exogenaPEREIRA</vt:lpstr>
      <vt:lpstr>exogenaDOSQUEBRADAS</vt:lpstr>
      <vt:lpstr>exogenaTULUA</vt:lpstr>
      <vt:lpstr>exogenaDIANngc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 PB</dc:creator>
  <cp:lastModifiedBy>Edinson Parra Bahos</cp:lastModifiedBy>
  <dcterms:created xsi:type="dcterms:W3CDTF">2022-12-25T03:03:42Z</dcterms:created>
  <dcterms:modified xsi:type="dcterms:W3CDTF">2025-03-19T13:15:31Z</dcterms:modified>
</cp:coreProperties>
</file>