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brev\Downloads\"/>
    </mc:Choice>
  </mc:AlternateContent>
  <xr:revisionPtr revIDLastSave="0" documentId="8_{0454E2FC-BC09-47D9-B229-5B82D6B9B76B}" xr6:coauthVersionLast="47" xr6:coauthVersionMax="47" xr10:uidLastSave="{00000000-0000-0000-0000-000000000000}"/>
  <bookViews>
    <workbookView xWindow="0" yWindow="0" windowWidth="28800" windowHeight="13470" firstSheet="6" activeTab="6" xr2:uid="{00000000-000D-0000-FFFF-FFFF00000000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3" i="4"/>
  <c r="B4" i="4"/>
  <c r="B2" i="4"/>
  <c r="B4" i="9"/>
  <c r="B3" i="9"/>
  <c r="B6" i="6" a="1"/>
  <c r="B6" i="6"/>
  <c r="B5" i="6" a="1"/>
  <c r="B5" i="6"/>
  <c r="B4" i="6" a="1"/>
  <c r="B4" i="6"/>
  <c r="B3" i="6" a="1"/>
  <c r="B3" i="6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<sst xmlns="http://schemas.openxmlformats.org/spreadsheetml/2006/main" count="485" uniqueCount="93">
  <si>
    <t>EmployeeID</t>
  </si>
  <si>
    <t>FirstName</t>
  </si>
  <si>
    <t>LastName</t>
  </si>
  <si>
    <t>Full Name</t>
  </si>
  <si>
    <t>Age</t>
  </si>
  <si>
    <t>Address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</si>
  <si>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</si>
  <si>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</si>
  <si>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</si>
  <si>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</si>
  <si>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</si>
  <si>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</si>
  <si>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</si>
  <si>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</si>
  <si>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Jim Halpert</t>
  </si>
  <si>
    <t>Male</t>
  </si>
  <si>
    <t>Salesman</t>
  </si>
  <si>
    <t>11/2/2001</t>
  </si>
  <si>
    <t>9/6/2015</t>
  </si>
  <si>
    <t>Jim.Halpert@DunderMifflin.com</t>
  </si>
  <si>
    <t>Toby Flenderson</t>
  </si>
  <si>
    <t>Pam</t>
  </si>
  <si>
    <t>Beasley</t>
  </si>
  <si>
    <t>Pam 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</si>
  <si>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</si>
  <si>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</si>
  <si>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</si>
  <si>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</si>
  <si>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</si>
  <si>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</si>
  <si>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</si>
  <si>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Dwight Schrute</t>
  </si>
  <si>
    <t>7/4/2000</t>
  </si>
  <si>
    <t>9/8/2017</t>
  </si>
  <si>
    <t>Dwight.Schrute@AOL.com</t>
  </si>
  <si>
    <t>Meredith Palmer</t>
  </si>
  <si>
    <t>Angela</t>
  </si>
  <si>
    <t>Martin</t>
  </si>
  <si>
    <t>Angela Martin</t>
  </si>
  <si>
    <t>Accountant</t>
  </si>
  <si>
    <t>1/5/2000</t>
  </si>
  <si>
    <t>12/3/2015</t>
  </si>
  <si>
    <t>Angela.Martin@DunderMifflin.com</t>
  </si>
  <si>
    <t>Kevin Malone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</si>
  <si>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</si>
  <si>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</si>
  <si>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</si>
  <si>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</si>
  <si>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</si>
  <si>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</si>
  <si>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</si>
  <si>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</si>
  <si>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Michael 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</si>
  <si>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</si>
  <si>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</si>
  <si>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</si>
  <si>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</si>
  <si>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</si>
  <si>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</si>
  <si>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</si>
  <si>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</si>
  <si>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</si>
  <si>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</si>
  <si>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Stanley 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</si>
  <si>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</si>
  <si>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</si>
  <si>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</si>
  <si>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</si>
  <si>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</si>
  <si>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</si>
  <si>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</si>
  <si>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Pam Beasleyness</t>
  </si>
  <si>
    <t>Toby Flender</t>
  </si>
  <si>
    <t>Kevin Malo</t>
  </si>
  <si>
    <t>Start Date</t>
  </si>
  <si>
    <t>Person</t>
  </si>
  <si>
    <t>1/1/2000</t>
  </si>
  <si>
    <t xml:space="preserve">February </t>
  </si>
  <si>
    <t>January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</si>
  <si>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</si>
  <si>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</si>
  <si>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</si>
  <si>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</si>
  <si>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</si>
  <si>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</si>
  <si>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</si>
  <si>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</si>
  <si>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</si>
  <si>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</si>
  <si>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</si>
  <si>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</si>
  <si>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</si>
  <si>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February-March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</si>
</sst>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workbookViewId="0">
      <selection activeCell="B12" sqref="B12"/>
    </sheetView>
  </sheetViews>
  <sheetFormatPr defaultRowHeight="15"/>
  <cols>
    <col min="1" max="1" width="20.42578125" customWidth="1"/>
    <col min="2" max="2" width="44.28515625" customWidth="1"/>
    <col min="8" max="8" width="14.7109375" bestFit="1" customWidth="1"/>
    <col min="12" max="12" width="15.7109375" bestFit="1" customWidth="1"/>
    <col min="16" max="16" width="40.7109375" bestFit="1" customWidth="1"/>
  </cols>
  <sheetData>
    <row r="1" spans="1:16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3</v>
      </c>
      <c r="B2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t="s">
        <v>20</v>
      </c>
      <c r="B3" t="str">
        <f>_xlfn.XLOOKUP(A3,H2:H10,P2:P10)</f>
        <v>Toby.Flenderson@DunderMifflinCorporate.com</v>
      </c>
      <c r="E3">
        <v>1002</v>
      </c>
      <c r="F3" t="s">
        <v>21</v>
      </c>
      <c r="G3" t="s">
        <v>22</v>
      </c>
      <c r="H3" t="s">
        <v>23</v>
      </c>
      <c r="I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t="s">
        <v>23</v>
      </c>
      <c r="B4" t="str">
        <f t="shared" ref="B4:B6" si="0">_xlfn.XLOOKUP(A4,H3:H11,P3:P11)</f>
        <v>Pam.Beasley@DunderMifflin.com</v>
      </c>
      <c r="E4">
        <v>1003</v>
      </c>
      <c r="F4" t="s">
        <v>29</v>
      </c>
      <c r="G4" t="s">
        <v>30</v>
      </c>
      <c r="H4" t="s">
        <v>31</v>
      </c>
      <c r="I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A5" t="s">
        <v>35</v>
      </c>
      <c r="B5" t="str">
        <f t="shared" si="0"/>
        <v>Meredith.Palmer@Yahoo.com</v>
      </c>
      <c r="E5">
        <v>1004</v>
      </c>
      <c r="F5" t="s">
        <v>36</v>
      </c>
      <c r="G5" t="s">
        <v>37</v>
      </c>
      <c r="H5" t="s">
        <v>38</v>
      </c>
      <c r="I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>
      <c r="A6" t="s">
        <v>43</v>
      </c>
      <c r="B6" t="str">
        <f t="shared" si="0"/>
        <v>Kevin.Malone@DunderMifflin.com</v>
      </c>
      <c r="E6">
        <v>1005</v>
      </c>
      <c r="F6" t="s">
        <v>44</v>
      </c>
      <c r="G6" t="s">
        <v>45</v>
      </c>
      <c r="H6" t="s">
        <v>20</v>
      </c>
      <c r="I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>
      <c r="E7">
        <v>1006</v>
      </c>
      <c r="F7" t="s">
        <v>50</v>
      </c>
      <c r="G7" t="s">
        <v>51</v>
      </c>
      <c r="H7" t="s">
        <v>52</v>
      </c>
      <c r="I7">
        <v>35</v>
      </c>
      <c r="K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>
      <c r="E8">
        <v>1007</v>
      </c>
      <c r="F8" t="s">
        <v>56</v>
      </c>
      <c r="G8" t="s">
        <v>57</v>
      </c>
      <c r="H8" t="s">
        <v>35</v>
      </c>
      <c r="I8">
        <v>32</v>
      </c>
      <c r="K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>
      <c r="E9">
        <v>1008</v>
      </c>
      <c r="F9" t="s">
        <v>61</v>
      </c>
      <c r="G9" t="s">
        <v>62</v>
      </c>
      <c r="H9" t="s">
        <v>63</v>
      </c>
      <c r="I9">
        <v>38</v>
      </c>
      <c r="K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>
      <c r="E10">
        <v>1009</v>
      </c>
      <c r="F10" t="s">
        <v>67</v>
      </c>
      <c r="G10" t="s">
        <v>68</v>
      </c>
      <c r="H10" t="s">
        <v>43</v>
      </c>
      <c r="I10">
        <v>31</v>
      </c>
      <c r="K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  <row r="22" spans="8:8">
      <c r="H22" t="str">
        <f t="shared" ref="H22:H23" si="1">CONCATENATE(F12," ",G12)</f>
        <v xml:space="preserve"> </v>
      </c>
    </row>
    <row r="23" spans="8:8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3"/>
  <sheetViews>
    <sheetView workbookViewId="0">
      <selection activeCell="C5" sqref="C5"/>
    </sheetView>
  </sheetViews>
  <sheetFormatPr defaultRowHeight="15"/>
  <cols>
    <col min="1" max="1" width="19.85546875" customWidth="1"/>
    <col min="2" max="2" width="30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3</v>
      </c>
      <c r="B2" t="s">
        <v>10</v>
      </c>
      <c r="C2" t="s">
        <v>11</v>
      </c>
      <c r="F2">
        <v>1001</v>
      </c>
      <c r="G2" t="s">
        <v>12</v>
      </c>
      <c r="H2" t="s">
        <v>13</v>
      </c>
      <c r="I2" t="s">
        <v>14</v>
      </c>
      <c r="J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t="s">
        <v>20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21</v>
      </c>
      <c r="H3" t="s">
        <v>22</v>
      </c>
      <c r="I3" t="s">
        <v>71</v>
      </c>
      <c r="J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t="s">
        <v>23</v>
      </c>
      <c r="B4" t="str" cm="1">
        <f t="array" ref="B4">_xlfn.XLOOKUP(A4,I2:I10,O2:P10,"NOT FOUND")</f>
        <v>NOT FOUND</v>
      </c>
      <c r="F4">
        <v>1003</v>
      </c>
      <c r="G4" t="s">
        <v>29</v>
      </c>
      <c r="H4" t="s">
        <v>30</v>
      </c>
      <c r="I4" t="s">
        <v>31</v>
      </c>
      <c r="J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A5" t="s">
        <v>35</v>
      </c>
      <c r="B5" t="str" cm="1">
        <f t="array" ref="B5:C5">_xlfn.XLOOKUP("*"&amp;A5,I2:I10,O2:P10,"NOT FOUND",2)</f>
        <v>9/11/2013</v>
      </c>
      <c r="C5" t="str">
        <v>Meredith.Palmer@Yahoo.com</v>
      </c>
      <c r="F5">
        <v>1004</v>
      </c>
      <c r="G5" t="s">
        <v>36</v>
      </c>
      <c r="H5" t="s">
        <v>37</v>
      </c>
      <c r="I5" t="s">
        <v>38</v>
      </c>
      <c r="J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>
      <c r="A6" t="s">
        <v>43</v>
      </c>
      <c r="B6" t="str" cm="1">
        <f t="array" ref="B6:C6">_xlfn.XLOOKUP("*"&amp;A6,I3:I11,O3:P11,"NOT FOUND",2)</f>
        <v>4/22/2015</v>
      </c>
      <c r="C6" t="str">
        <v>Kevin.Malone@DunderMifflin.com</v>
      </c>
      <c r="F6">
        <v>1005</v>
      </c>
      <c r="G6" t="s">
        <v>44</v>
      </c>
      <c r="H6" t="s">
        <v>45</v>
      </c>
      <c r="I6" t="s">
        <v>20</v>
      </c>
      <c r="J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>
      <c r="F7">
        <v>1006</v>
      </c>
      <c r="G7" t="s">
        <v>50</v>
      </c>
      <c r="H7" t="s">
        <v>51</v>
      </c>
      <c r="I7" t="s">
        <v>52</v>
      </c>
      <c r="J7">
        <v>35</v>
      </c>
      <c r="K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>
      <c r="F8">
        <v>1007</v>
      </c>
      <c r="G8" t="s">
        <v>56</v>
      </c>
      <c r="H8" t="s">
        <v>57</v>
      </c>
      <c r="I8" t="s">
        <v>35</v>
      </c>
      <c r="J8">
        <v>32</v>
      </c>
      <c r="K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>
      <c r="F9">
        <v>1008</v>
      </c>
      <c r="G9" t="s">
        <v>61</v>
      </c>
      <c r="H9" t="s">
        <v>62</v>
      </c>
      <c r="I9" t="s">
        <v>63</v>
      </c>
      <c r="J9">
        <v>38</v>
      </c>
      <c r="K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>
      <c r="F10">
        <v>1009</v>
      </c>
      <c r="G10" t="s">
        <v>67</v>
      </c>
      <c r="H10" t="s">
        <v>68</v>
      </c>
      <c r="I10" t="s">
        <v>43</v>
      </c>
      <c r="J10">
        <v>31</v>
      </c>
      <c r="K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  <row r="22" spans="9:9">
      <c r="I22" t="str">
        <f t="shared" ref="I22:I23" si="0">CONCATENATE(G12," ",H12)</f>
        <v xml:space="preserve"> </v>
      </c>
    </row>
    <row r="23" spans="9:9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3"/>
  <sheetViews>
    <sheetView workbookViewId="0">
      <selection activeCell="D17" sqref="D17"/>
    </sheetView>
  </sheetViews>
  <sheetFormatPr defaultRowHeight="15"/>
  <cols>
    <col min="1" max="1" width="14.7109375" bestFit="1" customWidth="1"/>
    <col min="2" max="2" width="24.5703125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>
      <c r="A2" t="s">
        <v>3</v>
      </c>
      <c r="B2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J2" t="s">
        <v>15</v>
      </c>
      <c r="K2" t="s">
        <v>16</v>
      </c>
      <c r="L2">
        <v>45000</v>
      </c>
      <c r="M2" s="1" t="s">
        <v>17</v>
      </c>
      <c r="N2" s="1" t="s">
        <v>18</v>
      </c>
      <c r="O2" s="2" t="s">
        <v>19</v>
      </c>
    </row>
    <row r="3" spans="1:15">
      <c r="A3" t="s">
        <v>72</v>
      </c>
      <c r="E3">
        <v>1002</v>
      </c>
      <c r="F3" t="s">
        <v>21</v>
      </c>
      <c r="G3" t="s">
        <v>22</v>
      </c>
      <c r="H3" t="s">
        <v>23</v>
      </c>
      <c r="I3">
        <v>30</v>
      </c>
      <c r="J3" t="s">
        <v>24</v>
      </c>
      <c r="K3" t="s">
        <v>25</v>
      </c>
      <c r="L3">
        <v>36000</v>
      </c>
      <c r="M3" s="1" t="s">
        <v>26</v>
      </c>
      <c r="N3" s="1" t="s">
        <v>27</v>
      </c>
      <c r="O3" s="2" t="s">
        <v>28</v>
      </c>
    </row>
    <row r="4" spans="1:15">
      <c r="A4" t="s">
        <v>22</v>
      </c>
      <c r="E4">
        <v>1003</v>
      </c>
      <c r="F4" t="s">
        <v>29</v>
      </c>
      <c r="G4" t="s">
        <v>30</v>
      </c>
      <c r="H4" t="s">
        <v>31</v>
      </c>
      <c r="I4">
        <v>29</v>
      </c>
      <c r="J4" t="s">
        <v>15</v>
      </c>
      <c r="K4" t="s">
        <v>16</v>
      </c>
      <c r="L4">
        <v>63000</v>
      </c>
      <c r="M4" s="1" t="s">
        <v>32</v>
      </c>
      <c r="N4" s="1" t="s">
        <v>33</v>
      </c>
      <c r="O4" s="2" t="s">
        <v>34</v>
      </c>
    </row>
    <row r="5" spans="1:15">
      <c r="A5" t="s">
        <v>56</v>
      </c>
      <c r="E5">
        <v>1004</v>
      </c>
      <c r="F5" t="s">
        <v>36</v>
      </c>
      <c r="G5" t="s">
        <v>37</v>
      </c>
      <c r="H5" t="s">
        <v>38</v>
      </c>
      <c r="I5">
        <v>31</v>
      </c>
      <c r="J5" t="s">
        <v>24</v>
      </c>
      <c r="K5" t="s">
        <v>39</v>
      </c>
      <c r="L5">
        <v>47000</v>
      </c>
      <c r="M5" s="1" t="s">
        <v>40</v>
      </c>
      <c r="N5" s="1" t="s">
        <v>41</v>
      </c>
      <c r="O5" s="2" t="s">
        <v>42</v>
      </c>
    </row>
    <row r="6" spans="1:15">
      <c r="A6" t="s">
        <v>73</v>
      </c>
      <c r="E6">
        <v>1005</v>
      </c>
      <c r="F6" t="s">
        <v>44</v>
      </c>
      <c r="G6" t="s">
        <v>45</v>
      </c>
      <c r="H6" t="s">
        <v>20</v>
      </c>
      <c r="I6">
        <v>32</v>
      </c>
      <c r="J6" t="s">
        <v>15</v>
      </c>
      <c r="K6" t="s">
        <v>46</v>
      </c>
      <c r="L6">
        <v>50000</v>
      </c>
      <c r="M6" s="1" t="s">
        <v>47</v>
      </c>
      <c r="N6" s="1" t="s">
        <v>48</v>
      </c>
      <c r="O6" s="2" t="s">
        <v>49</v>
      </c>
    </row>
    <row r="7" spans="1:15">
      <c r="E7">
        <v>1006</v>
      </c>
      <c r="F7" t="s">
        <v>50</v>
      </c>
      <c r="G7" t="s">
        <v>51</v>
      </c>
      <c r="H7" t="s">
        <v>52</v>
      </c>
      <c r="I7">
        <v>35</v>
      </c>
      <c r="J7" t="s">
        <v>15</v>
      </c>
      <c r="K7" t="s">
        <v>53</v>
      </c>
      <c r="L7">
        <v>65000</v>
      </c>
      <c r="M7" s="1" t="s">
        <v>47</v>
      </c>
      <c r="N7" s="1" t="s">
        <v>54</v>
      </c>
      <c r="O7" s="2" t="s">
        <v>55</v>
      </c>
    </row>
    <row r="8" spans="1:15">
      <c r="E8">
        <v>1007</v>
      </c>
      <c r="F8" t="s">
        <v>56</v>
      </c>
      <c r="G8" t="s">
        <v>57</v>
      </c>
      <c r="H8" t="s">
        <v>35</v>
      </c>
      <c r="I8">
        <v>32</v>
      </c>
      <c r="J8" t="s">
        <v>24</v>
      </c>
      <c r="K8" t="s">
        <v>58</v>
      </c>
      <c r="L8">
        <v>41000</v>
      </c>
      <c r="M8" s="1" t="s">
        <v>59</v>
      </c>
      <c r="N8" s="1" t="s">
        <v>54</v>
      </c>
      <c r="O8" s="2" t="s">
        <v>60</v>
      </c>
    </row>
    <row r="9" spans="1:15">
      <c r="E9">
        <v>1008</v>
      </c>
      <c r="F9" t="s">
        <v>61</v>
      </c>
      <c r="G9" t="s">
        <v>62</v>
      </c>
      <c r="H9" t="s">
        <v>63</v>
      </c>
      <c r="I9">
        <v>38</v>
      </c>
      <c r="J9" t="s">
        <v>15</v>
      </c>
      <c r="K9" t="s">
        <v>16</v>
      </c>
      <c r="L9">
        <v>48000</v>
      </c>
      <c r="M9" s="1" t="s">
        <v>64</v>
      </c>
      <c r="N9" s="1" t="s">
        <v>65</v>
      </c>
      <c r="O9" s="2" t="s">
        <v>66</v>
      </c>
    </row>
    <row r="10" spans="1:15">
      <c r="E10">
        <v>1009</v>
      </c>
      <c r="F10" t="s">
        <v>67</v>
      </c>
      <c r="G10" t="s">
        <v>68</v>
      </c>
      <c r="H10" t="s">
        <v>43</v>
      </c>
      <c r="I10">
        <v>31</v>
      </c>
      <c r="J10" t="s">
        <v>15</v>
      </c>
      <c r="K10" t="s">
        <v>39</v>
      </c>
      <c r="L10">
        <v>42000</v>
      </c>
      <c r="M10" s="1" t="s">
        <v>69</v>
      </c>
      <c r="N10" s="1" t="s">
        <v>65</v>
      </c>
      <c r="O10" s="2" t="s">
        <v>70</v>
      </c>
    </row>
    <row r="22" spans="8:8">
      <c r="H22" t="str">
        <f t="shared" ref="H22:H23" si="0">CONCATENATE(F12," ",G12)</f>
        <v xml:space="preserve"> </v>
      </c>
    </row>
    <row r="23" spans="8:8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3"/>
  <sheetViews>
    <sheetView workbookViewId="0">
      <selection activeCell="B5" sqref="B5"/>
    </sheetView>
  </sheetViews>
  <sheetFormatPr defaultRowHeight="15"/>
  <cols>
    <col min="1" max="1" width="14.7109375" bestFit="1" customWidth="1"/>
    <col min="2" max="2" width="14.7109375" customWidth="1"/>
    <col min="3" max="3" width="24.5703125" customWidth="1"/>
    <col min="9" max="9" width="14.7109375" bestFit="1" customWidth="1"/>
    <col min="12" max="12" width="15.7109375" bestFit="1" customWidth="1"/>
    <col min="14" max="14" width="15.7109375" customWidth="1"/>
    <col min="15" max="15" width="14.42578125" customWidth="1"/>
    <col min="16" max="16" width="40.7109375" bestFit="1" customWidth="1"/>
  </cols>
  <sheetData>
    <row r="1" spans="1:16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74</v>
      </c>
      <c r="B2" t="s">
        <v>75</v>
      </c>
      <c r="F2">
        <v>1001</v>
      </c>
      <c r="G2" t="s">
        <v>12</v>
      </c>
      <c r="H2" t="s">
        <v>13</v>
      </c>
      <c r="I2" t="s">
        <v>14</v>
      </c>
      <c r="J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s="1" t="s">
        <v>76</v>
      </c>
      <c r="B3" t="str">
        <f>_xlfn.XLOOKUP(A3,N2:N10,I2:I10,,1)</f>
        <v>Angela Martin</v>
      </c>
      <c r="F3">
        <v>1002</v>
      </c>
      <c r="G3" t="s">
        <v>21</v>
      </c>
      <c r="H3" t="s">
        <v>22</v>
      </c>
      <c r="I3" t="s">
        <v>23</v>
      </c>
      <c r="J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s="1" t="s">
        <v>47</v>
      </c>
      <c r="B4" t="str">
        <f>_xlfn.XLOOKUP(A4,N2:N10,I2:I10,,,-1)</f>
        <v>Michael Scott</v>
      </c>
      <c r="F4">
        <v>1003</v>
      </c>
      <c r="G4" t="s">
        <v>29</v>
      </c>
      <c r="H4" t="s">
        <v>30</v>
      </c>
      <c r="I4" t="s">
        <v>31</v>
      </c>
      <c r="J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F5">
        <v>1004</v>
      </c>
      <c r="G5" t="s">
        <v>36</v>
      </c>
      <c r="H5" t="s">
        <v>37</v>
      </c>
      <c r="I5" t="s">
        <v>38</v>
      </c>
      <c r="J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>
      <c r="F6">
        <v>1005</v>
      </c>
      <c r="G6" t="s">
        <v>44</v>
      </c>
      <c r="H6" t="s">
        <v>45</v>
      </c>
      <c r="I6" t="s">
        <v>20</v>
      </c>
      <c r="J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>
      <c r="F7">
        <v>1006</v>
      </c>
      <c r="G7" t="s">
        <v>50</v>
      </c>
      <c r="H7" t="s">
        <v>51</v>
      </c>
      <c r="I7" t="s">
        <v>52</v>
      </c>
      <c r="J7">
        <v>35</v>
      </c>
      <c r="K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>
      <c r="F8">
        <v>1007</v>
      </c>
      <c r="G8" t="s">
        <v>56</v>
      </c>
      <c r="H8" t="s">
        <v>57</v>
      </c>
      <c r="I8" t="s">
        <v>35</v>
      </c>
      <c r="J8">
        <v>32</v>
      </c>
      <c r="K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>
      <c r="F9">
        <v>1008</v>
      </c>
      <c r="G9" t="s">
        <v>61</v>
      </c>
      <c r="H9" t="s">
        <v>62</v>
      </c>
      <c r="I9" t="s">
        <v>63</v>
      </c>
      <c r="J9">
        <v>38</v>
      </c>
      <c r="K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>
      <c r="F10">
        <v>1009</v>
      </c>
      <c r="G10" t="s">
        <v>67</v>
      </c>
      <c r="H10" t="s">
        <v>68</v>
      </c>
      <c r="I10" t="s">
        <v>43</v>
      </c>
      <c r="J10">
        <v>31</v>
      </c>
      <c r="K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  <row r="22" spans="9:9">
      <c r="I22" t="str">
        <f t="shared" ref="I22:I23" si="0">CONCATENATE(G12," ",H12)</f>
        <v xml:space="preserve"> </v>
      </c>
    </row>
    <row r="23" spans="9:9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"/>
  <sheetViews>
    <sheetView workbookViewId="0">
      <selection activeCell="F14" sqref="F14"/>
    </sheetView>
  </sheetViews>
  <sheetFormatPr defaultColWidth="10.140625" defaultRowHeight="15"/>
  <cols>
    <col min="1" max="1" width="16.42578125" customWidth="1"/>
    <col min="2" max="2" width="18.85546875" customWidth="1"/>
    <col min="7" max="7" width="12.140625" bestFit="1" customWidth="1"/>
  </cols>
  <sheetData>
    <row r="1" spans="1:19">
      <c r="B1" t="s">
        <v>77</v>
      </c>
      <c r="H1" t="s">
        <v>78</v>
      </c>
      <c r="I1" t="s">
        <v>77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</row>
    <row r="2" spans="1:19">
      <c r="A2" t="s">
        <v>89</v>
      </c>
      <c r="B2">
        <f>_xlfn.XLOOKUP(I1,H1:S1,H2:S2)</f>
        <v>310</v>
      </c>
      <c r="G2" t="s">
        <v>89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>
      <c r="A3" t="s">
        <v>90</v>
      </c>
      <c r="B3">
        <f t="shared" ref="B3:B4" si="0">_xlfn.XLOOKUP(I2,H2:S2,H3:S3)</f>
        <v>40</v>
      </c>
      <c r="G3" t="s">
        <v>90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>
      <c r="A4" t="s">
        <v>91</v>
      </c>
      <c r="B4">
        <f t="shared" si="0"/>
        <v>118</v>
      </c>
      <c r="G4" t="s">
        <v>91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7"/>
  <sheetViews>
    <sheetView workbookViewId="0">
      <selection activeCell="J2" sqref="J2"/>
    </sheetView>
  </sheetViews>
  <sheetFormatPr defaultColWidth="10.140625" defaultRowHeight="15"/>
  <cols>
    <col min="1" max="1" width="16.28515625" customWidth="1"/>
    <col min="2" max="2" width="17.140625" customWidth="1"/>
    <col min="7" max="7" width="12.140625" bestFit="1" customWidth="1"/>
  </cols>
  <sheetData>
    <row r="1" spans="1:19">
      <c r="B1" t="s">
        <v>77</v>
      </c>
      <c r="H1" t="s">
        <v>78</v>
      </c>
      <c r="I1" t="s">
        <v>77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</row>
    <row r="2" spans="1:19">
      <c r="A2" t="s">
        <v>89</v>
      </c>
      <c r="B2">
        <f>_xlfn.XLOOKUP(I1,H1:S1,H2:S2)</f>
        <v>310</v>
      </c>
      <c r="G2" t="s">
        <v>89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>
      <c r="A3" t="s">
        <v>90</v>
      </c>
      <c r="B3">
        <f t="shared" ref="B3:B4" si="0">_xlfn.XLOOKUP(I2,H2:S2,H3:S3)</f>
        <v>40</v>
      </c>
      <c r="G3" t="s">
        <v>90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>
      <c r="A4" t="s">
        <v>91</v>
      </c>
      <c r="B4">
        <f t="shared" si="0"/>
        <v>118</v>
      </c>
      <c r="G4" t="s">
        <v>91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>
      <c r="B6" t="s">
        <v>92</v>
      </c>
    </row>
    <row r="7" spans="1:19">
      <c r="A7" t="s">
        <v>89</v>
      </c>
      <c r="B7">
        <f ca="1"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0"/>
  <sheetViews>
    <sheetView tabSelected="1" workbookViewId="0">
      <selection activeCell="B3" sqref="B3:B5"/>
    </sheetView>
  </sheetViews>
  <sheetFormatPr defaultRowHeight="15"/>
  <cols>
    <col min="1" max="1" width="14.42578125" customWidth="1"/>
    <col min="2" max="2" width="23.5703125" customWidth="1"/>
  </cols>
  <sheetData>
    <row r="1" spans="1:16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6</v>
      </c>
      <c r="K1" t="s">
        <v>5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3</v>
      </c>
      <c r="B2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J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t="s">
        <v>31</v>
      </c>
      <c r="B3" t="str">
        <f>VLOOKUP(A3,H2:P10,9,FALSE)</f>
        <v>Dwight.Schrute@AOL.com</v>
      </c>
      <c r="E3">
        <v>1002</v>
      </c>
      <c r="F3" t="s">
        <v>21</v>
      </c>
      <c r="G3" t="s">
        <v>22</v>
      </c>
      <c r="H3" t="s">
        <v>23</v>
      </c>
      <c r="I3">
        <v>30</v>
      </c>
      <c r="J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t="s">
        <v>52</v>
      </c>
      <c r="B4" t="str">
        <f t="shared" ref="B4:B5" si="0">VLOOKUP(A4,H3:P11,9,FALSE)</f>
        <v>Michael.Scott@DunderMifflin.com</v>
      </c>
      <c r="E4">
        <v>1003</v>
      </c>
      <c r="F4" t="s">
        <v>29</v>
      </c>
      <c r="G4" t="s">
        <v>30</v>
      </c>
      <c r="H4" t="s">
        <v>31</v>
      </c>
      <c r="I4">
        <v>29</v>
      </c>
      <c r="J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A5" t="s">
        <v>63</v>
      </c>
      <c r="B5" t="str">
        <f t="shared" si="0"/>
        <v>Stanley.Hudson@gmail.com</v>
      </c>
      <c r="E5">
        <v>1004</v>
      </c>
      <c r="F5" t="s">
        <v>36</v>
      </c>
      <c r="G5" t="s">
        <v>37</v>
      </c>
      <c r="H5" t="s">
        <v>38</v>
      </c>
      <c r="I5">
        <v>31</v>
      </c>
      <c r="J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>
      <c r="E6">
        <v>1005</v>
      </c>
      <c r="F6" t="s">
        <v>44</v>
      </c>
      <c r="G6" t="s">
        <v>45</v>
      </c>
      <c r="H6" t="s">
        <v>20</v>
      </c>
      <c r="I6">
        <v>32</v>
      </c>
      <c r="J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>
      <c r="E7">
        <v>1006</v>
      </c>
      <c r="F7" t="s">
        <v>50</v>
      </c>
      <c r="G7" t="s">
        <v>51</v>
      </c>
      <c r="H7" t="s">
        <v>52</v>
      </c>
      <c r="I7">
        <v>35</v>
      </c>
      <c r="J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>
      <c r="E8">
        <v>1007</v>
      </c>
      <c r="F8" t="s">
        <v>56</v>
      </c>
      <c r="G8" t="s">
        <v>57</v>
      </c>
      <c r="H8" t="s">
        <v>35</v>
      </c>
      <c r="I8">
        <v>32</v>
      </c>
      <c r="J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>
      <c r="E9">
        <v>1008</v>
      </c>
      <c r="F9" t="s">
        <v>61</v>
      </c>
      <c r="G9" t="s">
        <v>62</v>
      </c>
      <c r="H9" t="s">
        <v>63</v>
      </c>
      <c r="I9">
        <v>38</v>
      </c>
      <c r="J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>
      <c r="E10">
        <v>1009</v>
      </c>
      <c r="F10" t="s">
        <v>67</v>
      </c>
      <c r="G10" t="s">
        <v>68</v>
      </c>
      <c r="H10" t="s">
        <v>43</v>
      </c>
      <c r="I10">
        <v>31</v>
      </c>
      <c r="J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Freberg</dc:creator>
  <cp:keywords/>
  <dc:description/>
  <cp:lastModifiedBy/>
  <cp:revision/>
  <dcterms:created xsi:type="dcterms:W3CDTF">2023-05-26T20:28:07Z</dcterms:created>
  <dcterms:modified xsi:type="dcterms:W3CDTF">2023-05-26T20:31:46Z</dcterms:modified>
  <cp:category/>
  <cp:contentStatus/>
</cp:coreProperties>
</file>