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9040" windowHeight="14076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J22" i="1" s="1"/>
  <c r="D24" i="1" l="1"/>
  <c r="D23" i="1"/>
  <c r="D22" i="1"/>
  <c r="D21" i="1"/>
  <c r="D20" i="1"/>
  <c r="D16" i="1"/>
  <c r="D15" i="1"/>
  <c r="D14" i="1"/>
  <c r="E7" i="1"/>
  <c r="D8" i="1"/>
  <c r="D9" i="1"/>
  <c r="D7" i="1"/>
  <c r="E14" i="1" l="1"/>
</calcChain>
</file>

<file path=xl/sharedStrings.xml><?xml version="1.0" encoding="utf-8"?>
<sst xmlns="http://schemas.openxmlformats.org/spreadsheetml/2006/main" count="51" uniqueCount="20">
  <si>
    <t>Fluxo</t>
  </si>
  <si>
    <t>Inicial</t>
  </si>
  <si>
    <t>Final</t>
  </si>
  <si>
    <t>Peso</t>
  </si>
  <si>
    <t>Variação</t>
  </si>
  <si>
    <t>Média</t>
  </si>
  <si>
    <t>RPB</t>
  </si>
  <si>
    <t>Padrao</t>
  </si>
  <si>
    <t>Produto</t>
  </si>
  <si>
    <t>RPBG</t>
  </si>
  <si>
    <t>PBE</t>
  </si>
  <si>
    <t>PB Padrao</t>
  </si>
  <si>
    <t>Membrana #1 PI</t>
  </si>
  <si>
    <t>Membrana #2 PI</t>
  </si>
  <si>
    <t>Membrana #3 PI</t>
  </si>
  <si>
    <t>Peso Final #1</t>
  </si>
  <si>
    <t>ABS((Membrana #1 PI - Peso Final #1) / Membrana #1 PI)</t>
  </si>
  <si>
    <t>ABS((Membrana #3 PI - Peso Final #3) / Membrana #1 P3)</t>
  </si>
  <si>
    <t>ABS((Membrana #2 PI - Peso Final #2) / Membrana #2 PI)</t>
  </si>
  <si>
    <t>Média da 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</si>
</sst>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7"/>
  <sheetViews>
    <sheetView tabSelected="1" topLeftCell="A4" workbookViewId="0">
      <selection activeCell="D24" sqref="D24"/>
    </sheetView>
  </sheetViews>
  <sheetFormatPr defaultRowHeight="13.8"/>
  <cols>
    <col min="2" max="2" width="11.69921875" bestFit="1" customWidth="1"/>
    <col min="4" max="4" width="9.59765625" bestFit="1" customWidth="1"/>
    <col min="7" max="7" width="14.09765625" bestFit="1" customWidth="1"/>
    <col min="8" max="8" width="11.8984375" bestFit="1" customWidth="1"/>
    <col min="9" max="9" width="48" bestFit="1" customWidth="1"/>
    <col min="10" max="10" width="15.8984375" bestFit="1" customWidth="1"/>
  </cols>
  <sheetData>
    <row r="5" spans="2:10">
      <c r="B5" s="8" t="s">
        <v>3</v>
      </c>
      <c r="C5" s="8"/>
      <c r="D5" s="6"/>
      <c r="E5" s="6"/>
      <c r="G5" s="8" t="s">
        <v>3</v>
      </c>
      <c r="H5" s="8"/>
      <c r="I5" s="6"/>
      <c r="J5" s="6"/>
    </row>
    <row r="6" spans="2:10">
      <c r="B6" s="3" t="s">
        <v>1</v>
      </c>
      <c r="C6" s="3" t="s">
        <v>2</v>
      </c>
      <c r="D6" s="3" t="s">
        <v>4</v>
      </c>
      <c r="E6" s="3" t="s">
        <v>5</v>
      </c>
      <c r="G6" s="5" t="s">
        <v>1</v>
      </c>
      <c r="H6" s="5" t="s">
        <v>2</v>
      </c>
      <c r="I6" s="5" t="s">
        <v>4</v>
      </c>
      <c r="J6" s="5" t="s">
        <v>5</v>
      </c>
    </row>
    <row r="7" spans="2:10">
      <c r="B7" s="11">
        <v>0.13200000000000001</v>
      </c>
      <c r="C7" s="11">
        <v>0.13300000000000001</v>
      </c>
      <c r="D7" s="4">
        <f>ABS((B7-C7)/B7)</f>
        <v>7.575757575757582E-3</v>
      </c>
      <c r="E7" s="9">
        <f>ABS(AVERAGE(D7:D9))</f>
        <v>9.7786374382119162E-3</v>
      </c>
      <c r="G7" s="5" t="s">
        <v>12</v>
      </c>
      <c r="H7" s="5" t="s">
        <v>15</v>
      </c>
      <c r="I7" s="4" t="s">
        <v>16</v>
      </c>
      <c r="J7" s="9" t="s">
        <v>19</v>
      </c>
    </row>
    <row r="8" spans="2:10">
      <c r="B8" s="11">
        <v>0.13200000000000001</v>
      </c>
      <c r="C8" s="11">
        <v>0.13300000000000001</v>
      </c>
      <c r="D8" s="4">
        <f t="shared" ref="D8:D9" si="0">ABS((B8-C8)/B8)</f>
        <v>7.575757575757582E-3</v>
      </c>
      <c r="E8" s="9"/>
      <c r="G8" s="5" t="s">
        <v>13</v>
      </c>
      <c r="H8" s="5" t="s">
        <v>15</v>
      </c>
      <c r="I8" s="4" t="s">
        <v>18</v>
      </c>
      <c r="J8" s="9"/>
    </row>
    <row r="9" spans="2:10">
      <c r="B9" s="11">
        <v>0.14099999999999999</v>
      </c>
      <c r="C9" s="11">
        <v>0.14299999999999999</v>
      </c>
      <c r="D9" s="4">
        <f t="shared" si="0"/>
        <v>1.4184397163120581E-2</v>
      </c>
      <c r="E9" s="9"/>
      <c r="G9" s="5" t="s">
        <v>14</v>
      </c>
      <c r="H9" s="5" t="s">
        <v>15</v>
      </c>
      <c r="I9" s="4" t="s">
        <v>17</v>
      </c>
      <c r="J9" s="9"/>
    </row>
    <row r="12" spans="2:10">
      <c r="B12" s="10" t="s">
        <v>0</v>
      </c>
      <c r="C12" s="10"/>
    </row>
    <row r="13" spans="2:10">
      <c r="B13" s="3" t="s">
        <v>1</v>
      </c>
      <c r="C13" s="3" t="s">
        <v>2</v>
      </c>
      <c r="D13" s="3" t="s">
        <v>4</v>
      </c>
      <c r="E13" s="3" t="s">
        <v>5</v>
      </c>
      <c r="G13" s="8" t="s">
        <v>0</v>
      </c>
      <c r="H13" s="8"/>
      <c r="I13" s="6"/>
      <c r="J13" s="6"/>
    </row>
    <row r="14" spans="2:10">
      <c r="B14" s="12">
        <v>7.5231481481481482E-4</v>
      </c>
      <c r="C14" s="12">
        <v>7.1759259259259259E-4</v>
      </c>
      <c r="D14" s="4">
        <f>ABS((B14-C14)/B14)</f>
        <v>4.6153846153846163E-2</v>
      </c>
      <c r="E14" s="9">
        <f>ABS(AVERAGE(D14:D16))</f>
        <v>3.118281735720857E-2</v>
      </c>
      <c r="G14" s="5" t="s">
        <v>1</v>
      </c>
      <c r="H14" s="5" t="s">
        <v>2</v>
      </c>
      <c r="I14" s="5" t="s">
        <v>4</v>
      </c>
      <c r="J14" s="5" t="s">
        <v>5</v>
      </c>
    </row>
    <row r="15" spans="2:10">
      <c r="B15" s="12">
        <v>7.7546296296296293E-4</v>
      </c>
      <c r="C15" s="12">
        <v>7.5231481481481482E-4</v>
      </c>
      <c r="D15" s="4">
        <f t="shared" ref="D15:D16" si="1">ABS((B15-C15)/B15)</f>
        <v>2.9850746268656678E-2</v>
      </c>
      <c r="E15" s="9"/>
      <c r="G15" s="5" t="s">
        <v>12</v>
      </c>
      <c r="H15" s="5" t="s">
        <v>15</v>
      </c>
      <c r="I15" s="4" t="s">
        <v>16</v>
      </c>
      <c r="J15" s="9" t="s">
        <v>19</v>
      </c>
    </row>
    <row r="16" spans="2:10">
      <c r="B16" s="12">
        <v>6.5972222222222224E-4</v>
      </c>
      <c r="C16" s="12">
        <v>6.4814814814814813E-4</v>
      </c>
      <c r="D16" s="4">
        <f t="shared" si="1"/>
        <v>1.7543859649122865E-2</v>
      </c>
      <c r="E16" s="9"/>
      <c r="G16" s="5" t="s">
        <v>13</v>
      </c>
      <c r="H16" s="5" t="s">
        <v>15</v>
      </c>
      <c r="I16" s="4" t="s">
        <v>18</v>
      </c>
      <c r="J16" s="9"/>
    </row>
    <row r="17" spans="2:10">
      <c r="G17" s="5" t="s">
        <v>14</v>
      </c>
      <c r="H17" s="5" t="s">
        <v>15</v>
      </c>
      <c r="I17" s="4" t="s">
        <v>17</v>
      </c>
      <c r="J17" s="9"/>
    </row>
    <row r="18" spans="2:10">
      <c r="B18" s="8" t="s">
        <v>6</v>
      </c>
      <c r="C18" s="8"/>
      <c r="D18" s="8"/>
    </row>
    <row r="19" spans="2:10">
      <c r="B19" s="3" t="s">
        <v>7</v>
      </c>
      <c r="C19" s="3" t="s">
        <v>8</v>
      </c>
      <c r="D19" s="7"/>
    </row>
    <row r="20" spans="2:10">
      <c r="B20" s="13">
        <v>55</v>
      </c>
      <c r="C20" s="11">
        <v>44.3</v>
      </c>
      <c r="D20" s="1">
        <f>C20/B20</f>
        <v>0.80545454545454542</v>
      </c>
      <c r="G20" s="10" t="s">
        <v>0</v>
      </c>
      <c r="H20" s="10"/>
    </row>
    <row r="21" spans="2:10">
      <c r="B21" s="11">
        <v>57.1</v>
      </c>
      <c r="C21" s="11">
        <v>53.8</v>
      </c>
      <c r="D21" s="1">
        <f>C21/B21</f>
        <v>0.94220665499124334</v>
      </c>
      <c r="G21" s="5" t="s">
        <v>1</v>
      </c>
      <c r="H21" s="5" t="s">
        <v>2</v>
      </c>
      <c r="I21" s="5" t="s">
        <v>4</v>
      </c>
      <c r="J21" s="5" t="s">
        <v>5</v>
      </c>
    </row>
    <row r="22" spans="2:10">
      <c r="B22" s="11">
        <v>54.9</v>
      </c>
      <c r="C22" s="11">
        <v>48.8</v>
      </c>
      <c r="D22" s="1">
        <f>C22/B22</f>
        <v>0.88888888888888884</v>
      </c>
      <c r="G22" s="14">
        <v>65</v>
      </c>
      <c r="H22" s="14">
        <v>62</v>
      </c>
      <c r="I22" s="2">
        <f>ABS((G22-H22)/G22)</f>
        <v>4.6153846153846156E-2</v>
      </c>
      <c r="J22" s="9">
        <f>ABS(AVERAGE(I22:I24))</f>
        <v>3.1182817357208566E-2</v>
      </c>
    </row>
    <row r="23" spans="2:10">
      <c r="C23" t="s">
        <v>9</v>
      </c>
      <c r="D23">
        <f>AVERAGE(D20:D22)</f>
        <v>0.87885002977822591</v>
      </c>
      <c r="G23" s="12">
        <v>7.7546296296296293E-4</v>
      </c>
      <c r="H23" s="12">
        <v>7.5231481481481482E-4</v>
      </c>
      <c r="I23" s="4">
        <f t="shared" ref="I23:I24" si="2">ABS((G23-H23)/G23)</f>
        <v>2.9850746268656678E-2</v>
      </c>
      <c r="J23" s="9"/>
    </row>
    <row r="24" spans="2:10">
      <c r="C24" t="s">
        <v>10</v>
      </c>
      <c r="D24">
        <f>C27*D23</f>
        <v>43.942501488911297</v>
      </c>
      <c r="G24" s="12">
        <v>6.5972222222222224E-4</v>
      </c>
      <c r="H24" s="12">
        <v>6.4814814814814813E-4</v>
      </c>
      <c r="I24" s="4">
        <f t="shared" si="2"/>
        <v>1.7543859649122865E-2</v>
      </c>
      <c r="J24" s="9"/>
    </row>
    <row r="27" spans="2:10">
      <c r="B27" t="s">
        <v>11</v>
      </c>
      <c r="C27">
        <v>50</v>
      </c>
    </row>
  </sheetData>
  <mergeCells count="11">
    <mergeCell ref="J22:J24"/>
    <mergeCell ref="G5:H5"/>
    <mergeCell ref="J7:J9"/>
    <mergeCell ref="G13:H13"/>
    <mergeCell ref="J15:J17"/>
    <mergeCell ref="G20:H20"/>
    <mergeCell ref="B5:C5"/>
    <mergeCell ref="E7:E9"/>
    <mergeCell ref="B12:C12"/>
    <mergeCell ref="E14:E16"/>
    <mergeCell ref="B18:D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</dc:creator>
  <cp:lastModifiedBy>Edison Nunes</cp:lastModifiedBy>
  <dcterms:created xsi:type="dcterms:W3CDTF">2025-07-16T17:46:13Z</dcterms:created>
  <dcterms:modified xsi:type="dcterms:W3CDTF">2025-07-17T17:26:39Z</dcterms:modified>
</cp:coreProperties>
</file>