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ILTRO DE SOBEL" sheetId="1" r:id="rId1"/>
  </sheets>
  <calcPr calcId="152511" calcMode="autoNoTable"/>
</workbook>
</file>

<file path=xl/calcChain.xml><?xml version="1.0" encoding="utf-8"?>
<calcChain xmlns="http://schemas.openxmlformats.org/spreadsheetml/2006/main">
  <c r="O9" i="1" l="1"/>
  <c r="N9" i="1"/>
  <c r="P9" i="1" l="1"/>
  <c r="K18" i="1"/>
  <c r="J18" i="1"/>
  <c r="G18" i="1"/>
  <c r="O8" i="1" s="1"/>
  <c r="F18" i="1"/>
  <c r="N8" i="1" s="1"/>
  <c r="P8" i="1" l="1"/>
  <c r="C18" i="1"/>
  <c r="K9" i="1" l="1"/>
  <c r="G9" i="1"/>
  <c r="C9" i="1"/>
  <c r="B18" i="1"/>
  <c r="J9" i="1"/>
  <c r="F9" i="1"/>
  <c r="B9" i="1"/>
  <c r="N7" i="1" l="1"/>
  <c r="O7" i="1"/>
  <c r="N6" i="1"/>
  <c r="O6" i="1"/>
  <c r="O5" i="1"/>
  <c r="N5" i="1"/>
  <c r="O4" i="1"/>
  <c r="N4" i="1"/>
  <c r="P4" i="1" s="1"/>
  <c r="P7" i="1" l="1"/>
  <c r="P6" i="1"/>
  <c r="P5" i="1"/>
</calcChain>
</file>

<file path=xl/sharedStrings.xml><?xml version="1.0" encoding="utf-8"?>
<sst xmlns="http://schemas.openxmlformats.org/spreadsheetml/2006/main" count="29" uniqueCount="12">
  <si>
    <t>SECUENCIAL</t>
  </si>
  <si>
    <t>PARALELO</t>
  </si>
  <si>
    <t>PROMEDIO</t>
  </si>
  <si>
    <t>IMAGEN 1</t>
  </si>
  <si>
    <t>IMAGEN 2</t>
  </si>
  <si>
    <t>IMAGEN 3</t>
  </si>
  <si>
    <t>IMAGEN 4</t>
  </si>
  <si>
    <t>IMAGEN 5</t>
  </si>
  <si>
    <t>IMAGEN 6</t>
  </si>
  <si>
    <t>IMAGEN</t>
  </si>
  <si>
    <t>GRÁFICAS OBTENIDAS APLICANDO ALGORITMO SECUENCIAL Y CUDA CON FILTROS DE SOBEL</t>
  </si>
  <si>
    <t>ACELERACION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</si>
</sst>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" fontId="0" fillId="0" borderId="1" xfId="0" applyNumberFormat="1" applyBorder="1" applyAlignment="1">
      <alignment horizontal="center"/>
    </xf>
    <xf numFmtId="164" fontId="1" fillId="0" borderId="0" xfId="0" applyNumberFormat="1" applyFont="1"/>
    <xf numFmtId="2" fontId="1" fillId="0" borderId="0" xfId="0" applyNumberFormat="1" applyFon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0" borderId="0" xfId="0" applyNumberFormat="1" applyFont="1"/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/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/>
              <a:t>Gráfica Tiempo Host (CPU) vs Device (GPU)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54794509892634"/>
          <c:y val="9.9307566874611564E-2"/>
          <c:w val="0.69513035234704812"/>
          <c:h val="0.76540682414698158"/>
        </c:manualLayout>
      </c:layout>
      <c:scatterChart>
        <c:scatterStyle val="lineMarker"/>
        <c:varyColors val="0"/>
        <c:ser>
          <c:idx val="0"/>
          <c:order val="0"/>
          <c:tx>
            <c:v>Host (CPU)</c:v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'FILTRO DE SOBEL'!$M$4:$M$9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'FILTRO DE SOBEL'!$N$4:$N$9</c:f>
              <c:numCache>
                <c:formatCode>0.000000</c:formatCode>
                <c:ptCount val="6"/>
                <c:pt idx="0">
                  <c:v>6.1919999999999996E-3</c:v>
                </c:pt>
                <c:pt idx="1">
                  <c:v>9.5323999999999999E-3</c:v>
                </c:pt>
                <c:pt idx="2">
                  <c:v>1.628334E-2</c:v>
                </c:pt>
                <c:pt idx="3">
                  <c:v>5.5311000000000013E-2</c:v>
                </c:pt>
                <c:pt idx="4">
                  <c:v>0.26540520000000001</c:v>
                </c:pt>
                <c:pt idx="5">
                  <c:v>0.18975959999999997</c:v>
                </c:pt>
              </c:numCache>
            </c:numRef>
          </c:yVal>
          <c:smooth val="0"/>
        </c:ser>
        <c:ser>
          <c:idx val="1"/>
          <c:order val="1"/>
          <c:tx>
            <c:v>Device (GPU)</c:v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'FILTRO DE SOBEL'!$M$4:$M$9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'FILTRO DE SOBEL'!$O$4:$O$9</c:f>
              <c:numCache>
                <c:formatCode>0.000000</c:formatCode>
                <c:ptCount val="6"/>
                <c:pt idx="0">
                  <c:v>6.7639999999999996E-4</c:v>
                </c:pt>
                <c:pt idx="1">
                  <c:v>9.142000000000001E-4</c:v>
                </c:pt>
                <c:pt idx="2">
                  <c:v>1.3246E-3</c:v>
                </c:pt>
                <c:pt idx="3">
                  <c:v>4.2263999999999999E-3</c:v>
                </c:pt>
                <c:pt idx="4">
                  <c:v>1.8768799999999999E-2</c:v>
                </c:pt>
                <c:pt idx="5">
                  <c:v>1.5934399999999998E-2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3574992"/>
        <c:axId val="-223573360"/>
      </c:scatterChart>
      <c:valAx>
        <c:axId val="-2235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600"/>
                  <a:t>Tamaño de la Imagen</a:t>
                </a:r>
              </a:p>
            </c:rich>
          </c:tx>
          <c:layout>
            <c:manualLayout>
              <c:xMode val="edge"/>
              <c:yMode val="edge"/>
              <c:x val="0.37471526158456742"/>
              <c:y val="0.92274900931501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3573360"/>
        <c:crosses val="autoZero"/>
        <c:crossBetween val="midCat"/>
      </c:valAx>
      <c:valAx>
        <c:axId val="-2235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/>
                  <a:t>Tiempo empleado en realizar el</a:t>
                </a:r>
                <a:r>
                  <a:rPr lang="es-CO" sz="1050" baseline="0"/>
                  <a:t> procesamiento de las imágenes</a:t>
                </a:r>
                <a:endParaRPr lang="es-CO" sz="1050"/>
              </a:p>
            </c:rich>
          </c:tx>
          <c:layout>
            <c:manualLayout>
              <c:xMode val="edge"/>
              <c:yMode val="edge"/>
              <c:x val="2.0617214588469362E-2"/>
              <c:y val="0.11964489732901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35749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462364230444387"/>
          <c:y val="0.34934609644382686"/>
          <c:w val="0.1288724397103013"/>
          <c:h val="0.30294148525551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ACELERACION DE PROCESAMIENTO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00789388680413"/>
          <c:y val="0.16578076492216229"/>
          <c:w val="0.79814433286885733"/>
          <c:h val="0.62535841098684752"/>
        </c:manualLayout>
      </c:layout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yVal>
            <c:numRef>
              <c:f>'FILTRO DE SOBEL'!$P$4:$P$9</c:f>
              <c:numCache>
                <c:formatCode>0.00</c:formatCode>
                <c:ptCount val="6"/>
                <c:pt idx="0">
                  <c:v>9.1543465405085751</c:v>
                </c:pt>
                <c:pt idx="1">
                  <c:v>10.42704003500328</c:v>
                </c:pt>
                <c:pt idx="2">
                  <c:v>12.293024309225427</c:v>
                </c:pt>
                <c:pt idx="3">
                  <c:v>13.087024417944352</c:v>
                </c:pt>
                <c:pt idx="4">
                  <c:v>14.140765525766167</c:v>
                </c:pt>
                <c:pt idx="5">
                  <c:v>11.90880108444623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3564112"/>
        <c:axId val="-223560848"/>
      </c:scatterChart>
      <c:valAx>
        <c:axId val="-22356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 la imagen</a:t>
                </a:r>
              </a:p>
            </c:rich>
          </c:tx>
          <c:layout>
            <c:manualLayout>
              <c:xMode val="edge"/>
              <c:yMode val="edge"/>
              <c:x val="0.35263015745004322"/>
              <c:y val="0.8992979068833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3560848"/>
        <c:crosses val="autoZero"/>
        <c:crossBetween val="midCat"/>
      </c:valAx>
      <c:valAx>
        <c:axId val="-2235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Aceleración de Procesamiento (X)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2541666666666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356411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Algoritmo</a:t>
            </a:r>
            <a:r>
              <a:rPr lang="en-US" baseline="0"/>
              <a:t> Secuencial vs Tamaño de la Imagen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45868226734416"/>
          <c:y val="0.14479462112051483"/>
          <c:w val="0.78533804701299115"/>
          <c:h val="0.68152136696168897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'FILTRO DE SOBEL'!$M$4:$M$9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'FILTRO DE SOBEL'!$N$4:$N$9</c:f>
              <c:numCache>
                <c:formatCode>0.000000</c:formatCode>
                <c:ptCount val="6"/>
                <c:pt idx="0">
                  <c:v>6.1919999999999996E-3</c:v>
                </c:pt>
                <c:pt idx="1">
                  <c:v>9.5323999999999999E-3</c:v>
                </c:pt>
                <c:pt idx="2">
                  <c:v>1.628334E-2</c:v>
                </c:pt>
                <c:pt idx="3">
                  <c:v>5.5311000000000013E-2</c:v>
                </c:pt>
                <c:pt idx="4">
                  <c:v>0.26540520000000001</c:v>
                </c:pt>
                <c:pt idx="5">
                  <c:v>0.18975959999999997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3935264"/>
        <c:axId val="-223929280"/>
      </c:scatterChart>
      <c:valAx>
        <c:axId val="-2239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Tamaño de la Imagen</a:t>
                </a:r>
              </a:p>
            </c:rich>
          </c:tx>
          <c:layout>
            <c:manualLayout>
              <c:xMode val="edge"/>
              <c:yMode val="edge"/>
              <c:x val="0.39620929754867046"/>
              <c:y val="0.90806299184633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3929280"/>
        <c:crosses val="autoZero"/>
        <c:crossBetween val="midCat"/>
      </c:valAx>
      <c:valAx>
        <c:axId val="-2239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Tiempo</a:t>
                </a:r>
                <a:r>
                  <a:rPr lang="en-US" sz="1400" baseline="0"/>
                  <a:t> de ejecución del algoritmo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1371713373367735E-2"/>
              <c:y val="0.13069925766268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393526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Algoritmo Paralelo vs Tamaño de la Imagen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35203844901478"/>
          <c:y val="0.13947826086956525"/>
          <c:w val="0.79757293447283284"/>
          <c:h val="0.67003568032256833"/>
        </c:manualLayout>
      </c:layout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'FILTRO DE SOBEL'!$M$4:$M$9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'FILTRO DE SOBEL'!$O$4:$O$9</c:f>
              <c:numCache>
                <c:formatCode>0.000000</c:formatCode>
                <c:ptCount val="6"/>
                <c:pt idx="0">
                  <c:v>6.7639999999999996E-4</c:v>
                </c:pt>
                <c:pt idx="1">
                  <c:v>9.142000000000001E-4</c:v>
                </c:pt>
                <c:pt idx="2">
                  <c:v>1.3246E-3</c:v>
                </c:pt>
                <c:pt idx="3">
                  <c:v>4.2263999999999999E-3</c:v>
                </c:pt>
                <c:pt idx="4">
                  <c:v>1.8768799999999999E-2</c:v>
                </c:pt>
                <c:pt idx="5">
                  <c:v>1.5934399999999998E-2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546672"/>
        <c:axId val="-2069547216"/>
      </c:scatterChart>
      <c:valAx>
        <c:axId val="-206954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Tamaño</a:t>
                </a:r>
                <a:r>
                  <a:rPr lang="en-US" sz="1400" baseline="0"/>
                  <a:t> de la Imagen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9665008393603102"/>
              <c:y val="0.9068985507246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547216"/>
        <c:crosses val="autoZero"/>
        <c:crossBetween val="midCat"/>
      </c:valAx>
      <c:valAx>
        <c:axId val="-20695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Tiempo de ejecución del algoritmo</a:t>
                </a:r>
              </a:p>
            </c:rich>
          </c:tx>
          <c:layout>
            <c:manualLayout>
              <c:xMode val="edge"/>
              <c:yMode val="edge"/>
              <c:x val="1.5852800417700784E-2"/>
              <c:y val="0.116289855072463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5466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124351</xdr:colOff>
      <xdr:row>19</xdr:row>
      <xdr:rowOff>35719</xdr:rowOff>
    </xdr:from>
    <xdr:to>
      <xdr:col>10</xdr:col>
      <xdr:colOff>253999</xdr:colOff>
      <xdr:row>44</xdr:row>
      <xdr:rowOff>130969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11907</xdr:colOff>
      <xdr:row>9</xdr:row>
      <xdr:rowOff>185473</xdr:rowOff>
    </xdr:from>
    <xdr:to>
      <xdr:col>15</xdr:col>
      <xdr:colOff>1396999</xdr:colOff>
      <xdr:row>24</xdr:row>
      <xdr:rowOff>148167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11905</xdr:colOff>
      <xdr:row>0</xdr:row>
      <xdr:rowOff>98821</xdr:rowOff>
    </xdr:from>
    <xdr:to>
      <xdr:col>25</xdr:col>
      <xdr:colOff>0</xdr:colOff>
      <xdr:row>20</xdr:row>
      <xdr:rowOff>95249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</xdr:colOff>
      <xdr:row>20</xdr:row>
      <xdr:rowOff>178594</xdr:rowOff>
    </xdr:from>
    <xdr:to>
      <xdr:col>25</xdr:col>
      <xdr:colOff>0</xdr:colOff>
      <xdr:row>38</xdr:row>
      <xdr:rowOff>166687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zoomScale="80" zoomScaleNormal="80" workbookViewId="0">
      <selection activeCell="AA35" sqref="AA35"/>
    </sheetView>
  </sheetViews>
  <sheetFormatPr baseColWidth="10" defaultColWidth="9.140625" defaultRowHeight="15" x14ac:dyDescent="0.25"/>
  <cols>
    <col min="1" max="1" width="18.7109375" style="1" bestFit="1" customWidth="1"/>
    <col min="2" max="3" width="12.28515625" style="1" bestFit="1" customWidth="1"/>
    <col min="4" max="4" width="11.28515625" style="1" customWidth="1"/>
    <col min="5" max="5" width="18.42578125" style="1" customWidth="1"/>
    <col min="6" max="6" width="12.28515625" style="1" bestFit="1" customWidth="1"/>
    <col min="7" max="7" width="10.28515625" style="1" bestFit="1" customWidth="1"/>
    <col min="8" max="8" width="9.140625" style="1"/>
    <col min="9" max="9" width="18.140625" style="1" bestFit="1" customWidth="1"/>
    <col min="10" max="10" width="12.28515625" style="1" bestFit="1" customWidth="1"/>
    <col min="11" max="11" width="10.28515625" style="1" bestFit="1" customWidth="1"/>
    <col min="12" max="12" width="9.140625" style="1"/>
    <col min="13" max="13" width="11.5703125" style="1" customWidth="1"/>
    <col min="14" max="14" width="12.28515625" style="1" bestFit="1" customWidth="1"/>
    <col min="15" max="15" width="10.28515625" style="1" bestFit="1" customWidth="1"/>
    <col min="16" max="16" width="21" style="1" bestFit="1" customWidth="1"/>
    <col min="17" max="17" width="11.7109375" style="1" bestFit="1" customWidth="1"/>
    <col min="18" max="18" width="10" style="1" bestFit="1" customWidth="1"/>
    <col min="19" max="19" width="9.140625" style="1"/>
    <col min="20" max="20" width="21" style="1" bestFit="1" customWidth="1"/>
    <col min="21" max="21" width="11.7109375" style="1" bestFit="1" customWidth="1"/>
    <col min="22" max="22" width="10" style="1" bestFit="1" customWidth="1"/>
    <col min="23" max="16384" width="9.140625" style="1"/>
  </cols>
  <sheetData>
    <row r="1" spans="1:16" ht="18.75" x14ac:dyDescent="0.3">
      <c r="A1" s="13" t="s">
        <v>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3" spans="1:16" x14ac:dyDescent="0.25">
      <c r="A3" s="9" t="s">
        <v>3</v>
      </c>
      <c r="B3" s="9" t="s">
        <v>0</v>
      </c>
      <c r="C3" s="9" t="s">
        <v>1</v>
      </c>
      <c r="D3" s="6"/>
      <c r="E3" s="9" t="s">
        <v>4</v>
      </c>
      <c r="F3" s="9" t="s">
        <v>0</v>
      </c>
      <c r="G3" s="9" t="s">
        <v>1</v>
      </c>
      <c r="H3" s="6"/>
      <c r="I3" s="9" t="s">
        <v>5</v>
      </c>
      <c r="J3" s="9" t="s">
        <v>0</v>
      </c>
      <c r="K3" s="9" t="s">
        <v>1</v>
      </c>
      <c r="L3" s="8"/>
      <c r="M3" s="9" t="s">
        <v>9</v>
      </c>
      <c r="N3" s="11" t="s">
        <v>0</v>
      </c>
      <c r="O3" s="11" t="s">
        <v>1</v>
      </c>
      <c r="P3" s="11" t="s">
        <v>11</v>
      </c>
    </row>
    <row r="4" spans="1:16" x14ac:dyDescent="0.25">
      <c r="A4" s="4">
        <v>1</v>
      </c>
      <c r="B4" s="3">
        <v>6.2009999999999999E-3</v>
      </c>
      <c r="C4" s="3">
        <v>6.6799999999999997E-4</v>
      </c>
      <c r="D4" s="2"/>
      <c r="E4" s="4">
        <v>1</v>
      </c>
      <c r="F4" s="3">
        <v>9.4929999999999997E-3</v>
      </c>
      <c r="G4" s="3">
        <v>8.3699999999999996E-4</v>
      </c>
      <c r="I4" s="4">
        <v>1</v>
      </c>
      <c r="J4" s="3">
        <v>1.6185000000000001E-2</v>
      </c>
      <c r="K4" s="3">
        <v>1.32E-3</v>
      </c>
      <c r="M4" s="4">
        <v>1</v>
      </c>
      <c r="N4" s="3">
        <f>+B9</f>
        <v>6.1919999999999996E-3</v>
      </c>
      <c r="O4" s="3">
        <f>+C9</f>
        <v>6.7639999999999996E-4</v>
      </c>
      <c r="P4" s="7">
        <f>+N4/O4</f>
        <v>9.1543465405085751</v>
      </c>
    </row>
    <row r="5" spans="1:16" x14ac:dyDescent="0.25">
      <c r="A5" s="4">
        <v>2</v>
      </c>
      <c r="B5" s="3">
        <v>5.947E-3</v>
      </c>
      <c r="C5" s="3">
        <v>8.2200000000000003E-4</v>
      </c>
      <c r="D5" s="2"/>
      <c r="E5" s="4">
        <v>2</v>
      </c>
      <c r="F5" s="3">
        <v>9.8969999999999995E-3</v>
      </c>
      <c r="G5" s="3">
        <v>9.41E-4</v>
      </c>
      <c r="I5" s="4">
        <v>2</v>
      </c>
      <c r="J5" s="3">
        <v>1.6553999999999999E-2</v>
      </c>
      <c r="K5" s="3">
        <v>1.3140000000000001E-3</v>
      </c>
      <c r="M5" s="4">
        <v>2</v>
      </c>
      <c r="N5" s="3">
        <f>+F9</f>
        <v>9.5323999999999999E-3</v>
      </c>
      <c r="O5" s="3">
        <f>+G9</f>
        <v>9.142000000000001E-4</v>
      </c>
      <c r="P5" s="7">
        <f t="shared" ref="P5:P9" si="0">+N5/O5</f>
        <v>10.42704003500328</v>
      </c>
    </row>
    <row r="6" spans="1:16" x14ac:dyDescent="0.25">
      <c r="A6" s="4">
        <v>3</v>
      </c>
      <c r="B6" s="3">
        <v>6.0790000000000002E-3</v>
      </c>
      <c r="C6" s="3">
        <v>5.3200000000000003E-4</v>
      </c>
      <c r="D6" s="2"/>
      <c r="E6" s="4">
        <v>3</v>
      </c>
      <c r="F6" s="3">
        <v>9.3159999999999996E-3</v>
      </c>
      <c r="G6" s="3">
        <v>9.3400000000000004E-4</v>
      </c>
      <c r="I6" s="4">
        <v>3</v>
      </c>
      <c r="J6" s="3">
        <v>1.63267E-2</v>
      </c>
      <c r="K6" s="3">
        <v>1.3320000000000001E-3</v>
      </c>
      <c r="M6" s="4">
        <v>3</v>
      </c>
      <c r="N6" s="3">
        <f>+J9</f>
        <v>1.628334E-2</v>
      </c>
      <c r="O6" s="3">
        <f>+K9</f>
        <v>1.3246E-3</v>
      </c>
      <c r="P6" s="7">
        <f t="shared" si="0"/>
        <v>12.293024309225427</v>
      </c>
    </row>
    <row r="7" spans="1:16" x14ac:dyDescent="0.25">
      <c r="A7" s="4">
        <v>4</v>
      </c>
      <c r="B7" s="3">
        <v>6.4790000000000004E-3</v>
      </c>
      <c r="C7" s="3">
        <v>5.3799999999999996E-4</v>
      </c>
      <c r="D7" s="2"/>
      <c r="E7" s="4">
        <v>4</v>
      </c>
      <c r="F7" s="3">
        <v>9.5359999999999993E-3</v>
      </c>
      <c r="G7" s="3">
        <v>9.2500000000000004E-4</v>
      </c>
      <c r="I7" s="4">
        <v>4</v>
      </c>
      <c r="J7" s="3">
        <v>1.6333E-2</v>
      </c>
      <c r="K7" s="3">
        <v>1.338E-3</v>
      </c>
      <c r="M7" s="4">
        <v>4</v>
      </c>
      <c r="N7" s="3">
        <f>+B18</f>
        <v>5.5311000000000013E-2</v>
      </c>
      <c r="O7" s="3">
        <f>+C18</f>
        <v>4.2263999999999999E-3</v>
      </c>
      <c r="P7" s="7">
        <f t="shared" si="0"/>
        <v>13.087024417944352</v>
      </c>
    </row>
    <row r="8" spans="1:16" x14ac:dyDescent="0.25">
      <c r="A8" s="4">
        <v>5</v>
      </c>
      <c r="B8" s="3">
        <v>6.254E-3</v>
      </c>
      <c r="C8" s="3">
        <v>8.2200000000000003E-4</v>
      </c>
      <c r="D8" s="2"/>
      <c r="E8" s="4">
        <v>5</v>
      </c>
      <c r="F8" s="3">
        <v>9.4199999999999996E-3</v>
      </c>
      <c r="G8" s="3">
        <v>9.3400000000000004E-4</v>
      </c>
      <c r="I8" s="4">
        <v>5</v>
      </c>
      <c r="J8" s="3">
        <v>1.6018000000000001E-2</v>
      </c>
      <c r="K8" s="3">
        <v>1.3190000000000001E-3</v>
      </c>
      <c r="M8" s="4">
        <v>5</v>
      </c>
      <c r="N8" s="3">
        <f>+F18</f>
        <v>0.26540520000000001</v>
      </c>
      <c r="O8" s="3">
        <f>+G18</f>
        <v>1.8768799999999999E-2</v>
      </c>
      <c r="P8" s="7">
        <f t="shared" si="0"/>
        <v>14.140765525766167</v>
      </c>
    </row>
    <row r="9" spans="1:16" x14ac:dyDescent="0.25">
      <c r="A9" s="9" t="s">
        <v>2</v>
      </c>
      <c r="B9" s="12">
        <f>AVERAGE(B4:B8)</f>
        <v>6.1919999999999996E-3</v>
      </c>
      <c r="C9" s="12">
        <f>AVERAGE(C4:C8)</f>
        <v>6.7639999999999996E-4</v>
      </c>
      <c r="D9" s="2"/>
      <c r="E9" s="11" t="s">
        <v>2</v>
      </c>
      <c r="F9" s="12">
        <f>AVERAGE(F4:F8)</f>
        <v>9.5323999999999999E-3</v>
      </c>
      <c r="G9" s="12">
        <f>AVERAGE(G4:G8)</f>
        <v>9.142000000000001E-4</v>
      </c>
      <c r="H9" s="5"/>
      <c r="I9" s="11" t="s">
        <v>2</v>
      </c>
      <c r="J9" s="12">
        <f>AVERAGE(J4:J8)</f>
        <v>1.628334E-2</v>
      </c>
      <c r="K9" s="12">
        <f>AVERAGE(K4:K8)</f>
        <v>1.3246E-3</v>
      </c>
      <c r="L9" s="5"/>
      <c r="M9" s="4">
        <v>6</v>
      </c>
      <c r="N9" s="3">
        <f>+J18</f>
        <v>0.18975959999999997</v>
      </c>
      <c r="O9" s="3">
        <f>+K18</f>
        <v>1.5934399999999998E-2</v>
      </c>
      <c r="P9" s="7">
        <f t="shared" si="0"/>
        <v>11.90880108444623</v>
      </c>
    </row>
    <row r="10" spans="1:16" x14ac:dyDescent="0.25">
      <c r="B10" s="2"/>
      <c r="C10" s="2"/>
      <c r="D10" s="2"/>
      <c r="E10" s="2"/>
      <c r="F10" s="2"/>
      <c r="G10" s="2"/>
    </row>
    <row r="11" spans="1:16" x14ac:dyDescent="0.25">
      <c r="B11" s="2"/>
      <c r="C11" s="2"/>
      <c r="D11" s="2"/>
      <c r="E11" s="2"/>
      <c r="F11" s="2"/>
      <c r="G11" s="2"/>
    </row>
    <row r="12" spans="1:16" x14ac:dyDescent="0.25">
      <c r="A12" s="9" t="s">
        <v>6</v>
      </c>
      <c r="B12" s="9" t="s">
        <v>0</v>
      </c>
      <c r="C12" s="9" t="s">
        <v>1</v>
      </c>
      <c r="D12" s="5"/>
      <c r="E12" s="9" t="s">
        <v>7</v>
      </c>
      <c r="F12" s="9" t="s">
        <v>0</v>
      </c>
      <c r="G12" s="9" t="s">
        <v>1</v>
      </c>
      <c r="H12" s="10"/>
      <c r="I12" s="9" t="s">
        <v>8</v>
      </c>
      <c r="J12" s="9" t="s">
        <v>0</v>
      </c>
      <c r="K12" s="9" t="s">
        <v>1</v>
      </c>
    </row>
    <row r="13" spans="1:16" x14ac:dyDescent="0.25">
      <c r="A13" s="4">
        <v>1</v>
      </c>
      <c r="B13" s="3">
        <v>5.5374E-2</v>
      </c>
      <c r="C13" s="3">
        <v>4.2259999999999997E-3</v>
      </c>
      <c r="D13" s="2"/>
      <c r="E13" s="4">
        <v>1</v>
      </c>
      <c r="F13" s="3">
        <v>0.26760499999999998</v>
      </c>
      <c r="G13" s="3">
        <v>1.8874999999999999E-2</v>
      </c>
      <c r="I13" s="4">
        <v>1</v>
      </c>
      <c r="J13" s="3">
        <v>0.18959100000000001</v>
      </c>
      <c r="K13" s="3">
        <v>1.4315E-2</v>
      </c>
    </row>
    <row r="14" spans="1:16" x14ac:dyDescent="0.25">
      <c r="A14" s="4">
        <v>2</v>
      </c>
      <c r="B14" s="3">
        <v>5.4315000000000002E-2</v>
      </c>
      <c r="C14" s="3">
        <v>4.4809999999999997E-3</v>
      </c>
      <c r="D14" s="2"/>
      <c r="E14" s="4">
        <v>2</v>
      </c>
      <c r="F14" s="3">
        <v>0.26771699999999998</v>
      </c>
      <c r="G14" s="3">
        <v>1.8872E-2</v>
      </c>
      <c r="I14" s="4">
        <v>2</v>
      </c>
      <c r="J14" s="3">
        <v>0.191358</v>
      </c>
      <c r="K14" s="3">
        <v>1.6823999999999999E-2</v>
      </c>
    </row>
    <row r="15" spans="1:16" x14ac:dyDescent="0.25">
      <c r="A15" s="4">
        <v>3</v>
      </c>
      <c r="B15" s="3">
        <v>4.8612000000000002E-2</v>
      </c>
      <c r="C15" s="3">
        <v>4.2059999999999997E-3</v>
      </c>
      <c r="D15" s="2"/>
      <c r="E15" s="4">
        <v>3</v>
      </c>
      <c r="F15" s="3">
        <v>0.264011</v>
      </c>
      <c r="G15" s="3">
        <v>1.8742000000000002E-2</v>
      </c>
      <c r="I15" s="4">
        <v>3</v>
      </c>
      <c r="J15" s="3">
        <v>0.19424</v>
      </c>
      <c r="K15" s="3">
        <v>1.6813999999999999E-2</v>
      </c>
    </row>
    <row r="16" spans="1:16" x14ac:dyDescent="0.25">
      <c r="A16" s="4">
        <v>4</v>
      </c>
      <c r="B16" s="3">
        <v>6.8525000000000003E-2</v>
      </c>
      <c r="C16" s="3">
        <v>4.2079999999999999E-3</v>
      </c>
      <c r="D16" s="2"/>
      <c r="E16" s="4">
        <v>4</v>
      </c>
      <c r="F16" s="3">
        <v>0.266567</v>
      </c>
      <c r="G16" s="3">
        <v>1.8943999999999999E-2</v>
      </c>
      <c r="I16" s="4">
        <v>4</v>
      </c>
      <c r="J16" s="3">
        <v>0.18504399999999999</v>
      </c>
      <c r="K16" s="3">
        <v>1.5755000000000002E-2</v>
      </c>
    </row>
    <row r="17" spans="1:11" x14ac:dyDescent="0.25">
      <c r="A17" s="4">
        <v>5</v>
      </c>
      <c r="B17" s="3">
        <v>4.9729000000000002E-2</v>
      </c>
      <c r="C17" s="3">
        <v>4.0109999999999998E-3</v>
      </c>
      <c r="D17" s="2"/>
      <c r="E17" s="4">
        <v>5</v>
      </c>
      <c r="F17" s="3">
        <v>0.26112600000000002</v>
      </c>
      <c r="G17" s="3">
        <v>1.8411E-2</v>
      </c>
      <c r="I17" s="4">
        <v>5</v>
      </c>
      <c r="J17" s="3">
        <v>0.18856500000000001</v>
      </c>
      <c r="K17" s="3">
        <v>1.5963999999999999E-2</v>
      </c>
    </row>
    <row r="18" spans="1:11" x14ac:dyDescent="0.25">
      <c r="A18" s="11" t="s">
        <v>2</v>
      </c>
      <c r="B18" s="12">
        <f>AVERAGE(B13:B17)</f>
        <v>5.5311000000000013E-2</v>
      </c>
      <c r="C18" s="12">
        <f>AVERAGE(C13:C17)</f>
        <v>4.2263999999999999E-3</v>
      </c>
      <c r="D18" s="2"/>
      <c r="E18" s="11" t="s">
        <v>2</v>
      </c>
      <c r="F18" s="12">
        <f>AVERAGE(F13:F17)</f>
        <v>0.26540520000000001</v>
      </c>
      <c r="G18" s="12">
        <f>AVERAGE(G13:G17)</f>
        <v>1.8768799999999999E-2</v>
      </c>
      <c r="I18" s="11" t="s">
        <v>2</v>
      </c>
      <c r="J18" s="12">
        <f>AVERAGE(J13:J17)</f>
        <v>0.18975959999999997</v>
      </c>
      <c r="K18" s="12">
        <f>AVERAGE(K13:K17)</f>
        <v>1.5934399999999998E-2</v>
      </c>
    </row>
    <row r="19" spans="1:11" x14ac:dyDescent="0.25">
      <c r="B19" s="2"/>
      <c r="C19" s="2"/>
      <c r="D19" s="2"/>
      <c r="E19" s="2"/>
      <c r="F19" s="2"/>
      <c r="G19" s="2"/>
    </row>
    <row r="20" spans="1:11" x14ac:dyDescent="0.25">
      <c r="B20" s="2"/>
      <c r="C20" s="2"/>
      <c r="D20" s="2"/>
      <c r="E20" s="2"/>
      <c r="F20" s="2"/>
      <c r="G20" s="2"/>
    </row>
    <row r="21" spans="1:11" x14ac:dyDescent="0.25">
      <c r="B21" s="2"/>
      <c r="C21" s="2"/>
      <c r="D21" s="2"/>
      <c r="E21" s="2"/>
      <c r="F21" s="2"/>
      <c r="G21" s="2"/>
    </row>
    <row r="22" spans="1:11" x14ac:dyDescent="0.25">
      <c r="F22" s="2"/>
      <c r="G22" s="2"/>
    </row>
    <row r="23" spans="1:11" x14ac:dyDescent="0.25">
      <c r="F23" s="2"/>
      <c r="G23" s="2"/>
    </row>
    <row r="24" spans="1:11" x14ac:dyDescent="0.25">
      <c r="F24" s="2"/>
      <c r="G24" s="2"/>
    </row>
    <row r="25" spans="1:11" x14ac:dyDescent="0.25">
      <c r="F25" s="2"/>
      <c r="G25" s="2"/>
    </row>
    <row r="26" spans="1:11" x14ac:dyDescent="0.25">
      <c r="F26" s="2"/>
      <c r="G26" s="2"/>
    </row>
    <row r="27" spans="1:11" x14ac:dyDescent="0.25">
      <c r="B27" s="2"/>
      <c r="C27" s="2"/>
      <c r="D27" s="2"/>
      <c r="E27" s="2"/>
      <c r="F27" s="2"/>
      <c r="G27" s="2"/>
    </row>
    <row r="28" spans="1:11" x14ac:dyDescent="0.25">
      <c r="B28" s="2"/>
      <c r="C28" s="2"/>
      <c r="D28" s="2"/>
      <c r="E28" s="2"/>
      <c r="F28" s="2"/>
      <c r="G28" s="2"/>
    </row>
  </sheetData>
  <mergeCells count="1">
    <mergeCell ref="A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FILTRO DE SOBEL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2015-06-03T03:30:59Z</dcterms:modified>
</cp:coreProperties>
</file>