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75" windowWidth="20115" windowHeight="7755" activeTab="1"/>
  </bookViews>
  <sheets>
    <sheet name="Chart1" sheetId="6" r:id="rId1"/>
    <sheet name="(22-23)032022" sheetId="1" r:id="rId2"/>
  </sheets>
  <calcPr calcId="125725"/>
</workbook>
</file>

<file path=xl/calcChain.xml><?xml version="1.0" encoding="utf-8"?>
<calcChain xmlns="http://schemas.openxmlformats.org/spreadsheetml/2006/main">
  <c r="CL157" i="1"/>
  <c r="CL156"/>
  <c r="CL155"/>
  <c r="CL151"/>
  <c r="CL150"/>
  <c r="CL149"/>
  <c r="DX157"/>
  <c r="DX156"/>
  <c r="DX155"/>
  <c r="DX151"/>
  <c r="DX150"/>
  <c r="DX149"/>
  <c r="CL145"/>
  <c r="CL144"/>
  <c r="CL143"/>
  <c r="AZ145"/>
  <c r="AZ144"/>
  <c r="AZ143"/>
  <c r="AZ151"/>
  <c r="AZ150"/>
  <c r="AZ149"/>
  <c r="AZ156"/>
  <c r="AZ157"/>
  <c r="AZ155"/>
  <c r="C155"/>
  <c r="GC9" l="1"/>
  <c r="J135"/>
  <c r="BN86"/>
  <c r="BN87"/>
  <c r="BN88"/>
  <c r="BN89"/>
  <c r="BN90"/>
  <c r="BN91"/>
  <c r="BN92"/>
  <c r="BN93"/>
  <c r="BN94"/>
  <c r="BN95"/>
  <c r="BN96"/>
  <c r="BN97"/>
  <c r="AB86"/>
  <c r="AB87"/>
  <c r="AB88"/>
  <c r="AB89"/>
  <c r="AB90"/>
  <c r="AB91"/>
  <c r="AB92"/>
  <c r="AB93"/>
  <c r="AB94"/>
  <c r="AB95"/>
  <c r="AB96"/>
  <c r="AB97"/>
  <c r="FD86"/>
  <c r="FD87"/>
  <c r="FD88"/>
  <c r="FD89"/>
  <c r="FD90"/>
  <c r="FD91"/>
  <c r="FD92"/>
  <c r="FD93"/>
  <c r="FD94"/>
  <c r="FD95"/>
  <c r="FD96"/>
  <c r="FD97"/>
  <c r="AL127"/>
  <c r="AL137" s="1"/>
  <c r="BX127"/>
  <c r="CP127"/>
  <c r="CP137" s="1"/>
  <c r="DJ127"/>
  <c r="DV127"/>
  <c r="DV137" s="1"/>
  <c r="AL113"/>
  <c r="AL136" s="1"/>
  <c r="BX113"/>
  <c r="CP113"/>
  <c r="CP136" s="1"/>
  <c r="DJ113"/>
  <c r="DV113"/>
  <c r="DV136" s="1"/>
  <c r="AL99"/>
  <c r="AL135" s="1"/>
  <c r="BX99"/>
  <c r="CP99"/>
  <c r="CP135" s="1"/>
  <c r="DJ99"/>
  <c r="DV99"/>
  <c r="DV135" s="1"/>
  <c r="B87"/>
  <c r="C87"/>
  <c r="D87"/>
  <c r="E87"/>
  <c r="G87"/>
  <c r="H87"/>
  <c r="I87"/>
  <c r="J87"/>
  <c r="M87"/>
  <c r="N87"/>
  <c r="O87"/>
  <c r="P87"/>
  <c r="S87"/>
  <c r="T87"/>
  <c r="U87"/>
  <c r="V87"/>
  <c r="Y87"/>
  <c r="Z87"/>
  <c r="AA87"/>
  <c r="AE87"/>
  <c r="AF87"/>
  <c r="AG87"/>
  <c r="AH87"/>
  <c r="AM87"/>
  <c r="AN87"/>
  <c r="AO87"/>
  <c r="AP87"/>
  <c r="AS87"/>
  <c r="AT87"/>
  <c r="AU87"/>
  <c r="AV87"/>
  <c r="AY87"/>
  <c r="AZ87"/>
  <c r="BA87"/>
  <c r="BB87"/>
  <c r="BE87"/>
  <c r="BF87"/>
  <c r="BG87"/>
  <c r="BH87"/>
  <c r="BK87"/>
  <c r="BL87"/>
  <c r="BM87"/>
  <c r="BQ87"/>
  <c r="BR87"/>
  <c r="BS87"/>
  <c r="BT87"/>
  <c r="BY87"/>
  <c r="BZ87"/>
  <c r="CA87"/>
  <c r="CB87"/>
  <c r="CE87"/>
  <c r="CF87"/>
  <c r="CG87"/>
  <c r="CH87"/>
  <c r="CK87"/>
  <c r="CL87"/>
  <c r="CM87"/>
  <c r="CN87"/>
  <c r="CQ87"/>
  <c r="CR87"/>
  <c r="CS87"/>
  <c r="CT87"/>
  <c r="CW87"/>
  <c r="CX87"/>
  <c r="CY87"/>
  <c r="CZ87"/>
  <c r="DC87"/>
  <c r="DD87"/>
  <c r="DE87"/>
  <c r="DF87"/>
  <c r="DK87"/>
  <c r="DL87"/>
  <c r="DM87"/>
  <c r="DN87"/>
  <c r="DQ87"/>
  <c r="DR87"/>
  <c r="DW87"/>
  <c r="DX87"/>
  <c r="DY87"/>
  <c r="DZ87"/>
  <c r="EC87"/>
  <c r="ED87"/>
  <c r="EI87"/>
  <c r="EJ87"/>
  <c r="EK87"/>
  <c r="EL87"/>
  <c r="EO87"/>
  <c r="EP87"/>
  <c r="EQ87"/>
  <c r="ER87"/>
  <c r="EU87"/>
  <c r="EV87"/>
  <c r="EW87"/>
  <c r="EX87"/>
  <c r="FA87"/>
  <c r="FB87"/>
  <c r="FC87"/>
  <c r="FG87"/>
  <c r="FH87"/>
  <c r="FI87"/>
  <c r="FJ87"/>
  <c r="FM87"/>
  <c r="FN87"/>
  <c r="FO87"/>
  <c r="FP87"/>
  <c r="FS87"/>
  <c r="FT87"/>
  <c r="FU87"/>
  <c r="FV87"/>
  <c r="FY87"/>
  <c r="FZ87"/>
  <c r="GA87"/>
  <c r="GB87"/>
  <c r="B88"/>
  <c r="C88"/>
  <c r="D88"/>
  <c r="E88"/>
  <c r="G88"/>
  <c r="H88"/>
  <c r="I88"/>
  <c r="J88"/>
  <c r="M88"/>
  <c r="N88"/>
  <c r="O88"/>
  <c r="P88"/>
  <c r="S88"/>
  <c r="T88"/>
  <c r="U88"/>
  <c r="V88"/>
  <c r="Y88"/>
  <c r="Z88"/>
  <c r="AA88"/>
  <c r="AE88"/>
  <c r="AF88"/>
  <c r="AG88"/>
  <c r="AH88"/>
  <c r="AM88"/>
  <c r="AN88"/>
  <c r="AO88"/>
  <c r="AP88"/>
  <c r="AS88"/>
  <c r="AT88"/>
  <c r="AU88"/>
  <c r="AV88"/>
  <c r="AY88"/>
  <c r="AZ88"/>
  <c r="BA88"/>
  <c r="BB88"/>
  <c r="BE88"/>
  <c r="BF88"/>
  <c r="BG88"/>
  <c r="BH88"/>
  <c r="BK88"/>
  <c r="BL88"/>
  <c r="BM88"/>
  <c r="BQ88"/>
  <c r="BR88"/>
  <c r="BS88"/>
  <c r="BT88"/>
  <c r="BY88"/>
  <c r="BZ88"/>
  <c r="CA88"/>
  <c r="CB88"/>
  <c r="CE88"/>
  <c r="CF88"/>
  <c r="CG88"/>
  <c r="CH88"/>
  <c r="CK88"/>
  <c r="CL88"/>
  <c r="CM88"/>
  <c r="CN88"/>
  <c r="CQ88"/>
  <c r="CR88"/>
  <c r="CS88"/>
  <c r="CT88"/>
  <c r="CW88"/>
  <c r="CX88"/>
  <c r="CY88"/>
  <c r="CZ88"/>
  <c r="DC88"/>
  <c r="DD88"/>
  <c r="DE88"/>
  <c r="DF88"/>
  <c r="DK88"/>
  <c r="DL88"/>
  <c r="DM88"/>
  <c r="DN88"/>
  <c r="DQ88"/>
  <c r="DR88"/>
  <c r="DW88"/>
  <c r="DX88"/>
  <c r="DY88"/>
  <c r="DZ88"/>
  <c r="EC88"/>
  <c r="ED88"/>
  <c r="EI88"/>
  <c r="EJ88"/>
  <c r="EK88"/>
  <c r="EL88"/>
  <c r="EO88"/>
  <c r="EP88"/>
  <c r="EQ88"/>
  <c r="ER88"/>
  <c r="EU88"/>
  <c r="EV88"/>
  <c r="EW88"/>
  <c r="EX88"/>
  <c r="FA88"/>
  <c r="FB88"/>
  <c r="FC88"/>
  <c r="FG88"/>
  <c r="FH88"/>
  <c r="FI88"/>
  <c r="FJ88"/>
  <c r="FM88"/>
  <c r="FN88"/>
  <c r="FO88"/>
  <c r="FP88"/>
  <c r="FS88"/>
  <c r="FT88"/>
  <c r="FU88"/>
  <c r="FV88"/>
  <c r="FY88"/>
  <c r="FZ88"/>
  <c r="GA88"/>
  <c r="GB88"/>
  <c r="B89"/>
  <c r="C89"/>
  <c r="D89"/>
  <c r="E89"/>
  <c r="G89"/>
  <c r="H89"/>
  <c r="I89"/>
  <c r="J89"/>
  <c r="M89"/>
  <c r="N89"/>
  <c r="O89"/>
  <c r="P89"/>
  <c r="S89"/>
  <c r="T89"/>
  <c r="U89"/>
  <c r="V89"/>
  <c r="Y89"/>
  <c r="Z89"/>
  <c r="AA89"/>
  <c r="AE89"/>
  <c r="AF89"/>
  <c r="AG89"/>
  <c r="AH89"/>
  <c r="AM89"/>
  <c r="AN89"/>
  <c r="AO89"/>
  <c r="AP89"/>
  <c r="AS89"/>
  <c r="AT89"/>
  <c r="AU89"/>
  <c r="AV89"/>
  <c r="AY89"/>
  <c r="AZ89"/>
  <c r="BA89"/>
  <c r="BB89"/>
  <c r="BE89"/>
  <c r="BF89"/>
  <c r="BG89"/>
  <c r="BH89"/>
  <c r="BK89"/>
  <c r="BL89"/>
  <c r="BM89"/>
  <c r="BQ89"/>
  <c r="BR89"/>
  <c r="BS89"/>
  <c r="BT89"/>
  <c r="BY89"/>
  <c r="BZ89"/>
  <c r="CA89"/>
  <c r="CB89"/>
  <c r="CE89"/>
  <c r="CF89"/>
  <c r="CG89"/>
  <c r="CH89"/>
  <c r="CK89"/>
  <c r="CL89"/>
  <c r="CM89"/>
  <c r="CN89"/>
  <c r="CQ89"/>
  <c r="CR89"/>
  <c r="CS89"/>
  <c r="CT89"/>
  <c r="CW89"/>
  <c r="CX89"/>
  <c r="CY89"/>
  <c r="CZ89"/>
  <c r="DC89"/>
  <c r="DD89"/>
  <c r="DE89"/>
  <c r="DF89"/>
  <c r="DK89"/>
  <c r="DL89"/>
  <c r="DM89"/>
  <c r="DN89"/>
  <c r="DQ89"/>
  <c r="DR89"/>
  <c r="DW89"/>
  <c r="DX89"/>
  <c r="DY89"/>
  <c r="DZ89"/>
  <c r="EC89"/>
  <c r="ED89"/>
  <c r="EI89"/>
  <c r="EJ89"/>
  <c r="EK89"/>
  <c r="EL89"/>
  <c r="EO89"/>
  <c r="EP89"/>
  <c r="EQ89"/>
  <c r="ER89"/>
  <c r="EU89"/>
  <c r="EV89"/>
  <c r="EW89"/>
  <c r="EX89"/>
  <c r="FA89"/>
  <c r="FB89"/>
  <c r="FC89"/>
  <c r="FG89"/>
  <c r="FH89"/>
  <c r="FI89"/>
  <c r="FJ89"/>
  <c r="FM89"/>
  <c r="FN89"/>
  <c r="FO89"/>
  <c r="FP89"/>
  <c r="FS89"/>
  <c r="FT89"/>
  <c r="FU89"/>
  <c r="FV89"/>
  <c r="FY89"/>
  <c r="FZ89"/>
  <c r="GA89"/>
  <c r="GB89"/>
  <c r="B90"/>
  <c r="C90"/>
  <c r="D90"/>
  <c r="E90"/>
  <c r="G90"/>
  <c r="H90"/>
  <c r="I90"/>
  <c r="J90"/>
  <c r="M90"/>
  <c r="N90"/>
  <c r="O90"/>
  <c r="P90"/>
  <c r="S90"/>
  <c r="T90"/>
  <c r="U90"/>
  <c r="V90"/>
  <c r="Y90"/>
  <c r="Z90"/>
  <c r="AA90"/>
  <c r="AE90"/>
  <c r="AF90"/>
  <c r="AG90"/>
  <c r="AH90"/>
  <c r="AM90"/>
  <c r="AN90"/>
  <c r="AO90"/>
  <c r="AP90"/>
  <c r="AS90"/>
  <c r="AT90"/>
  <c r="AU90"/>
  <c r="AV90"/>
  <c r="AY90"/>
  <c r="AZ90"/>
  <c r="BA90"/>
  <c r="BB90"/>
  <c r="BE90"/>
  <c r="BF90"/>
  <c r="BG90"/>
  <c r="BH90"/>
  <c r="BK90"/>
  <c r="BL90"/>
  <c r="BM90"/>
  <c r="BQ90"/>
  <c r="BR90"/>
  <c r="BS90"/>
  <c r="BT90"/>
  <c r="BY90"/>
  <c r="BZ90"/>
  <c r="CA90"/>
  <c r="CB90"/>
  <c r="CE90"/>
  <c r="CF90"/>
  <c r="CG90"/>
  <c r="CH90"/>
  <c r="CK90"/>
  <c r="CL90"/>
  <c r="CM90"/>
  <c r="CN90"/>
  <c r="CQ90"/>
  <c r="CR90"/>
  <c r="CS90"/>
  <c r="CT90"/>
  <c r="CW90"/>
  <c r="CX90"/>
  <c r="CY90"/>
  <c r="CZ90"/>
  <c r="DC90"/>
  <c r="DD90"/>
  <c r="DE90"/>
  <c r="DF90"/>
  <c r="DK90"/>
  <c r="DL90"/>
  <c r="DM90"/>
  <c r="DN90"/>
  <c r="DQ90"/>
  <c r="DR90"/>
  <c r="DW90"/>
  <c r="DX90"/>
  <c r="DY90"/>
  <c r="DZ90"/>
  <c r="EC90"/>
  <c r="ED90"/>
  <c r="EI90"/>
  <c r="EJ90"/>
  <c r="EK90"/>
  <c r="EL90"/>
  <c r="EO90"/>
  <c r="EP90"/>
  <c r="EQ90"/>
  <c r="ER90"/>
  <c r="EU90"/>
  <c r="EV90"/>
  <c r="EW90"/>
  <c r="EX90"/>
  <c r="FA90"/>
  <c r="FB90"/>
  <c r="FC90"/>
  <c r="FG90"/>
  <c r="FH90"/>
  <c r="FI90"/>
  <c r="FJ90"/>
  <c r="FM90"/>
  <c r="FN90"/>
  <c r="FO90"/>
  <c r="FP90"/>
  <c r="FS90"/>
  <c r="FT90"/>
  <c r="FU90"/>
  <c r="FV90"/>
  <c r="FY90"/>
  <c r="FZ90"/>
  <c r="GA90"/>
  <c r="GB90"/>
  <c r="B91"/>
  <c r="C91"/>
  <c r="D91"/>
  <c r="E91"/>
  <c r="G91"/>
  <c r="H91"/>
  <c r="I91"/>
  <c r="J91"/>
  <c r="M91"/>
  <c r="N91"/>
  <c r="O91"/>
  <c r="P91"/>
  <c r="S91"/>
  <c r="T91"/>
  <c r="U91"/>
  <c r="V91"/>
  <c r="Y91"/>
  <c r="Z91"/>
  <c r="AA91"/>
  <c r="AE91"/>
  <c r="AF91"/>
  <c r="AG91"/>
  <c r="AH91"/>
  <c r="AM91"/>
  <c r="AN91"/>
  <c r="AO91"/>
  <c r="AP91"/>
  <c r="AS91"/>
  <c r="AT91"/>
  <c r="AU91"/>
  <c r="AV91"/>
  <c r="AY91"/>
  <c r="AZ91"/>
  <c r="BA91"/>
  <c r="BB91"/>
  <c r="BE91"/>
  <c r="BF91"/>
  <c r="BG91"/>
  <c r="BH91"/>
  <c r="BK91"/>
  <c r="BL91"/>
  <c r="BM91"/>
  <c r="BQ91"/>
  <c r="BR91"/>
  <c r="BS91"/>
  <c r="BT91"/>
  <c r="BY91"/>
  <c r="BZ91"/>
  <c r="CA91"/>
  <c r="CB91"/>
  <c r="CE91"/>
  <c r="CF91"/>
  <c r="CG91"/>
  <c r="CH91"/>
  <c r="CK91"/>
  <c r="CL91"/>
  <c r="CM91"/>
  <c r="CN91"/>
  <c r="CQ91"/>
  <c r="CR91"/>
  <c r="CS91"/>
  <c r="CT91"/>
  <c r="CW91"/>
  <c r="CX91"/>
  <c r="CY91"/>
  <c r="CZ91"/>
  <c r="DC91"/>
  <c r="DD91"/>
  <c r="DE91"/>
  <c r="DF91"/>
  <c r="DK91"/>
  <c r="DL91"/>
  <c r="DM91"/>
  <c r="DN91"/>
  <c r="DQ91"/>
  <c r="DR91"/>
  <c r="DW91"/>
  <c r="DX91"/>
  <c r="DY91"/>
  <c r="DZ91"/>
  <c r="EC91"/>
  <c r="ED91"/>
  <c r="EI91"/>
  <c r="EJ91"/>
  <c r="EK91"/>
  <c r="EL91"/>
  <c r="EO91"/>
  <c r="EP91"/>
  <c r="EQ91"/>
  <c r="ER91"/>
  <c r="EU91"/>
  <c r="EV91"/>
  <c r="EW91"/>
  <c r="EX91"/>
  <c r="FA91"/>
  <c r="FB91"/>
  <c r="FC91"/>
  <c r="FG91"/>
  <c r="FH91"/>
  <c r="FI91"/>
  <c r="FJ91"/>
  <c r="FM91"/>
  <c r="FN91"/>
  <c r="FO91"/>
  <c r="FP91"/>
  <c r="FS91"/>
  <c r="FT91"/>
  <c r="FU91"/>
  <c r="FV91"/>
  <c r="FY91"/>
  <c r="FZ91"/>
  <c r="GA91"/>
  <c r="GB91"/>
  <c r="B92"/>
  <c r="C92"/>
  <c r="D92"/>
  <c r="E92"/>
  <c r="G92"/>
  <c r="H92"/>
  <c r="I92"/>
  <c r="J92"/>
  <c r="M92"/>
  <c r="N92"/>
  <c r="O92"/>
  <c r="P92"/>
  <c r="S92"/>
  <c r="T92"/>
  <c r="U92"/>
  <c r="V92"/>
  <c r="Y92"/>
  <c r="Z92"/>
  <c r="AA92"/>
  <c r="AE92"/>
  <c r="AF92"/>
  <c r="AG92"/>
  <c r="AH92"/>
  <c r="AM92"/>
  <c r="AN92"/>
  <c r="AO92"/>
  <c r="AP92"/>
  <c r="AS92"/>
  <c r="AT92"/>
  <c r="AU92"/>
  <c r="AV92"/>
  <c r="AY92"/>
  <c r="AZ92"/>
  <c r="BA92"/>
  <c r="BB92"/>
  <c r="BE92"/>
  <c r="BF92"/>
  <c r="BG92"/>
  <c r="BH92"/>
  <c r="BK92"/>
  <c r="BL92"/>
  <c r="BM92"/>
  <c r="BQ92"/>
  <c r="BR92"/>
  <c r="BS92"/>
  <c r="BT92"/>
  <c r="BY92"/>
  <c r="BZ92"/>
  <c r="CA92"/>
  <c r="CB92"/>
  <c r="CE92"/>
  <c r="CF92"/>
  <c r="CG92"/>
  <c r="CH92"/>
  <c r="CK92"/>
  <c r="CL92"/>
  <c r="CM92"/>
  <c r="CN92"/>
  <c r="CQ92"/>
  <c r="CR92"/>
  <c r="CS92"/>
  <c r="CT92"/>
  <c r="CW92"/>
  <c r="CX92"/>
  <c r="CY92"/>
  <c r="CZ92"/>
  <c r="DC92"/>
  <c r="DD92"/>
  <c r="DE92"/>
  <c r="DF92"/>
  <c r="DK92"/>
  <c r="DL92"/>
  <c r="DM92"/>
  <c r="DN92"/>
  <c r="DQ92"/>
  <c r="DR92"/>
  <c r="DW92"/>
  <c r="DX92"/>
  <c r="DY92"/>
  <c r="DZ92"/>
  <c r="EC92"/>
  <c r="ED92"/>
  <c r="EI92"/>
  <c r="EJ92"/>
  <c r="EK92"/>
  <c r="EL92"/>
  <c r="EO92"/>
  <c r="EP92"/>
  <c r="EQ92"/>
  <c r="ER92"/>
  <c r="EU92"/>
  <c r="EV92"/>
  <c r="EW92"/>
  <c r="EX92"/>
  <c r="FA92"/>
  <c r="FB92"/>
  <c r="FC92"/>
  <c r="FG92"/>
  <c r="FH92"/>
  <c r="FI92"/>
  <c r="FJ92"/>
  <c r="FM92"/>
  <c r="FN92"/>
  <c r="FO92"/>
  <c r="FP92"/>
  <c r="FS92"/>
  <c r="FT92"/>
  <c r="FU92"/>
  <c r="FV92"/>
  <c r="FY92"/>
  <c r="FZ92"/>
  <c r="GA92"/>
  <c r="GB92"/>
  <c r="B93"/>
  <c r="C93"/>
  <c r="D93"/>
  <c r="E93"/>
  <c r="G93"/>
  <c r="H93"/>
  <c r="I93"/>
  <c r="J93"/>
  <c r="M93"/>
  <c r="N93"/>
  <c r="O93"/>
  <c r="P93"/>
  <c r="S93"/>
  <c r="T93"/>
  <c r="U93"/>
  <c r="V93"/>
  <c r="Y93"/>
  <c r="Z93"/>
  <c r="AA93"/>
  <c r="AE93"/>
  <c r="AF93"/>
  <c r="AG93"/>
  <c r="AH93"/>
  <c r="AM93"/>
  <c r="AN93"/>
  <c r="AO93"/>
  <c r="AP93"/>
  <c r="AS93"/>
  <c r="AT93"/>
  <c r="AU93"/>
  <c r="AV93"/>
  <c r="AY93"/>
  <c r="AZ93"/>
  <c r="BA93"/>
  <c r="BB93"/>
  <c r="BE93"/>
  <c r="BF93"/>
  <c r="BG93"/>
  <c r="BH93"/>
  <c r="BK93"/>
  <c r="BL93"/>
  <c r="BM93"/>
  <c r="BQ93"/>
  <c r="BR93"/>
  <c r="BS93"/>
  <c r="BT93"/>
  <c r="BY93"/>
  <c r="BZ93"/>
  <c r="CA93"/>
  <c r="CB93"/>
  <c r="CE93"/>
  <c r="CF93"/>
  <c r="CG93"/>
  <c r="CH93"/>
  <c r="CK93"/>
  <c r="CL93"/>
  <c r="CM93"/>
  <c r="CN93"/>
  <c r="CQ93"/>
  <c r="CR93"/>
  <c r="CS93"/>
  <c r="CT93"/>
  <c r="CW93"/>
  <c r="CX93"/>
  <c r="CY93"/>
  <c r="CZ93"/>
  <c r="DC93"/>
  <c r="DD93"/>
  <c r="DE93"/>
  <c r="DF93"/>
  <c r="DK93"/>
  <c r="DL93"/>
  <c r="DM93"/>
  <c r="DN93"/>
  <c r="DQ93"/>
  <c r="DR93"/>
  <c r="DW93"/>
  <c r="DX93"/>
  <c r="DY93"/>
  <c r="DZ93"/>
  <c r="EC93"/>
  <c r="ED93"/>
  <c r="EI93"/>
  <c r="EJ93"/>
  <c r="EK93"/>
  <c r="EL93"/>
  <c r="EO93"/>
  <c r="EP93"/>
  <c r="EQ93"/>
  <c r="ER93"/>
  <c r="EU93"/>
  <c r="EV93"/>
  <c r="EW93"/>
  <c r="EX93"/>
  <c r="FA93"/>
  <c r="FB93"/>
  <c r="FC93"/>
  <c r="FG93"/>
  <c r="FH93"/>
  <c r="FI93"/>
  <c r="FJ93"/>
  <c r="FM93"/>
  <c r="FN93"/>
  <c r="FO93"/>
  <c r="FP93"/>
  <c r="FS93"/>
  <c r="FT93"/>
  <c r="FU93"/>
  <c r="FV93"/>
  <c r="FY93"/>
  <c r="FZ93"/>
  <c r="GA93"/>
  <c r="GB93"/>
  <c r="B94"/>
  <c r="C94"/>
  <c r="D94"/>
  <c r="E94"/>
  <c r="G94"/>
  <c r="H94"/>
  <c r="I94"/>
  <c r="J94"/>
  <c r="M94"/>
  <c r="N94"/>
  <c r="O94"/>
  <c r="P94"/>
  <c r="S94"/>
  <c r="T94"/>
  <c r="U94"/>
  <c r="V94"/>
  <c r="Y94"/>
  <c r="Z94"/>
  <c r="AA94"/>
  <c r="AE94"/>
  <c r="AF94"/>
  <c r="AG94"/>
  <c r="AH94"/>
  <c r="AM94"/>
  <c r="AN94"/>
  <c r="AO94"/>
  <c r="AP94"/>
  <c r="AS94"/>
  <c r="AT94"/>
  <c r="AU94"/>
  <c r="AV94"/>
  <c r="AY94"/>
  <c r="AZ94"/>
  <c r="BA94"/>
  <c r="BB94"/>
  <c r="BE94"/>
  <c r="BF94"/>
  <c r="BG94"/>
  <c r="BH94"/>
  <c r="BK94"/>
  <c r="BL94"/>
  <c r="BM94"/>
  <c r="BQ94"/>
  <c r="BR94"/>
  <c r="BS94"/>
  <c r="BT94"/>
  <c r="BY94"/>
  <c r="BZ94"/>
  <c r="CA94"/>
  <c r="CB94"/>
  <c r="CE94"/>
  <c r="CF94"/>
  <c r="CG94"/>
  <c r="CH94"/>
  <c r="CK94"/>
  <c r="CL94"/>
  <c r="CM94"/>
  <c r="CN94"/>
  <c r="CQ94"/>
  <c r="CR94"/>
  <c r="CS94"/>
  <c r="CT94"/>
  <c r="CW94"/>
  <c r="CX94"/>
  <c r="CY94"/>
  <c r="CZ94"/>
  <c r="DC94"/>
  <c r="DD94"/>
  <c r="DE94"/>
  <c r="DF94"/>
  <c r="DK94"/>
  <c r="DL94"/>
  <c r="DM94"/>
  <c r="DN94"/>
  <c r="DQ94"/>
  <c r="DR94"/>
  <c r="DW94"/>
  <c r="DX94"/>
  <c r="DY94"/>
  <c r="DZ94"/>
  <c r="EC94"/>
  <c r="ED94"/>
  <c r="EI94"/>
  <c r="EJ94"/>
  <c r="EK94"/>
  <c r="EL94"/>
  <c r="EO94"/>
  <c r="EP94"/>
  <c r="EQ94"/>
  <c r="ER94"/>
  <c r="EU94"/>
  <c r="EV94"/>
  <c r="EW94"/>
  <c r="EX94"/>
  <c r="FA94"/>
  <c r="FB94"/>
  <c r="FC94"/>
  <c r="FG94"/>
  <c r="FH94"/>
  <c r="FI94"/>
  <c r="FJ94"/>
  <c r="FM94"/>
  <c r="FN94"/>
  <c r="FO94"/>
  <c r="FP94"/>
  <c r="FS94"/>
  <c r="FT94"/>
  <c r="FU94"/>
  <c r="FV94"/>
  <c r="FY94"/>
  <c r="FZ94"/>
  <c r="GA94"/>
  <c r="GB94"/>
  <c r="B95"/>
  <c r="C95"/>
  <c r="D95"/>
  <c r="E95"/>
  <c r="G95"/>
  <c r="H95"/>
  <c r="I95"/>
  <c r="J95"/>
  <c r="M95"/>
  <c r="N95"/>
  <c r="O95"/>
  <c r="P95"/>
  <c r="S95"/>
  <c r="T95"/>
  <c r="U95"/>
  <c r="V95"/>
  <c r="Y95"/>
  <c r="Z95"/>
  <c r="AA95"/>
  <c r="AE95"/>
  <c r="AF95"/>
  <c r="AG95"/>
  <c r="AH95"/>
  <c r="AM95"/>
  <c r="AN95"/>
  <c r="AO95"/>
  <c r="AP95"/>
  <c r="AS95"/>
  <c r="AT95"/>
  <c r="AU95"/>
  <c r="AV95"/>
  <c r="AY95"/>
  <c r="AZ95"/>
  <c r="BA95"/>
  <c r="BB95"/>
  <c r="BE95"/>
  <c r="BF95"/>
  <c r="BG95"/>
  <c r="BH95"/>
  <c r="BK95"/>
  <c r="BL95"/>
  <c r="BM95"/>
  <c r="BQ95"/>
  <c r="BR95"/>
  <c r="BS95"/>
  <c r="BT95"/>
  <c r="BY95"/>
  <c r="BZ95"/>
  <c r="CA95"/>
  <c r="CB95"/>
  <c r="CE95"/>
  <c r="CF95"/>
  <c r="CG95"/>
  <c r="CH95"/>
  <c r="CK95"/>
  <c r="CL95"/>
  <c r="CM95"/>
  <c r="CN95"/>
  <c r="CQ95"/>
  <c r="CR95"/>
  <c r="CS95"/>
  <c r="CT95"/>
  <c r="CW95"/>
  <c r="CX95"/>
  <c r="CY95"/>
  <c r="CZ95"/>
  <c r="DC95"/>
  <c r="DD95"/>
  <c r="DE95"/>
  <c r="DF95"/>
  <c r="DK95"/>
  <c r="DL95"/>
  <c r="DM95"/>
  <c r="DN95"/>
  <c r="DQ95"/>
  <c r="DR95"/>
  <c r="DW95"/>
  <c r="DX95"/>
  <c r="DY95"/>
  <c r="DZ95"/>
  <c r="EC95"/>
  <c r="ED95"/>
  <c r="EI95"/>
  <c r="EJ95"/>
  <c r="EK95"/>
  <c r="EL95"/>
  <c r="EO95"/>
  <c r="EP95"/>
  <c r="EQ95"/>
  <c r="ER95"/>
  <c r="EU95"/>
  <c r="EV95"/>
  <c r="EW95"/>
  <c r="EX95"/>
  <c r="FA95"/>
  <c r="FB95"/>
  <c r="FC95"/>
  <c r="FG95"/>
  <c r="FH95"/>
  <c r="FI95"/>
  <c r="FJ95"/>
  <c r="FM95"/>
  <c r="FN95"/>
  <c r="FO95"/>
  <c r="FP95"/>
  <c r="FS95"/>
  <c r="FT95"/>
  <c r="FU95"/>
  <c r="FV95"/>
  <c r="FY95"/>
  <c r="FZ95"/>
  <c r="GA95"/>
  <c r="GB95"/>
  <c r="B96"/>
  <c r="C96"/>
  <c r="D96"/>
  <c r="E96"/>
  <c r="G96"/>
  <c r="H96"/>
  <c r="I96"/>
  <c r="J96"/>
  <c r="M96"/>
  <c r="N96"/>
  <c r="O96"/>
  <c r="P96"/>
  <c r="S96"/>
  <c r="T96"/>
  <c r="U96"/>
  <c r="V96"/>
  <c r="Y96"/>
  <c r="Z96"/>
  <c r="AA96"/>
  <c r="AE96"/>
  <c r="AF96"/>
  <c r="AG96"/>
  <c r="AH96"/>
  <c r="AM96"/>
  <c r="AN96"/>
  <c r="AO96"/>
  <c r="AP96"/>
  <c r="AS96"/>
  <c r="AT96"/>
  <c r="AU96"/>
  <c r="AV96"/>
  <c r="AY96"/>
  <c r="AZ96"/>
  <c r="BA96"/>
  <c r="BB96"/>
  <c r="BE96"/>
  <c r="BF96"/>
  <c r="BG96"/>
  <c r="BH96"/>
  <c r="BK96"/>
  <c r="BL96"/>
  <c r="BM96"/>
  <c r="BQ96"/>
  <c r="BR96"/>
  <c r="BS96"/>
  <c r="BT96"/>
  <c r="BY96"/>
  <c r="BZ96"/>
  <c r="CA96"/>
  <c r="CB96"/>
  <c r="CE96"/>
  <c r="CF96"/>
  <c r="CG96"/>
  <c r="CH96"/>
  <c r="CK96"/>
  <c r="CL96"/>
  <c r="CM96"/>
  <c r="CN96"/>
  <c r="CQ96"/>
  <c r="CR96"/>
  <c r="CS96"/>
  <c r="CT96"/>
  <c r="CW96"/>
  <c r="CX96"/>
  <c r="CY96"/>
  <c r="CZ96"/>
  <c r="DC96"/>
  <c r="DD96"/>
  <c r="DE96"/>
  <c r="DF96"/>
  <c r="DK96"/>
  <c r="DL96"/>
  <c r="DM96"/>
  <c r="DN96"/>
  <c r="DQ96"/>
  <c r="DR96"/>
  <c r="DW96"/>
  <c r="DX96"/>
  <c r="DY96"/>
  <c r="DZ96"/>
  <c r="EC96"/>
  <c r="ED96"/>
  <c r="EI96"/>
  <c r="EJ96"/>
  <c r="EK96"/>
  <c r="EL96"/>
  <c r="EO96"/>
  <c r="EP96"/>
  <c r="EQ96"/>
  <c r="ER96"/>
  <c r="EU96"/>
  <c r="EV96"/>
  <c r="EW96"/>
  <c r="EX96"/>
  <c r="FA96"/>
  <c r="FB96"/>
  <c r="FC96"/>
  <c r="FG96"/>
  <c r="FH96"/>
  <c r="FI96"/>
  <c r="FJ96"/>
  <c r="FM96"/>
  <c r="FN96"/>
  <c r="FO96"/>
  <c r="FP96"/>
  <c r="FS96"/>
  <c r="FT96"/>
  <c r="FU96"/>
  <c r="FV96"/>
  <c r="FY96"/>
  <c r="FZ96"/>
  <c r="GA96"/>
  <c r="GB96"/>
  <c r="B97"/>
  <c r="C97"/>
  <c r="D97"/>
  <c r="E97"/>
  <c r="G97"/>
  <c r="H97"/>
  <c r="I97"/>
  <c r="J97"/>
  <c r="M97"/>
  <c r="N97"/>
  <c r="O97"/>
  <c r="P97"/>
  <c r="S97"/>
  <c r="T97"/>
  <c r="U97"/>
  <c r="V97"/>
  <c r="Y97"/>
  <c r="Z97"/>
  <c r="AA97"/>
  <c r="AE97"/>
  <c r="AF97"/>
  <c r="AG97"/>
  <c r="AH97"/>
  <c r="AM97"/>
  <c r="AN97"/>
  <c r="AO97"/>
  <c r="AP97"/>
  <c r="AS97"/>
  <c r="AT97"/>
  <c r="AU97"/>
  <c r="AV97"/>
  <c r="AY97"/>
  <c r="AZ97"/>
  <c r="BA97"/>
  <c r="BB97"/>
  <c r="BE97"/>
  <c r="BF97"/>
  <c r="BG97"/>
  <c r="BH97"/>
  <c r="BK97"/>
  <c r="BL97"/>
  <c r="BM97"/>
  <c r="BQ97"/>
  <c r="BR97"/>
  <c r="BS97"/>
  <c r="BT97"/>
  <c r="BY97"/>
  <c r="BZ97"/>
  <c r="CA97"/>
  <c r="CB97"/>
  <c r="CE97"/>
  <c r="CF97"/>
  <c r="CG97"/>
  <c r="CH97"/>
  <c r="CK97"/>
  <c r="CL97"/>
  <c r="CM97"/>
  <c r="CN97"/>
  <c r="CQ97"/>
  <c r="CR97"/>
  <c r="CS97"/>
  <c r="CT97"/>
  <c r="CW97"/>
  <c r="CX97"/>
  <c r="CY97"/>
  <c r="CZ97"/>
  <c r="DC97"/>
  <c r="DD97"/>
  <c r="DE97"/>
  <c r="DF97"/>
  <c r="DK97"/>
  <c r="DL97"/>
  <c r="DM97"/>
  <c r="DN97"/>
  <c r="DQ97"/>
  <c r="DR97"/>
  <c r="DW97"/>
  <c r="DX97"/>
  <c r="DY97"/>
  <c r="DZ97"/>
  <c r="EC97"/>
  <c r="ED97"/>
  <c r="EI97"/>
  <c r="EJ97"/>
  <c r="EK97"/>
  <c r="EL97"/>
  <c r="EO97"/>
  <c r="EP97"/>
  <c r="EQ97"/>
  <c r="ER97"/>
  <c r="EU97"/>
  <c r="EV97"/>
  <c r="EW97"/>
  <c r="EX97"/>
  <c r="FA97"/>
  <c r="FB97"/>
  <c r="FC97"/>
  <c r="FG97"/>
  <c r="FH97"/>
  <c r="FI97"/>
  <c r="FJ97"/>
  <c r="FM97"/>
  <c r="FN97"/>
  <c r="FO97"/>
  <c r="FP97"/>
  <c r="FS97"/>
  <c r="FT97"/>
  <c r="FU97"/>
  <c r="FV97"/>
  <c r="FY97"/>
  <c r="FZ97"/>
  <c r="GA97"/>
  <c r="GB97"/>
  <c r="B100"/>
  <c r="C100"/>
  <c r="D100"/>
  <c r="E100"/>
  <c r="G100"/>
  <c r="H100"/>
  <c r="I100"/>
  <c r="J100"/>
  <c r="M100"/>
  <c r="N100"/>
  <c r="O100"/>
  <c r="P100"/>
  <c r="S100"/>
  <c r="T100"/>
  <c r="U100"/>
  <c r="V100"/>
  <c r="Y100"/>
  <c r="Z100"/>
  <c r="AA100"/>
  <c r="AB100"/>
  <c r="AE100"/>
  <c r="AF100"/>
  <c r="AG100"/>
  <c r="AH100"/>
  <c r="AM100"/>
  <c r="AN100"/>
  <c r="AO100"/>
  <c r="AP100"/>
  <c r="AS100"/>
  <c r="AT100"/>
  <c r="AU100"/>
  <c r="AV100"/>
  <c r="AY100"/>
  <c r="AZ100"/>
  <c r="BA100"/>
  <c r="BB100"/>
  <c r="BE100"/>
  <c r="BF100"/>
  <c r="BG100"/>
  <c r="BH100"/>
  <c r="BK100"/>
  <c r="BL100"/>
  <c r="BM100"/>
  <c r="BN100"/>
  <c r="BQ100"/>
  <c r="BR100"/>
  <c r="BS100"/>
  <c r="BT100"/>
  <c r="BY100"/>
  <c r="BZ100"/>
  <c r="CA100"/>
  <c r="CB100"/>
  <c r="CE100"/>
  <c r="CF100"/>
  <c r="CG100"/>
  <c r="CH100"/>
  <c r="CK100"/>
  <c r="CL100"/>
  <c r="CM100"/>
  <c r="CN100"/>
  <c r="CQ100"/>
  <c r="CR100"/>
  <c r="CS100"/>
  <c r="CT100"/>
  <c r="CW100"/>
  <c r="CX100"/>
  <c r="CY100"/>
  <c r="CZ100"/>
  <c r="DC100"/>
  <c r="DD100"/>
  <c r="DE100"/>
  <c r="DF100"/>
  <c r="DK100"/>
  <c r="DL100"/>
  <c r="DM100"/>
  <c r="DN100"/>
  <c r="DQ100"/>
  <c r="DR100"/>
  <c r="DW100"/>
  <c r="DX100"/>
  <c r="DY100"/>
  <c r="DZ100"/>
  <c r="EC100"/>
  <c r="ED100"/>
  <c r="EI100"/>
  <c r="EJ100"/>
  <c r="EK100"/>
  <c r="EL100"/>
  <c r="EO100"/>
  <c r="EP100"/>
  <c r="EQ100"/>
  <c r="ER100"/>
  <c r="EU100"/>
  <c r="EV100"/>
  <c r="EW100"/>
  <c r="EX100"/>
  <c r="FA100"/>
  <c r="FB100"/>
  <c r="FC100"/>
  <c r="FD100"/>
  <c r="FG100"/>
  <c r="FH100"/>
  <c r="FI100"/>
  <c r="FJ100"/>
  <c r="FM100"/>
  <c r="FN100"/>
  <c r="FO100"/>
  <c r="FP100"/>
  <c r="FS100"/>
  <c r="FT100"/>
  <c r="FU100"/>
  <c r="FV100"/>
  <c r="FY100"/>
  <c r="FZ100"/>
  <c r="GA100"/>
  <c r="GB100"/>
  <c r="B101"/>
  <c r="C101"/>
  <c r="D101"/>
  <c r="E101"/>
  <c r="G101"/>
  <c r="H101"/>
  <c r="I101"/>
  <c r="J101"/>
  <c r="M101"/>
  <c r="N101"/>
  <c r="O101"/>
  <c r="P101"/>
  <c r="S101"/>
  <c r="T101"/>
  <c r="U101"/>
  <c r="V101"/>
  <c r="Y101"/>
  <c r="Z101"/>
  <c r="AA101"/>
  <c r="AB101"/>
  <c r="AE101"/>
  <c r="AF101"/>
  <c r="AG101"/>
  <c r="AH101"/>
  <c r="AM101"/>
  <c r="AN101"/>
  <c r="AO101"/>
  <c r="AP101"/>
  <c r="AS101"/>
  <c r="AT101"/>
  <c r="AU101"/>
  <c r="AV101"/>
  <c r="AY101"/>
  <c r="AZ101"/>
  <c r="BA101"/>
  <c r="BB101"/>
  <c r="BE101"/>
  <c r="BF101"/>
  <c r="BG101"/>
  <c r="BH101"/>
  <c r="BK101"/>
  <c r="BL101"/>
  <c r="BM101"/>
  <c r="BN101"/>
  <c r="BQ101"/>
  <c r="BR101"/>
  <c r="BS101"/>
  <c r="BT101"/>
  <c r="BY101"/>
  <c r="BZ101"/>
  <c r="CA101"/>
  <c r="CB101"/>
  <c r="CE101"/>
  <c r="CF101"/>
  <c r="CG101"/>
  <c r="CH101"/>
  <c r="CK101"/>
  <c r="CL101"/>
  <c r="CM101"/>
  <c r="CN101"/>
  <c r="CQ101"/>
  <c r="CR101"/>
  <c r="CS101"/>
  <c r="CT101"/>
  <c r="CW101"/>
  <c r="CX101"/>
  <c r="CY101"/>
  <c r="CZ101"/>
  <c r="DC101"/>
  <c r="DD101"/>
  <c r="DE101"/>
  <c r="DF101"/>
  <c r="DK101"/>
  <c r="DL101"/>
  <c r="DM101"/>
  <c r="DN101"/>
  <c r="DQ101"/>
  <c r="DR101"/>
  <c r="DW101"/>
  <c r="DX101"/>
  <c r="DY101"/>
  <c r="DZ101"/>
  <c r="EC101"/>
  <c r="ED101"/>
  <c r="EI101"/>
  <c r="EJ101"/>
  <c r="EK101"/>
  <c r="EL101"/>
  <c r="EO101"/>
  <c r="EP101"/>
  <c r="EQ101"/>
  <c r="ER101"/>
  <c r="EU101"/>
  <c r="EV101"/>
  <c r="EW101"/>
  <c r="EX101"/>
  <c r="FA101"/>
  <c r="FB101"/>
  <c r="FC101"/>
  <c r="FD101"/>
  <c r="FG101"/>
  <c r="FH101"/>
  <c r="FI101"/>
  <c r="FJ101"/>
  <c r="FM101"/>
  <c r="FN101"/>
  <c r="FO101"/>
  <c r="FP101"/>
  <c r="FS101"/>
  <c r="FT101"/>
  <c r="FU101"/>
  <c r="FV101"/>
  <c r="FY101"/>
  <c r="FZ101"/>
  <c r="GA101"/>
  <c r="GB101"/>
  <c r="B102"/>
  <c r="C102"/>
  <c r="D102"/>
  <c r="E102"/>
  <c r="G102"/>
  <c r="H102"/>
  <c r="I102"/>
  <c r="J102"/>
  <c r="M102"/>
  <c r="N102"/>
  <c r="O102"/>
  <c r="P102"/>
  <c r="S102"/>
  <c r="T102"/>
  <c r="U102"/>
  <c r="V102"/>
  <c r="Y102"/>
  <c r="Z102"/>
  <c r="AA102"/>
  <c r="AB102"/>
  <c r="AE102"/>
  <c r="AF102"/>
  <c r="AG102"/>
  <c r="AH102"/>
  <c r="AM102"/>
  <c r="AN102"/>
  <c r="AO102"/>
  <c r="AP102"/>
  <c r="AS102"/>
  <c r="AT102"/>
  <c r="AU102"/>
  <c r="AV102"/>
  <c r="AY102"/>
  <c r="AZ102"/>
  <c r="BA102"/>
  <c r="BB102"/>
  <c r="BE102"/>
  <c r="BF102"/>
  <c r="BG102"/>
  <c r="BH102"/>
  <c r="BK102"/>
  <c r="BL102"/>
  <c r="BM102"/>
  <c r="BN102"/>
  <c r="BQ102"/>
  <c r="BR102"/>
  <c r="BS102"/>
  <c r="BT102"/>
  <c r="BY102"/>
  <c r="BZ102"/>
  <c r="CA102"/>
  <c r="CB102"/>
  <c r="CE102"/>
  <c r="CF102"/>
  <c r="CG102"/>
  <c r="CH102"/>
  <c r="CK102"/>
  <c r="CL102"/>
  <c r="CM102"/>
  <c r="CN102"/>
  <c r="CQ102"/>
  <c r="CR102"/>
  <c r="CS102"/>
  <c r="CT102"/>
  <c r="CW102"/>
  <c r="CX102"/>
  <c r="CY102"/>
  <c r="CZ102"/>
  <c r="DC102"/>
  <c r="DD102"/>
  <c r="DE102"/>
  <c r="DF102"/>
  <c r="DK102"/>
  <c r="DL102"/>
  <c r="DM102"/>
  <c r="DN102"/>
  <c r="DQ102"/>
  <c r="DR102"/>
  <c r="DW102"/>
  <c r="DX102"/>
  <c r="DY102"/>
  <c r="DZ102"/>
  <c r="EC102"/>
  <c r="ED102"/>
  <c r="EI102"/>
  <c r="EJ102"/>
  <c r="EK102"/>
  <c r="EL102"/>
  <c r="EO102"/>
  <c r="EP102"/>
  <c r="EQ102"/>
  <c r="ER102"/>
  <c r="EU102"/>
  <c r="EV102"/>
  <c r="EW102"/>
  <c r="EX102"/>
  <c r="FA102"/>
  <c r="FB102"/>
  <c r="FC102"/>
  <c r="FD102"/>
  <c r="FG102"/>
  <c r="FH102"/>
  <c r="FI102"/>
  <c r="FJ102"/>
  <c r="FM102"/>
  <c r="FN102"/>
  <c r="FO102"/>
  <c r="FP102"/>
  <c r="FS102"/>
  <c r="FT102"/>
  <c r="FU102"/>
  <c r="FV102"/>
  <c r="FY102"/>
  <c r="FZ102"/>
  <c r="GA102"/>
  <c r="GB102"/>
  <c r="B103"/>
  <c r="C103"/>
  <c r="D103"/>
  <c r="E103"/>
  <c r="G103"/>
  <c r="H103"/>
  <c r="I103"/>
  <c r="J103"/>
  <c r="M103"/>
  <c r="N103"/>
  <c r="O103"/>
  <c r="P103"/>
  <c r="S103"/>
  <c r="T103"/>
  <c r="U103"/>
  <c r="V103"/>
  <c r="Y103"/>
  <c r="Z103"/>
  <c r="AA103"/>
  <c r="AB103"/>
  <c r="AE103"/>
  <c r="AF103"/>
  <c r="AG103"/>
  <c r="AH103"/>
  <c r="AM103"/>
  <c r="AN103"/>
  <c r="AO103"/>
  <c r="AP103"/>
  <c r="AS103"/>
  <c r="AT103"/>
  <c r="AU103"/>
  <c r="AV103"/>
  <c r="AY103"/>
  <c r="AZ103"/>
  <c r="BA103"/>
  <c r="BB103"/>
  <c r="BE103"/>
  <c r="BF103"/>
  <c r="BG103"/>
  <c r="BH103"/>
  <c r="BK103"/>
  <c r="BL103"/>
  <c r="BM103"/>
  <c r="BN103"/>
  <c r="BQ103"/>
  <c r="BR103"/>
  <c r="BS103"/>
  <c r="BT103"/>
  <c r="BY103"/>
  <c r="BZ103"/>
  <c r="CA103"/>
  <c r="CB103"/>
  <c r="CE103"/>
  <c r="CF103"/>
  <c r="CG103"/>
  <c r="CH103"/>
  <c r="CK103"/>
  <c r="CL103"/>
  <c r="CM103"/>
  <c r="CN103"/>
  <c r="CQ103"/>
  <c r="CR103"/>
  <c r="CS103"/>
  <c r="CT103"/>
  <c r="CW103"/>
  <c r="CX103"/>
  <c r="CY103"/>
  <c r="CZ103"/>
  <c r="DC103"/>
  <c r="DD103"/>
  <c r="DE103"/>
  <c r="DF103"/>
  <c r="DK103"/>
  <c r="DL103"/>
  <c r="DM103"/>
  <c r="DN103"/>
  <c r="DQ103"/>
  <c r="DR103"/>
  <c r="DW103"/>
  <c r="DX103"/>
  <c r="DY103"/>
  <c r="DZ103"/>
  <c r="EC103"/>
  <c r="ED103"/>
  <c r="EI103"/>
  <c r="EJ103"/>
  <c r="EK103"/>
  <c r="EL103"/>
  <c r="EO103"/>
  <c r="EP103"/>
  <c r="EQ103"/>
  <c r="ER103"/>
  <c r="EU103"/>
  <c r="EV103"/>
  <c r="EW103"/>
  <c r="EX103"/>
  <c r="FA103"/>
  <c r="FB103"/>
  <c r="FC103"/>
  <c r="FD103"/>
  <c r="FG103"/>
  <c r="FH103"/>
  <c r="FI103"/>
  <c r="FJ103"/>
  <c r="FM103"/>
  <c r="FN103"/>
  <c r="FO103"/>
  <c r="FP103"/>
  <c r="FS103"/>
  <c r="FT103"/>
  <c r="FU103"/>
  <c r="FV103"/>
  <c r="FY103"/>
  <c r="FZ103"/>
  <c r="GA103"/>
  <c r="GB103"/>
  <c r="B104"/>
  <c r="C104"/>
  <c r="D104"/>
  <c r="E104"/>
  <c r="G104"/>
  <c r="H104"/>
  <c r="I104"/>
  <c r="J104"/>
  <c r="M104"/>
  <c r="N104"/>
  <c r="O104"/>
  <c r="P104"/>
  <c r="S104"/>
  <c r="T104"/>
  <c r="U104"/>
  <c r="V104"/>
  <c r="Y104"/>
  <c r="Z104"/>
  <c r="AA104"/>
  <c r="AB104"/>
  <c r="AE104"/>
  <c r="AF104"/>
  <c r="AG104"/>
  <c r="AH104"/>
  <c r="AM104"/>
  <c r="AN104"/>
  <c r="AO104"/>
  <c r="AP104"/>
  <c r="AS104"/>
  <c r="AT104"/>
  <c r="AU104"/>
  <c r="AV104"/>
  <c r="AY104"/>
  <c r="AZ104"/>
  <c r="BA104"/>
  <c r="BB104"/>
  <c r="BE104"/>
  <c r="BF104"/>
  <c r="BG104"/>
  <c r="BH104"/>
  <c r="BK104"/>
  <c r="BL104"/>
  <c r="BM104"/>
  <c r="BN104"/>
  <c r="BQ104"/>
  <c r="BR104"/>
  <c r="BS104"/>
  <c r="BT104"/>
  <c r="BY104"/>
  <c r="BZ104"/>
  <c r="CA104"/>
  <c r="CB104"/>
  <c r="CE104"/>
  <c r="CF104"/>
  <c r="CG104"/>
  <c r="CH104"/>
  <c r="CK104"/>
  <c r="CL104"/>
  <c r="CM104"/>
  <c r="CN104"/>
  <c r="CQ104"/>
  <c r="CR104"/>
  <c r="CS104"/>
  <c r="CT104"/>
  <c r="CW104"/>
  <c r="CX104"/>
  <c r="CY104"/>
  <c r="CZ104"/>
  <c r="DC104"/>
  <c r="DD104"/>
  <c r="DE104"/>
  <c r="DF104"/>
  <c r="DK104"/>
  <c r="DL104"/>
  <c r="DM104"/>
  <c r="DN104"/>
  <c r="DQ104"/>
  <c r="DR104"/>
  <c r="DW104"/>
  <c r="DX104"/>
  <c r="DY104"/>
  <c r="DZ104"/>
  <c r="EC104"/>
  <c r="ED104"/>
  <c r="EI104"/>
  <c r="EJ104"/>
  <c r="EK104"/>
  <c r="EL104"/>
  <c r="EO104"/>
  <c r="EP104"/>
  <c r="EQ104"/>
  <c r="ER104"/>
  <c r="EU104"/>
  <c r="EV104"/>
  <c r="EW104"/>
  <c r="EX104"/>
  <c r="FA104"/>
  <c r="FB104"/>
  <c r="FC104"/>
  <c r="FD104"/>
  <c r="FG104"/>
  <c r="FH104"/>
  <c r="FI104"/>
  <c r="FJ104"/>
  <c r="FM104"/>
  <c r="FN104"/>
  <c r="FO104"/>
  <c r="FP104"/>
  <c r="FS104"/>
  <c r="FT104"/>
  <c r="FU104"/>
  <c r="FV104"/>
  <c r="FY104"/>
  <c r="FZ104"/>
  <c r="GA104"/>
  <c r="GB104"/>
  <c r="B105"/>
  <c r="C105"/>
  <c r="D105"/>
  <c r="E105"/>
  <c r="G105"/>
  <c r="H105"/>
  <c r="I105"/>
  <c r="J105"/>
  <c r="M105"/>
  <c r="N105"/>
  <c r="O105"/>
  <c r="P105"/>
  <c r="S105"/>
  <c r="T105"/>
  <c r="U105"/>
  <c r="V105"/>
  <c r="Y105"/>
  <c r="Z105"/>
  <c r="AA105"/>
  <c r="AB105"/>
  <c r="AE105"/>
  <c r="AF105"/>
  <c r="AG105"/>
  <c r="AH105"/>
  <c r="AM105"/>
  <c r="AN105"/>
  <c r="AO105"/>
  <c r="AP105"/>
  <c r="AS105"/>
  <c r="AT105"/>
  <c r="AU105"/>
  <c r="AV105"/>
  <c r="AY105"/>
  <c r="AZ105"/>
  <c r="BA105"/>
  <c r="BB105"/>
  <c r="BE105"/>
  <c r="BF105"/>
  <c r="BG105"/>
  <c r="BH105"/>
  <c r="BK105"/>
  <c r="BL105"/>
  <c r="BM105"/>
  <c r="BN105"/>
  <c r="BQ105"/>
  <c r="BR105"/>
  <c r="BS105"/>
  <c r="BT105"/>
  <c r="BY105"/>
  <c r="BZ105"/>
  <c r="CA105"/>
  <c r="CB105"/>
  <c r="CE105"/>
  <c r="CF105"/>
  <c r="CG105"/>
  <c r="CH105"/>
  <c r="CK105"/>
  <c r="CL105"/>
  <c r="CM105"/>
  <c r="CN105"/>
  <c r="CQ105"/>
  <c r="CR105"/>
  <c r="CS105"/>
  <c r="CT105"/>
  <c r="CW105"/>
  <c r="CX105"/>
  <c r="CY105"/>
  <c r="CZ105"/>
  <c r="DC105"/>
  <c r="DD105"/>
  <c r="DE105"/>
  <c r="DF105"/>
  <c r="DK105"/>
  <c r="DL105"/>
  <c r="DM105"/>
  <c r="DN105"/>
  <c r="DQ105"/>
  <c r="DR105"/>
  <c r="DW105"/>
  <c r="DX105"/>
  <c r="DY105"/>
  <c r="DZ105"/>
  <c r="EC105"/>
  <c r="ED105"/>
  <c r="EI105"/>
  <c r="EJ105"/>
  <c r="EK105"/>
  <c r="EL105"/>
  <c r="EO105"/>
  <c r="EP105"/>
  <c r="EQ105"/>
  <c r="ER105"/>
  <c r="EU105"/>
  <c r="EV105"/>
  <c r="EW105"/>
  <c r="EX105"/>
  <c r="FA105"/>
  <c r="FB105"/>
  <c r="FC105"/>
  <c r="FD105"/>
  <c r="FG105"/>
  <c r="FH105"/>
  <c r="FI105"/>
  <c r="FJ105"/>
  <c r="FM105"/>
  <c r="FN105"/>
  <c r="FO105"/>
  <c r="FP105"/>
  <c r="FS105"/>
  <c r="FT105"/>
  <c r="FU105"/>
  <c r="FV105"/>
  <c r="FY105"/>
  <c r="FZ105"/>
  <c r="GA105"/>
  <c r="GB105"/>
  <c r="B106"/>
  <c r="C106"/>
  <c r="D106"/>
  <c r="E106"/>
  <c r="G106"/>
  <c r="H106"/>
  <c r="I106"/>
  <c r="J106"/>
  <c r="M106"/>
  <c r="N106"/>
  <c r="O106"/>
  <c r="P106"/>
  <c r="S106"/>
  <c r="T106"/>
  <c r="U106"/>
  <c r="V106"/>
  <c r="Y106"/>
  <c r="Z106"/>
  <c r="AA106"/>
  <c r="AB106"/>
  <c r="AE106"/>
  <c r="AF106"/>
  <c r="AG106"/>
  <c r="AH106"/>
  <c r="AM106"/>
  <c r="AN106"/>
  <c r="AO106"/>
  <c r="AP106"/>
  <c r="AS106"/>
  <c r="AT106"/>
  <c r="AU106"/>
  <c r="AV106"/>
  <c r="AY106"/>
  <c r="AZ106"/>
  <c r="BA106"/>
  <c r="BB106"/>
  <c r="BE106"/>
  <c r="BF106"/>
  <c r="BG106"/>
  <c r="BH106"/>
  <c r="BK106"/>
  <c r="BL106"/>
  <c r="BM106"/>
  <c r="BN106"/>
  <c r="BQ106"/>
  <c r="BR106"/>
  <c r="BS106"/>
  <c r="BT106"/>
  <c r="BY106"/>
  <c r="BZ106"/>
  <c r="CA106"/>
  <c r="CB106"/>
  <c r="CE106"/>
  <c r="CF106"/>
  <c r="CG106"/>
  <c r="CH106"/>
  <c r="CK106"/>
  <c r="CL106"/>
  <c r="CM106"/>
  <c r="CN106"/>
  <c r="CQ106"/>
  <c r="CR106"/>
  <c r="CS106"/>
  <c r="CT106"/>
  <c r="CW106"/>
  <c r="CX106"/>
  <c r="CY106"/>
  <c r="CZ106"/>
  <c r="DC106"/>
  <c r="DD106"/>
  <c r="DE106"/>
  <c r="DF106"/>
  <c r="DK106"/>
  <c r="DL106"/>
  <c r="DM106"/>
  <c r="DN106"/>
  <c r="DQ106"/>
  <c r="DR106"/>
  <c r="DW106"/>
  <c r="DX106"/>
  <c r="DY106"/>
  <c r="DZ106"/>
  <c r="EC106"/>
  <c r="ED106"/>
  <c r="EI106"/>
  <c r="EJ106"/>
  <c r="EK106"/>
  <c r="EL106"/>
  <c r="EO106"/>
  <c r="EP106"/>
  <c r="EQ106"/>
  <c r="ER106"/>
  <c r="EU106"/>
  <c r="EV106"/>
  <c r="EW106"/>
  <c r="EX106"/>
  <c r="FA106"/>
  <c r="FB106"/>
  <c r="FC106"/>
  <c r="FD106"/>
  <c r="FG106"/>
  <c r="FH106"/>
  <c r="FI106"/>
  <c r="FJ106"/>
  <c r="FM106"/>
  <c r="FN106"/>
  <c r="FO106"/>
  <c r="FP106"/>
  <c r="FS106"/>
  <c r="FT106"/>
  <c r="FU106"/>
  <c r="FV106"/>
  <c r="FY106"/>
  <c r="FZ106"/>
  <c r="GA106"/>
  <c r="GB106"/>
  <c r="B107"/>
  <c r="C107"/>
  <c r="D107"/>
  <c r="E107"/>
  <c r="G107"/>
  <c r="H107"/>
  <c r="I107"/>
  <c r="J107"/>
  <c r="M107"/>
  <c r="N107"/>
  <c r="O107"/>
  <c r="P107"/>
  <c r="S107"/>
  <c r="T107"/>
  <c r="U107"/>
  <c r="V107"/>
  <c r="Y107"/>
  <c r="Z107"/>
  <c r="AA107"/>
  <c r="AB107"/>
  <c r="AE107"/>
  <c r="AF107"/>
  <c r="AG107"/>
  <c r="AH107"/>
  <c r="AM107"/>
  <c r="AN107"/>
  <c r="AO107"/>
  <c r="AP107"/>
  <c r="AS107"/>
  <c r="AT107"/>
  <c r="AU107"/>
  <c r="AV107"/>
  <c r="AY107"/>
  <c r="AZ107"/>
  <c r="BA107"/>
  <c r="BB107"/>
  <c r="BE107"/>
  <c r="BF107"/>
  <c r="BG107"/>
  <c r="BH107"/>
  <c r="BK107"/>
  <c r="BL107"/>
  <c r="BM107"/>
  <c r="BN107"/>
  <c r="BQ107"/>
  <c r="BR107"/>
  <c r="BS107"/>
  <c r="BT107"/>
  <c r="BY107"/>
  <c r="BZ107"/>
  <c r="CA107"/>
  <c r="CB107"/>
  <c r="CE107"/>
  <c r="CF107"/>
  <c r="CG107"/>
  <c r="CH107"/>
  <c r="CK107"/>
  <c r="CL107"/>
  <c r="CM107"/>
  <c r="CN107"/>
  <c r="CQ107"/>
  <c r="CR107"/>
  <c r="CS107"/>
  <c r="CT107"/>
  <c r="CW107"/>
  <c r="CX107"/>
  <c r="CY107"/>
  <c r="CZ107"/>
  <c r="DC107"/>
  <c r="DD107"/>
  <c r="DE107"/>
  <c r="DF107"/>
  <c r="DK107"/>
  <c r="DL107"/>
  <c r="DM107"/>
  <c r="DN107"/>
  <c r="DQ107"/>
  <c r="DR107"/>
  <c r="DW107"/>
  <c r="DX107"/>
  <c r="DY107"/>
  <c r="DZ107"/>
  <c r="EC107"/>
  <c r="ED107"/>
  <c r="EI107"/>
  <c r="EJ107"/>
  <c r="EK107"/>
  <c r="EL107"/>
  <c r="EO107"/>
  <c r="EP107"/>
  <c r="EQ107"/>
  <c r="ER107"/>
  <c r="EU107"/>
  <c r="EV107"/>
  <c r="EW107"/>
  <c r="EX107"/>
  <c r="FA107"/>
  <c r="FB107"/>
  <c r="FC107"/>
  <c r="FD107"/>
  <c r="FG107"/>
  <c r="FH107"/>
  <c r="FI107"/>
  <c r="FJ107"/>
  <c r="FM107"/>
  <c r="FN107"/>
  <c r="FO107"/>
  <c r="FP107"/>
  <c r="FS107"/>
  <c r="FT107"/>
  <c r="FU107"/>
  <c r="FV107"/>
  <c r="FY107"/>
  <c r="FZ107"/>
  <c r="GA107"/>
  <c r="GB107"/>
  <c r="B108"/>
  <c r="C108"/>
  <c r="D108"/>
  <c r="E108"/>
  <c r="G108"/>
  <c r="H108"/>
  <c r="I108"/>
  <c r="J108"/>
  <c r="M108"/>
  <c r="N108"/>
  <c r="O108"/>
  <c r="P108"/>
  <c r="S108"/>
  <c r="T108"/>
  <c r="U108"/>
  <c r="V108"/>
  <c r="Y108"/>
  <c r="Z108"/>
  <c r="AA108"/>
  <c r="AB108"/>
  <c r="AE108"/>
  <c r="AF108"/>
  <c r="AG108"/>
  <c r="AH108"/>
  <c r="AM108"/>
  <c r="AN108"/>
  <c r="AO108"/>
  <c r="AP108"/>
  <c r="AS108"/>
  <c r="AT108"/>
  <c r="AU108"/>
  <c r="AV108"/>
  <c r="AY108"/>
  <c r="AZ108"/>
  <c r="BA108"/>
  <c r="BB108"/>
  <c r="BE108"/>
  <c r="BF108"/>
  <c r="BG108"/>
  <c r="BH108"/>
  <c r="BK108"/>
  <c r="BL108"/>
  <c r="BM108"/>
  <c r="BN108"/>
  <c r="BQ108"/>
  <c r="BR108"/>
  <c r="BS108"/>
  <c r="BT108"/>
  <c r="BY108"/>
  <c r="BZ108"/>
  <c r="CA108"/>
  <c r="CB108"/>
  <c r="CE108"/>
  <c r="CF108"/>
  <c r="CG108"/>
  <c r="CH108"/>
  <c r="CK108"/>
  <c r="CL108"/>
  <c r="CM108"/>
  <c r="CN108"/>
  <c r="CQ108"/>
  <c r="CR108"/>
  <c r="CS108"/>
  <c r="CT108"/>
  <c r="CW108"/>
  <c r="CX108"/>
  <c r="CY108"/>
  <c r="CZ108"/>
  <c r="DC108"/>
  <c r="DD108"/>
  <c r="DE108"/>
  <c r="DF108"/>
  <c r="DK108"/>
  <c r="DL108"/>
  <c r="DM108"/>
  <c r="DN108"/>
  <c r="DQ108"/>
  <c r="DR108"/>
  <c r="DW108"/>
  <c r="DX108"/>
  <c r="DY108"/>
  <c r="DZ108"/>
  <c r="EC108"/>
  <c r="ED108"/>
  <c r="EI108"/>
  <c r="EJ108"/>
  <c r="EK108"/>
  <c r="EL108"/>
  <c r="EO108"/>
  <c r="EP108"/>
  <c r="EQ108"/>
  <c r="ER108"/>
  <c r="EU108"/>
  <c r="EV108"/>
  <c r="EW108"/>
  <c r="EX108"/>
  <c r="FA108"/>
  <c r="FB108"/>
  <c r="FC108"/>
  <c r="FD108"/>
  <c r="FG108"/>
  <c r="FH108"/>
  <c r="FI108"/>
  <c r="FJ108"/>
  <c r="FM108"/>
  <c r="FN108"/>
  <c r="FO108"/>
  <c r="FP108"/>
  <c r="FS108"/>
  <c r="FT108"/>
  <c r="FU108"/>
  <c r="FV108"/>
  <c r="FY108"/>
  <c r="FZ108"/>
  <c r="GA108"/>
  <c r="GB108"/>
  <c r="B109"/>
  <c r="C109"/>
  <c r="D109"/>
  <c r="E109"/>
  <c r="G109"/>
  <c r="H109"/>
  <c r="I109"/>
  <c r="J109"/>
  <c r="M109"/>
  <c r="N109"/>
  <c r="O109"/>
  <c r="P109"/>
  <c r="S109"/>
  <c r="T109"/>
  <c r="U109"/>
  <c r="V109"/>
  <c r="Y109"/>
  <c r="Z109"/>
  <c r="AA109"/>
  <c r="AB109"/>
  <c r="AE109"/>
  <c r="AF109"/>
  <c r="AG109"/>
  <c r="AH109"/>
  <c r="AM109"/>
  <c r="AN109"/>
  <c r="AO109"/>
  <c r="AP109"/>
  <c r="AS109"/>
  <c r="AT109"/>
  <c r="AU109"/>
  <c r="AV109"/>
  <c r="AY109"/>
  <c r="AZ109"/>
  <c r="BA109"/>
  <c r="BB109"/>
  <c r="BE109"/>
  <c r="BF109"/>
  <c r="BG109"/>
  <c r="BH109"/>
  <c r="BK109"/>
  <c r="BL109"/>
  <c r="BM109"/>
  <c r="BN109"/>
  <c r="BQ109"/>
  <c r="BR109"/>
  <c r="BS109"/>
  <c r="BT109"/>
  <c r="BY109"/>
  <c r="BZ109"/>
  <c r="CA109"/>
  <c r="CB109"/>
  <c r="CE109"/>
  <c r="CF109"/>
  <c r="CG109"/>
  <c r="CH109"/>
  <c r="CK109"/>
  <c r="CL109"/>
  <c r="CM109"/>
  <c r="CN109"/>
  <c r="CQ109"/>
  <c r="CR109"/>
  <c r="CS109"/>
  <c r="CT109"/>
  <c r="CW109"/>
  <c r="CX109"/>
  <c r="CY109"/>
  <c r="CZ109"/>
  <c r="DC109"/>
  <c r="DD109"/>
  <c r="DE109"/>
  <c r="DF109"/>
  <c r="DK109"/>
  <c r="DL109"/>
  <c r="DM109"/>
  <c r="DN109"/>
  <c r="DQ109"/>
  <c r="DR109"/>
  <c r="DW109"/>
  <c r="DX109"/>
  <c r="DY109"/>
  <c r="DZ109"/>
  <c r="EC109"/>
  <c r="ED109"/>
  <c r="EI109"/>
  <c r="EJ109"/>
  <c r="EK109"/>
  <c r="EL109"/>
  <c r="EO109"/>
  <c r="EP109"/>
  <c r="EQ109"/>
  <c r="ER109"/>
  <c r="EU109"/>
  <c r="EV109"/>
  <c r="EW109"/>
  <c r="EX109"/>
  <c r="FA109"/>
  <c r="FB109"/>
  <c r="FC109"/>
  <c r="FD109"/>
  <c r="FG109"/>
  <c r="FH109"/>
  <c r="FI109"/>
  <c r="FJ109"/>
  <c r="FM109"/>
  <c r="FN109"/>
  <c r="FO109"/>
  <c r="FP109"/>
  <c r="FS109"/>
  <c r="FT109"/>
  <c r="FU109"/>
  <c r="FV109"/>
  <c r="FY109"/>
  <c r="FZ109"/>
  <c r="GA109"/>
  <c r="GB109"/>
  <c r="B110"/>
  <c r="C110"/>
  <c r="D110"/>
  <c r="E110"/>
  <c r="G110"/>
  <c r="H110"/>
  <c r="I110"/>
  <c r="J110"/>
  <c r="M110"/>
  <c r="N110"/>
  <c r="O110"/>
  <c r="P110"/>
  <c r="S110"/>
  <c r="T110"/>
  <c r="U110"/>
  <c r="V110"/>
  <c r="Y110"/>
  <c r="Z110"/>
  <c r="AA110"/>
  <c r="AB110"/>
  <c r="AE110"/>
  <c r="AF110"/>
  <c r="AG110"/>
  <c r="AH110"/>
  <c r="AM110"/>
  <c r="AN110"/>
  <c r="AO110"/>
  <c r="AP110"/>
  <c r="AS110"/>
  <c r="AT110"/>
  <c r="AU110"/>
  <c r="AV110"/>
  <c r="AY110"/>
  <c r="AZ110"/>
  <c r="BA110"/>
  <c r="BB110"/>
  <c r="BE110"/>
  <c r="BF110"/>
  <c r="BG110"/>
  <c r="BH110"/>
  <c r="BK110"/>
  <c r="BL110"/>
  <c r="BM110"/>
  <c r="BN110"/>
  <c r="BQ110"/>
  <c r="BR110"/>
  <c r="BS110"/>
  <c r="BT110"/>
  <c r="BY110"/>
  <c r="BZ110"/>
  <c r="CA110"/>
  <c r="CB110"/>
  <c r="CE110"/>
  <c r="CF110"/>
  <c r="CG110"/>
  <c r="CH110"/>
  <c r="CK110"/>
  <c r="CL110"/>
  <c r="CM110"/>
  <c r="CN110"/>
  <c r="CQ110"/>
  <c r="CR110"/>
  <c r="CS110"/>
  <c r="CT110"/>
  <c r="CW110"/>
  <c r="CX110"/>
  <c r="CY110"/>
  <c r="CZ110"/>
  <c r="DC110"/>
  <c r="DD110"/>
  <c r="DE110"/>
  <c r="DF110"/>
  <c r="DK110"/>
  <c r="DL110"/>
  <c r="DM110"/>
  <c r="DN110"/>
  <c r="DQ110"/>
  <c r="DR110"/>
  <c r="DW110"/>
  <c r="DX110"/>
  <c r="DY110"/>
  <c r="DZ110"/>
  <c r="EC110"/>
  <c r="ED110"/>
  <c r="EI110"/>
  <c r="EJ110"/>
  <c r="EK110"/>
  <c r="EL110"/>
  <c r="EO110"/>
  <c r="EP110"/>
  <c r="EQ110"/>
  <c r="ER110"/>
  <c r="EU110"/>
  <c r="EV110"/>
  <c r="EW110"/>
  <c r="EX110"/>
  <c r="FA110"/>
  <c r="FB110"/>
  <c r="FC110"/>
  <c r="FD110"/>
  <c r="FG110"/>
  <c r="FH110"/>
  <c r="FI110"/>
  <c r="FJ110"/>
  <c r="FM110"/>
  <c r="FN110"/>
  <c r="FO110"/>
  <c r="FP110"/>
  <c r="FS110"/>
  <c r="FT110"/>
  <c r="FU110"/>
  <c r="FV110"/>
  <c r="FY110"/>
  <c r="FZ110"/>
  <c r="GA110"/>
  <c r="GB110"/>
  <c r="B111"/>
  <c r="C111"/>
  <c r="D111"/>
  <c r="E111"/>
  <c r="G111"/>
  <c r="H111"/>
  <c r="I111"/>
  <c r="J111"/>
  <c r="M111"/>
  <c r="N111"/>
  <c r="O111"/>
  <c r="P111"/>
  <c r="S111"/>
  <c r="T111"/>
  <c r="U111"/>
  <c r="V111"/>
  <c r="Y111"/>
  <c r="Z111"/>
  <c r="AA111"/>
  <c r="AB111"/>
  <c r="AE111"/>
  <c r="AF111"/>
  <c r="AG111"/>
  <c r="AH111"/>
  <c r="AM111"/>
  <c r="AN111"/>
  <c r="AO111"/>
  <c r="AP111"/>
  <c r="AS111"/>
  <c r="AT111"/>
  <c r="AU111"/>
  <c r="AV111"/>
  <c r="AY111"/>
  <c r="AZ111"/>
  <c r="BA111"/>
  <c r="BB111"/>
  <c r="BE111"/>
  <c r="BF111"/>
  <c r="BG111"/>
  <c r="BH111"/>
  <c r="BK111"/>
  <c r="BL111"/>
  <c r="BM111"/>
  <c r="BN111"/>
  <c r="BQ111"/>
  <c r="BR111"/>
  <c r="BS111"/>
  <c r="BT111"/>
  <c r="BY111"/>
  <c r="BZ111"/>
  <c r="CA111"/>
  <c r="CB111"/>
  <c r="CE111"/>
  <c r="CF111"/>
  <c r="CG111"/>
  <c r="CH111"/>
  <c r="CK111"/>
  <c r="CL111"/>
  <c r="CM111"/>
  <c r="CN111"/>
  <c r="CQ111"/>
  <c r="CR111"/>
  <c r="CS111"/>
  <c r="CT111"/>
  <c r="CW111"/>
  <c r="CX111"/>
  <c r="CY111"/>
  <c r="CZ111"/>
  <c r="DC111"/>
  <c r="DD111"/>
  <c r="DE111"/>
  <c r="DF111"/>
  <c r="DK111"/>
  <c r="DL111"/>
  <c r="DM111"/>
  <c r="DN111"/>
  <c r="DQ111"/>
  <c r="DR111"/>
  <c r="DW111"/>
  <c r="DX111"/>
  <c r="DY111"/>
  <c r="DZ111"/>
  <c r="EC111"/>
  <c r="ED111"/>
  <c r="EI111"/>
  <c r="EJ111"/>
  <c r="EK111"/>
  <c r="EL111"/>
  <c r="EO111"/>
  <c r="EP111"/>
  <c r="EQ111"/>
  <c r="ER111"/>
  <c r="EU111"/>
  <c r="EV111"/>
  <c r="EW111"/>
  <c r="EX111"/>
  <c r="FA111"/>
  <c r="FB111"/>
  <c r="FC111"/>
  <c r="FD111"/>
  <c r="FG111"/>
  <c r="FH111"/>
  <c r="FI111"/>
  <c r="FJ111"/>
  <c r="FM111"/>
  <c r="FN111"/>
  <c r="FO111"/>
  <c r="FP111"/>
  <c r="FS111"/>
  <c r="FT111"/>
  <c r="FU111"/>
  <c r="FV111"/>
  <c r="FY111"/>
  <c r="FZ111"/>
  <c r="GA111"/>
  <c r="GB111"/>
  <c r="B114"/>
  <c r="C114"/>
  <c r="D114"/>
  <c r="E114"/>
  <c r="G114"/>
  <c r="H114"/>
  <c r="I114"/>
  <c r="J114"/>
  <c r="M114"/>
  <c r="N114"/>
  <c r="O114"/>
  <c r="P114"/>
  <c r="S114"/>
  <c r="T114"/>
  <c r="U114"/>
  <c r="V114"/>
  <c r="Y114"/>
  <c r="Z114"/>
  <c r="AA114"/>
  <c r="AB114"/>
  <c r="AE114"/>
  <c r="AF114"/>
  <c r="AG114"/>
  <c r="AH114"/>
  <c r="AM114"/>
  <c r="AN114"/>
  <c r="AO114"/>
  <c r="AP114"/>
  <c r="AS114"/>
  <c r="AT114"/>
  <c r="AU114"/>
  <c r="AV114"/>
  <c r="AY114"/>
  <c r="AZ114"/>
  <c r="BA114"/>
  <c r="BB114"/>
  <c r="BE114"/>
  <c r="BF114"/>
  <c r="BG114"/>
  <c r="BH114"/>
  <c r="BK114"/>
  <c r="BL114"/>
  <c r="BM114"/>
  <c r="BN114"/>
  <c r="BQ114"/>
  <c r="BR114"/>
  <c r="BS114"/>
  <c r="BT114"/>
  <c r="BY114"/>
  <c r="BZ114"/>
  <c r="CA114"/>
  <c r="CB114"/>
  <c r="CE114"/>
  <c r="CF114"/>
  <c r="CG114"/>
  <c r="CH114"/>
  <c r="CK114"/>
  <c r="CL114"/>
  <c r="CM114"/>
  <c r="CN114"/>
  <c r="CQ114"/>
  <c r="CR114"/>
  <c r="CS114"/>
  <c r="CT114"/>
  <c r="CW114"/>
  <c r="CX114"/>
  <c r="CY114"/>
  <c r="CZ114"/>
  <c r="DC114"/>
  <c r="DD114"/>
  <c r="DE114"/>
  <c r="DF114"/>
  <c r="DK114"/>
  <c r="DL114"/>
  <c r="DM114"/>
  <c r="DN114"/>
  <c r="DQ114"/>
  <c r="DR114"/>
  <c r="DW114"/>
  <c r="DX114"/>
  <c r="DY114"/>
  <c r="DZ114"/>
  <c r="EC114"/>
  <c r="ED114"/>
  <c r="EI114"/>
  <c r="EJ114"/>
  <c r="EK114"/>
  <c r="EL114"/>
  <c r="EO114"/>
  <c r="EP114"/>
  <c r="EQ114"/>
  <c r="ER114"/>
  <c r="EU114"/>
  <c r="EV114"/>
  <c r="EW114"/>
  <c r="EX114"/>
  <c r="FA114"/>
  <c r="FB114"/>
  <c r="FC114"/>
  <c r="FD114"/>
  <c r="FG114"/>
  <c r="FH114"/>
  <c r="FI114"/>
  <c r="FJ114"/>
  <c r="FM114"/>
  <c r="FN114"/>
  <c r="FO114"/>
  <c r="FP114"/>
  <c r="FS114"/>
  <c r="FT114"/>
  <c r="FU114"/>
  <c r="FV114"/>
  <c r="FY114"/>
  <c r="FZ114"/>
  <c r="GA114"/>
  <c r="GB114"/>
  <c r="B115"/>
  <c r="C115"/>
  <c r="D115"/>
  <c r="E115"/>
  <c r="G115"/>
  <c r="H115"/>
  <c r="I115"/>
  <c r="J115"/>
  <c r="M115"/>
  <c r="N115"/>
  <c r="O115"/>
  <c r="P115"/>
  <c r="S115"/>
  <c r="T115"/>
  <c r="U115"/>
  <c r="V115"/>
  <c r="Y115"/>
  <c r="Z115"/>
  <c r="AA115"/>
  <c r="AB115"/>
  <c r="AE115"/>
  <c r="AF115"/>
  <c r="AG115"/>
  <c r="AH115"/>
  <c r="AM115"/>
  <c r="AN115"/>
  <c r="AO115"/>
  <c r="AP115"/>
  <c r="AS115"/>
  <c r="AT115"/>
  <c r="AU115"/>
  <c r="AV115"/>
  <c r="AY115"/>
  <c r="AZ115"/>
  <c r="BA115"/>
  <c r="BB115"/>
  <c r="BE115"/>
  <c r="BF115"/>
  <c r="BG115"/>
  <c r="BH115"/>
  <c r="BK115"/>
  <c r="BL115"/>
  <c r="BM115"/>
  <c r="BN115"/>
  <c r="BQ115"/>
  <c r="BR115"/>
  <c r="BS115"/>
  <c r="BT115"/>
  <c r="BY115"/>
  <c r="BZ115"/>
  <c r="CA115"/>
  <c r="CB115"/>
  <c r="CE115"/>
  <c r="CF115"/>
  <c r="CG115"/>
  <c r="CH115"/>
  <c r="CK115"/>
  <c r="CL115"/>
  <c r="CM115"/>
  <c r="CN115"/>
  <c r="CQ115"/>
  <c r="CR115"/>
  <c r="CS115"/>
  <c r="CT115"/>
  <c r="CW115"/>
  <c r="CX115"/>
  <c r="CY115"/>
  <c r="CZ115"/>
  <c r="DC115"/>
  <c r="DD115"/>
  <c r="DE115"/>
  <c r="DF115"/>
  <c r="DK115"/>
  <c r="DL115"/>
  <c r="DM115"/>
  <c r="DN115"/>
  <c r="DQ115"/>
  <c r="DR115"/>
  <c r="DW115"/>
  <c r="DX115"/>
  <c r="DY115"/>
  <c r="DZ115"/>
  <c r="EC115"/>
  <c r="ED115"/>
  <c r="EI115"/>
  <c r="EJ115"/>
  <c r="EK115"/>
  <c r="EL115"/>
  <c r="EO115"/>
  <c r="EP115"/>
  <c r="EQ115"/>
  <c r="ER115"/>
  <c r="EU115"/>
  <c r="EV115"/>
  <c r="EW115"/>
  <c r="EX115"/>
  <c r="FA115"/>
  <c r="FB115"/>
  <c r="FC115"/>
  <c r="FD115"/>
  <c r="FG115"/>
  <c r="FH115"/>
  <c r="FI115"/>
  <c r="FJ115"/>
  <c r="FM115"/>
  <c r="FN115"/>
  <c r="FO115"/>
  <c r="FP115"/>
  <c r="FS115"/>
  <c r="FT115"/>
  <c r="FU115"/>
  <c r="FV115"/>
  <c r="FY115"/>
  <c r="FZ115"/>
  <c r="GA115"/>
  <c r="GB115"/>
  <c r="B116"/>
  <c r="C116"/>
  <c r="D116"/>
  <c r="E116"/>
  <c r="G116"/>
  <c r="H116"/>
  <c r="I116"/>
  <c r="J116"/>
  <c r="M116"/>
  <c r="N116"/>
  <c r="O116"/>
  <c r="P116"/>
  <c r="S116"/>
  <c r="T116"/>
  <c r="U116"/>
  <c r="V116"/>
  <c r="Y116"/>
  <c r="Z116"/>
  <c r="AA116"/>
  <c r="AB116"/>
  <c r="AE116"/>
  <c r="AF116"/>
  <c r="AG116"/>
  <c r="AH116"/>
  <c r="AM116"/>
  <c r="AN116"/>
  <c r="AO116"/>
  <c r="AP116"/>
  <c r="AS116"/>
  <c r="AT116"/>
  <c r="AU116"/>
  <c r="AV116"/>
  <c r="AY116"/>
  <c r="AZ116"/>
  <c r="BA116"/>
  <c r="BB116"/>
  <c r="BE116"/>
  <c r="BF116"/>
  <c r="BG116"/>
  <c r="BH116"/>
  <c r="BK116"/>
  <c r="BL116"/>
  <c r="BM116"/>
  <c r="BN116"/>
  <c r="BQ116"/>
  <c r="BR116"/>
  <c r="BS116"/>
  <c r="BT116"/>
  <c r="BY116"/>
  <c r="BZ116"/>
  <c r="CA116"/>
  <c r="CB116"/>
  <c r="CE116"/>
  <c r="CF116"/>
  <c r="CG116"/>
  <c r="CH116"/>
  <c r="CK116"/>
  <c r="CL116"/>
  <c r="CM116"/>
  <c r="CN116"/>
  <c r="CQ116"/>
  <c r="CR116"/>
  <c r="CS116"/>
  <c r="CT116"/>
  <c r="CW116"/>
  <c r="CX116"/>
  <c r="CY116"/>
  <c r="CZ116"/>
  <c r="DC116"/>
  <c r="DD116"/>
  <c r="DE116"/>
  <c r="DF116"/>
  <c r="DK116"/>
  <c r="DL116"/>
  <c r="DM116"/>
  <c r="DN116"/>
  <c r="DQ116"/>
  <c r="DR116"/>
  <c r="DW116"/>
  <c r="DX116"/>
  <c r="DY116"/>
  <c r="DZ116"/>
  <c r="EC116"/>
  <c r="ED116"/>
  <c r="EI116"/>
  <c r="EJ116"/>
  <c r="EK116"/>
  <c r="EL116"/>
  <c r="EO116"/>
  <c r="EP116"/>
  <c r="EQ116"/>
  <c r="ER116"/>
  <c r="EU116"/>
  <c r="EV116"/>
  <c r="EW116"/>
  <c r="EX116"/>
  <c r="FA116"/>
  <c r="FB116"/>
  <c r="FC116"/>
  <c r="FD116"/>
  <c r="FG116"/>
  <c r="FH116"/>
  <c r="FI116"/>
  <c r="FJ116"/>
  <c r="FM116"/>
  <c r="FN116"/>
  <c r="FO116"/>
  <c r="FP116"/>
  <c r="FS116"/>
  <c r="FT116"/>
  <c r="FU116"/>
  <c r="FV116"/>
  <c r="FY116"/>
  <c r="FZ116"/>
  <c r="GA116"/>
  <c r="GB116"/>
  <c r="B117"/>
  <c r="C117"/>
  <c r="D117"/>
  <c r="E117"/>
  <c r="G117"/>
  <c r="H117"/>
  <c r="I117"/>
  <c r="J117"/>
  <c r="M117"/>
  <c r="N117"/>
  <c r="O117"/>
  <c r="P117"/>
  <c r="S117"/>
  <c r="T117"/>
  <c r="U117"/>
  <c r="V117"/>
  <c r="Y117"/>
  <c r="Z117"/>
  <c r="AA117"/>
  <c r="AB117"/>
  <c r="AE117"/>
  <c r="AF117"/>
  <c r="AG117"/>
  <c r="AH117"/>
  <c r="AM117"/>
  <c r="AN117"/>
  <c r="AO117"/>
  <c r="AP117"/>
  <c r="AS117"/>
  <c r="AT117"/>
  <c r="AU117"/>
  <c r="AV117"/>
  <c r="AY117"/>
  <c r="AZ117"/>
  <c r="BA117"/>
  <c r="BB117"/>
  <c r="BE117"/>
  <c r="BF117"/>
  <c r="BG117"/>
  <c r="BH117"/>
  <c r="BK117"/>
  <c r="BL117"/>
  <c r="BM117"/>
  <c r="BN117"/>
  <c r="BQ117"/>
  <c r="BR117"/>
  <c r="BS117"/>
  <c r="BT117"/>
  <c r="BY117"/>
  <c r="BZ117"/>
  <c r="CA117"/>
  <c r="CB117"/>
  <c r="CE117"/>
  <c r="CF117"/>
  <c r="CG117"/>
  <c r="CH117"/>
  <c r="CK117"/>
  <c r="CL117"/>
  <c r="CM117"/>
  <c r="CN117"/>
  <c r="CQ117"/>
  <c r="CR117"/>
  <c r="CS117"/>
  <c r="CT117"/>
  <c r="CW117"/>
  <c r="CX117"/>
  <c r="CY117"/>
  <c r="CZ117"/>
  <c r="DC117"/>
  <c r="DD117"/>
  <c r="DE117"/>
  <c r="DF117"/>
  <c r="DK117"/>
  <c r="DL117"/>
  <c r="DM117"/>
  <c r="DN117"/>
  <c r="DQ117"/>
  <c r="DR117"/>
  <c r="DW117"/>
  <c r="DX117"/>
  <c r="DY117"/>
  <c r="DZ117"/>
  <c r="EC117"/>
  <c r="ED117"/>
  <c r="EI117"/>
  <c r="EJ117"/>
  <c r="EK117"/>
  <c r="EL117"/>
  <c r="EO117"/>
  <c r="EP117"/>
  <c r="EQ117"/>
  <c r="ER117"/>
  <c r="EU117"/>
  <c r="EV117"/>
  <c r="EW117"/>
  <c r="EX117"/>
  <c r="FA117"/>
  <c r="FB117"/>
  <c r="FC117"/>
  <c r="FD117"/>
  <c r="FG117"/>
  <c r="FH117"/>
  <c r="FI117"/>
  <c r="FJ117"/>
  <c r="FM117"/>
  <c r="FN117"/>
  <c r="FO117"/>
  <c r="FP117"/>
  <c r="FS117"/>
  <c r="FT117"/>
  <c r="FU117"/>
  <c r="FV117"/>
  <c r="FY117"/>
  <c r="FZ117"/>
  <c r="GA117"/>
  <c r="GB117"/>
  <c r="B118"/>
  <c r="C118"/>
  <c r="D118"/>
  <c r="E118"/>
  <c r="G118"/>
  <c r="H118"/>
  <c r="I118"/>
  <c r="J118"/>
  <c r="M118"/>
  <c r="N118"/>
  <c r="O118"/>
  <c r="P118"/>
  <c r="S118"/>
  <c r="T118"/>
  <c r="U118"/>
  <c r="V118"/>
  <c r="Y118"/>
  <c r="Z118"/>
  <c r="AA118"/>
  <c r="AB118"/>
  <c r="AE118"/>
  <c r="AF118"/>
  <c r="AG118"/>
  <c r="AH118"/>
  <c r="AM118"/>
  <c r="AN118"/>
  <c r="AO118"/>
  <c r="AP118"/>
  <c r="AS118"/>
  <c r="AT118"/>
  <c r="AU118"/>
  <c r="AV118"/>
  <c r="AY118"/>
  <c r="AZ118"/>
  <c r="BA118"/>
  <c r="BB118"/>
  <c r="BE118"/>
  <c r="BF118"/>
  <c r="BG118"/>
  <c r="BH118"/>
  <c r="BK118"/>
  <c r="BL118"/>
  <c r="BM118"/>
  <c r="BN118"/>
  <c r="BQ118"/>
  <c r="BR118"/>
  <c r="BS118"/>
  <c r="BT118"/>
  <c r="BY118"/>
  <c r="BZ118"/>
  <c r="CA118"/>
  <c r="CB118"/>
  <c r="CE118"/>
  <c r="CF118"/>
  <c r="CG118"/>
  <c r="CH118"/>
  <c r="CK118"/>
  <c r="CL118"/>
  <c r="CM118"/>
  <c r="CN118"/>
  <c r="CQ118"/>
  <c r="CR118"/>
  <c r="CS118"/>
  <c r="CT118"/>
  <c r="CW118"/>
  <c r="CX118"/>
  <c r="CY118"/>
  <c r="CZ118"/>
  <c r="DC118"/>
  <c r="DD118"/>
  <c r="DE118"/>
  <c r="DF118"/>
  <c r="DK118"/>
  <c r="DL118"/>
  <c r="DM118"/>
  <c r="DN118"/>
  <c r="DQ118"/>
  <c r="DR118"/>
  <c r="DW118"/>
  <c r="DX118"/>
  <c r="DY118"/>
  <c r="DZ118"/>
  <c r="EC118"/>
  <c r="ED118"/>
  <c r="EI118"/>
  <c r="EJ118"/>
  <c r="EK118"/>
  <c r="EL118"/>
  <c r="EO118"/>
  <c r="EP118"/>
  <c r="EQ118"/>
  <c r="ER118"/>
  <c r="EU118"/>
  <c r="EV118"/>
  <c r="EW118"/>
  <c r="EX118"/>
  <c r="FA118"/>
  <c r="FB118"/>
  <c r="FC118"/>
  <c r="FD118"/>
  <c r="FG118"/>
  <c r="FH118"/>
  <c r="FI118"/>
  <c r="FJ118"/>
  <c r="FM118"/>
  <c r="FN118"/>
  <c r="FO118"/>
  <c r="FP118"/>
  <c r="FS118"/>
  <c r="FT118"/>
  <c r="FU118"/>
  <c r="FV118"/>
  <c r="FY118"/>
  <c r="FZ118"/>
  <c r="GA118"/>
  <c r="GB118"/>
  <c r="B119"/>
  <c r="C119"/>
  <c r="D119"/>
  <c r="E119"/>
  <c r="G119"/>
  <c r="H119"/>
  <c r="I119"/>
  <c r="J119"/>
  <c r="M119"/>
  <c r="N119"/>
  <c r="O119"/>
  <c r="P119"/>
  <c r="S119"/>
  <c r="T119"/>
  <c r="U119"/>
  <c r="V119"/>
  <c r="Y119"/>
  <c r="Z119"/>
  <c r="AA119"/>
  <c r="AB119"/>
  <c r="AE119"/>
  <c r="AF119"/>
  <c r="AG119"/>
  <c r="AH119"/>
  <c r="AM119"/>
  <c r="AN119"/>
  <c r="AO119"/>
  <c r="AP119"/>
  <c r="AS119"/>
  <c r="AT119"/>
  <c r="AU119"/>
  <c r="AV119"/>
  <c r="AY119"/>
  <c r="AZ119"/>
  <c r="BA119"/>
  <c r="BB119"/>
  <c r="BE119"/>
  <c r="BF119"/>
  <c r="BG119"/>
  <c r="BH119"/>
  <c r="BK119"/>
  <c r="BL119"/>
  <c r="BM119"/>
  <c r="BN119"/>
  <c r="BQ119"/>
  <c r="BR119"/>
  <c r="BS119"/>
  <c r="BT119"/>
  <c r="BY119"/>
  <c r="BZ119"/>
  <c r="CA119"/>
  <c r="CB119"/>
  <c r="CE119"/>
  <c r="CF119"/>
  <c r="CG119"/>
  <c r="CH119"/>
  <c r="CK119"/>
  <c r="CL119"/>
  <c r="CM119"/>
  <c r="CN119"/>
  <c r="CQ119"/>
  <c r="CR119"/>
  <c r="CS119"/>
  <c r="CT119"/>
  <c r="CW119"/>
  <c r="CX119"/>
  <c r="CY119"/>
  <c r="CZ119"/>
  <c r="DC119"/>
  <c r="DD119"/>
  <c r="DE119"/>
  <c r="DF119"/>
  <c r="DK119"/>
  <c r="DL119"/>
  <c r="DM119"/>
  <c r="DN119"/>
  <c r="DQ119"/>
  <c r="DR119"/>
  <c r="DW119"/>
  <c r="DX119"/>
  <c r="DY119"/>
  <c r="DZ119"/>
  <c r="EC119"/>
  <c r="ED119"/>
  <c r="EI119"/>
  <c r="EJ119"/>
  <c r="EK119"/>
  <c r="EL119"/>
  <c r="EO119"/>
  <c r="EP119"/>
  <c r="EQ119"/>
  <c r="ER119"/>
  <c r="EU119"/>
  <c r="EV119"/>
  <c r="EW119"/>
  <c r="EX119"/>
  <c r="FA119"/>
  <c r="FB119"/>
  <c r="FC119"/>
  <c r="FD119"/>
  <c r="FG119"/>
  <c r="FH119"/>
  <c r="FI119"/>
  <c r="FJ119"/>
  <c r="FM119"/>
  <c r="FN119"/>
  <c r="FO119"/>
  <c r="FP119"/>
  <c r="FS119"/>
  <c r="FT119"/>
  <c r="FU119"/>
  <c r="FV119"/>
  <c r="FY119"/>
  <c r="FZ119"/>
  <c r="GA119"/>
  <c r="GB119"/>
  <c r="B120"/>
  <c r="C120"/>
  <c r="D120"/>
  <c r="E120"/>
  <c r="G120"/>
  <c r="H120"/>
  <c r="I120"/>
  <c r="J120"/>
  <c r="M120"/>
  <c r="N120"/>
  <c r="O120"/>
  <c r="P120"/>
  <c r="S120"/>
  <c r="T120"/>
  <c r="U120"/>
  <c r="V120"/>
  <c r="Y120"/>
  <c r="Z120"/>
  <c r="AA120"/>
  <c r="AB120"/>
  <c r="AE120"/>
  <c r="AF120"/>
  <c r="AG120"/>
  <c r="AH120"/>
  <c r="AM120"/>
  <c r="AN120"/>
  <c r="AO120"/>
  <c r="AP120"/>
  <c r="AS120"/>
  <c r="AT120"/>
  <c r="AU120"/>
  <c r="AV120"/>
  <c r="AY120"/>
  <c r="AZ120"/>
  <c r="BA120"/>
  <c r="BB120"/>
  <c r="BE120"/>
  <c r="BF120"/>
  <c r="BG120"/>
  <c r="BH120"/>
  <c r="BK120"/>
  <c r="BL120"/>
  <c r="BM120"/>
  <c r="BN120"/>
  <c r="BQ120"/>
  <c r="BR120"/>
  <c r="BS120"/>
  <c r="BT120"/>
  <c r="BY120"/>
  <c r="BZ120"/>
  <c r="CA120"/>
  <c r="CB120"/>
  <c r="CE120"/>
  <c r="CF120"/>
  <c r="CG120"/>
  <c r="CH120"/>
  <c r="CK120"/>
  <c r="CL120"/>
  <c r="CM120"/>
  <c r="CN120"/>
  <c r="CQ120"/>
  <c r="CR120"/>
  <c r="CS120"/>
  <c r="CT120"/>
  <c r="CW120"/>
  <c r="CX120"/>
  <c r="CY120"/>
  <c r="CZ120"/>
  <c r="DC120"/>
  <c r="DD120"/>
  <c r="DE120"/>
  <c r="DF120"/>
  <c r="DK120"/>
  <c r="DL120"/>
  <c r="DM120"/>
  <c r="DN120"/>
  <c r="DQ120"/>
  <c r="DR120"/>
  <c r="DW120"/>
  <c r="DX120"/>
  <c r="DY120"/>
  <c r="DZ120"/>
  <c r="EC120"/>
  <c r="ED120"/>
  <c r="EI120"/>
  <c r="EJ120"/>
  <c r="EK120"/>
  <c r="EL120"/>
  <c r="EO120"/>
  <c r="EP120"/>
  <c r="EQ120"/>
  <c r="ER120"/>
  <c r="EU120"/>
  <c r="EV120"/>
  <c r="EW120"/>
  <c r="EX120"/>
  <c r="FA120"/>
  <c r="FB120"/>
  <c r="FC120"/>
  <c r="FD120"/>
  <c r="FG120"/>
  <c r="FH120"/>
  <c r="FI120"/>
  <c r="FJ120"/>
  <c r="FM120"/>
  <c r="FN120"/>
  <c r="FO120"/>
  <c r="FP120"/>
  <c r="FS120"/>
  <c r="FT120"/>
  <c r="FU120"/>
  <c r="FV120"/>
  <c r="FY120"/>
  <c r="FZ120"/>
  <c r="GA120"/>
  <c r="GB120"/>
  <c r="B121"/>
  <c r="C121"/>
  <c r="D121"/>
  <c r="E121"/>
  <c r="G121"/>
  <c r="H121"/>
  <c r="I121"/>
  <c r="J121"/>
  <c r="M121"/>
  <c r="N121"/>
  <c r="O121"/>
  <c r="P121"/>
  <c r="S121"/>
  <c r="T121"/>
  <c r="U121"/>
  <c r="V121"/>
  <c r="Y121"/>
  <c r="Z121"/>
  <c r="AA121"/>
  <c r="AB121"/>
  <c r="AE121"/>
  <c r="AF121"/>
  <c r="AG121"/>
  <c r="AH121"/>
  <c r="AM121"/>
  <c r="AN121"/>
  <c r="AO121"/>
  <c r="AP121"/>
  <c r="AS121"/>
  <c r="AT121"/>
  <c r="AU121"/>
  <c r="AV121"/>
  <c r="AY121"/>
  <c r="AZ121"/>
  <c r="BA121"/>
  <c r="BB121"/>
  <c r="BE121"/>
  <c r="BF121"/>
  <c r="BG121"/>
  <c r="BH121"/>
  <c r="BK121"/>
  <c r="BL121"/>
  <c r="BM121"/>
  <c r="BN121"/>
  <c r="BQ121"/>
  <c r="BR121"/>
  <c r="BS121"/>
  <c r="BT121"/>
  <c r="BY121"/>
  <c r="BZ121"/>
  <c r="CA121"/>
  <c r="CB121"/>
  <c r="CE121"/>
  <c r="CF121"/>
  <c r="CG121"/>
  <c r="CH121"/>
  <c r="CK121"/>
  <c r="CL121"/>
  <c r="CM121"/>
  <c r="CN121"/>
  <c r="CQ121"/>
  <c r="CR121"/>
  <c r="CS121"/>
  <c r="CT121"/>
  <c r="CW121"/>
  <c r="CX121"/>
  <c r="CY121"/>
  <c r="CZ121"/>
  <c r="DC121"/>
  <c r="DD121"/>
  <c r="DE121"/>
  <c r="DF121"/>
  <c r="DK121"/>
  <c r="DL121"/>
  <c r="DM121"/>
  <c r="DN121"/>
  <c r="DQ121"/>
  <c r="DR121"/>
  <c r="DW121"/>
  <c r="DX121"/>
  <c r="DY121"/>
  <c r="DZ121"/>
  <c r="EC121"/>
  <c r="ED121"/>
  <c r="EI121"/>
  <c r="EJ121"/>
  <c r="EK121"/>
  <c r="EL121"/>
  <c r="EO121"/>
  <c r="EP121"/>
  <c r="EQ121"/>
  <c r="ER121"/>
  <c r="EU121"/>
  <c r="EV121"/>
  <c r="EW121"/>
  <c r="EX121"/>
  <c r="FA121"/>
  <c r="FB121"/>
  <c r="FC121"/>
  <c r="FD121"/>
  <c r="FG121"/>
  <c r="FH121"/>
  <c r="FI121"/>
  <c r="FJ121"/>
  <c r="FM121"/>
  <c r="FN121"/>
  <c r="FO121"/>
  <c r="FP121"/>
  <c r="FS121"/>
  <c r="FT121"/>
  <c r="FU121"/>
  <c r="FV121"/>
  <c r="FY121"/>
  <c r="FZ121"/>
  <c r="GA121"/>
  <c r="GB121"/>
  <c r="B122"/>
  <c r="C122"/>
  <c r="D122"/>
  <c r="E122"/>
  <c r="G122"/>
  <c r="H122"/>
  <c r="I122"/>
  <c r="J122"/>
  <c r="M122"/>
  <c r="N122"/>
  <c r="O122"/>
  <c r="P122"/>
  <c r="S122"/>
  <c r="T122"/>
  <c r="U122"/>
  <c r="V122"/>
  <c r="Y122"/>
  <c r="Z122"/>
  <c r="AA122"/>
  <c r="AB122"/>
  <c r="AE122"/>
  <c r="AF122"/>
  <c r="AG122"/>
  <c r="AH122"/>
  <c r="AM122"/>
  <c r="AN122"/>
  <c r="AO122"/>
  <c r="AP122"/>
  <c r="AS122"/>
  <c r="AT122"/>
  <c r="AU122"/>
  <c r="AV122"/>
  <c r="AY122"/>
  <c r="AZ122"/>
  <c r="BA122"/>
  <c r="BB122"/>
  <c r="BE122"/>
  <c r="BF122"/>
  <c r="BG122"/>
  <c r="BH122"/>
  <c r="BK122"/>
  <c r="BL122"/>
  <c r="BM122"/>
  <c r="BN122"/>
  <c r="BQ122"/>
  <c r="BR122"/>
  <c r="BS122"/>
  <c r="BT122"/>
  <c r="BY122"/>
  <c r="BZ122"/>
  <c r="CA122"/>
  <c r="CB122"/>
  <c r="CE122"/>
  <c r="CF122"/>
  <c r="CG122"/>
  <c r="CH122"/>
  <c r="CK122"/>
  <c r="CL122"/>
  <c r="CM122"/>
  <c r="CN122"/>
  <c r="CQ122"/>
  <c r="CR122"/>
  <c r="CS122"/>
  <c r="CT122"/>
  <c r="CW122"/>
  <c r="CX122"/>
  <c r="CY122"/>
  <c r="CZ122"/>
  <c r="DC122"/>
  <c r="DD122"/>
  <c r="DE122"/>
  <c r="DF122"/>
  <c r="DK122"/>
  <c r="DL122"/>
  <c r="DM122"/>
  <c r="DN122"/>
  <c r="DQ122"/>
  <c r="DR122"/>
  <c r="DW122"/>
  <c r="DX122"/>
  <c r="DY122"/>
  <c r="DZ122"/>
  <c r="EC122"/>
  <c r="ED122"/>
  <c r="EI122"/>
  <c r="EJ122"/>
  <c r="EK122"/>
  <c r="EL122"/>
  <c r="EO122"/>
  <c r="EP122"/>
  <c r="EQ122"/>
  <c r="ER122"/>
  <c r="EU122"/>
  <c r="EV122"/>
  <c r="EW122"/>
  <c r="EX122"/>
  <c r="FA122"/>
  <c r="FB122"/>
  <c r="FC122"/>
  <c r="FD122"/>
  <c r="FG122"/>
  <c r="FH122"/>
  <c r="FI122"/>
  <c r="FJ122"/>
  <c r="FM122"/>
  <c r="FN122"/>
  <c r="FO122"/>
  <c r="FP122"/>
  <c r="FS122"/>
  <c r="FT122"/>
  <c r="FU122"/>
  <c r="FV122"/>
  <c r="FY122"/>
  <c r="FZ122"/>
  <c r="GA122"/>
  <c r="GB122"/>
  <c r="B123"/>
  <c r="C123"/>
  <c r="D123"/>
  <c r="E123"/>
  <c r="G123"/>
  <c r="H123"/>
  <c r="I123"/>
  <c r="J123"/>
  <c r="M123"/>
  <c r="N123"/>
  <c r="O123"/>
  <c r="P123"/>
  <c r="S123"/>
  <c r="T123"/>
  <c r="U123"/>
  <c r="V123"/>
  <c r="Y123"/>
  <c r="Z123"/>
  <c r="AA123"/>
  <c r="AB123"/>
  <c r="AE123"/>
  <c r="AF123"/>
  <c r="AG123"/>
  <c r="AH123"/>
  <c r="AM123"/>
  <c r="AN123"/>
  <c r="AO123"/>
  <c r="AP123"/>
  <c r="AS123"/>
  <c r="AT123"/>
  <c r="AU123"/>
  <c r="AV123"/>
  <c r="AY123"/>
  <c r="AZ123"/>
  <c r="BA123"/>
  <c r="BB123"/>
  <c r="BE123"/>
  <c r="BF123"/>
  <c r="BG123"/>
  <c r="BH123"/>
  <c r="BK123"/>
  <c r="BL123"/>
  <c r="BM123"/>
  <c r="BN123"/>
  <c r="BQ123"/>
  <c r="BR123"/>
  <c r="BS123"/>
  <c r="BT123"/>
  <c r="BY123"/>
  <c r="BZ123"/>
  <c r="CA123"/>
  <c r="CB123"/>
  <c r="CE123"/>
  <c r="CF123"/>
  <c r="CG123"/>
  <c r="CH123"/>
  <c r="CK123"/>
  <c r="CL123"/>
  <c r="CM123"/>
  <c r="CN123"/>
  <c r="CQ123"/>
  <c r="CR123"/>
  <c r="CS123"/>
  <c r="CT123"/>
  <c r="CW123"/>
  <c r="CX123"/>
  <c r="CY123"/>
  <c r="CZ123"/>
  <c r="DC123"/>
  <c r="DD123"/>
  <c r="DE123"/>
  <c r="DF123"/>
  <c r="DK123"/>
  <c r="DL123"/>
  <c r="DM123"/>
  <c r="DN123"/>
  <c r="DQ123"/>
  <c r="DR123"/>
  <c r="DW123"/>
  <c r="DX123"/>
  <c r="DY123"/>
  <c r="DZ123"/>
  <c r="EC123"/>
  <c r="ED123"/>
  <c r="EI123"/>
  <c r="EJ123"/>
  <c r="EK123"/>
  <c r="EL123"/>
  <c r="EO123"/>
  <c r="EP123"/>
  <c r="EQ123"/>
  <c r="ER123"/>
  <c r="EU123"/>
  <c r="EV123"/>
  <c r="EW123"/>
  <c r="EX123"/>
  <c r="FA123"/>
  <c r="FB123"/>
  <c r="FC123"/>
  <c r="FD123"/>
  <c r="FG123"/>
  <c r="FH123"/>
  <c r="FI123"/>
  <c r="FJ123"/>
  <c r="FM123"/>
  <c r="FN123"/>
  <c r="FO123"/>
  <c r="FP123"/>
  <c r="FS123"/>
  <c r="FT123"/>
  <c r="FU123"/>
  <c r="FV123"/>
  <c r="FY123"/>
  <c r="FZ123"/>
  <c r="GA123"/>
  <c r="GB123"/>
  <c r="B124"/>
  <c r="C124"/>
  <c r="D124"/>
  <c r="E124"/>
  <c r="G124"/>
  <c r="H124"/>
  <c r="I124"/>
  <c r="J124"/>
  <c r="M124"/>
  <c r="N124"/>
  <c r="O124"/>
  <c r="P124"/>
  <c r="S124"/>
  <c r="T124"/>
  <c r="U124"/>
  <c r="V124"/>
  <c r="Y124"/>
  <c r="Z124"/>
  <c r="AA124"/>
  <c r="AB124"/>
  <c r="AE124"/>
  <c r="AF124"/>
  <c r="AG124"/>
  <c r="AH124"/>
  <c r="AM124"/>
  <c r="AN124"/>
  <c r="AO124"/>
  <c r="AP124"/>
  <c r="AS124"/>
  <c r="AT124"/>
  <c r="AU124"/>
  <c r="AV124"/>
  <c r="AY124"/>
  <c r="AZ124"/>
  <c r="BA124"/>
  <c r="BB124"/>
  <c r="BE124"/>
  <c r="BF124"/>
  <c r="BG124"/>
  <c r="BH124"/>
  <c r="BK124"/>
  <c r="BL124"/>
  <c r="BM124"/>
  <c r="BN124"/>
  <c r="BQ124"/>
  <c r="BR124"/>
  <c r="BS124"/>
  <c r="BT124"/>
  <c r="BY124"/>
  <c r="BZ124"/>
  <c r="CA124"/>
  <c r="CB124"/>
  <c r="CE124"/>
  <c r="CF124"/>
  <c r="CG124"/>
  <c r="CH124"/>
  <c r="CK124"/>
  <c r="CL124"/>
  <c r="CM124"/>
  <c r="CN124"/>
  <c r="CQ124"/>
  <c r="CR124"/>
  <c r="CS124"/>
  <c r="CT124"/>
  <c r="CW124"/>
  <c r="CX124"/>
  <c r="CY124"/>
  <c r="CZ124"/>
  <c r="DC124"/>
  <c r="DD124"/>
  <c r="DE124"/>
  <c r="DF124"/>
  <c r="DK124"/>
  <c r="DL124"/>
  <c r="DM124"/>
  <c r="DN124"/>
  <c r="DQ124"/>
  <c r="DR124"/>
  <c r="DW124"/>
  <c r="DX124"/>
  <c r="DY124"/>
  <c r="DZ124"/>
  <c r="EC124"/>
  <c r="ED124"/>
  <c r="EI124"/>
  <c r="EJ124"/>
  <c r="EK124"/>
  <c r="EL124"/>
  <c r="EO124"/>
  <c r="EP124"/>
  <c r="EQ124"/>
  <c r="ER124"/>
  <c r="EU124"/>
  <c r="EV124"/>
  <c r="EW124"/>
  <c r="EX124"/>
  <c r="FA124"/>
  <c r="FB124"/>
  <c r="FC124"/>
  <c r="FD124"/>
  <c r="FG124"/>
  <c r="FH124"/>
  <c r="FI124"/>
  <c r="FJ124"/>
  <c r="FM124"/>
  <c r="FN124"/>
  <c r="FO124"/>
  <c r="FP124"/>
  <c r="FS124"/>
  <c r="FT124"/>
  <c r="FU124"/>
  <c r="FV124"/>
  <c r="FY124"/>
  <c r="FZ124"/>
  <c r="GA124"/>
  <c r="GB124"/>
  <c r="B125"/>
  <c r="C125"/>
  <c r="D125"/>
  <c r="E125"/>
  <c r="G125"/>
  <c r="H125"/>
  <c r="I125"/>
  <c r="J125"/>
  <c r="M125"/>
  <c r="N125"/>
  <c r="O125"/>
  <c r="P125"/>
  <c r="S125"/>
  <c r="T125"/>
  <c r="U125"/>
  <c r="V125"/>
  <c r="Y125"/>
  <c r="Z125"/>
  <c r="AA125"/>
  <c r="AB125"/>
  <c r="AE125"/>
  <c r="AF125"/>
  <c r="AG125"/>
  <c r="AH125"/>
  <c r="AM125"/>
  <c r="AN125"/>
  <c r="AO125"/>
  <c r="AP125"/>
  <c r="AS125"/>
  <c r="AT125"/>
  <c r="AU125"/>
  <c r="AV125"/>
  <c r="AY125"/>
  <c r="AZ125"/>
  <c r="BA125"/>
  <c r="BB125"/>
  <c r="BE125"/>
  <c r="BF125"/>
  <c r="BG125"/>
  <c r="BH125"/>
  <c r="BK125"/>
  <c r="BL125"/>
  <c r="BM125"/>
  <c r="BN125"/>
  <c r="BQ125"/>
  <c r="BR125"/>
  <c r="BS125"/>
  <c r="BT125"/>
  <c r="BY125"/>
  <c r="BZ125"/>
  <c r="CA125"/>
  <c r="CB125"/>
  <c r="CE125"/>
  <c r="CF125"/>
  <c r="CG125"/>
  <c r="CH125"/>
  <c r="CK125"/>
  <c r="CL125"/>
  <c r="CM125"/>
  <c r="CN125"/>
  <c r="CQ125"/>
  <c r="CR125"/>
  <c r="CS125"/>
  <c r="CT125"/>
  <c r="CW125"/>
  <c r="CX125"/>
  <c r="CY125"/>
  <c r="CZ125"/>
  <c r="DC125"/>
  <c r="DD125"/>
  <c r="DE125"/>
  <c r="DF125"/>
  <c r="DK125"/>
  <c r="DL125"/>
  <c r="DM125"/>
  <c r="DN125"/>
  <c r="DQ125"/>
  <c r="DR125"/>
  <c r="DW125"/>
  <c r="DX125"/>
  <c r="DY125"/>
  <c r="DZ125"/>
  <c r="EC125"/>
  <c r="ED125"/>
  <c r="EI125"/>
  <c r="EJ125"/>
  <c r="EK125"/>
  <c r="EL125"/>
  <c r="EO125"/>
  <c r="EP125"/>
  <c r="EQ125"/>
  <c r="ER125"/>
  <c r="EU125"/>
  <c r="EV125"/>
  <c r="EW125"/>
  <c r="EX125"/>
  <c r="FA125"/>
  <c r="FB125"/>
  <c r="FC125"/>
  <c r="FD125"/>
  <c r="FG125"/>
  <c r="FH125"/>
  <c r="FI125"/>
  <c r="FJ125"/>
  <c r="FM125"/>
  <c r="FN125"/>
  <c r="FO125"/>
  <c r="FP125"/>
  <c r="FS125"/>
  <c r="FT125"/>
  <c r="FU125"/>
  <c r="FV125"/>
  <c r="FY125"/>
  <c r="FZ125"/>
  <c r="GA125"/>
  <c r="GB125"/>
  <c r="T86"/>
  <c r="U86"/>
  <c r="U99" s="1"/>
  <c r="U135" s="1"/>
  <c r="V86"/>
  <c r="Y86"/>
  <c r="Z86"/>
  <c r="AA86"/>
  <c r="AA99" s="1"/>
  <c r="AA135" s="1"/>
  <c r="AE86"/>
  <c r="AF86"/>
  <c r="AG86"/>
  <c r="AG99" s="1"/>
  <c r="AG135" s="1"/>
  <c r="AH86"/>
  <c r="AM86"/>
  <c r="AN86"/>
  <c r="AO86"/>
  <c r="AO99" s="1"/>
  <c r="AO135" s="1"/>
  <c r="AP86"/>
  <c r="AS86"/>
  <c r="AT86"/>
  <c r="AU86"/>
  <c r="AU99" s="1"/>
  <c r="AU135" s="1"/>
  <c r="AV86"/>
  <c r="AY86"/>
  <c r="AZ86"/>
  <c r="BA86"/>
  <c r="BA99" s="1"/>
  <c r="BA135" s="1"/>
  <c r="BB86"/>
  <c r="BE86"/>
  <c r="BF86"/>
  <c r="BG86"/>
  <c r="BG99" s="1"/>
  <c r="BG135" s="1"/>
  <c r="BH86"/>
  <c r="BK86"/>
  <c r="BL86"/>
  <c r="BM86"/>
  <c r="BM99" s="1"/>
  <c r="BM135" s="1"/>
  <c r="BQ86"/>
  <c r="BR86"/>
  <c r="BS86"/>
  <c r="BS99" s="1"/>
  <c r="BS135" s="1"/>
  <c r="BT86"/>
  <c r="BY86"/>
  <c r="BZ86"/>
  <c r="CA86"/>
  <c r="CA99" s="1"/>
  <c r="CA135" s="1"/>
  <c r="CB86"/>
  <c r="CE86"/>
  <c r="CF86"/>
  <c r="CG86"/>
  <c r="CG99" s="1"/>
  <c r="CG135" s="1"/>
  <c r="CH86"/>
  <c r="CK86"/>
  <c r="CL86"/>
  <c r="CM86"/>
  <c r="CM99" s="1"/>
  <c r="CM135" s="1"/>
  <c r="CN86"/>
  <c r="CQ86"/>
  <c r="CR86"/>
  <c r="CS86"/>
  <c r="CS99" s="1"/>
  <c r="CS135" s="1"/>
  <c r="CT86"/>
  <c r="CW86"/>
  <c r="CX86"/>
  <c r="CY86"/>
  <c r="CY99" s="1"/>
  <c r="CY135" s="1"/>
  <c r="CZ86"/>
  <c r="DC86"/>
  <c r="DD86"/>
  <c r="DE86"/>
  <c r="DE99" s="1"/>
  <c r="DE135" s="1"/>
  <c r="DF86"/>
  <c r="DK86"/>
  <c r="DL86"/>
  <c r="DM86"/>
  <c r="DM99" s="1"/>
  <c r="DM135" s="1"/>
  <c r="DN86"/>
  <c r="DQ86"/>
  <c r="DR86"/>
  <c r="DW86"/>
  <c r="DX86"/>
  <c r="DY86"/>
  <c r="DY99" s="1"/>
  <c r="DY135" s="1"/>
  <c r="DZ86"/>
  <c r="EC86"/>
  <c r="ED86"/>
  <c r="EI86"/>
  <c r="EJ86"/>
  <c r="EK86"/>
  <c r="EK99" s="1"/>
  <c r="EK135" s="1"/>
  <c r="EL86"/>
  <c r="EO86"/>
  <c r="EP86"/>
  <c r="EQ86"/>
  <c r="EQ99" s="1"/>
  <c r="EQ135" s="1"/>
  <c r="ER86"/>
  <c r="EU86"/>
  <c r="EV86"/>
  <c r="EW86"/>
  <c r="EW99" s="1"/>
  <c r="EW135" s="1"/>
  <c r="EX86"/>
  <c r="FA86"/>
  <c r="FB86"/>
  <c r="FC86"/>
  <c r="FC99" s="1"/>
  <c r="FC135" s="1"/>
  <c r="FG86"/>
  <c r="FH86"/>
  <c r="FI86"/>
  <c r="FI99" s="1"/>
  <c r="FI135" s="1"/>
  <c r="FJ86"/>
  <c r="FM86"/>
  <c r="FN86"/>
  <c r="FO86"/>
  <c r="FO99" s="1"/>
  <c r="FO135" s="1"/>
  <c r="FP86"/>
  <c r="FS86"/>
  <c r="FT86"/>
  <c r="FU86"/>
  <c r="FU99" s="1"/>
  <c r="FU135" s="1"/>
  <c r="FV86"/>
  <c r="FY86"/>
  <c r="FZ86"/>
  <c r="GA86"/>
  <c r="GA99" s="1"/>
  <c r="GA135" s="1"/>
  <c r="GB86"/>
  <c r="G86"/>
  <c r="H86"/>
  <c r="I86"/>
  <c r="I99" s="1"/>
  <c r="I135" s="1"/>
  <c r="J86"/>
  <c r="M86"/>
  <c r="N86"/>
  <c r="O86"/>
  <c r="O99" s="1"/>
  <c r="O135" s="1"/>
  <c r="P86"/>
  <c r="S86"/>
  <c r="C86"/>
  <c r="D86"/>
  <c r="D99" s="1"/>
  <c r="D135" s="1"/>
  <c r="E86"/>
  <c r="B86"/>
  <c r="GC81"/>
  <c r="FW81"/>
  <c r="FQ81"/>
  <c r="FK81"/>
  <c r="FE81"/>
  <c r="EY81"/>
  <c r="ES81"/>
  <c r="EM81"/>
  <c r="EF81"/>
  <c r="EF125" s="1"/>
  <c r="EA81"/>
  <c r="EE81" s="1"/>
  <c r="DT125"/>
  <c r="DO81"/>
  <c r="DG81"/>
  <c r="DA81"/>
  <c r="CU81"/>
  <c r="CO81"/>
  <c r="CI81"/>
  <c r="CC81"/>
  <c r="BU81"/>
  <c r="BO81"/>
  <c r="BI81"/>
  <c r="BC81"/>
  <c r="AW81"/>
  <c r="AQ81"/>
  <c r="AI81"/>
  <c r="AC81"/>
  <c r="W81"/>
  <c r="Q81"/>
  <c r="K81"/>
  <c r="F81"/>
  <c r="GC80"/>
  <c r="FW80"/>
  <c r="FQ80"/>
  <c r="FK80"/>
  <c r="FE80"/>
  <c r="EY80"/>
  <c r="ES80"/>
  <c r="EM80"/>
  <c r="EF80"/>
  <c r="EF124" s="1"/>
  <c r="EA80"/>
  <c r="EE80" s="1"/>
  <c r="DT124"/>
  <c r="DO80"/>
  <c r="DG80"/>
  <c r="DA80"/>
  <c r="CU80"/>
  <c r="CO80"/>
  <c r="CI80"/>
  <c r="CC80"/>
  <c r="BU80"/>
  <c r="BO80"/>
  <c r="BI80"/>
  <c r="BC80"/>
  <c r="AW80"/>
  <c r="AQ80"/>
  <c r="AI80"/>
  <c r="AC80"/>
  <c r="W80"/>
  <c r="Q80"/>
  <c r="K80"/>
  <c r="F80"/>
  <c r="GC79"/>
  <c r="FW79"/>
  <c r="FQ79"/>
  <c r="FK79"/>
  <c r="FE79"/>
  <c r="EY79"/>
  <c r="ES79"/>
  <c r="EM79"/>
  <c r="EF79"/>
  <c r="EF123" s="1"/>
  <c r="EA79"/>
  <c r="EE79" s="1"/>
  <c r="DT123"/>
  <c r="DO79"/>
  <c r="DG79"/>
  <c r="DA79"/>
  <c r="CU79"/>
  <c r="CO79"/>
  <c r="CI79"/>
  <c r="CC79"/>
  <c r="BU79"/>
  <c r="BO79"/>
  <c r="BI79"/>
  <c r="BC79"/>
  <c r="AW79"/>
  <c r="AQ79"/>
  <c r="AI79"/>
  <c r="AC79"/>
  <c r="W79"/>
  <c r="Q79"/>
  <c r="K79"/>
  <c r="F79"/>
  <c r="GC78"/>
  <c r="FW78"/>
  <c r="FQ78"/>
  <c r="FK78"/>
  <c r="FE78"/>
  <c r="EY78"/>
  <c r="ES78"/>
  <c r="EM78"/>
  <c r="EF78"/>
  <c r="EF122" s="1"/>
  <c r="EA78"/>
  <c r="EE78" s="1"/>
  <c r="DT122"/>
  <c r="DO78"/>
  <c r="DG78"/>
  <c r="DA78"/>
  <c r="CU78"/>
  <c r="CO78"/>
  <c r="CI78"/>
  <c r="CC78"/>
  <c r="BU78"/>
  <c r="BO78"/>
  <c r="BI78"/>
  <c r="BC78"/>
  <c r="AW78"/>
  <c r="AQ78"/>
  <c r="AI78"/>
  <c r="AC78"/>
  <c r="W78"/>
  <c r="Q78"/>
  <c r="K78"/>
  <c r="F78"/>
  <c r="GC77"/>
  <c r="FW77"/>
  <c r="FQ77"/>
  <c r="FK77"/>
  <c r="FE77"/>
  <c r="EY77"/>
  <c r="ES77"/>
  <c r="EM77"/>
  <c r="EF77"/>
  <c r="EF121" s="1"/>
  <c r="EA77"/>
  <c r="EE77" s="1"/>
  <c r="DT121"/>
  <c r="DO77"/>
  <c r="DG77"/>
  <c r="DA77"/>
  <c r="CU77"/>
  <c r="CO77"/>
  <c r="CI77"/>
  <c r="CC77"/>
  <c r="BU77"/>
  <c r="BO77"/>
  <c r="BI77"/>
  <c r="BC77"/>
  <c r="AW77"/>
  <c r="AQ77"/>
  <c r="AI77"/>
  <c r="AC77"/>
  <c r="W77"/>
  <c r="Q77"/>
  <c r="K77"/>
  <c r="F77"/>
  <c r="GC76"/>
  <c r="FW76"/>
  <c r="FQ76"/>
  <c r="FK76"/>
  <c r="FE76"/>
  <c r="EY76"/>
  <c r="ES76"/>
  <c r="EM76"/>
  <c r="EF76"/>
  <c r="EF120" s="1"/>
  <c r="EA76"/>
  <c r="EE76" s="1"/>
  <c r="DT120"/>
  <c r="DO76"/>
  <c r="DG76"/>
  <c r="DA76"/>
  <c r="CU76"/>
  <c r="CO76"/>
  <c r="CI76"/>
  <c r="CC76"/>
  <c r="BU76"/>
  <c r="BO76"/>
  <c r="BI76"/>
  <c r="BC76"/>
  <c r="AW76"/>
  <c r="AQ76"/>
  <c r="AI76"/>
  <c r="AC76"/>
  <c r="W76"/>
  <c r="Q76"/>
  <c r="K76"/>
  <c r="F76"/>
  <c r="GC75"/>
  <c r="FW75"/>
  <c r="FQ75"/>
  <c r="FK75"/>
  <c r="FE75"/>
  <c r="EY75"/>
  <c r="ES75"/>
  <c r="EM75"/>
  <c r="EF75"/>
  <c r="EF119" s="1"/>
  <c r="EA75"/>
  <c r="EE75" s="1"/>
  <c r="DT119"/>
  <c r="DO75"/>
  <c r="DG75"/>
  <c r="DA75"/>
  <c r="CU75"/>
  <c r="CO75"/>
  <c r="CI75"/>
  <c r="CC75"/>
  <c r="BU75"/>
  <c r="BO75"/>
  <c r="BI75"/>
  <c r="BC75"/>
  <c r="AW75"/>
  <c r="AQ75"/>
  <c r="AI75"/>
  <c r="AC75"/>
  <c r="W75"/>
  <c r="Q75"/>
  <c r="K75"/>
  <c r="F75"/>
  <c r="GC74"/>
  <c r="FW74"/>
  <c r="FQ74"/>
  <c r="FK74"/>
  <c r="FE74"/>
  <c r="EY74"/>
  <c r="ES74"/>
  <c r="EM74"/>
  <c r="EF74"/>
  <c r="EF118" s="1"/>
  <c r="EA74"/>
  <c r="EE74" s="1"/>
  <c r="DT118"/>
  <c r="DO74"/>
  <c r="DG74"/>
  <c r="DA74"/>
  <c r="CU74"/>
  <c r="CO74"/>
  <c r="CI74"/>
  <c r="CC74"/>
  <c r="BU74"/>
  <c r="BO74"/>
  <c r="BI74"/>
  <c r="BC74"/>
  <c r="AW74"/>
  <c r="AQ74"/>
  <c r="AI74"/>
  <c r="AC74"/>
  <c r="W74"/>
  <c r="Q74"/>
  <c r="K74"/>
  <c r="F74"/>
  <c r="GC73"/>
  <c r="FW73"/>
  <c r="FQ73"/>
  <c r="FK73"/>
  <c r="FE73"/>
  <c r="EY73"/>
  <c r="ES73"/>
  <c r="EM73"/>
  <c r="EF73"/>
  <c r="EF117" s="1"/>
  <c r="EA73"/>
  <c r="EE73" s="1"/>
  <c r="DT117"/>
  <c r="DO73"/>
  <c r="DG73"/>
  <c r="DA73"/>
  <c r="CU73"/>
  <c r="CO73"/>
  <c r="CI73"/>
  <c r="CC73"/>
  <c r="BU73"/>
  <c r="BO73"/>
  <c r="BI73"/>
  <c r="BC73"/>
  <c r="AW73"/>
  <c r="AQ73"/>
  <c r="AI73"/>
  <c r="AC73"/>
  <c r="W73"/>
  <c r="Q73"/>
  <c r="K73"/>
  <c r="F73"/>
  <c r="GC72"/>
  <c r="FW72"/>
  <c r="FQ72"/>
  <c r="FK72"/>
  <c r="FE72"/>
  <c r="EY72"/>
  <c r="ES72"/>
  <c r="EM72"/>
  <c r="EF72"/>
  <c r="EF116" s="1"/>
  <c r="EA72"/>
  <c r="EE72" s="1"/>
  <c r="DT116"/>
  <c r="DO72"/>
  <c r="DG72"/>
  <c r="DA72"/>
  <c r="CU72"/>
  <c r="CO72"/>
  <c r="CI72"/>
  <c r="CC72"/>
  <c r="BU72"/>
  <c r="BO72"/>
  <c r="BI72"/>
  <c r="BC72"/>
  <c r="AW72"/>
  <c r="AQ72"/>
  <c r="AI72"/>
  <c r="AC72"/>
  <c r="W72"/>
  <c r="Q72"/>
  <c r="K72"/>
  <c r="F72"/>
  <c r="GC71"/>
  <c r="FW71"/>
  <c r="FQ71"/>
  <c r="FK71"/>
  <c r="FE71"/>
  <c r="EY71"/>
  <c r="ES71"/>
  <c r="EM71"/>
  <c r="EF71"/>
  <c r="EF115" s="1"/>
  <c r="EA71"/>
  <c r="EE71" s="1"/>
  <c r="DT115"/>
  <c r="DO71"/>
  <c r="DG71"/>
  <c r="DA71"/>
  <c r="CU71"/>
  <c r="CO71"/>
  <c r="CI71"/>
  <c r="CC71"/>
  <c r="BU71"/>
  <c r="BO71"/>
  <c r="BI71"/>
  <c r="BC71"/>
  <c r="AW71"/>
  <c r="AQ71"/>
  <c r="AI71"/>
  <c r="AC71"/>
  <c r="W71"/>
  <c r="Q71"/>
  <c r="K71"/>
  <c r="F71"/>
  <c r="GC70"/>
  <c r="FW70"/>
  <c r="FQ70"/>
  <c r="FK70"/>
  <c r="FE70"/>
  <c r="EY70"/>
  <c r="ES70"/>
  <c r="EM70"/>
  <c r="EF70"/>
  <c r="EF114" s="1"/>
  <c r="EA70"/>
  <c r="EE70" s="1"/>
  <c r="DT114"/>
  <c r="DO70"/>
  <c r="DG70"/>
  <c r="DA70"/>
  <c r="CU70"/>
  <c r="CO70"/>
  <c r="CI70"/>
  <c r="CC70"/>
  <c r="BU70"/>
  <c r="BO70"/>
  <c r="BI70"/>
  <c r="BC70"/>
  <c r="AW70"/>
  <c r="AQ70"/>
  <c r="AI70"/>
  <c r="AC70"/>
  <c r="W70"/>
  <c r="Q70"/>
  <c r="K70"/>
  <c r="F70"/>
  <c r="GC69"/>
  <c r="FW69"/>
  <c r="FQ69"/>
  <c r="FK69"/>
  <c r="FE69"/>
  <c r="EY69"/>
  <c r="ES69"/>
  <c r="EM69"/>
  <c r="EF69"/>
  <c r="EF111" s="1"/>
  <c r="EA69"/>
  <c r="EE69" s="1"/>
  <c r="DT111"/>
  <c r="DO69"/>
  <c r="DG69"/>
  <c r="DA69"/>
  <c r="CU69"/>
  <c r="CO69"/>
  <c r="CI69"/>
  <c r="CC69"/>
  <c r="BU69"/>
  <c r="BO69"/>
  <c r="BI69"/>
  <c r="BC69"/>
  <c r="AW69"/>
  <c r="AQ69"/>
  <c r="AI69"/>
  <c r="AC69"/>
  <c r="W69"/>
  <c r="Q69"/>
  <c r="K69"/>
  <c r="F69"/>
  <c r="GC68"/>
  <c r="FW68"/>
  <c r="FQ68"/>
  <c r="FK68"/>
  <c r="FE68"/>
  <c r="EY68"/>
  <c r="ES68"/>
  <c r="EM68"/>
  <c r="EF68"/>
  <c r="EF110" s="1"/>
  <c r="EA68"/>
  <c r="EE68" s="1"/>
  <c r="DT110"/>
  <c r="DO68"/>
  <c r="DG68"/>
  <c r="DA68"/>
  <c r="CU68"/>
  <c r="CO68"/>
  <c r="CI68"/>
  <c r="CC68"/>
  <c r="BU68"/>
  <c r="BO68"/>
  <c r="BI68"/>
  <c r="BC68"/>
  <c r="AW68"/>
  <c r="AQ68"/>
  <c r="AI68"/>
  <c r="AC68"/>
  <c r="W68"/>
  <c r="Q68"/>
  <c r="K68"/>
  <c r="F68"/>
  <c r="GC67"/>
  <c r="FW67"/>
  <c r="FQ67"/>
  <c r="FK67"/>
  <c r="FE67"/>
  <c r="EY67"/>
  <c r="ES67"/>
  <c r="EM67"/>
  <c r="EF67"/>
  <c r="EF109" s="1"/>
  <c r="EA67"/>
  <c r="EE67" s="1"/>
  <c r="DT109"/>
  <c r="DO67"/>
  <c r="DG67"/>
  <c r="DA67"/>
  <c r="CU67"/>
  <c r="CO67"/>
  <c r="CI67"/>
  <c r="CC67"/>
  <c r="BU67"/>
  <c r="BO67"/>
  <c r="BI67"/>
  <c r="BC67"/>
  <c r="AW67"/>
  <c r="AQ67"/>
  <c r="AI67"/>
  <c r="AC67"/>
  <c r="W67"/>
  <c r="Q67"/>
  <c r="K67"/>
  <c r="F67"/>
  <c r="GC66"/>
  <c r="FW66"/>
  <c r="FQ66"/>
  <c r="FK66"/>
  <c r="FE66"/>
  <c r="EY66"/>
  <c r="ES66"/>
  <c r="EM66"/>
  <c r="EF66"/>
  <c r="EF108" s="1"/>
  <c r="EA66"/>
  <c r="EE66" s="1"/>
  <c r="DT108"/>
  <c r="DO66"/>
  <c r="DG66"/>
  <c r="DA66"/>
  <c r="CU66"/>
  <c r="CO66"/>
  <c r="CI66"/>
  <c r="CC66"/>
  <c r="BU66"/>
  <c r="BO66"/>
  <c r="BI66"/>
  <c r="BC66"/>
  <c r="AW66"/>
  <c r="AQ66"/>
  <c r="AI66"/>
  <c r="AC66"/>
  <c r="W66"/>
  <c r="Q66"/>
  <c r="K66"/>
  <c r="F66"/>
  <c r="GC65"/>
  <c r="FW65"/>
  <c r="FQ65"/>
  <c r="FK65"/>
  <c r="FE65"/>
  <c r="EY65"/>
  <c r="ES65"/>
  <c r="EM65"/>
  <c r="EF65"/>
  <c r="EF107" s="1"/>
  <c r="EA65"/>
  <c r="EE65" s="1"/>
  <c r="DT107"/>
  <c r="DO65"/>
  <c r="DG65"/>
  <c r="DA65"/>
  <c r="CU65"/>
  <c r="CO65"/>
  <c r="CI65"/>
  <c r="CC65"/>
  <c r="BU65"/>
  <c r="BO65"/>
  <c r="BI65"/>
  <c r="BC65"/>
  <c r="AW65"/>
  <c r="AQ65"/>
  <c r="AI65"/>
  <c r="AC65"/>
  <c r="W65"/>
  <c r="Q65"/>
  <c r="K65"/>
  <c r="F65"/>
  <c r="GC64"/>
  <c r="FW64"/>
  <c r="FQ64"/>
  <c r="FK64"/>
  <c r="FE64"/>
  <c r="EY64"/>
  <c r="ES64"/>
  <c r="EM64"/>
  <c r="EF64"/>
  <c r="EF106" s="1"/>
  <c r="EA64"/>
  <c r="EE64" s="1"/>
  <c r="DT106"/>
  <c r="DO64"/>
  <c r="DG64"/>
  <c r="DA64"/>
  <c r="CU64"/>
  <c r="CO64"/>
  <c r="CI64"/>
  <c r="CC64"/>
  <c r="BU64"/>
  <c r="BO64"/>
  <c r="BI64"/>
  <c r="BC64"/>
  <c r="AW64"/>
  <c r="AQ64"/>
  <c r="AI64"/>
  <c r="AC64"/>
  <c r="W64"/>
  <c r="Q64"/>
  <c r="K64"/>
  <c r="F64"/>
  <c r="GC63"/>
  <c r="FW63"/>
  <c r="FQ63"/>
  <c r="FK63"/>
  <c r="FE63"/>
  <c r="EY63"/>
  <c r="ES63"/>
  <c r="EM63"/>
  <c r="EF63"/>
  <c r="EF105" s="1"/>
  <c r="EA63"/>
  <c r="EE63" s="1"/>
  <c r="DT105"/>
  <c r="DO63"/>
  <c r="DG63"/>
  <c r="DA63"/>
  <c r="CU63"/>
  <c r="CO63"/>
  <c r="CI63"/>
  <c r="CC63"/>
  <c r="BU63"/>
  <c r="BO63"/>
  <c r="BI63"/>
  <c r="BC63"/>
  <c r="AW63"/>
  <c r="AQ63"/>
  <c r="AI63"/>
  <c r="AC63"/>
  <c r="W63"/>
  <c r="Q63"/>
  <c r="K63"/>
  <c r="F63"/>
  <c r="GC62"/>
  <c r="FW62"/>
  <c r="FQ62"/>
  <c r="FK62"/>
  <c r="FE62"/>
  <c r="EY62"/>
  <c r="ES62"/>
  <c r="EM62"/>
  <c r="EF62"/>
  <c r="EF104" s="1"/>
  <c r="EA62"/>
  <c r="EE62" s="1"/>
  <c r="DT104"/>
  <c r="DO62"/>
  <c r="DG62"/>
  <c r="DA62"/>
  <c r="CU62"/>
  <c r="CO62"/>
  <c r="CI62"/>
  <c r="CC62"/>
  <c r="BU62"/>
  <c r="BO62"/>
  <c r="BI62"/>
  <c r="BC62"/>
  <c r="AW62"/>
  <c r="AQ62"/>
  <c r="AI62"/>
  <c r="AC62"/>
  <c r="W62"/>
  <c r="Q62"/>
  <c r="K62"/>
  <c r="F62"/>
  <c r="GC61"/>
  <c r="FW61"/>
  <c r="FQ61"/>
  <c r="FK61"/>
  <c r="FE61"/>
  <c r="EY61"/>
  <c r="ES61"/>
  <c r="EM61"/>
  <c r="EF61"/>
  <c r="EF103" s="1"/>
  <c r="EA61"/>
  <c r="EE61" s="1"/>
  <c r="DT103"/>
  <c r="DO61"/>
  <c r="DG61"/>
  <c r="DA61"/>
  <c r="CU61"/>
  <c r="CO61"/>
  <c r="CI61"/>
  <c r="CC61"/>
  <c r="BU61"/>
  <c r="BO61"/>
  <c r="BI61"/>
  <c r="BC61"/>
  <c r="AW61"/>
  <c r="AQ61"/>
  <c r="AI61"/>
  <c r="AC61"/>
  <c r="W61"/>
  <c r="Q61"/>
  <c r="K61"/>
  <c r="F61"/>
  <c r="GC60"/>
  <c r="FW60"/>
  <c r="FQ60"/>
  <c r="FK60"/>
  <c r="FE60"/>
  <c r="EY60"/>
  <c r="ES60"/>
  <c r="EM60"/>
  <c r="EF60"/>
  <c r="EF102" s="1"/>
  <c r="EA60"/>
  <c r="EE60" s="1"/>
  <c r="DT102"/>
  <c r="DO60"/>
  <c r="DG60"/>
  <c r="DA60"/>
  <c r="CU60"/>
  <c r="CO60"/>
  <c r="CI60"/>
  <c r="CC60"/>
  <c r="BU60"/>
  <c r="BO60"/>
  <c r="BI60"/>
  <c r="BC60"/>
  <c r="AW60"/>
  <c r="AQ60"/>
  <c r="AI60"/>
  <c r="AC60"/>
  <c r="W60"/>
  <c r="Q60"/>
  <c r="K60"/>
  <c r="F60"/>
  <c r="GC59"/>
  <c r="FW59"/>
  <c r="FQ59"/>
  <c r="FK59"/>
  <c r="FE59"/>
  <c r="EY59"/>
  <c r="ES59"/>
  <c r="EM59"/>
  <c r="EF59"/>
  <c r="EF101" s="1"/>
  <c r="EA59"/>
  <c r="EE59" s="1"/>
  <c r="DT101"/>
  <c r="DO59"/>
  <c r="DG59"/>
  <c r="DA59"/>
  <c r="CU59"/>
  <c r="CO59"/>
  <c r="CI59"/>
  <c r="CC59"/>
  <c r="BU59"/>
  <c r="BO59"/>
  <c r="BI59"/>
  <c r="BC59"/>
  <c r="AW59"/>
  <c r="AQ59"/>
  <c r="AI59"/>
  <c r="AC59"/>
  <c r="W59"/>
  <c r="Q59"/>
  <c r="K59"/>
  <c r="F59"/>
  <c r="GC58"/>
  <c r="FW58"/>
  <c r="FQ58"/>
  <c r="FK58"/>
  <c r="FE58"/>
  <c r="EY58"/>
  <c r="ES58"/>
  <c r="EM58"/>
  <c r="EF58"/>
  <c r="EF100" s="1"/>
  <c r="EA58"/>
  <c r="EE58" s="1"/>
  <c r="DT100"/>
  <c r="DO58"/>
  <c r="DG58"/>
  <c r="DA58"/>
  <c r="CU58"/>
  <c r="CO58"/>
  <c r="CI58"/>
  <c r="CC58"/>
  <c r="BU58"/>
  <c r="BO58"/>
  <c r="BI58"/>
  <c r="BC58"/>
  <c r="AW58"/>
  <c r="AQ58"/>
  <c r="AI58"/>
  <c r="AC58"/>
  <c r="W58"/>
  <c r="Q58"/>
  <c r="K58"/>
  <c r="F58"/>
  <c r="GC57"/>
  <c r="FW57"/>
  <c r="FQ57"/>
  <c r="FK57"/>
  <c r="FE57"/>
  <c r="EY57"/>
  <c r="ES57"/>
  <c r="EM57"/>
  <c r="EF57"/>
  <c r="EF97" s="1"/>
  <c r="EA57"/>
  <c r="EE57" s="1"/>
  <c r="DT97"/>
  <c r="DO57"/>
  <c r="DG57"/>
  <c r="DA57"/>
  <c r="CU57"/>
  <c r="CO57"/>
  <c r="CI57"/>
  <c r="CC57"/>
  <c r="BU57"/>
  <c r="BO57"/>
  <c r="BI57"/>
  <c r="BC57"/>
  <c r="AW57"/>
  <c r="AQ57"/>
  <c r="AI57"/>
  <c r="AC57"/>
  <c r="W57"/>
  <c r="Q57"/>
  <c r="K57"/>
  <c r="F57"/>
  <c r="GC56"/>
  <c r="FW56"/>
  <c r="FQ56"/>
  <c r="FK56"/>
  <c r="FE56"/>
  <c r="EY56"/>
  <c r="ES56"/>
  <c r="EM56"/>
  <c r="EF56"/>
  <c r="EF96" s="1"/>
  <c r="EA56"/>
  <c r="EE56" s="1"/>
  <c r="DT96"/>
  <c r="DO56"/>
  <c r="DG56"/>
  <c r="DA56"/>
  <c r="CU56"/>
  <c r="CO56"/>
  <c r="CI56"/>
  <c r="CC56"/>
  <c r="BU56"/>
  <c r="BO56"/>
  <c r="BI56"/>
  <c r="BC56"/>
  <c r="AW56"/>
  <c r="AQ56"/>
  <c r="AI56"/>
  <c r="AC56"/>
  <c r="W56"/>
  <c r="Q56"/>
  <c r="K56"/>
  <c r="F56"/>
  <c r="GC55"/>
  <c r="FW55"/>
  <c r="FQ55"/>
  <c r="FK55"/>
  <c r="FE55"/>
  <c r="EY55"/>
  <c r="ES55"/>
  <c r="EM55"/>
  <c r="EF55"/>
  <c r="EF95" s="1"/>
  <c r="EA55"/>
  <c r="EE55" s="1"/>
  <c r="DT95"/>
  <c r="DO55"/>
  <c r="DG55"/>
  <c r="DA55"/>
  <c r="CU55"/>
  <c r="CO55"/>
  <c r="CI55"/>
  <c r="CC55"/>
  <c r="BU55"/>
  <c r="BO55"/>
  <c r="BI55"/>
  <c r="BC55"/>
  <c r="AW55"/>
  <c r="AQ55"/>
  <c r="AI55"/>
  <c r="AC55"/>
  <c r="W55"/>
  <c r="Q55"/>
  <c r="K55"/>
  <c r="F55"/>
  <c r="GC54"/>
  <c r="FW54"/>
  <c r="FQ54"/>
  <c r="FK54"/>
  <c r="FE54"/>
  <c r="EY54"/>
  <c r="ES54"/>
  <c r="EM54"/>
  <c r="EF54"/>
  <c r="EF94" s="1"/>
  <c r="EA54"/>
  <c r="EE54" s="1"/>
  <c r="DT94"/>
  <c r="DO54"/>
  <c r="DG54"/>
  <c r="DA54"/>
  <c r="CU54"/>
  <c r="CO54"/>
  <c r="CI54"/>
  <c r="CC54"/>
  <c r="BU54"/>
  <c r="BO54"/>
  <c r="BI54"/>
  <c r="BC54"/>
  <c r="AW54"/>
  <c r="AQ54"/>
  <c r="AI54"/>
  <c r="AC54"/>
  <c r="W54"/>
  <c r="Q54"/>
  <c r="K54"/>
  <c r="F54"/>
  <c r="GC53"/>
  <c r="FW53"/>
  <c r="FQ53"/>
  <c r="FK53"/>
  <c r="FE53"/>
  <c r="EY53"/>
  <c r="ES53"/>
  <c r="EM53"/>
  <c r="EF53"/>
  <c r="EF93" s="1"/>
  <c r="EA53"/>
  <c r="EE53" s="1"/>
  <c r="DT93"/>
  <c r="DO53"/>
  <c r="DG53"/>
  <c r="DA53"/>
  <c r="CU53"/>
  <c r="CO53"/>
  <c r="CI53"/>
  <c r="CC53"/>
  <c r="BU53"/>
  <c r="BO53"/>
  <c r="BI53"/>
  <c r="BC53"/>
  <c r="AW53"/>
  <c r="AQ53"/>
  <c r="AI53"/>
  <c r="AC53"/>
  <c r="W53"/>
  <c r="Q53"/>
  <c r="K53"/>
  <c r="F53"/>
  <c r="GC52"/>
  <c r="FW52"/>
  <c r="FQ52"/>
  <c r="FK52"/>
  <c r="FE52"/>
  <c r="EY52"/>
  <c r="ES52"/>
  <c r="EM52"/>
  <c r="EF52"/>
  <c r="EF92" s="1"/>
  <c r="EA52"/>
  <c r="EE52" s="1"/>
  <c r="DT92"/>
  <c r="DO52"/>
  <c r="DG52"/>
  <c r="DA52"/>
  <c r="CU52"/>
  <c r="CO52"/>
  <c r="CI52"/>
  <c r="CC52"/>
  <c r="BU52"/>
  <c r="BO52"/>
  <c r="BI52"/>
  <c r="BC52"/>
  <c r="AW52"/>
  <c r="AQ52"/>
  <c r="AI52"/>
  <c r="AC52"/>
  <c r="W52"/>
  <c r="Q52"/>
  <c r="K52"/>
  <c r="F52"/>
  <c r="GC51"/>
  <c r="FW51"/>
  <c r="FQ51"/>
  <c r="FK51"/>
  <c r="FE51"/>
  <c r="EY51"/>
  <c r="ES51"/>
  <c r="EM51"/>
  <c r="EF51"/>
  <c r="EF91" s="1"/>
  <c r="EA51"/>
  <c r="EE51" s="1"/>
  <c r="DT91"/>
  <c r="DO51"/>
  <c r="DG51"/>
  <c r="DA51"/>
  <c r="CU51"/>
  <c r="CO51"/>
  <c r="CI51"/>
  <c r="CC51"/>
  <c r="BU51"/>
  <c r="BO51"/>
  <c r="BI51"/>
  <c r="BC51"/>
  <c r="AW51"/>
  <c r="AQ51"/>
  <c r="AI51"/>
  <c r="AC51"/>
  <c r="W51"/>
  <c r="Q51"/>
  <c r="K51"/>
  <c r="F51"/>
  <c r="GC50"/>
  <c r="FW50"/>
  <c r="FQ50"/>
  <c r="FK50"/>
  <c r="FE50"/>
  <c r="EY50"/>
  <c r="ES50"/>
  <c r="EM50"/>
  <c r="EF50"/>
  <c r="EF90" s="1"/>
  <c r="EA50"/>
  <c r="EE50" s="1"/>
  <c r="DT90"/>
  <c r="DO50"/>
  <c r="DG50"/>
  <c r="DA50"/>
  <c r="CU50"/>
  <c r="CO50"/>
  <c r="CI50"/>
  <c r="CC50"/>
  <c r="BU50"/>
  <c r="BO50"/>
  <c r="BI50"/>
  <c r="BC50"/>
  <c r="AW50"/>
  <c r="AQ50"/>
  <c r="AI50"/>
  <c r="AC50"/>
  <c r="W50"/>
  <c r="Q50"/>
  <c r="K50"/>
  <c r="F50"/>
  <c r="GC49"/>
  <c r="FW49"/>
  <c r="FQ49"/>
  <c r="FK49"/>
  <c r="FE49"/>
  <c r="EY49"/>
  <c r="ES49"/>
  <c r="EM49"/>
  <c r="EF49"/>
  <c r="EF89" s="1"/>
  <c r="EA49"/>
  <c r="EE49" s="1"/>
  <c r="DT89"/>
  <c r="DO49"/>
  <c r="DG49"/>
  <c r="DA49"/>
  <c r="CU49"/>
  <c r="CO49"/>
  <c r="CI49"/>
  <c r="CC49"/>
  <c r="BU49"/>
  <c r="BO49"/>
  <c r="BI49"/>
  <c r="BC49"/>
  <c r="AW49"/>
  <c r="AQ49"/>
  <c r="AI49"/>
  <c r="AC49"/>
  <c r="W49"/>
  <c r="Q49"/>
  <c r="K49"/>
  <c r="F49"/>
  <c r="GC48"/>
  <c r="FW48"/>
  <c r="FQ48"/>
  <c r="FK48"/>
  <c r="FE48"/>
  <c r="EY48"/>
  <c r="ES48"/>
  <c r="EM48"/>
  <c r="EF48"/>
  <c r="EF88" s="1"/>
  <c r="EA48"/>
  <c r="EE48" s="1"/>
  <c r="DT88"/>
  <c r="DO48"/>
  <c r="DG48"/>
  <c r="DA48"/>
  <c r="CU48"/>
  <c r="CO48"/>
  <c r="CI48"/>
  <c r="CC48"/>
  <c r="BU48"/>
  <c r="BO48"/>
  <c r="BI48"/>
  <c r="BC48"/>
  <c r="AW48"/>
  <c r="AQ48"/>
  <c r="AI48"/>
  <c r="AC48"/>
  <c r="W48"/>
  <c r="Q48"/>
  <c r="K48"/>
  <c r="F48"/>
  <c r="GC47"/>
  <c r="FW47"/>
  <c r="FQ47"/>
  <c r="FK47"/>
  <c r="FE47"/>
  <c r="EY47"/>
  <c r="ES47"/>
  <c r="EM47"/>
  <c r="EF47"/>
  <c r="EF87" s="1"/>
  <c r="EA47"/>
  <c r="EE47" s="1"/>
  <c r="DT87"/>
  <c r="DO47"/>
  <c r="DG47"/>
  <c r="DA47"/>
  <c r="CU47"/>
  <c r="CO47"/>
  <c r="CI47"/>
  <c r="CC47"/>
  <c r="BU47"/>
  <c r="BO47"/>
  <c r="BI47"/>
  <c r="BC47"/>
  <c r="AW47"/>
  <c r="AQ47"/>
  <c r="AI47"/>
  <c r="AC47"/>
  <c r="W47"/>
  <c r="Q47"/>
  <c r="K47"/>
  <c r="F47"/>
  <c r="GC46"/>
  <c r="FW46"/>
  <c r="FQ46"/>
  <c r="FK46"/>
  <c r="FE46"/>
  <c r="EY46"/>
  <c r="ES46"/>
  <c r="EM46"/>
  <c r="EF46"/>
  <c r="EF86" s="1"/>
  <c r="EF99" s="1"/>
  <c r="EF135" s="1"/>
  <c r="EA46"/>
  <c r="EE46" s="1"/>
  <c r="DT86"/>
  <c r="DT99" s="1"/>
  <c r="DT135" s="1"/>
  <c r="DO46"/>
  <c r="DG46"/>
  <c r="DA46"/>
  <c r="CU46"/>
  <c r="CO46"/>
  <c r="CI46"/>
  <c r="CC46"/>
  <c r="BU46"/>
  <c r="BO46"/>
  <c r="BI46"/>
  <c r="BC46"/>
  <c r="AW46"/>
  <c r="AQ46"/>
  <c r="AI46"/>
  <c r="AC46"/>
  <c r="W46"/>
  <c r="Q46"/>
  <c r="K46"/>
  <c r="F46"/>
  <c r="FW9"/>
  <c r="EG6"/>
  <c r="EG7"/>
  <c r="EG8"/>
  <c r="EG9"/>
  <c r="EG10"/>
  <c r="EG11"/>
  <c r="EG12"/>
  <c r="EG13"/>
  <c r="EG14"/>
  <c r="EG15"/>
  <c r="EG16"/>
  <c r="EG17"/>
  <c r="EG18"/>
  <c r="EG19"/>
  <c r="EG20"/>
  <c r="EG21"/>
  <c r="EG22"/>
  <c r="EG23"/>
  <c r="EG24"/>
  <c r="EG25"/>
  <c r="EG26"/>
  <c r="EG27"/>
  <c r="EG28"/>
  <c r="EG29"/>
  <c r="EG30"/>
  <c r="EG31"/>
  <c r="EG32"/>
  <c r="EG33"/>
  <c r="EG34"/>
  <c r="EG35"/>
  <c r="EG36"/>
  <c r="EG37"/>
  <c r="EG38"/>
  <c r="EG39"/>
  <c r="EG40"/>
  <c r="EG5"/>
  <c r="FQ9"/>
  <c r="DA9"/>
  <c r="CU9"/>
  <c r="CO9"/>
  <c r="DG9"/>
  <c r="DO9"/>
  <c r="DU9"/>
  <c r="EA9"/>
  <c r="FE9"/>
  <c r="FK9"/>
  <c r="EM9"/>
  <c r="ES9"/>
  <c r="AQ40"/>
  <c r="GC40"/>
  <c r="FW40"/>
  <c r="FQ40"/>
  <c r="FK40"/>
  <c r="FE40"/>
  <c r="ES40"/>
  <c r="EM40"/>
  <c r="EA40"/>
  <c r="DU40"/>
  <c r="DO40"/>
  <c r="DG40"/>
  <c r="DA40"/>
  <c r="CU40"/>
  <c r="CO40"/>
  <c r="CI40"/>
  <c r="CC40"/>
  <c r="AQ9"/>
  <c r="AW9"/>
  <c r="BC9"/>
  <c r="BI9"/>
  <c r="CC6"/>
  <c r="CC7"/>
  <c r="CC8"/>
  <c r="CC9"/>
  <c r="CC10"/>
  <c r="CC11"/>
  <c r="CC12"/>
  <c r="CC13"/>
  <c r="BO9"/>
  <c r="BU9"/>
  <c r="BU40"/>
  <c r="BC40"/>
  <c r="BO40"/>
  <c r="AW40"/>
  <c r="BI40"/>
  <c r="Q26"/>
  <c r="Q27"/>
  <c r="Q28"/>
  <c r="Q29"/>
  <c r="Q30"/>
  <c r="Q31"/>
  <c r="Q32"/>
  <c r="Q33"/>
  <c r="Q34"/>
  <c r="Q35"/>
  <c r="Q36"/>
  <c r="Q37"/>
  <c r="Q38"/>
  <c r="Q39"/>
  <c r="Q40"/>
  <c r="Q11"/>
  <c r="Q12"/>
  <c r="Q13"/>
  <c r="Q14"/>
  <c r="Q15"/>
  <c r="Q16"/>
  <c r="Q17"/>
  <c r="Q18"/>
  <c r="Q19"/>
  <c r="Q20"/>
  <c r="Q21"/>
  <c r="Q22"/>
  <c r="Q23"/>
  <c r="Q24"/>
  <c r="Q25"/>
  <c r="Q6"/>
  <c r="Q7"/>
  <c r="Q8"/>
  <c r="Q9"/>
  <c r="Q10"/>
  <c r="Q5"/>
  <c r="F40"/>
  <c r="K39"/>
  <c r="K40"/>
  <c r="AI9"/>
  <c r="AI40"/>
  <c r="W40"/>
  <c r="AC40"/>
  <c r="AC9"/>
  <c r="AC10"/>
  <c r="W9"/>
  <c r="W10"/>
  <c r="W11"/>
  <c r="W12"/>
  <c r="W13"/>
  <c r="W14"/>
  <c r="W15"/>
  <c r="W16"/>
  <c r="K9"/>
  <c r="K10"/>
  <c r="K11"/>
  <c r="K12"/>
  <c r="K13"/>
  <c r="F9"/>
  <c r="F10"/>
  <c r="F11"/>
  <c r="F12"/>
  <c r="F13"/>
  <c r="F14"/>
  <c r="F15"/>
  <c r="F16"/>
  <c r="F17"/>
  <c r="F18"/>
  <c r="F19"/>
  <c r="F20"/>
  <c r="F21"/>
  <c r="GC39"/>
  <c r="GC38"/>
  <c r="GC37"/>
  <c r="GC36"/>
  <c r="GC35"/>
  <c r="GC34"/>
  <c r="GC33"/>
  <c r="GC32"/>
  <c r="GC31"/>
  <c r="GC30"/>
  <c r="GC29"/>
  <c r="GC28"/>
  <c r="GC27"/>
  <c r="GC26"/>
  <c r="GC25"/>
  <c r="GC24"/>
  <c r="GC23"/>
  <c r="GC22"/>
  <c r="GC21"/>
  <c r="GC20"/>
  <c r="GC19"/>
  <c r="GC18"/>
  <c r="GC17"/>
  <c r="GC16"/>
  <c r="GC15"/>
  <c r="GC14"/>
  <c r="GC13"/>
  <c r="GC12"/>
  <c r="GC11"/>
  <c r="GC10"/>
  <c r="GC8"/>
  <c r="GC7"/>
  <c r="GC6"/>
  <c r="GC5"/>
  <c r="FW39"/>
  <c r="FW38"/>
  <c r="FW37"/>
  <c r="FW36"/>
  <c r="FW35"/>
  <c r="FW34"/>
  <c r="FW33"/>
  <c r="FW32"/>
  <c r="FW31"/>
  <c r="FW30"/>
  <c r="FW29"/>
  <c r="FW28"/>
  <c r="FW27"/>
  <c r="FW26"/>
  <c r="FW25"/>
  <c r="FW24"/>
  <c r="FW23"/>
  <c r="FW22"/>
  <c r="FW21"/>
  <c r="FW20"/>
  <c r="FW19"/>
  <c r="FW18"/>
  <c r="FW17"/>
  <c r="FW16"/>
  <c r="FW15"/>
  <c r="FW14"/>
  <c r="FW13"/>
  <c r="FW12"/>
  <c r="FW11"/>
  <c r="FW10"/>
  <c r="FW8"/>
  <c r="FW7"/>
  <c r="FW6"/>
  <c r="FW5"/>
  <c r="FQ39"/>
  <c r="FQ38"/>
  <c r="FQ37"/>
  <c r="FQ36"/>
  <c r="FQ35"/>
  <c r="FQ34"/>
  <c r="FQ33"/>
  <c r="FQ32"/>
  <c r="FQ31"/>
  <c r="FQ30"/>
  <c r="FQ29"/>
  <c r="FQ28"/>
  <c r="FQ27"/>
  <c r="FQ26"/>
  <c r="FQ25"/>
  <c r="FQ24"/>
  <c r="FQ23"/>
  <c r="FQ22"/>
  <c r="FQ21"/>
  <c r="FQ20"/>
  <c r="FQ19"/>
  <c r="FQ18"/>
  <c r="FQ17"/>
  <c r="FQ16"/>
  <c r="FQ15"/>
  <c r="FQ14"/>
  <c r="FQ13"/>
  <c r="FQ12"/>
  <c r="FQ11"/>
  <c r="FQ10"/>
  <c r="FQ8"/>
  <c r="FQ7"/>
  <c r="FQ6"/>
  <c r="FQ5"/>
  <c r="FK39"/>
  <c r="FK38"/>
  <c r="FK37"/>
  <c r="FK36"/>
  <c r="FK35"/>
  <c r="FK34"/>
  <c r="FK33"/>
  <c r="FK32"/>
  <c r="FK31"/>
  <c r="FK30"/>
  <c r="FK29"/>
  <c r="FK28"/>
  <c r="FK27"/>
  <c r="FK26"/>
  <c r="FK25"/>
  <c r="FK24"/>
  <c r="FK23"/>
  <c r="FK22"/>
  <c r="FK21"/>
  <c r="FK20"/>
  <c r="FK19"/>
  <c r="FK18"/>
  <c r="FK17"/>
  <c r="FK16"/>
  <c r="FK15"/>
  <c r="FK14"/>
  <c r="FK13"/>
  <c r="FK12"/>
  <c r="FK11"/>
  <c r="FK10"/>
  <c r="FK8"/>
  <c r="FK7"/>
  <c r="FK6"/>
  <c r="FK5"/>
  <c r="FE39"/>
  <c r="FE38"/>
  <c r="FE37"/>
  <c r="FE36"/>
  <c r="FE35"/>
  <c r="FE34"/>
  <c r="FE33"/>
  <c r="FE32"/>
  <c r="FE31"/>
  <c r="FE30"/>
  <c r="FE29"/>
  <c r="FE28"/>
  <c r="FE27"/>
  <c r="FE26"/>
  <c r="FE25"/>
  <c r="FE24"/>
  <c r="FE23"/>
  <c r="FE22"/>
  <c r="FE21"/>
  <c r="FE20"/>
  <c r="FE19"/>
  <c r="FE18"/>
  <c r="FE17"/>
  <c r="FE16"/>
  <c r="FE15"/>
  <c r="FE14"/>
  <c r="FE13"/>
  <c r="FE12"/>
  <c r="FE11"/>
  <c r="FE10"/>
  <c r="FE8"/>
  <c r="FE7"/>
  <c r="FE6"/>
  <c r="FE5"/>
  <c r="EY39"/>
  <c r="ES39"/>
  <c r="ES38"/>
  <c r="ES37"/>
  <c r="ES36"/>
  <c r="ES35"/>
  <c r="ES34"/>
  <c r="ES33"/>
  <c r="ES32"/>
  <c r="ES31"/>
  <c r="ES30"/>
  <c r="ES29"/>
  <c r="ES28"/>
  <c r="ES27"/>
  <c r="ES26"/>
  <c r="ES25"/>
  <c r="ES24"/>
  <c r="ES23"/>
  <c r="ES22"/>
  <c r="ES21"/>
  <c r="ES20"/>
  <c r="ES19"/>
  <c r="ES18"/>
  <c r="ES17"/>
  <c r="ES16"/>
  <c r="ES15"/>
  <c r="ES14"/>
  <c r="ES13"/>
  <c r="ES12"/>
  <c r="ES11"/>
  <c r="ES10"/>
  <c r="ES8"/>
  <c r="ES7"/>
  <c r="ES6"/>
  <c r="ES5"/>
  <c r="EM39"/>
  <c r="EM38"/>
  <c r="EM37"/>
  <c r="EM36"/>
  <c r="EM35"/>
  <c r="EM34"/>
  <c r="EM33"/>
  <c r="EM32"/>
  <c r="EM31"/>
  <c r="EM30"/>
  <c r="EM29"/>
  <c r="EM28"/>
  <c r="EM27"/>
  <c r="EM26"/>
  <c r="EM25"/>
  <c r="EM24"/>
  <c r="EM23"/>
  <c r="EM22"/>
  <c r="EM21"/>
  <c r="EM20"/>
  <c r="EM19"/>
  <c r="EM18"/>
  <c r="EM17"/>
  <c r="EM16"/>
  <c r="EM15"/>
  <c r="EM14"/>
  <c r="EM13"/>
  <c r="EM12"/>
  <c r="EM11"/>
  <c r="EM10"/>
  <c r="EM8"/>
  <c r="EM7"/>
  <c r="EM6"/>
  <c r="EM5"/>
  <c r="EA39"/>
  <c r="EA38"/>
  <c r="EA37"/>
  <c r="EA36"/>
  <c r="EA35"/>
  <c r="EA34"/>
  <c r="EA33"/>
  <c r="EA32"/>
  <c r="EA31"/>
  <c r="EA30"/>
  <c r="EA29"/>
  <c r="EA28"/>
  <c r="EA27"/>
  <c r="EA26"/>
  <c r="EA25"/>
  <c r="EA24"/>
  <c r="EA23"/>
  <c r="EA22"/>
  <c r="EA21"/>
  <c r="EA20"/>
  <c r="EA19"/>
  <c r="EA18"/>
  <c r="EA17"/>
  <c r="EA16"/>
  <c r="EA15"/>
  <c r="EA14"/>
  <c r="EA13"/>
  <c r="EA12"/>
  <c r="EA11"/>
  <c r="EA10"/>
  <c r="EA8"/>
  <c r="EA7"/>
  <c r="EA6"/>
  <c r="EA5"/>
  <c r="DU39"/>
  <c r="DU38"/>
  <c r="DU37"/>
  <c r="DU36"/>
  <c r="DU35"/>
  <c r="DU34"/>
  <c r="DU33"/>
  <c r="DU32"/>
  <c r="DU31"/>
  <c r="DU30"/>
  <c r="DU29"/>
  <c r="DU28"/>
  <c r="DU27"/>
  <c r="DU26"/>
  <c r="DU25"/>
  <c r="DU24"/>
  <c r="DU23"/>
  <c r="DU22"/>
  <c r="DU21"/>
  <c r="DU20"/>
  <c r="DU19"/>
  <c r="DU18"/>
  <c r="DU17"/>
  <c r="DU16"/>
  <c r="DU15"/>
  <c r="DU14"/>
  <c r="DU13"/>
  <c r="DU12"/>
  <c r="DU11"/>
  <c r="DU10"/>
  <c r="DU8"/>
  <c r="DU7"/>
  <c r="DU6"/>
  <c r="DU5"/>
  <c r="DO39"/>
  <c r="DO38"/>
  <c r="DO37"/>
  <c r="DO36"/>
  <c r="DO35"/>
  <c r="DO34"/>
  <c r="DO33"/>
  <c r="DO32"/>
  <c r="DO31"/>
  <c r="DO30"/>
  <c r="DO29"/>
  <c r="DO28"/>
  <c r="DO27"/>
  <c r="DO26"/>
  <c r="DO25"/>
  <c r="DO24"/>
  <c r="DO23"/>
  <c r="DO22"/>
  <c r="DO21"/>
  <c r="DO20"/>
  <c r="DO19"/>
  <c r="DO18"/>
  <c r="DO17"/>
  <c r="DO16"/>
  <c r="DO15"/>
  <c r="DO14"/>
  <c r="DO13"/>
  <c r="DO12"/>
  <c r="DO11"/>
  <c r="DO10"/>
  <c r="DO8"/>
  <c r="DO7"/>
  <c r="DO6"/>
  <c r="DO5"/>
  <c r="DG39"/>
  <c r="DG38"/>
  <c r="DG37"/>
  <c r="DG36"/>
  <c r="DG35"/>
  <c r="DG34"/>
  <c r="DG33"/>
  <c r="DG32"/>
  <c r="DG31"/>
  <c r="DG30"/>
  <c r="DG29"/>
  <c r="DG28"/>
  <c r="DG27"/>
  <c r="DG26"/>
  <c r="DG25"/>
  <c r="DG24"/>
  <c r="DG23"/>
  <c r="DG22"/>
  <c r="DG21"/>
  <c r="DG20"/>
  <c r="DG19"/>
  <c r="DG18"/>
  <c r="DG17"/>
  <c r="DG16"/>
  <c r="DG15"/>
  <c r="DG14"/>
  <c r="DG13"/>
  <c r="DG12"/>
  <c r="DG11"/>
  <c r="DG10"/>
  <c r="DG8"/>
  <c r="DG7"/>
  <c r="DG6"/>
  <c r="DG5"/>
  <c r="DA39"/>
  <c r="DA38"/>
  <c r="DA37"/>
  <c r="DA36"/>
  <c r="DA35"/>
  <c r="DA34"/>
  <c r="DA33"/>
  <c r="DA32"/>
  <c r="DA31"/>
  <c r="DA30"/>
  <c r="DA29"/>
  <c r="DA28"/>
  <c r="DA27"/>
  <c r="DA26"/>
  <c r="DA25"/>
  <c r="DA24"/>
  <c r="DA23"/>
  <c r="DA22"/>
  <c r="DA21"/>
  <c r="DA20"/>
  <c r="DA19"/>
  <c r="DA18"/>
  <c r="DA17"/>
  <c r="DA16"/>
  <c r="DA15"/>
  <c r="DA14"/>
  <c r="DA13"/>
  <c r="DA12"/>
  <c r="DA11"/>
  <c r="DA10"/>
  <c r="DA8"/>
  <c r="DA7"/>
  <c r="DA6"/>
  <c r="DA5"/>
  <c r="CU39"/>
  <c r="CU38"/>
  <c r="CU37"/>
  <c r="CU36"/>
  <c r="CU35"/>
  <c r="CU34"/>
  <c r="CU33"/>
  <c r="CU32"/>
  <c r="CU31"/>
  <c r="CU30"/>
  <c r="CU29"/>
  <c r="CU28"/>
  <c r="CU27"/>
  <c r="CU26"/>
  <c r="CU25"/>
  <c r="CU24"/>
  <c r="CU23"/>
  <c r="CU22"/>
  <c r="CU21"/>
  <c r="CU20"/>
  <c r="CU19"/>
  <c r="CU18"/>
  <c r="CU17"/>
  <c r="CU16"/>
  <c r="CU15"/>
  <c r="CU14"/>
  <c r="CU13"/>
  <c r="CU12"/>
  <c r="CU11"/>
  <c r="CU10"/>
  <c r="CU8"/>
  <c r="CU7"/>
  <c r="CU6"/>
  <c r="CU5"/>
  <c r="CO39"/>
  <c r="CO38"/>
  <c r="CO37"/>
  <c r="CO36"/>
  <c r="CO35"/>
  <c r="CO34"/>
  <c r="CO33"/>
  <c r="CO32"/>
  <c r="CO31"/>
  <c r="CO30"/>
  <c r="CO29"/>
  <c r="CO28"/>
  <c r="CO27"/>
  <c r="CO26"/>
  <c r="CO25"/>
  <c r="CO24"/>
  <c r="CO23"/>
  <c r="CO22"/>
  <c r="CO21"/>
  <c r="CO20"/>
  <c r="CO19"/>
  <c r="CO18"/>
  <c r="CO17"/>
  <c r="CO16"/>
  <c r="CO15"/>
  <c r="CO14"/>
  <c r="CO13"/>
  <c r="CO12"/>
  <c r="CO11"/>
  <c r="CO10"/>
  <c r="CO8"/>
  <c r="CO7"/>
  <c r="CO6"/>
  <c r="CO5"/>
  <c r="CI39"/>
  <c r="CI38"/>
  <c r="CI37"/>
  <c r="CI36"/>
  <c r="CI35"/>
  <c r="CI34"/>
  <c r="CI33"/>
  <c r="CI32"/>
  <c r="CI31"/>
  <c r="CI30"/>
  <c r="CI29"/>
  <c r="CI28"/>
  <c r="CI27"/>
  <c r="CI26"/>
  <c r="CI25"/>
  <c r="CI24"/>
  <c r="CI23"/>
  <c r="CI22"/>
  <c r="CI21"/>
  <c r="CI20"/>
  <c r="CI19"/>
  <c r="CI18"/>
  <c r="CI17"/>
  <c r="CI16"/>
  <c r="CI15"/>
  <c r="CI14"/>
  <c r="CI13"/>
  <c r="CI12"/>
  <c r="CI11"/>
  <c r="CI10"/>
  <c r="CI8"/>
  <c r="CI7"/>
  <c r="CI6"/>
  <c r="CI5"/>
  <c r="CC39"/>
  <c r="CC38"/>
  <c r="CC37"/>
  <c r="CC36"/>
  <c r="CC35"/>
  <c r="CC34"/>
  <c r="CC33"/>
  <c r="CC32"/>
  <c r="CC31"/>
  <c r="CC30"/>
  <c r="CC29"/>
  <c r="CC28"/>
  <c r="CC27"/>
  <c r="CC26"/>
  <c r="CC25"/>
  <c r="CC24"/>
  <c r="CC23"/>
  <c r="CC22"/>
  <c r="CC21"/>
  <c r="CC20"/>
  <c r="CC19"/>
  <c r="CC18"/>
  <c r="CC17"/>
  <c r="CC16"/>
  <c r="CC15"/>
  <c r="CC14"/>
  <c r="CC5"/>
  <c r="BU39"/>
  <c r="BU38"/>
  <c r="BU37"/>
  <c r="BU36"/>
  <c r="BU35"/>
  <c r="BU34"/>
  <c r="BU33"/>
  <c r="BU32"/>
  <c r="BU31"/>
  <c r="BU30"/>
  <c r="BU29"/>
  <c r="BU28"/>
  <c r="BU27"/>
  <c r="BU26"/>
  <c r="BU25"/>
  <c r="BU24"/>
  <c r="BU23"/>
  <c r="BU22"/>
  <c r="BU21"/>
  <c r="BU20"/>
  <c r="BU19"/>
  <c r="BU18"/>
  <c r="BU17"/>
  <c r="BU16"/>
  <c r="BU15"/>
  <c r="BU14"/>
  <c r="BU13"/>
  <c r="BU12"/>
  <c r="BU11"/>
  <c r="BU10"/>
  <c r="BU8"/>
  <c r="BU7"/>
  <c r="BU6"/>
  <c r="BU5"/>
  <c r="BO39"/>
  <c r="BO38"/>
  <c r="BO37"/>
  <c r="BO36"/>
  <c r="BO35"/>
  <c r="BO34"/>
  <c r="BO33"/>
  <c r="BO32"/>
  <c r="BO31"/>
  <c r="BO30"/>
  <c r="BO29"/>
  <c r="BO28"/>
  <c r="BO27"/>
  <c r="BO26"/>
  <c r="BO25"/>
  <c r="BO24"/>
  <c r="BO23"/>
  <c r="BO22"/>
  <c r="BO21"/>
  <c r="BO20"/>
  <c r="BO19"/>
  <c r="BO18"/>
  <c r="BO17"/>
  <c r="BO16"/>
  <c r="BO15"/>
  <c r="BO14"/>
  <c r="BO13"/>
  <c r="BO12"/>
  <c r="BO11"/>
  <c r="BO10"/>
  <c r="BO8"/>
  <c r="BO7"/>
  <c r="BO6"/>
  <c r="BO5"/>
  <c r="BI39"/>
  <c r="BI38"/>
  <c r="BI37"/>
  <c r="BI36"/>
  <c r="BI35"/>
  <c r="BI34"/>
  <c r="BI33"/>
  <c r="BI32"/>
  <c r="BI31"/>
  <c r="BI30"/>
  <c r="BI29"/>
  <c r="BI28"/>
  <c r="BI27"/>
  <c r="BI26"/>
  <c r="BI25"/>
  <c r="BI24"/>
  <c r="BI23"/>
  <c r="BI22"/>
  <c r="BI21"/>
  <c r="BI20"/>
  <c r="BI19"/>
  <c r="BI18"/>
  <c r="BI17"/>
  <c r="BI16"/>
  <c r="BI15"/>
  <c r="BI14"/>
  <c r="BI13"/>
  <c r="BI12"/>
  <c r="BI11"/>
  <c r="BI10"/>
  <c r="BI8"/>
  <c r="BI7"/>
  <c r="BI6"/>
  <c r="BI5"/>
  <c r="BC39"/>
  <c r="BC38"/>
  <c r="BC37"/>
  <c r="BC36"/>
  <c r="BC35"/>
  <c r="BC34"/>
  <c r="BC33"/>
  <c r="BC32"/>
  <c r="BC31"/>
  <c r="BC30"/>
  <c r="BC29"/>
  <c r="BC28"/>
  <c r="BC27"/>
  <c r="BC26"/>
  <c r="BC25"/>
  <c r="BC24"/>
  <c r="BC23"/>
  <c r="BC22"/>
  <c r="BC21"/>
  <c r="BC20"/>
  <c r="BC19"/>
  <c r="BC18"/>
  <c r="BC17"/>
  <c r="BC16"/>
  <c r="BC15"/>
  <c r="BC14"/>
  <c r="BC13"/>
  <c r="BC12"/>
  <c r="BC11"/>
  <c r="BC10"/>
  <c r="BC8"/>
  <c r="BC7"/>
  <c r="BC6"/>
  <c r="BC5"/>
  <c r="AW39"/>
  <c r="AW38"/>
  <c r="AW37"/>
  <c r="AW36"/>
  <c r="AW35"/>
  <c r="AW34"/>
  <c r="AW33"/>
  <c r="AW32"/>
  <c r="AW31"/>
  <c r="AW30"/>
  <c r="AW29"/>
  <c r="AW28"/>
  <c r="AW27"/>
  <c r="AW26"/>
  <c r="AW25"/>
  <c r="AW24"/>
  <c r="AW23"/>
  <c r="AW22"/>
  <c r="AW21"/>
  <c r="AW20"/>
  <c r="AW19"/>
  <c r="AW18"/>
  <c r="AW17"/>
  <c r="AW16"/>
  <c r="AW15"/>
  <c r="AW14"/>
  <c r="AW13"/>
  <c r="AW12"/>
  <c r="AW11"/>
  <c r="AW10"/>
  <c r="AW8"/>
  <c r="AW7"/>
  <c r="AW6"/>
  <c r="AW5"/>
  <c r="AQ39"/>
  <c r="AQ38"/>
  <c r="AQ37"/>
  <c r="AQ36"/>
  <c r="AQ35"/>
  <c r="AQ34"/>
  <c r="AQ33"/>
  <c r="AQ32"/>
  <c r="AQ31"/>
  <c r="AQ30"/>
  <c r="AQ29"/>
  <c r="AQ28"/>
  <c r="AQ27"/>
  <c r="AQ26"/>
  <c r="AQ25"/>
  <c r="AQ24"/>
  <c r="AQ23"/>
  <c r="AQ22"/>
  <c r="AQ21"/>
  <c r="AQ20"/>
  <c r="AQ19"/>
  <c r="AQ18"/>
  <c r="AQ17"/>
  <c r="AQ16"/>
  <c r="AQ15"/>
  <c r="AQ14"/>
  <c r="AQ13"/>
  <c r="AQ12"/>
  <c r="AQ11"/>
  <c r="AQ10"/>
  <c r="AQ8"/>
  <c r="AQ7"/>
  <c r="AQ6"/>
  <c r="AQ5"/>
  <c r="AI39"/>
  <c r="AI38"/>
  <c r="AI37"/>
  <c r="AI36"/>
  <c r="AI35"/>
  <c r="AI34"/>
  <c r="AI33"/>
  <c r="AI32"/>
  <c r="AI31"/>
  <c r="AI30"/>
  <c r="AI29"/>
  <c r="AI28"/>
  <c r="AI27"/>
  <c r="AI26"/>
  <c r="AI25"/>
  <c r="AI24"/>
  <c r="AI23"/>
  <c r="AI22"/>
  <c r="AI21"/>
  <c r="AI20"/>
  <c r="AI19"/>
  <c r="AI18"/>
  <c r="AI17"/>
  <c r="AI16"/>
  <c r="AI15"/>
  <c r="AI14"/>
  <c r="AI13"/>
  <c r="AI12"/>
  <c r="AI11"/>
  <c r="AI10"/>
  <c r="AI8"/>
  <c r="AI7"/>
  <c r="AI6"/>
  <c r="AI5"/>
  <c r="AC39"/>
  <c r="AC38"/>
  <c r="AC37"/>
  <c r="AC36"/>
  <c r="AC35"/>
  <c r="AC34"/>
  <c r="AC33"/>
  <c r="AC32"/>
  <c r="AC31"/>
  <c r="AC30"/>
  <c r="AC29"/>
  <c r="AC28"/>
  <c r="AC27"/>
  <c r="AC26"/>
  <c r="AC25"/>
  <c r="AC24"/>
  <c r="AC23"/>
  <c r="AC22"/>
  <c r="AC21"/>
  <c r="AC20"/>
  <c r="AC19"/>
  <c r="AC18"/>
  <c r="AC17"/>
  <c r="AC16"/>
  <c r="AC15"/>
  <c r="AC14"/>
  <c r="AC13"/>
  <c r="AC12"/>
  <c r="AC11"/>
  <c r="AC8"/>
  <c r="AC7"/>
  <c r="AC6"/>
  <c r="AC5"/>
  <c r="W39"/>
  <c r="W38"/>
  <c r="W37"/>
  <c r="W36"/>
  <c r="W35"/>
  <c r="W34"/>
  <c r="W33"/>
  <c r="W32"/>
  <c r="W31"/>
  <c r="W30"/>
  <c r="W29"/>
  <c r="W28"/>
  <c r="W27"/>
  <c r="W26"/>
  <c r="W25"/>
  <c r="W24"/>
  <c r="W23"/>
  <c r="W22"/>
  <c r="W21"/>
  <c r="W20"/>
  <c r="W19"/>
  <c r="W18"/>
  <c r="W17"/>
  <c r="W8"/>
  <c r="W7"/>
  <c r="W6"/>
  <c r="W5"/>
  <c r="K38"/>
  <c r="K37"/>
  <c r="K36"/>
  <c r="K35"/>
  <c r="K34"/>
  <c r="K33"/>
  <c r="K32"/>
  <c r="K31"/>
  <c r="K30"/>
  <c r="K29"/>
  <c r="K28"/>
  <c r="K27"/>
  <c r="K26"/>
  <c r="K25"/>
  <c r="K24"/>
  <c r="K23"/>
  <c r="K22"/>
  <c r="K21"/>
  <c r="K20"/>
  <c r="K19"/>
  <c r="K18"/>
  <c r="K17"/>
  <c r="K16"/>
  <c r="K15"/>
  <c r="K14"/>
  <c r="K8"/>
  <c r="K7"/>
  <c r="K6"/>
  <c r="K5"/>
  <c r="F6"/>
  <c r="F7"/>
  <c r="F8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5"/>
  <c r="FD99" l="1"/>
  <c r="FD135" s="1"/>
  <c r="AB99"/>
  <c r="AB135" s="1"/>
  <c r="BN99"/>
  <c r="BN135" s="1"/>
  <c r="E99"/>
  <c r="E135" s="1"/>
  <c r="C99"/>
  <c r="C135" s="1"/>
  <c r="P99"/>
  <c r="P135" s="1"/>
  <c r="N99"/>
  <c r="N135" s="1"/>
  <c r="H99"/>
  <c r="H135" s="1"/>
  <c r="GB99"/>
  <c r="GB135" s="1"/>
  <c r="FZ99"/>
  <c r="FZ135" s="1"/>
  <c r="FV99"/>
  <c r="FV135" s="1"/>
  <c r="FT99"/>
  <c r="FT135" s="1"/>
  <c r="FP99"/>
  <c r="FP135" s="1"/>
  <c r="FN99"/>
  <c r="FN135" s="1"/>
  <c r="FJ99"/>
  <c r="FJ135" s="1"/>
  <c r="FH99"/>
  <c r="FH135" s="1"/>
  <c r="FB99"/>
  <c r="FB135" s="1"/>
  <c r="EX99"/>
  <c r="EX135" s="1"/>
  <c r="EV99"/>
  <c r="EV135" s="1"/>
  <c r="ER99"/>
  <c r="ER135" s="1"/>
  <c r="EP99"/>
  <c r="EP135" s="1"/>
  <c r="EL99"/>
  <c r="EL135" s="1"/>
  <c r="EJ99"/>
  <c r="EJ135" s="1"/>
  <c r="ED99"/>
  <c r="ED135" s="1"/>
  <c r="DZ99"/>
  <c r="DZ135" s="1"/>
  <c r="DX99"/>
  <c r="DX135" s="1"/>
  <c r="DR99"/>
  <c r="DR135" s="1"/>
  <c r="DN99"/>
  <c r="DN135" s="1"/>
  <c r="DL99"/>
  <c r="DL135" s="1"/>
  <c r="DF99"/>
  <c r="DF135" s="1"/>
  <c r="DD99"/>
  <c r="DD135" s="1"/>
  <c r="CZ99"/>
  <c r="CZ135" s="1"/>
  <c r="CX99"/>
  <c r="CX135" s="1"/>
  <c r="CT99"/>
  <c r="CT135" s="1"/>
  <c r="CR99"/>
  <c r="CR135" s="1"/>
  <c r="CN99"/>
  <c r="CN135" s="1"/>
  <c r="CL99"/>
  <c r="CL135" s="1"/>
  <c r="CH99"/>
  <c r="CH135" s="1"/>
  <c r="CF99"/>
  <c r="CF135" s="1"/>
  <c r="CB99"/>
  <c r="CB135" s="1"/>
  <c r="BZ99"/>
  <c r="BZ135" s="1"/>
  <c r="BT99"/>
  <c r="BT135" s="1"/>
  <c r="BR99"/>
  <c r="BR135" s="1"/>
  <c r="BL99"/>
  <c r="BL135" s="1"/>
  <c r="BH99"/>
  <c r="BH135" s="1"/>
  <c r="BF99"/>
  <c r="BF135" s="1"/>
  <c r="BB99"/>
  <c r="BB135" s="1"/>
  <c r="AZ99"/>
  <c r="AZ135" s="1"/>
  <c r="AV99"/>
  <c r="AV135" s="1"/>
  <c r="AT99"/>
  <c r="AT135" s="1"/>
  <c r="AP99"/>
  <c r="AP135" s="1"/>
  <c r="AN99"/>
  <c r="AN135" s="1"/>
  <c r="AH99"/>
  <c r="AH135" s="1"/>
  <c r="AF99"/>
  <c r="AF135" s="1"/>
  <c r="Z99"/>
  <c r="Z135" s="1"/>
  <c r="V99"/>
  <c r="V135" s="1"/>
  <c r="T99"/>
  <c r="T135" s="1"/>
  <c r="W92"/>
  <c r="AC88"/>
  <c r="FW97"/>
  <c r="FQ97"/>
  <c r="FK97"/>
  <c r="BO97"/>
  <c r="BC97"/>
  <c r="AW97"/>
  <c r="AQ97"/>
  <c r="AI97"/>
  <c r="DG96"/>
  <c r="DA96"/>
  <c r="CU96"/>
  <c r="CO96"/>
  <c r="CI96"/>
  <c r="CC96"/>
  <c r="BU96"/>
  <c r="AC96"/>
  <c r="F96"/>
  <c r="FW95"/>
  <c r="FQ95"/>
  <c r="FK95"/>
  <c r="BO95"/>
  <c r="BC95"/>
  <c r="AW95"/>
  <c r="AQ95"/>
  <c r="AI95"/>
  <c r="DO94"/>
  <c r="DG94"/>
  <c r="DA94"/>
  <c r="CU94"/>
  <c r="CO94"/>
  <c r="CI94"/>
  <c r="CC94"/>
  <c r="BU94"/>
  <c r="AC94"/>
  <c r="F94"/>
  <c r="FW93"/>
  <c r="FQ93"/>
  <c r="FK93"/>
  <c r="BO93"/>
  <c r="BC93"/>
  <c r="AW93"/>
  <c r="AQ93"/>
  <c r="AI93"/>
  <c r="DO92"/>
  <c r="DG92"/>
  <c r="DA92"/>
  <c r="CU92"/>
  <c r="CO92"/>
  <c r="CI92"/>
  <c r="CC92"/>
  <c r="BU92"/>
  <c r="AC92"/>
  <c r="F92"/>
  <c r="FW91"/>
  <c r="FQ91"/>
  <c r="FK91"/>
  <c r="BO91"/>
  <c r="BC91"/>
  <c r="AW91"/>
  <c r="AQ91"/>
  <c r="AI91"/>
  <c r="DO90"/>
  <c r="DG90"/>
  <c r="DA90"/>
  <c r="CU90"/>
  <c r="CO90"/>
  <c r="CI90"/>
  <c r="CC90"/>
  <c r="BU90"/>
  <c r="AC90"/>
  <c r="F90"/>
  <c r="FW89"/>
  <c r="FQ89"/>
  <c r="FK89"/>
  <c r="BO89"/>
  <c r="BC89"/>
  <c r="AW89"/>
  <c r="AQ89"/>
  <c r="AI89"/>
  <c r="DO88"/>
  <c r="DG88"/>
  <c r="DA88"/>
  <c r="CU88"/>
  <c r="CO88"/>
  <c r="CI88"/>
  <c r="CC88"/>
  <c r="BU88"/>
  <c r="GC87"/>
  <c r="FW87"/>
  <c r="FQ87"/>
  <c r="FK87"/>
  <c r="BO87"/>
  <c r="AW87"/>
  <c r="AQ87"/>
  <c r="AI87"/>
  <c r="EG46"/>
  <c r="DU47"/>
  <c r="EG50"/>
  <c r="EG54"/>
  <c r="EG62"/>
  <c r="EG78"/>
  <c r="FE97"/>
  <c r="EY97"/>
  <c r="ES97"/>
  <c r="EM97"/>
  <c r="EA97"/>
  <c r="DO97"/>
  <c r="DG97"/>
  <c r="DA97"/>
  <c r="CU97"/>
  <c r="CO97"/>
  <c r="CI97"/>
  <c r="CC97"/>
  <c r="BU97"/>
  <c r="AC97"/>
  <c r="F97"/>
  <c r="BO96"/>
  <c r="BC96"/>
  <c r="AW96"/>
  <c r="AQ96"/>
  <c r="AI96"/>
  <c r="FE95"/>
  <c r="EY95"/>
  <c r="ES95"/>
  <c r="EM95"/>
  <c r="EA95"/>
  <c r="DO95"/>
  <c r="DG95"/>
  <c r="DA95"/>
  <c r="CU95"/>
  <c r="CO95"/>
  <c r="CI95"/>
  <c r="CC95"/>
  <c r="BU95"/>
  <c r="AC95"/>
  <c r="F95"/>
  <c r="BO94"/>
  <c r="BC94"/>
  <c r="AW94"/>
  <c r="AQ94"/>
  <c r="AI94"/>
  <c r="FE93"/>
  <c r="EY93"/>
  <c r="ES93"/>
  <c r="EM93"/>
  <c r="EA93"/>
  <c r="DO93"/>
  <c r="DG93"/>
  <c r="DA93"/>
  <c r="CU93"/>
  <c r="CO93"/>
  <c r="CI93"/>
  <c r="CC93"/>
  <c r="BU93"/>
  <c r="AC93"/>
  <c r="F93"/>
  <c r="BO92"/>
  <c r="BC92"/>
  <c r="AW92"/>
  <c r="AQ92"/>
  <c r="AI92"/>
  <c r="FE91"/>
  <c r="EY91"/>
  <c r="ES91"/>
  <c r="EM91"/>
  <c r="EA91"/>
  <c r="DO91"/>
  <c r="DG91"/>
  <c r="DA91"/>
  <c r="CU91"/>
  <c r="CO91"/>
  <c r="CI91"/>
  <c r="CC91"/>
  <c r="BU91"/>
  <c r="AC91"/>
  <c r="F91"/>
  <c r="BO90"/>
  <c r="BC90"/>
  <c r="AW90"/>
  <c r="AQ90"/>
  <c r="AI90"/>
  <c r="FE89"/>
  <c r="EY89"/>
  <c r="ES89"/>
  <c r="EM89"/>
  <c r="EA89"/>
  <c r="DO89"/>
  <c r="DG89"/>
  <c r="DA89"/>
  <c r="CU89"/>
  <c r="CO89"/>
  <c r="CI89"/>
  <c r="CC89"/>
  <c r="BU89"/>
  <c r="AC89"/>
  <c r="F89"/>
  <c r="BO88"/>
  <c r="BC88"/>
  <c r="AW88"/>
  <c r="AQ88"/>
  <c r="AI88"/>
  <c r="F88"/>
  <c r="FE87"/>
  <c r="EY87"/>
  <c r="ES87"/>
  <c r="EM87"/>
  <c r="EA87"/>
  <c r="DO87"/>
  <c r="DG87"/>
  <c r="DA87"/>
  <c r="CU87"/>
  <c r="CO87"/>
  <c r="CI87"/>
  <c r="CC87"/>
  <c r="BU87"/>
  <c r="BC87"/>
  <c r="AC87"/>
  <c r="F87"/>
  <c r="GC125"/>
  <c r="FW125"/>
  <c r="FQ125"/>
  <c r="FK125"/>
  <c r="FE125"/>
  <c r="EY125"/>
  <c r="ES125"/>
  <c r="EM125"/>
  <c r="EA125"/>
  <c r="DO125"/>
  <c r="DG125"/>
  <c r="DA125"/>
  <c r="CU125"/>
  <c r="CO125"/>
  <c r="CI125"/>
  <c r="CC125"/>
  <c r="BU125"/>
  <c r="BO125"/>
  <c r="BI125"/>
  <c r="BC125"/>
  <c r="AW125"/>
  <c r="AQ125"/>
  <c r="AI125"/>
  <c r="AC125"/>
  <c r="W125"/>
  <c r="Q125"/>
  <c r="K125"/>
  <c r="F125"/>
  <c r="GC124"/>
  <c r="FW124"/>
  <c r="FQ124"/>
  <c r="FK124"/>
  <c r="FE124"/>
  <c r="EY124"/>
  <c r="ES124"/>
  <c r="EM124"/>
  <c r="EA124"/>
  <c r="DO124"/>
  <c r="DG124"/>
  <c r="DA124"/>
  <c r="CU124"/>
  <c r="CO124"/>
  <c r="CI124"/>
  <c r="CC124"/>
  <c r="BU124"/>
  <c r="BO124"/>
  <c r="BI124"/>
  <c r="BC124"/>
  <c r="AW124"/>
  <c r="AQ124"/>
  <c r="AI124"/>
  <c r="AC124"/>
  <c r="W124"/>
  <c r="Q124"/>
  <c r="K124"/>
  <c r="F124"/>
  <c r="GC123"/>
  <c r="FW123"/>
  <c r="FQ123"/>
  <c r="FK123"/>
  <c r="FE123"/>
  <c r="EY123"/>
  <c r="ES123"/>
  <c r="EM123"/>
  <c r="EA123"/>
  <c r="DO123"/>
  <c r="DG123"/>
  <c r="DA123"/>
  <c r="CU123"/>
  <c r="CO123"/>
  <c r="CI123"/>
  <c r="CC123"/>
  <c r="BU123"/>
  <c r="BO123"/>
  <c r="BI123"/>
  <c r="BC123"/>
  <c r="AW123"/>
  <c r="AQ123"/>
  <c r="AI123"/>
  <c r="AC123"/>
  <c r="W123"/>
  <c r="Q123"/>
  <c r="K123"/>
  <c r="F123"/>
  <c r="GC122"/>
  <c r="FW122"/>
  <c r="FQ122"/>
  <c r="FK122"/>
  <c r="FE122"/>
  <c r="EY122"/>
  <c r="ES122"/>
  <c r="EM122"/>
  <c r="EA122"/>
  <c r="DO122"/>
  <c r="DG122"/>
  <c r="DA122"/>
  <c r="CU122"/>
  <c r="CO122"/>
  <c r="CI122"/>
  <c r="CC122"/>
  <c r="BU122"/>
  <c r="BO122"/>
  <c r="BI122"/>
  <c r="BC122"/>
  <c r="AW122"/>
  <c r="AQ122"/>
  <c r="AI122"/>
  <c r="AC122"/>
  <c r="W122"/>
  <c r="Q122"/>
  <c r="K122"/>
  <c r="F122"/>
  <c r="GC121"/>
  <c r="FW121"/>
  <c r="FQ121"/>
  <c r="FK121"/>
  <c r="FE121"/>
  <c r="EY121"/>
  <c r="ES121"/>
  <c r="EM121"/>
  <c r="EA121"/>
  <c r="DO121"/>
  <c r="DG121"/>
  <c r="DA121"/>
  <c r="CU121"/>
  <c r="CO121"/>
  <c r="CI121"/>
  <c r="CC121"/>
  <c r="BU121"/>
  <c r="BO121"/>
  <c r="BI121"/>
  <c r="BC121"/>
  <c r="AW121"/>
  <c r="AQ121"/>
  <c r="AI121"/>
  <c r="AC121"/>
  <c r="W121"/>
  <c r="Q121"/>
  <c r="K121"/>
  <c r="F121"/>
  <c r="GC120"/>
  <c r="FW120"/>
  <c r="FQ120"/>
  <c r="FK120"/>
  <c r="FE120"/>
  <c r="EY120"/>
  <c r="ES120"/>
  <c r="EM120"/>
  <c r="EA120"/>
  <c r="DO120"/>
  <c r="DG120"/>
  <c r="DA120"/>
  <c r="CU120"/>
  <c r="CO120"/>
  <c r="CI120"/>
  <c r="CC120"/>
  <c r="BU120"/>
  <c r="BO120"/>
  <c r="BI120"/>
  <c r="BC120"/>
  <c r="AW120"/>
  <c r="AQ120"/>
  <c r="AI120"/>
  <c r="AC120"/>
  <c r="W120"/>
  <c r="Q120"/>
  <c r="K120"/>
  <c r="F120"/>
  <c r="GC119"/>
  <c r="FW119"/>
  <c r="FQ119"/>
  <c r="FK119"/>
  <c r="FE119"/>
  <c r="EY119"/>
  <c r="ES119"/>
  <c r="EM119"/>
  <c r="EA119"/>
  <c r="DO119"/>
  <c r="DG119"/>
  <c r="DA119"/>
  <c r="CU119"/>
  <c r="CO119"/>
  <c r="CI119"/>
  <c r="CC119"/>
  <c r="BU119"/>
  <c r="BO119"/>
  <c r="BI119"/>
  <c r="BC119"/>
  <c r="AW119"/>
  <c r="AQ119"/>
  <c r="AI119"/>
  <c r="AC119"/>
  <c r="W119"/>
  <c r="Q119"/>
  <c r="K119"/>
  <c r="F119"/>
  <c r="GC118"/>
  <c r="FW118"/>
  <c r="FQ118"/>
  <c r="FK118"/>
  <c r="FE118"/>
  <c r="EY118"/>
  <c r="ES118"/>
  <c r="EM118"/>
  <c r="EA118"/>
  <c r="DO118"/>
  <c r="DG118"/>
  <c r="DA118"/>
  <c r="CU118"/>
  <c r="CO118"/>
  <c r="CI118"/>
  <c r="CC118"/>
  <c r="BU118"/>
  <c r="BO118"/>
  <c r="BI118"/>
  <c r="BC118"/>
  <c r="AW118"/>
  <c r="AQ118"/>
  <c r="AI118"/>
  <c r="AC118"/>
  <c r="W118"/>
  <c r="Q118"/>
  <c r="K118"/>
  <c r="F118"/>
  <c r="GC117"/>
  <c r="FW117"/>
  <c r="FQ117"/>
  <c r="FK117"/>
  <c r="FE117"/>
  <c r="EY117"/>
  <c r="ES117"/>
  <c r="EM117"/>
  <c r="EA117"/>
  <c r="DO117"/>
  <c r="DG117"/>
  <c r="DA117"/>
  <c r="CU117"/>
  <c r="CO117"/>
  <c r="CI117"/>
  <c r="CC117"/>
  <c r="BU117"/>
  <c r="BO117"/>
  <c r="BI117"/>
  <c r="BC117"/>
  <c r="AW117"/>
  <c r="AQ117"/>
  <c r="AI117"/>
  <c r="AC117"/>
  <c r="W117"/>
  <c r="Q117"/>
  <c r="K117"/>
  <c r="F117"/>
  <c r="GC116"/>
  <c r="FW116"/>
  <c r="FQ116"/>
  <c r="FK116"/>
  <c r="FE116"/>
  <c r="EY116"/>
  <c r="ES116"/>
  <c r="EM116"/>
  <c r="EA116"/>
  <c r="DO116"/>
  <c r="DG116"/>
  <c r="DA116"/>
  <c r="CU116"/>
  <c r="CO116"/>
  <c r="CI116"/>
  <c r="CC116"/>
  <c r="BU116"/>
  <c r="BO116"/>
  <c r="BI116"/>
  <c r="BC116"/>
  <c r="AW116"/>
  <c r="AQ116"/>
  <c r="AI116"/>
  <c r="AC116"/>
  <c r="W116"/>
  <c r="Q116"/>
  <c r="K116"/>
  <c r="F116"/>
  <c r="GC115"/>
  <c r="FW115"/>
  <c r="FQ115"/>
  <c r="FK115"/>
  <c r="FE115"/>
  <c r="EY115"/>
  <c r="ES115"/>
  <c r="EM115"/>
  <c r="EA115"/>
  <c r="DO115"/>
  <c r="DG115"/>
  <c r="DA115"/>
  <c r="CU115"/>
  <c r="CO115"/>
  <c r="CI115"/>
  <c r="CC115"/>
  <c r="BU115"/>
  <c r="BO115"/>
  <c r="BI115"/>
  <c r="BC115"/>
  <c r="AW115"/>
  <c r="AQ115"/>
  <c r="AI115"/>
  <c r="AC115"/>
  <c r="W115"/>
  <c r="Q115"/>
  <c r="K115"/>
  <c r="F115"/>
  <c r="GC114"/>
  <c r="FW114"/>
  <c r="FQ114"/>
  <c r="FK114"/>
  <c r="FE114"/>
  <c r="EY114"/>
  <c r="ES114"/>
  <c r="EM114"/>
  <c r="EA114"/>
  <c r="DO114"/>
  <c r="DG114"/>
  <c r="DA114"/>
  <c r="CU114"/>
  <c r="CO114"/>
  <c r="CI114"/>
  <c r="CC114"/>
  <c r="BU114"/>
  <c r="BO114"/>
  <c r="BI114"/>
  <c r="BC114"/>
  <c r="AW114"/>
  <c r="AQ114"/>
  <c r="AI114"/>
  <c r="AC114"/>
  <c r="W114"/>
  <c r="Q114"/>
  <c r="K114"/>
  <c r="K127" s="1"/>
  <c r="F114"/>
  <c r="GC111"/>
  <c r="FW111"/>
  <c r="FQ111"/>
  <c r="FK111"/>
  <c r="FE111"/>
  <c r="EY111"/>
  <c r="ES111"/>
  <c r="EM111"/>
  <c r="EA111"/>
  <c r="DO111"/>
  <c r="DG111"/>
  <c r="DA111"/>
  <c r="CU111"/>
  <c r="CO111"/>
  <c r="CI111"/>
  <c r="CC111"/>
  <c r="BU111"/>
  <c r="BO111"/>
  <c r="BI111"/>
  <c r="BC111"/>
  <c r="AW111"/>
  <c r="AQ111"/>
  <c r="AI111"/>
  <c r="AC111"/>
  <c r="W111"/>
  <c r="Q111"/>
  <c r="K111"/>
  <c r="F111"/>
  <c r="B99"/>
  <c r="B135" s="1"/>
  <c r="F86"/>
  <c r="S99"/>
  <c r="S135" s="1"/>
  <c r="W135" s="1"/>
  <c r="C143" s="1"/>
  <c r="W86"/>
  <c r="M99"/>
  <c r="M135" s="1"/>
  <c r="Q86"/>
  <c r="G99"/>
  <c r="G135" s="1"/>
  <c r="K86"/>
  <c r="FY99"/>
  <c r="FY135" s="1"/>
  <c r="GC86"/>
  <c r="FS99"/>
  <c r="FS135" s="1"/>
  <c r="FW86"/>
  <c r="FM99"/>
  <c r="FM135" s="1"/>
  <c r="FQ86"/>
  <c r="FG99"/>
  <c r="FG135" s="1"/>
  <c r="FK86"/>
  <c r="FA99"/>
  <c r="FA135" s="1"/>
  <c r="FE86"/>
  <c r="EU99"/>
  <c r="EU135" s="1"/>
  <c r="EY86"/>
  <c r="EO99"/>
  <c r="EO135" s="1"/>
  <c r="ES86"/>
  <c r="EI99"/>
  <c r="EI135" s="1"/>
  <c r="EM86"/>
  <c r="EC99"/>
  <c r="EC135" s="1"/>
  <c r="DW99"/>
  <c r="DW135" s="1"/>
  <c r="EA86"/>
  <c r="DQ99"/>
  <c r="DQ135" s="1"/>
  <c r="DK99"/>
  <c r="DK135" s="1"/>
  <c r="DO86"/>
  <c r="DC99"/>
  <c r="DC135" s="1"/>
  <c r="DG86"/>
  <c r="CW99"/>
  <c r="CW135" s="1"/>
  <c r="DA135" s="1"/>
  <c r="DA86"/>
  <c r="CQ99"/>
  <c r="CQ135" s="1"/>
  <c r="CU86"/>
  <c r="CK99"/>
  <c r="CK135" s="1"/>
  <c r="CO86"/>
  <c r="CE99"/>
  <c r="CE135" s="1"/>
  <c r="CI86"/>
  <c r="BY99"/>
  <c r="BY135" s="1"/>
  <c r="CC86"/>
  <c r="BQ99"/>
  <c r="BQ135" s="1"/>
  <c r="BU86"/>
  <c r="BK99"/>
  <c r="BK135" s="1"/>
  <c r="BO135" s="1"/>
  <c r="BO86"/>
  <c r="BE99"/>
  <c r="BE135" s="1"/>
  <c r="BI86"/>
  <c r="AY99"/>
  <c r="AY135" s="1"/>
  <c r="BC86"/>
  <c r="AS99"/>
  <c r="AS135" s="1"/>
  <c r="AW86"/>
  <c r="AM99"/>
  <c r="AM135" s="1"/>
  <c r="AQ86"/>
  <c r="AE99"/>
  <c r="AE135" s="1"/>
  <c r="AI86"/>
  <c r="Y99"/>
  <c r="Y135" s="1"/>
  <c r="AC86"/>
  <c r="DT127"/>
  <c r="DT137" s="1"/>
  <c r="EF127"/>
  <c r="EF137" s="1"/>
  <c r="EG79"/>
  <c r="EG80"/>
  <c r="GC110"/>
  <c r="FW110"/>
  <c r="FQ110"/>
  <c r="FK110"/>
  <c r="FE110"/>
  <c r="EY110"/>
  <c r="ES110"/>
  <c r="EM110"/>
  <c r="EA110"/>
  <c r="DO110"/>
  <c r="DG110"/>
  <c r="DA110"/>
  <c r="CU110"/>
  <c r="CO110"/>
  <c r="CI110"/>
  <c r="CC110"/>
  <c r="BU110"/>
  <c r="BO110"/>
  <c r="BI110"/>
  <c r="BC110"/>
  <c r="AW110"/>
  <c r="AQ110"/>
  <c r="AI110"/>
  <c r="AC110"/>
  <c r="W110"/>
  <c r="Q110"/>
  <c r="K110"/>
  <c r="F110"/>
  <c r="GC109"/>
  <c r="FW109"/>
  <c r="FQ109"/>
  <c r="FK109"/>
  <c r="FE109"/>
  <c r="EY109"/>
  <c r="ES109"/>
  <c r="EM109"/>
  <c r="EA109"/>
  <c r="DO109"/>
  <c r="DG109"/>
  <c r="DA109"/>
  <c r="CU109"/>
  <c r="CO109"/>
  <c r="CI109"/>
  <c r="CC109"/>
  <c r="BU109"/>
  <c r="BO109"/>
  <c r="BI109"/>
  <c r="BC109"/>
  <c r="AW109"/>
  <c r="AQ109"/>
  <c r="AI109"/>
  <c r="AC109"/>
  <c r="W109"/>
  <c r="Q109"/>
  <c r="K109"/>
  <c r="F109"/>
  <c r="GC108"/>
  <c r="FW108"/>
  <c r="FQ108"/>
  <c r="FK108"/>
  <c r="FE108"/>
  <c r="EY108"/>
  <c r="ES108"/>
  <c r="EM108"/>
  <c r="EA108"/>
  <c r="DO108"/>
  <c r="DG108"/>
  <c r="DA108"/>
  <c r="CU108"/>
  <c r="CO108"/>
  <c r="CI108"/>
  <c r="CC108"/>
  <c r="BU108"/>
  <c r="BO108"/>
  <c r="BI108"/>
  <c r="BC108"/>
  <c r="AW108"/>
  <c r="AQ108"/>
  <c r="AI108"/>
  <c r="AC108"/>
  <c r="W108"/>
  <c r="Q108"/>
  <c r="K108"/>
  <c r="F108"/>
  <c r="GC107"/>
  <c r="FW107"/>
  <c r="FQ107"/>
  <c r="FK107"/>
  <c r="FE107"/>
  <c r="EY107"/>
  <c r="ES107"/>
  <c r="EM107"/>
  <c r="EA107"/>
  <c r="DO107"/>
  <c r="DG107"/>
  <c r="DA107"/>
  <c r="CU107"/>
  <c r="CO107"/>
  <c r="CI107"/>
  <c r="CC107"/>
  <c r="BU107"/>
  <c r="BO107"/>
  <c r="BI107"/>
  <c r="BC107"/>
  <c r="AW107"/>
  <c r="AQ107"/>
  <c r="AI107"/>
  <c r="AC107"/>
  <c r="W107"/>
  <c r="Q107"/>
  <c r="K107"/>
  <c r="F107"/>
  <c r="GC106"/>
  <c r="FW106"/>
  <c r="FQ106"/>
  <c r="FK106"/>
  <c r="FE106"/>
  <c r="EY106"/>
  <c r="ES106"/>
  <c r="EM106"/>
  <c r="EA106"/>
  <c r="DO106"/>
  <c r="DG106"/>
  <c r="DA106"/>
  <c r="CU106"/>
  <c r="CO106"/>
  <c r="CI106"/>
  <c r="CC106"/>
  <c r="BU106"/>
  <c r="BO106"/>
  <c r="BI106"/>
  <c r="BC106"/>
  <c r="AW106"/>
  <c r="AQ106"/>
  <c r="AI106"/>
  <c r="AC106"/>
  <c r="W106"/>
  <c r="Q106"/>
  <c r="K106"/>
  <c r="F106"/>
  <c r="GC105"/>
  <c r="FW105"/>
  <c r="FQ105"/>
  <c r="FK105"/>
  <c r="FE105"/>
  <c r="EY105"/>
  <c r="ES105"/>
  <c r="EM105"/>
  <c r="EA105"/>
  <c r="DO105"/>
  <c r="DG105"/>
  <c r="DA105"/>
  <c r="CU105"/>
  <c r="CO105"/>
  <c r="CI105"/>
  <c r="CC105"/>
  <c r="BU105"/>
  <c r="BO105"/>
  <c r="BI105"/>
  <c r="BC105"/>
  <c r="AW105"/>
  <c r="AQ105"/>
  <c r="AI105"/>
  <c r="AC105"/>
  <c r="W105"/>
  <c r="Q105"/>
  <c r="K105"/>
  <c r="F105"/>
  <c r="GC104"/>
  <c r="FW104"/>
  <c r="FQ104"/>
  <c r="FK104"/>
  <c r="FE104"/>
  <c r="EY104"/>
  <c r="ES104"/>
  <c r="EM104"/>
  <c r="EA104"/>
  <c r="DO104"/>
  <c r="DG104"/>
  <c r="DA104"/>
  <c r="CU104"/>
  <c r="CO104"/>
  <c r="CI104"/>
  <c r="CC104"/>
  <c r="BU104"/>
  <c r="BO104"/>
  <c r="BI104"/>
  <c r="BC104"/>
  <c r="AW104"/>
  <c r="AQ104"/>
  <c r="AI104"/>
  <c r="AC104"/>
  <c r="W104"/>
  <c r="Q104"/>
  <c r="K104"/>
  <c r="F104"/>
  <c r="GC103"/>
  <c r="FW103"/>
  <c r="FQ103"/>
  <c r="FK103"/>
  <c r="FE103"/>
  <c r="EY103"/>
  <c r="ES103"/>
  <c r="EM103"/>
  <c r="EA103"/>
  <c r="DO103"/>
  <c r="DG103"/>
  <c r="DA103"/>
  <c r="CU103"/>
  <c r="CO103"/>
  <c r="CI103"/>
  <c r="CC103"/>
  <c r="BU103"/>
  <c r="BO103"/>
  <c r="BI103"/>
  <c r="BC103"/>
  <c r="AW103"/>
  <c r="AQ103"/>
  <c r="AI103"/>
  <c r="AC103"/>
  <c r="W103"/>
  <c r="Q103"/>
  <c r="K103"/>
  <c r="F103"/>
  <c r="GC102"/>
  <c r="FW102"/>
  <c r="FQ102"/>
  <c r="FK102"/>
  <c r="FE102"/>
  <c r="EY102"/>
  <c r="ES102"/>
  <c r="EM102"/>
  <c r="EA102"/>
  <c r="DO102"/>
  <c r="DG102"/>
  <c r="DA102"/>
  <c r="CU102"/>
  <c r="CO102"/>
  <c r="CI102"/>
  <c r="CC102"/>
  <c r="BU102"/>
  <c r="BO102"/>
  <c r="BI102"/>
  <c r="BC102"/>
  <c r="AW102"/>
  <c r="AQ102"/>
  <c r="AI102"/>
  <c r="AC102"/>
  <c r="W102"/>
  <c r="Q102"/>
  <c r="K102"/>
  <c r="F102"/>
  <c r="GC101"/>
  <c r="FW101"/>
  <c r="FQ101"/>
  <c r="FK101"/>
  <c r="FE101"/>
  <c r="EY101"/>
  <c r="ES101"/>
  <c r="EM101"/>
  <c r="EA101"/>
  <c r="DO101"/>
  <c r="DG101"/>
  <c r="DA101"/>
  <c r="CU101"/>
  <c r="CO101"/>
  <c r="CI101"/>
  <c r="CC101"/>
  <c r="BU101"/>
  <c r="BO101"/>
  <c r="BI101"/>
  <c r="BC101"/>
  <c r="AW101"/>
  <c r="AQ101"/>
  <c r="AI101"/>
  <c r="AC101"/>
  <c r="W101"/>
  <c r="Q101"/>
  <c r="K101"/>
  <c r="F101"/>
  <c r="GC100"/>
  <c r="FW100"/>
  <c r="FQ100"/>
  <c r="FK100"/>
  <c r="FE100"/>
  <c r="EY100"/>
  <c r="ES100"/>
  <c r="EM100"/>
  <c r="EA100"/>
  <c r="DO100"/>
  <c r="DG100"/>
  <c r="DA100"/>
  <c r="CU100"/>
  <c r="CO100"/>
  <c r="CI100"/>
  <c r="CC100"/>
  <c r="BU100"/>
  <c r="BO100"/>
  <c r="BI100"/>
  <c r="BC100"/>
  <c r="AW100"/>
  <c r="AQ100"/>
  <c r="AI100"/>
  <c r="AC100"/>
  <c r="W100"/>
  <c r="Q100"/>
  <c r="K100"/>
  <c r="F100"/>
  <c r="GC97"/>
  <c r="BI97"/>
  <c r="FE96"/>
  <c r="EY96"/>
  <c r="ES96"/>
  <c r="EM96"/>
  <c r="EA96"/>
  <c r="DO96"/>
  <c r="W96"/>
  <c r="Q96"/>
  <c r="K96"/>
  <c r="GC95"/>
  <c r="BI95"/>
  <c r="FE94"/>
  <c r="EY94"/>
  <c r="ES94"/>
  <c r="EM94"/>
  <c r="EA94"/>
  <c r="W94"/>
  <c r="Q94"/>
  <c r="K94"/>
  <c r="GC93"/>
  <c r="BI93"/>
  <c r="FE92"/>
  <c r="EY92"/>
  <c r="ES92"/>
  <c r="EM92"/>
  <c r="EA92"/>
  <c r="Q92"/>
  <c r="K92"/>
  <c r="GC91"/>
  <c r="BI91"/>
  <c r="FE90"/>
  <c r="EY90"/>
  <c r="ES90"/>
  <c r="EM90"/>
  <c r="EA90"/>
  <c r="W90"/>
  <c r="Q90"/>
  <c r="K90"/>
  <c r="GC89"/>
  <c r="BI89"/>
  <c r="FE88"/>
  <c r="EY88"/>
  <c r="ES88"/>
  <c r="EM88"/>
  <c r="EA88"/>
  <c r="W88"/>
  <c r="Q88"/>
  <c r="K88"/>
  <c r="BI87"/>
  <c r="W97"/>
  <c r="Q97"/>
  <c r="K97"/>
  <c r="GC96"/>
  <c r="FW96"/>
  <c r="FQ96"/>
  <c r="FK96"/>
  <c r="BI96"/>
  <c r="W95"/>
  <c r="Q95"/>
  <c r="K95"/>
  <c r="GC94"/>
  <c r="FW94"/>
  <c r="FQ94"/>
  <c r="FK94"/>
  <c r="BI94"/>
  <c r="W93"/>
  <c r="Q93"/>
  <c r="K93"/>
  <c r="GC92"/>
  <c r="FW92"/>
  <c r="FQ92"/>
  <c r="FK92"/>
  <c r="BI92"/>
  <c r="W91"/>
  <c r="Q91"/>
  <c r="K91"/>
  <c r="GC90"/>
  <c r="FW90"/>
  <c r="FQ90"/>
  <c r="FK90"/>
  <c r="BI90"/>
  <c r="W89"/>
  <c r="Q89"/>
  <c r="K89"/>
  <c r="GC88"/>
  <c r="FW88"/>
  <c r="FQ88"/>
  <c r="FK88"/>
  <c r="BI88"/>
  <c r="W87"/>
  <c r="Q87"/>
  <c r="K87"/>
  <c r="FV127"/>
  <c r="FV137" s="1"/>
  <c r="FT127"/>
  <c r="FT137" s="1"/>
  <c r="FJ127"/>
  <c r="FJ137" s="1"/>
  <c r="FH127"/>
  <c r="FH137" s="1"/>
  <c r="EX127"/>
  <c r="EX137" s="1"/>
  <c r="EV127"/>
  <c r="EV137" s="1"/>
  <c r="EL127"/>
  <c r="EL137" s="1"/>
  <c r="EJ127"/>
  <c r="EJ137" s="1"/>
  <c r="DZ127"/>
  <c r="DZ137" s="1"/>
  <c r="DX127"/>
  <c r="DX137" s="1"/>
  <c r="DR127"/>
  <c r="DR137" s="1"/>
  <c r="CT127"/>
  <c r="CT137" s="1"/>
  <c r="CR127"/>
  <c r="CR137" s="1"/>
  <c r="CN127"/>
  <c r="CN137" s="1"/>
  <c r="CL127"/>
  <c r="CL137" s="1"/>
  <c r="CB127"/>
  <c r="CB137" s="1"/>
  <c r="BZ127"/>
  <c r="BZ137" s="1"/>
  <c r="BT127"/>
  <c r="BT137" s="1"/>
  <c r="BR127"/>
  <c r="BR137" s="1"/>
  <c r="BN127"/>
  <c r="BN137" s="1"/>
  <c r="BL127"/>
  <c r="BL137" s="1"/>
  <c r="BH127"/>
  <c r="BH137" s="1"/>
  <c r="BF127"/>
  <c r="BF137" s="1"/>
  <c r="BB127"/>
  <c r="BB137" s="1"/>
  <c r="AZ127"/>
  <c r="AZ137" s="1"/>
  <c r="AV127"/>
  <c r="AV137" s="1"/>
  <c r="AT127"/>
  <c r="AT137" s="1"/>
  <c r="AP127"/>
  <c r="AP137" s="1"/>
  <c r="AN127"/>
  <c r="AN137" s="1"/>
  <c r="AH127"/>
  <c r="AH137" s="1"/>
  <c r="AF127"/>
  <c r="AF137" s="1"/>
  <c r="V127"/>
  <c r="V137" s="1"/>
  <c r="T127"/>
  <c r="T137" s="1"/>
  <c r="J127"/>
  <c r="J137" s="1"/>
  <c r="H127"/>
  <c r="H137" s="1"/>
  <c r="GB113"/>
  <c r="GB136" s="1"/>
  <c r="FZ113"/>
  <c r="FZ136" s="1"/>
  <c r="FV113"/>
  <c r="FV136" s="1"/>
  <c r="FT113"/>
  <c r="FT136" s="1"/>
  <c r="FP113"/>
  <c r="FP136" s="1"/>
  <c r="FN113"/>
  <c r="FN136" s="1"/>
  <c r="FJ113"/>
  <c r="FJ136" s="1"/>
  <c r="FH113"/>
  <c r="FH136" s="1"/>
  <c r="FD113"/>
  <c r="FD136" s="1"/>
  <c r="FB113"/>
  <c r="FB136" s="1"/>
  <c r="EX113"/>
  <c r="EX136" s="1"/>
  <c r="EV113"/>
  <c r="EV136" s="1"/>
  <c r="ER113"/>
  <c r="ER136" s="1"/>
  <c r="EP113"/>
  <c r="EP136" s="1"/>
  <c r="EL113"/>
  <c r="EL136" s="1"/>
  <c r="EJ113"/>
  <c r="EJ136" s="1"/>
  <c r="ED113"/>
  <c r="ED136" s="1"/>
  <c r="DZ113"/>
  <c r="DZ136" s="1"/>
  <c r="DX113"/>
  <c r="DX136" s="1"/>
  <c r="DR113"/>
  <c r="DR136" s="1"/>
  <c r="DN113"/>
  <c r="DN136" s="1"/>
  <c r="DL113"/>
  <c r="DL136" s="1"/>
  <c r="DF113"/>
  <c r="DF136" s="1"/>
  <c r="DD113"/>
  <c r="DD136" s="1"/>
  <c r="CZ113"/>
  <c r="CZ136" s="1"/>
  <c r="CX113"/>
  <c r="CX136" s="1"/>
  <c r="CT113"/>
  <c r="CT136" s="1"/>
  <c r="CR113"/>
  <c r="CR136" s="1"/>
  <c r="CN113"/>
  <c r="CN136" s="1"/>
  <c r="CL113"/>
  <c r="CL136" s="1"/>
  <c r="CH113"/>
  <c r="CH136" s="1"/>
  <c r="CF113"/>
  <c r="CF136" s="1"/>
  <c r="CB113"/>
  <c r="CB136" s="1"/>
  <c r="BZ113"/>
  <c r="BZ136" s="1"/>
  <c r="BT113"/>
  <c r="BT136" s="1"/>
  <c r="BR113"/>
  <c r="BR136" s="1"/>
  <c r="AB113"/>
  <c r="AB136" s="1"/>
  <c r="Z113"/>
  <c r="Z136" s="1"/>
  <c r="P113"/>
  <c r="P136" s="1"/>
  <c r="N113"/>
  <c r="N136" s="1"/>
  <c r="E113"/>
  <c r="E136" s="1"/>
  <c r="C113"/>
  <c r="C136" s="1"/>
  <c r="DT113"/>
  <c r="DT136" s="1"/>
  <c r="EF113"/>
  <c r="EF136" s="1"/>
  <c r="DU63"/>
  <c r="EG63"/>
  <c r="EG64"/>
  <c r="EG66"/>
  <c r="EG70"/>
  <c r="GA127"/>
  <c r="GA137" s="1"/>
  <c r="FY127"/>
  <c r="FY137" s="1"/>
  <c r="FO127"/>
  <c r="FO137" s="1"/>
  <c r="FM127"/>
  <c r="FM137" s="1"/>
  <c r="FC127"/>
  <c r="FC137" s="1"/>
  <c r="FA127"/>
  <c r="FA137" s="1"/>
  <c r="EQ127"/>
  <c r="EQ137" s="1"/>
  <c r="EO127"/>
  <c r="EO137" s="1"/>
  <c r="EC127"/>
  <c r="EC137" s="1"/>
  <c r="DM127"/>
  <c r="DM137" s="1"/>
  <c r="DK127"/>
  <c r="DK137" s="1"/>
  <c r="DE127"/>
  <c r="DE137" s="1"/>
  <c r="DC127"/>
  <c r="DC137" s="1"/>
  <c r="CY127"/>
  <c r="CY137" s="1"/>
  <c r="CW127"/>
  <c r="CW137" s="1"/>
  <c r="CG127"/>
  <c r="CG137" s="1"/>
  <c r="CE127"/>
  <c r="CE137" s="1"/>
  <c r="AA127"/>
  <c r="AA137" s="1"/>
  <c r="Y127"/>
  <c r="Y137" s="1"/>
  <c r="O127"/>
  <c r="O137" s="1"/>
  <c r="M127"/>
  <c r="M137" s="1"/>
  <c r="D127"/>
  <c r="D137" s="1"/>
  <c r="GA113"/>
  <c r="GA136" s="1"/>
  <c r="FY113"/>
  <c r="FY136" s="1"/>
  <c r="FU113"/>
  <c r="FU136" s="1"/>
  <c r="FS113"/>
  <c r="FS136" s="1"/>
  <c r="FO113"/>
  <c r="FO136" s="1"/>
  <c r="FM113"/>
  <c r="FM136" s="1"/>
  <c r="FI113"/>
  <c r="FI136" s="1"/>
  <c r="FG113"/>
  <c r="FG136" s="1"/>
  <c r="FC113"/>
  <c r="FC136" s="1"/>
  <c r="FA113"/>
  <c r="FA136" s="1"/>
  <c r="EW113"/>
  <c r="EW136" s="1"/>
  <c r="EU113"/>
  <c r="EU136" s="1"/>
  <c r="EQ113"/>
  <c r="EQ136" s="1"/>
  <c r="EO113"/>
  <c r="EO136" s="1"/>
  <c r="EK113"/>
  <c r="EK136" s="1"/>
  <c r="EI113"/>
  <c r="EI136" s="1"/>
  <c r="EC113"/>
  <c r="EC136" s="1"/>
  <c r="DY113"/>
  <c r="DY136" s="1"/>
  <c r="DW113"/>
  <c r="DW136" s="1"/>
  <c r="DQ113"/>
  <c r="DQ136" s="1"/>
  <c r="DM113"/>
  <c r="DM136" s="1"/>
  <c r="DK113"/>
  <c r="DK136" s="1"/>
  <c r="DE113"/>
  <c r="DE136" s="1"/>
  <c r="DC113"/>
  <c r="DC136" s="1"/>
  <c r="CY113"/>
  <c r="CY136" s="1"/>
  <c r="CW113"/>
  <c r="CW136" s="1"/>
  <c r="CS113"/>
  <c r="CS136" s="1"/>
  <c r="CQ113"/>
  <c r="CQ136" s="1"/>
  <c r="CM113"/>
  <c r="CM136" s="1"/>
  <c r="CK113"/>
  <c r="CK136" s="1"/>
  <c r="CG113"/>
  <c r="CG136" s="1"/>
  <c r="CE113"/>
  <c r="CE136" s="1"/>
  <c r="CA113"/>
  <c r="CA136" s="1"/>
  <c r="BY113"/>
  <c r="BY136" s="1"/>
  <c r="BS113"/>
  <c r="BS136" s="1"/>
  <c r="BQ113"/>
  <c r="BQ136" s="1"/>
  <c r="BM113"/>
  <c r="BM136" s="1"/>
  <c r="BK113"/>
  <c r="BK136" s="1"/>
  <c r="BG113"/>
  <c r="BG136" s="1"/>
  <c r="BE113"/>
  <c r="BE136" s="1"/>
  <c r="BA113"/>
  <c r="BA136" s="1"/>
  <c r="AY113"/>
  <c r="AY136" s="1"/>
  <c r="AU113"/>
  <c r="AU136" s="1"/>
  <c r="AS113"/>
  <c r="AS136" s="1"/>
  <c r="AO113"/>
  <c r="AO136" s="1"/>
  <c r="AM113"/>
  <c r="AM136" s="1"/>
  <c r="AG113"/>
  <c r="AG136" s="1"/>
  <c r="AE113"/>
  <c r="AE136" s="1"/>
  <c r="U113"/>
  <c r="U136" s="1"/>
  <c r="S113"/>
  <c r="S136" s="1"/>
  <c r="I113"/>
  <c r="I136" s="1"/>
  <c r="G113"/>
  <c r="G136" s="1"/>
  <c r="B113"/>
  <c r="B136" s="1"/>
  <c r="F135"/>
  <c r="G143" s="1"/>
  <c r="G149" s="1"/>
  <c r="G155" s="1"/>
  <c r="Q135"/>
  <c r="D143" s="1"/>
  <c r="D149" s="1"/>
  <c r="D155" s="1"/>
  <c r="K135"/>
  <c r="GC135"/>
  <c r="DM143" s="1"/>
  <c r="DM149" s="1"/>
  <c r="DM155" s="1"/>
  <c r="FW135"/>
  <c r="DK143" s="1"/>
  <c r="FQ135"/>
  <c r="DL143" s="1"/>
  <c r="DL149" s="1"/>
  <c r="DL155" s="1"/>
  <c r="FK135"/>
  <c r="DP143" s="1"/>
  <c r="DP149" s="1"/>
  <c r="DP155" s="1"/>
  <c r="EY135"/>
  <c r="DO143" s="1"/>
  <c r="ES135"/>
  <c r="DW143" s="1"/>
  <c r="DW149" s="1"/>
  <c r="DW155" s="1"/>
  <c r="EM135"/>
  <c r="DU143" s="1"/>
  <c r="DU149" s="1"/>
  <c r="DU155" s="1"/>
  <c r="DO135"/>
  <c r="DQ143" s="1"/>
  <c r="DQ149" s="1"/>
  <c r="DQ155" s="1"/>
  <c r="DG135"/>
  <c r="CG143" s="1"/>
  <c r="CG149" s="1"/>
  <c r="CG155" s="1"/>
  <c r="CE143"/>
  <c r="CE149" s="1"/>
  <c r="CE155" s="1"/>
  <c r="CU135"/>
  <c r="CO135"/>
  <c r="CK143" s="1"/>
  <c r="CK149" s="1"/>
  <c r="CK155" s="1"/>
  <c r="CI135"/>
  <c r="CC143" s="1"/>
  <c r="CC135"/>
  <c r="CB143" s="1"/>
  <c r="BU135"/>
  <c r="AY143" s="1"/>
  <c r="AY149" s="1"/>
  <c r="AY155" s="1"/>
  <c r="AW143"/>
  <c r="AW149" s="1"/>
  <c r="AW155" s="1"/>
  <c r="BI135"/>
  <c r="AN143" s="1"/>
  <c r="BC135"/>
  <c r="AO143" s="1"/>
  <c r="AO149" s="1"/>
  <c r="AO155" s="1"/>
  <c r="AW135"/>
  <c r="AQ135"/>
  <c r="AS143" s="1"/>
  <c r="AS149" s="1"/>
  <c r="AS155" s="1"/>
  <c r="AI135"/>
  <c r="M143" s="1"/>
  <c r="M149" s="1"/>
  <c r="M155" s="1"/>
  <c r="AC135"/>
  <c r="FW136"/>
  <c r="DK144" s="1"/>
  <c r="FK136"/>
  <c r="DP144" s="1"/>
  <c r="DP150" s="1"/>
  <c r="DP156" s="1"/>
  <c r="EY136"/>
  <c r="DO136"/>
  <c r="DQ144" s="1"/>
  <c r="DQ150" s="1"/>
  <c r="DQ156" s="1"/>
  <c r="CO136"/>
  <c r="CK144" s="1"/>
  <c r="CK150" s="1"/>
  <c r="CK156" s="1"/>
  <c r="DU55"/>
  <c r="EG55"/>
  <c r="EG56"/>
  <c r="EG58"/>
  <c r="DU71"/>
  <c r="EG71"/>
  <c r="EG72"/>
  <c r="EG74"/>
  <c r="FU127"/>
  <c r="FU137" s="1"/>
  <c r="FS127"/>
  <c r="FS137" s="1"/>
  <c r="FI127"/>
  <c r="FI137" s="1"/>
  <c r="FG127"/>
  <c r="FG137" s="1"/>
  <c r="EW127"/>
  <c r="EW137" s="1"/>
  <c r="EU127"/>
  <c r="EU137" s="1"/>
  <c r="EK127"/>
  <c r="EK137" s="1"/>
  <c r="EI127"/>
  <c r="EI137" s="1"/>
  <c r="DY127"/>
  <c r="DY137" s="1"/>
  <c r="DW127"/>
  <c r="DW137" s="1"/>
  <c r="DQ127"/>
  <c r="DQ137" s="1"/>
  <c r="CS127"/>
  <c r="CS137" s="1"/>
  <c r="CQ127"/>
  <c r="CQ137" s="1"/>
  <c r="CM127"/>
  <c r="CM137" s="1"/>
  <c r="CK127"/>
  <c r="CK137" s="1"/>
  <c r="CA127"/>
  <c r="CA137" s="1"/>
  <c r="BY127"/>
  <c r="BY137" s="1"/>
  <c r="BS127"/>
  <c r="BS137" s="1"/>
  <c r="BQ127"/>
  <c r="BQ137" s="1"/>
  <c r="BM127"/>
  <c r="BM137" s="1"/>
  <c r="BK127"/>
  <c r="BK137" s="1"/>
  <c r="BG127"/>
  <c r="BG137" s="1"/>
  <c r="BE127"/>
  <c r="BE137" s="1"/>
  <c r="BA127"/>
  <c r="BA137" s="1"/>
  <c r="AY127"/>
  <c r="AY137" s="1"/>
  <c r="AU127"/>
  <c r="AU137" s="1"/>
  <c r="AS127"/>
  <c r="AS137" s="1"/>
  <c r="AO127"/>
  <c r="AO137" s="1"/>
  <c r="AM127"/>
  <c r="AM137" s="1"/>
  <c r="AG127"/>
  <c r="AG137" s="1"/>
  <c r="AE127"/>
  <c r="AE137" s="1"/>
  <c r="U127"/>
  <c r="U137" s="1"/>
  <c r="S127"/>
  <c r="S137" s="1"/>
  <c r="I127"/>
  <c r="I137" s="1"/>
  <c r="G127"/>
  <c r="G137" s="1"/>
  <c r="B127"/>
  <c r="B137" s="1"/>
  <c r="AA113"/>
  <c r="AA136" s="1"/>
  <c r="Y113"/>
  <c r="Y136" s="1"/>
  <c r="O113"/>
  <c r="O136" s="1"/>
  <c r="M113"/>
  <c r="M136" s="1"/>
  <c r="D113"/>
  <c r="EG47"/>
  <c r="EG48"/>
  <c r="GB127"/>
  <c r="GB137" s="1"/>
  <c r="FZ127"/>
  <c r="FZ137" s="1"/>
  <c r="FP127"/>
  <c r="FP137" s="1"/>
  <c r="FN127"/>
  <c r="FN137" s="1"/>
  <c r="FD127"/>
  <c r="FD137" s="1"/>
  <c r="FB127"/>
  <c r="FB137" s="1"/>
  <c r="ER127"/>
  <c r="ER137" s="1"/>
  <c r="EP127"/>
  <c r="EP137" s="1"/>
  <c r="ED127"/>
  <c r="ED137" s="1"/>
  <c r="DN127"/>
  <c r="DN137" s="1"/>
  <c r="DL127"/>
  <c r="DL137" s="1"/>
  <c r="DF127"/>
  <c r="DF137" s="1"/>
  <c r="DD127"/>
  <c r="DD137" s="1"/>
  <c r="CZ127"/>
  <c r="CZ137" s="1"/>
  <c r="CX127"/>
  <c r="CX137" s="1"/>
  <c r="CH127"/>
  <c r="CH137" s="1"/>
  <c r="CF127"/>
  <c r="CF137" s="1"/>
  <c r="AB127"/>
  <c r="AB137" s="1"/>
  <c r="Z127"/>
  <c r="Z137" s="1"/>
  <c r="P127"/>
  <c r="P137" s="1"/>
  <c r="N127"/>
  <c r="N137" s="1"/>
  <c r="E127"/>
  <c r="E137" s="1"/>
  <c r="C127"/>
  <c r="C137" s="1"/>
  <c r="BN113"/>
  <c r="BN136" s="1"/>
  <c r="BL113"/>
  <c r="BL136" s="1"/>
  <c r="BH113"/>
  <c r="BH136" s="1"/>
  <c r="BF113"/>
  <c r="BF136" s="1"/>
  <c r="BB113"/>
  <c r="BB136" s="1"/>
  <c r="AZ113"/>
  <c r="AZ136" s="1"/>
  <c r="AV113"/>
  <c r="AV136" s="1"/>
  <c r="AT113"/>
  <c r="AT136" s="1"/>
  <c r="AP113"/>
  <c r="AP136" s="1"/>
  <c r="AN113"/>
  <c r="AN136" s="1"/>
  <c r="AH113"/>
  <c r="AH136" s="1"/>
  <c r="AF113"/>
  <c r="AF136" s="1"/>
  <c r="V113"/>
  <c r="V136" s="1"/>
  <c r="T113"/>
  <c r="T136" s="1"/>
  <c r="J113"/>
  <c r="J136" s="1"/>
  <c r="H113"/>
  <c r="H136" s="1"/>
  <c r="DU51"/>
  <c r="EG51"/>
  <c r="EG52"/>
  <c r="DU59"/>
  <c r="EG59"/>
  <c r="EG60"/>
  <c r="DU67"/>
  <c r="EG67"/>
  <c r="EG68"/>
  <c r="DU75"/>
  <c r="EG75"/>
  <c r="EG76"/>
  <c r="DU49"/>
  <c r="EG49"/>
  <c r="DU53"/>
  <c r="EG53"/>
  <c r="DU57"/>
  <c r="EG57"/>
  <c r="DU61"/>
  <c r="EG61"/>
  <c r="DU65"/>
  <c r="EG65"/>
  <c r="DU69"/>
  <c r="EG69"/>
  <c r="DU73"/>
  <c r="EG73"/>
  <c r="EG77"/>
  <c r="EG81"/>
  <c r="DU46"/>
  <c r="DU48"/>
  <c r="DU50"/>
  <c r="DU52"/>
  <c r="DU54"/>
  <c r="DU56"/>
  <c r="DU58"/>
  <c r="DU60"/>
  <c r="DU62"/>
  <c r="DU64"/>
  <c r="DU66"/>
  <c r="DU68"/>
  <c r="DU70"/>
  <c r="DU72"/>
  <c r="DU74"/>
  <c r="DU76"/>
  <c r="DU77"/>
  <c r="DS121"/>
  <c r="DU121" s="1"/>
  <c r="DU79"/>
  <c r="DS123"/>
  <c r="DU123" s="1"/>
  <c r="DU81"/>
  <c r="DS125"/>
  <c r="DU125" s="1"/>
  <c r="DU78"/>
  <c r="DS122"/>
  <c r="DU122" s="1"/>
  <c r="DU80"/>
  <c r="DS124"/>
  <c r="DU124" s="1"/>
  <c r="K99"/>
  <c r="FW127"/>
  <c r="FK127"/>
  <c r="EY127"/>
  <c r="EM127"/>
  <c r="DG127"/>
  <c r="CI127"/>
  <c r="BU127"/>
  <c r="BI127"/>
  <c r="AW127"/>
  <c r="AI127"/>
  <c r="W127"/>
  <c r="FW113"/>
  <c r="EY113"/>
  <c r="EM113"/>
  <c r="DG113"/>
  <c r="CU113"/>
  <c r="CI113"/>
  <c r="BU113"/>
  <c r="BI113"/>
  <c r="AW113"/>
  <c r="AI113"/>
  <c r="W113"/>
  <c r="EE125"/>
  <c r="EG125" s="1"/>
  <c r="EE123"/>
  <c r="EG123" s="1"/>
  <c r="EE121"/>
  <c r="EG121" s="1"/>
  <c r="EE119"/>
  <c r="EG119" s="1"/>
  <c r="EE117"/>
  <c r="EG117" s="1"/>
  <c r="EE115"/>
  <c r="EG115" s="1"/>
  <c r="EE111"/>
  <c r="EG111" s="1"/>
  <c r="EE109"/>
  <c r="EG109" s="1"/>
  <c r="EE107"/>
  <c r="EG107" s="1"/>
  <c r="EE105"/>
  <c r="EG105" s="1"/>
  <c r="EE103"/>
  <c r="EG103" s="1"/>
  <c r="EE101"/>
  <c r="EG101" s="1"/>
  <c r="EE97"/>
  <c r="EG97" s="1"/>
  <c r="EE95"/>
  <c r="EG95" s="1"/>
  <c r="EE93"/>
  <c r="EG93" s="1"/>
  <c r="EE91"/>
  <c r="EG91" s="1"/>
  <c r="EE89"/>
  <c r="EG89" s="1"/>
  <c r="EE87"/>
  <c r="EG87" s="1"/>
  <c r="EE86"/>
  <c r="EG86" s="1"/>
  <c r="EE124"/>
  <c r="EG124" s="1"/>
  <c r="EE122"/>
  <c r="EG122" s="1"/>
  <c r="EE120"/>
  <c r="EG120" s="1"/>
  <c r="EE118"/>
  <c r="EG118" s="1"/>
  <c r="EE116"/>
  <c r="EG116" s="1"/>
  <c r="EE114"/>
  <c r="EG114" s="1"/>
  <c r="EE110"/>
  <c r="EG110" s="1"/>
  <c r="EE108"/>
  <c r="EG108" s="1"/>
  <c r="EE106"/>
  <c r="EG106" s="1"/>
  <c r="EE104"/>
  <c r="EG104" s="1"/>
  <c r="EE102"/>
  <c r="EG102" s="1"/>
  <c r="EE100"/>
  <c r="EG100" s="1"/>
  <c r="EE96"/>
  <c r="EG96" s="1"/>
  <c r="EE94"/>
  <c r="EG94" s="1"/>
  <c r="EE92"/>
  <c r="EG92" s="1"/>
  <c r="EE90"/>
  <c r="EG90" s="1"/>
  <c r="EE88"/>
  <c r="EG88" s="1"/>
  <c r="DS86"/>
  <c r="DU86" s="1"/>
  <c r="DS120"/>
  <c r="DU120" s="1"/>
  <c r="DS119"/>
  <c r="DU119" s="1"/>
  <c r="DS118"/>
  <c r="DU118" s="1"/>
  <c r="DS117"/>
  <c r="DU117" s="1"/>
  <c r="DS116"/>
  <c r="DU116" s="1"/>
  <c r="DS115"/>
  <c r="DU115" s="1"/>
  <c r="DS114"/>
  <c r="DU114" s="1"/>
  <c r="DS111"/>
  <c r="DU111" s="1"/>
  <c r="DS110"/>
  <c r="DU110" s="1"/>
  <c r="DS109"/>
  <c r="DU109" s="1"/>
  <c r="DS108"/>
  <c r="DU108" s="1"/>
  <c r="DS107"/>
  <c r="DU107" s="1"/>
  <c r="DS106"/>
  <c r="DU106" s="1"/>
  <c r="DS105"/>
  <c r="DU105" s="1"/>
  <c r="DS104"/>
  <c r="DU104" s="1"/>
  <c r="DS103"/>
  <c r="DU103" s="1"/>
  <c r="DS102"/>
  <c r="DU102" s="1"/>
  <c r="DS101"/>
  <c r="DU101" s="1"/>
  <c r="DS100"/>
  <c r="DU100" s="1"/>
  <c r="DS97"/>
  <c r="DU97" s="1"/>
  <c r="DS96"/>
  <c r="DU96" s="1"/>
  <c r="DS95"/>
  <c r="DU95" s="1"/>
  <c r="DS94"/>
  <c r="DU94" s="1"/>
  <c r="DS93"/>
  <c r="DU93" s="1"/>
  <c r="DS92"/>
  <c r="DU92" s="1"/>
  <c r="DS91"/>
  <c r="DU91" s="1"/>
  <c r="DS90"/>
  <c r="DU90" s="1"/>
  <c r="DS89"/>
  <c r="DU89" s="1"/>
  <c r="DS88"/>
  <c r="DU88" s="1"/>
  <c r="DS87"/>
  <c r="DU87" s="1"/>
  <c r="EY6"/>
  <c r="EY23"/>
  <c r="EY5"/>
  <c r="EY7"/>
  <c r="EY8"/>
  <c r="EY9"/>
  <c r="EY10"/>
  <c r="EY11"/>
  <c r="EY12"/>
  <c r="EY13"/>
  <c r="EY14"/>
  <c r="EY15"/>
  <c r="EY16"/>
  <c r="EY17"/>
  <c r="EY18"/>
  <c r="EY19"/>
  <c r="EY20"/>
  <c r="EY21"/>
  <c r="EY22"/>
  <c r="EY24"/>
  <c r="EY25"/>
  <c r="EY26"/>
  <c r="EY27"/>
  <c r="EY28"/>
  <c r="EY29"/>
  <c r="EY30"/>
  <c r="EY31"/>
  <c r="EY32"/>
  <c r="EY33"/>
  <c r="EY34"/>
  <c r="EY35"/>
  <c r="EY36"/>
  <c r="EY37"/>
  <c r="EY38"/>
  <c r="EY40"/>
  <c r="CC136" l="1"/>
  <c r="CB144" s="1"/>
  <c r="DA136"/>
  <c r="CE144" s="1"/>
  <c r="CE150" s="1"/>
  <c r="CE156" s="1"/>
  <c r="ES136"/>
  <c r="DW144" s="1"/>
  <c r="DW150" s="1"/>
  <c r="DW156" s="1"/>
  <c r="FE136"/>
  <c r="FQ136"/>
  <c r="DL144" s="1"/>
  <c r="DL150" s="1"/>
  <c r="DL156" s="1"/>
  <c r="GC136"/>
  <c r="BU136"/>
  <c r="AY144" s="1"/>
  <c r="AY150" s="1"/>
  <c r="AY156" s="1"/>
  <c r="CI136"/>
  <c r="CC144" s="1"/>
  <c r="CU136"/>
  <c r="DG136"/>
  <c r="CU127"/>
  <c r="EM136"/>
  <c r="DK150"/>
  <c r="CB149"/>
  <c r="D136"/>
  <c r="F136" s="1"/>
  <c r="G144" s="1"/>
  <c r="G150" s="1"/>
  <c r="G156" s="1"/>
  <c r="CB150"/>
  <c r="BO137"/>
  <c r="DK149"/>
  <c r="BO136"/>
  <c r="AN149"/>
  <c r="CC149"/>
  <c r="DO149"/>
  <c r="FE135"/>
  <c r="DN143" s="1"/>
  <c r="DN149" s="1"/>
  <c r="DN155" s="1"/>
  <c r="FE99"/>
  <c r="C149"/>
  <c r="CC150"/>
  <c r="K136"/>
  <c r="H144" s="1"/>
  <c r="W136"/>
  <c r="C144" s="1"/>
  <c r="AI136"/>
  <c r="M144" s="1"/>
  <c r="M150" s="1"/>
  <c r="M156" s="1"/>
  <c r="AQ136"/>
  <c r="AS144" s="1"/>
  <c r="AS150" s="1"/>
  <c r="AS156" s="1"/>
  <c r="AW136"/>
  <c r="AT150" s="1"/>
  <c r="AT156" s="1"/>
  <c r="BC136"/>
  <c r="AO144" s="1"/>
  <c r="AO150" s="1"/>
  <c r="AO156" s="1"/>
  <c r="BI136"/>
  <c r="AN144" s="1"/>
  <c r="AW144"/>
  <c r="AW150" s="1"/>
  <c r="AW156" s="1"/>
  <c r="Q137"/>
  <c r="D145" s="1"/>
  <c r="D151" s="1"/>
  <c r="D157" s="1"/>
  <c r="AC137"/>
  <c r="K145" s="1"/>
  <c r="CI137"/>
  <c r="CC145" s="1"/>
  <c r="DA137"/>
  <c r="CE145" s="1"/>
  <c r="CE151" s="1"/>
  <c r="CE157" s="1"/>
  <c r="DG137"/>
  <c r="CG151" s="1"/>
  <c r="CG157" s="1"/>
  <c r="DO137"/>
  <c r="DQ145" s="1"/>
  <c r="DQ151" s="1"/>
  <c r="DQ157" s="1"/>
  <c r="ES137"/>
  <c r="DW145" s="1"/>
  <c r="DW151" s="1"/>
  <c r="DW157" s="1"/>
  <c r="FQ137"/>
  <c r="DL145" s="1"/>
  <c r="DL151" s="1"/>
  <c r="DL157" s="1"/>
  <c r="Q136"/>
  <c r="D144" s="1"/>
  <c r="D150" s="1"/>
  <c r="D156" s="1"/>
  <c r="AC136"/>
  <c r="K144" s="1"/>
  <c r="EM137"/>
  <c r="DU145" s="1"/>
  <c r="EY137"/>
  <c r="DO151" s="1"/>
  <c r="DO157" s="1"/>
  <c r="FK137"/>
  <c r="DP145" s="1"/>
  <c r="DP151" s="1"/>
  <c r="DP157" s="1"/>
  <c r="FW137"/>
  <c r="DK145" s="1"/>
  <c r="FE137"/>
  <c r="DN151" s="1"/>
  <c r="DN157" s="1"/>
  <c r="GC137"/>
  <c r="DM151" s="1"/>
  <c r="DM157" s="1"/>
  <c r="H150"/>
  <c r="H156" s="1"/>
  <c r="AT144"/>
  <c r="CG145"/>
  <c r="DM145"/>
  <c r="DU113"/>
  <c r="DS113"/>
  <c r="DU127"/>
  <c r="DS127"/>
  <c r="DS137" s="1"/>
  <c r="DU137" s="1"/>
  <c r="CG150"/>
  <c r="CG156" s="1"/>
  <c r="CG144"/>
  <c r="DU144"/>
  <c r="DU150"/>
  <c r="DU156" s="1"/>
  <c r="DO144"/>
  <c r="DO150"/>
  <c r="AT143"/>
  <c r="AT149"/>
  <c r="AT155" s="1"/>
  <c r="H143"/>
  <c r="H149"/>
  <c r="H155" s="1"/>
  <c r="FK113"/>
  <c r="DS99"/>
  <c r="EA113"/>
  <c r="EA136" s="1"/>
  <c r="AC113"/>
  <c r="AQ113"/>
  <c r="BC113"/>
  <c r="BO113"/>
  <c r="CC113"/>
  <c r="CO113"/>
  <c r="DA113"/>
  <c r="DO113"/>
  <c r="ES113"/>
  <c r="FE113"/>
  <c r="FQ113"/>
  <c r="GC113"/>
  <c r="F127"/>
  <c r="Q127"/>
  <c r="AC127"/>
  <c r="AQ127"/>
  <c r="BC127"/>
  <c r="BO127"/>
  <c r="CC127"/>
  <c r="CO127"/>
  <c r="DA127"/>
  <c r="DO127"/>
  <c r="ES127"/>
  <c r="FE127"/>
  <c r="FQ127"/>
  <c r="GC127"/>
  <c r="AC99"/>
  <c r="AQ99"/>
  <c r="BC99"/>
  <c r="BO99"/>
  <c r="CC99"/>
  <c r="CO99"/>
  <c r="DA99"/>
  <c r="DO99"/>
  <c r="ES99"/>
  <c r="FQ99"/>
  <c r="GC99"/>
  <c r="Q99"/>
  <c r="F99"/>
  <c r="F113"/>
  <c r="Q113"/>
  <c r="K137"/>
  <c r="W137"/>
  <c r="C145" s="1"/>
  <c r="AI137"/>
  <c r="M145" s="1"/>
  <c r="M151" s="1"/>
  <c r="M157" s="1"/>
  <c r="AQ137"/>
  <c r="AS145" s="1"/>
  <c r="AS151" s="1"/>
  <c r="AS157" s="1"/>
  <c r="AW137"/>
  <c r="BC137"/>
  <c r="AO145" s="1"/>
  <c r="AO151" s="1"/>
  <c r="AO157" s="1"/>
  <c r="BI137"/>
  <c r="AN145" s="1"/>
  <c r="AW145"/>
  <c r="AW151" s="1"/>
  <c r="AW157" s="1"/>
  <c r="BU137"/>
  <c r="AY145" s="1"/>
  <c r="AY151" s="1"/>
  <c r="AY157" s="1"/>
  <c r="CC137"/>
  <c r="CB145" s="1"/>
  <c r="CO137"/>
  <c r="CK145" s="1"/>
  <c r="CK151" s="1"/>
  <c r="CK157" s="1"/>
  <c r="CU137"/>
  <c r="K150"/>
  <c r="K156" s="1"/>
  <c r="DN144"/>
  <c r="DN150"/>
  <c r="DN156" s="1"/>
  <c r="DM144"/>
  <c r="DM150"/>
  <c r="DM156" s="1"/>
  <c r="K143"/>
  <c r="K149"/>
  <c r="K155" s="1"/>
  <c r="AI99"/>
  <c r="AW99"/>
  <c r="BI99"/>
  <c r="BU99"/>
  <c r="CI99"/>
  <c r="CU99"/>
  <c r="DG99"/>
  <c r="EM99"/>
  <c r="EY99"/>
  <c r="FK99"/>
  <c r="FW99"/>
  <c r="W99"/>
  <c r="EA127"/>
  <c r="EA137" s="1"/>
  <c r="EA99"/>
  <c r="EA135" s="1"/>
  <c r="DS143" s="1"/>
  <c r="DS149" s="1"/>
  <c r="DS155" s="1"/>
  <c r="K113"/>
  <c r="F137"/>
  <c r="G145" s="1"/>
  <c r="G151" s="1"/>
  <c r="G157" s="1"/>
  <c r="EG113"/>
  <c r="EE113"/>
  <c r="EG127"/>
  <c r="EE127"/>
  <c r="EE99"/>
  <c r="EG99"/>
  <c r="DU99"/>
  <c r="DO145" l="1"/>
  <c r="N143"/>
  <c r="EE135"/>
  <c r="EG135" s="1"/>
  <c r="DV143" s="1"/>
  <c r="DV149" s="1"/>
  <c r="DV155" s="1"/>
  <c r="CB151"/>
  <c r="DS135"/>
  <c r="DU135" s="1"/>
  <c r="DR143" s="1"/>
  <c r="DS136"/>
  <c r="DU136" s="1"/>
  <c r="DK155"/>
  <c r="CB156"/>
  <c r="CB155"/>
  <c r="DK156"/>
  <c r="EE137"/>
  <c r="EG137" s="1"/>
  <c r="EE136"/>
  <c r="EG136" s="1"/>
  <c r="DK151"/>
  <c r="N144"/>
  <c r="N149"/>
  <c r="DU151"/>
  <c r="DU157" s="1"/>
  <c r="K151"/>
  <c r="K157" s="1"/>
  <c r="DN145"/>
  <c r="AN151"/>
  <c r="CC151"/>
  <c r="AN150"/>
  <c r="CC156"/>
  <c r="N155"/>
  <c r="DO155"/>
  <c r="CC155"/>
  <c r="AN155"/>
  <c r="C151"/>
  <c r="DO156"/>
  <c r="C150"/>
  <c r="N150" s="1"/>
  <c r="DR145"/>
  <c r="DR151"/>
  <c r="DR157" s="1"/>
  <c r="AT151"/>
  <c r="AT157" s="1"/>
  <c r="AT145"/>
  <c r="H145"/>
  <c r="N145" s="1"/>
  <c r="H151"/>
  <c r="H157" s="1"/>
  <c r="DS145"/>
  <c r="DS151"/>
  <c r="DS157" s="1"/>
  <c r="DS144"/>
  <c r="DS150"/>
  <c r="DS156" s="1"/>
  <c r="DR150" l="1"/>
  <c r="DR156" s="1"/>
  <c r="DR144"/>
  <c r="DR149"/>
  <c r="DR155" s="1"/>
  <c r="DX143"/>
  <c r="DV145"/>
  <c r="DV151"/>
  <c r="DV144"/>
  <c r="DV150"/>
  <c r="DV156" s="1"/>
  <c r="DK157"/>
  <c r="CB157"/>
  <c r="N151"/>
  <c r="C156"/>
  <c r="N156" s="1"/>
  <c r="C157"/>
  <c r="N157" s="1"/>
  <c r="AN156"/>
  <c r="CC157"/>
  <c r="AN157"/>
  <c r="DV157" l="1"/>
  <c r="DX144"/>
  <c r="DX145"/>
</calcChain>
</file>

<file path=xl/sharedStrings.xml><?xml version="1.0" encoding="utf-8"?>
<sst xmlns="http://schemas.openxmlformats.org/spreadsheetml/2006/main" count="1323" uniqueCount="117">
  <si>
    <t>MOTO</t>
  </si>
  <si>
    <t>CAR</t>
  </si>
  <si>
    <t>BUS</t>
  </si>
  <si>
    <t>TRUCKS</t>
  </si>
  <si>
    <t>TOTAL</t>
  </si>
  <si>
    <t>INTERSECTION KG17AVE - KG233ST</t>
  </si>
  <si>
    <t>LEFT TURN FROM KG17 AVE SOUTH (GISIMENTI)</t>
  </si>
  <si>
    <t>THROUGH FROM KG17AVE SOUTH (GISIMENTI)</t>
  </si>
  <si>
    <t>RIGHT TURN FROM KG17AVE NORTH (ARENA)</t>
  </si>
  <si>
    <t>THROUGH FROM KG17AVE NORTH (ARENA)</t>
  </si>
  <si>
    <t>LEFT TURN FROM KG233ST</t>
  </si>
  <si>
    <t>RIGHT TURN FROM KG233 ST</t>
  </si>
  <si>
    <t>6:30-6:45</t>
  </si>
  <si>
    <t>6:45-7:00</t>
  </si>
  <si>
    <t>7:15-7:30</t>
  </si>
  <si>
    <t>7:30-7:45</t>
  </si>
  <si>
    <t>7:45-8:00</t>
  </si>
  <si>
    <t>8:00-8:15</t>
  </si>
  <si>
    <t>8:15-8:30</t>
  </si>
  <si>
    <t>8:30-8:45</t>
  </si>
  <si>
    <t>8:45-9:00</t>
  </si>
  <si>
    <t>RIGHT TURN FROM KG7AVE NORTH(ARENA)</t>
  </si>
  <si>
    <t>THROUGH FROM KG17AVE NORTH(ARENA)</t>
  </si>
  <si>
    <t xml:space="preserve">LEFT TURN FROM KG231ST </t>
  </si>
  <si>
    <t>RIGHT TURN FROM KG231ST</t>
  </si>
  <si>
    <t>11:00-11:15</t>
  </si>
  <si>
    <t>11:15-11:30</t>
  </si>
  <si>
    <t>11:30-11:45</t>
  </si>
  <si>
    <t>11:45-12:00</t>
  </si>
  <si>
    <t>12:00-12:15</t>
  </si>
  <si>
    <t>12:15-12:30</t>
  </si>
  <si>
    <t>12:30-12:45</t>
  </si>
  <si>
    <t>12:45-13:00</t>
  </si>
  <si>
    <t>13:00-13:15</t>
  </si>
  <si>
    <t>13:15-13:30</t>
  </si>
  <si>
    <t>13:30-13:45</t>
  </si>
  <si>
    <t>13:45:14:00</t>
  </si>
  <si>
    <t>16:00-16:15</t>
  </si>
  <si>
    <t>16:15-16:30</t>
  </si>
  <si>
    <t>16:30-16:45</t>
  </si>
  <si>
    <t>16:45-17:00</t>
  </si>
  <si>
    <t>17:00-17:15</t>
  </si>
  <si>
    <t>17:15-17:30</t>
  </si>
  <si>
    <t>17:30-17:45</t>
  </si>
  <si>
    <t>17:45-18:00</t>
  </si>
  <si>
    <t>18:00-18:15</t>
  </si>
  <si>
    <t>18:15-18:30</t>
  </si>
  <si>
    <t>18:30-18:45</t>
  </si>
  <si>
    <t>18:45-19:00</t>
  </si>
  <si>
    <t>INTERSECTION KG17AVE - KG231ST</t>
  </si>
  <si>
    <t>INTERSECTION KG11AVE - KG 178ST</t>
  </si>
  <si>
    <t>LEFT TURN FROM KG11 AVE EAST (KIMIRONKO)</t>
  </si>
  <si>
    <t>RIGHT TURN FROM KG11AVE WEST (GISIMENTI)</t>
  </si>
  <si>
    <t>THROUGH FROM KG11AVE WEST (GISIMENTI)</t>
  </si>
  <si>
    <t>LEFT TURN FROM KG178ST</t>
  </si>
  <si>
    <t>RIGHT TURN FROM KG178 ST</t>
  </si>
  <si>
    <t>INTERSECTION KG11AVE - KG 17AVE</t>
  </si>
  <si>
    <t>THROUGH FROM KG11 AVE EAST (KIMIRONKO)</t>
  </si>
  <si>
    <t xml:space="preserve">LEFT TURN FROM KG176 ST SOUTH </t>
  </si>
  <si>
    <t xml:space="preserve">THROUGH FROM KG176 ST SOUTH </t>
  </si>
  <si>
    <t>RIGHT TURN FROM KG176 ST SOUTH</t>
  </si>
  <si>
    <t>THROUGH FROM KG11AVE WEST (CHEZ LANDO)</t>
  </si>
  <si>
    <t>LEFT TURN FROM KG11AVE WEST(CHEZ LANDO)</t>
  </si>
  <si>
    <t>RIGHT TURN FROM KG11 AVE WEST (CHEZ LANDO)</t>
  </si>
  <si>
    <t>THROUGH FROM KG11AVE EAST (KIMIRONKO)</t>
  </si>
  <si>
    <t>LEFT TURN FROM KG11AVE  (KIMIRONKO)</t>
  </si>
  <si>
    <t>RIGHT TURN FROM KG11 AVE  (KIMIRONKO)</t>
  </si>
  <si>
    <t>THROUGH FROM KG17 AVE NORTH(ARENA)</t>
  </si>
  <si>
    <t>LEFT TURN FROMKG17 AVE NORTH(ARENA)</t>
  </si>
  <si>
    <t>RIGHT TURN FROM KG17 AVE NORTH(ARENA)</t>
  </si>
  <si>
    <t>6:00-6:15</t>
  </si>
  <si>
    <t>6:15-6:30</t>
  </si>
  <si>
    <t>7:00-7;15</t>
  </si>
  <si>
    <t>RIGHT TURN FROM KG11 AVE  EAST(KIMIRONKO)</t>
  </si>
  <si>
    <t>LEFT TURN FROM KG11AVE EAST  (KIMIRONKO)</t>
  </si>
  <si>
    <t>RIGHT TURN FROM KG17AVE NORTH(ARENA)</t>
  </si>
  <si>
    <t xml:space="preserve"> </t>
  </si>
  <si>
    <t xml:space="preserve">Average Traffic </t>
  </si>
  <si>
    <t>PCU</t>
  </si>
  <si>
    <t>motobicycle</t>
  </si>
  <si>
    <t>car</t>
  </si>
  <si>
    <t>bus</t>
  </si>
  <si>
    <t>truck</t>
  </si>
  <si>
    <t>sub-total</t>
  </si>
  <si>
    <t>AM Peak subtotal</t>
  </si>
  <si>
    <t>OFF Peak Subtotal</t>
  </si>
  <si>
    <t>PM Peak subtotal</t>
  </si>
  <si>
    <t>23/03/2022 count</t>
  </si>
  <si>
    <t>Traffic forecast</t>
  </si>
  <si>
    <t>AM Peak</t>
  </si>
  <si>
    <t>LT</t>
  </si>
  <si>
    <t>TH</t>
  </si>
  <si>
    <t>RT</t>
  </si>
  <si>
    <t>NB</t>
  </si>
  <si>
    <t>SB</t>
  </si>
  <si>
    <t>EB</t>
  </si>
  <si>
    <t>WB</t>
  </si>
  <si>
    <t>LEFT TURN FROM KG178ST SOUTH</t>
  </si>
  <si>
    <t>RIGHT TURN FROM KG178 ST SOUTH</t>
  </si>
  <si>
    <t>OffPeak</t>
  </si>
  <si>
    <t>PM Peak</t>
  </si>
  <si>
    <t>LEFT TURN FROM KG231ST west</t>
  </si>
  <si>
    <t>RIGHT TURN FROM KG231ST west</t>
  </si>
  <si>
    <t>LEFT TURN FROM KG178ST south</t>
  </si>
  <si>
    <t>RIGHT TURN FROM KG178 ST south</t>
  </si>
  <si>
    <t>Coefficient</t>
  </si>
  <si>
    <t>INTERSECTION KG11AVE - KG 17ST</t>
  </si>
  <si>
    <t>22/03/2022,</t>
  </si>
  <si>
    <t>22/03/2022 count</t>
  </si>
  <si>
    <t>Sub-total</t>
  </si>
  <si>
    <t>Total</t>
  </si>
  <si>
    <t xml:space="preserve">TRAFFIC FORECAST AT EXISTING YEAR (2022) </t>
  </si>
  <si>
    <t xml:space="preserve">TRAFFIC FORECAST(2023) </t>
  </si>
  <si>
    <t xml:space="preserve">TRAFFIC FORECAST (2033) </t>
  </si>
  <si>
    <t>LEFT TURN FROM KG233ST WEST</t>
  </si>
  <si>
    <t>RIGHT TURN FROM KG233 ST WEST</t>
  </si>
  <si>
    <t>CONVERTED PCU</t>
  </si>
</sst>
</file>

<file path=xl/styles.xml><?xml version="1.0" encoding="utf-8"?>
<styleSheet xmlns="http://schemas.openxmlformats.org/spreadsheetml/2006/main">
  <numFmts count="1">
    <numFmt numFmtId="164" formatCode="0.0"/>
  </numFmts>
  <fonts count="1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Arial"/>
      <family val="2"/>
    </font>
    <font>
      <sz val="10"/>
      <name val="Arial"/>
      <family val="2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8">
    <xf numFmtId="0" fontId="0" fillId="0" borderId="0"/>
    <xf numFmtId="0" fontId="5" fillId="0" borderId="0">
      <alignment vertical="center"/>
    </xf>
    <xf numFmtId="0" fontId="6" fillId="0" borderId="0">
      <alignment vertical="center"/>
    </xf>
    <xf numFmtId="0" fontId="7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8" fillId="0" borderId="0"/>
  </cellStyleXfs>
  <cellXfs count="167">
    <xf numFmtId="0" fontId="0" fillId="0" borderId="0" xfId="0"/>
    <xf numFmtId="0" fontId="0" fillId="0" borderId="0" xfId="0" applyBorder="1"/>
    <xf numFmtId="0" fontId="10" fillId="0" borderId="11" xfId="0" applyNumberFormat="1" applyFont="1" applyFill="1" applyBorder="1" applyAlignment="1">
      <alignment horizontal="center" vertical="center"/>
    </xf>
    <xf numFmtId="1" fontId="0" fillId="0" borderId="0" xfId="0" applyNumberFormat="1"/>
    <xf numFmtId="1" fontId="0" fillId="0" borderId="11" xfId="0" applyNumberFormat="1" applyBorder="1"/>
    <xf numFmtId="1" fontId="3" fillId="0" borderId="1" xfId="0" applyNumberFormat="1" applyFont="1" applyBorder="1" applyAlignment="1" applyProtection="1">
      <alignment horizontal="center" vertical="center"/>
      <protection locked="0"/>
    </xf>
    <xf numFmtId="1" fontId="3" fillId="0" borderId="12" xfId="0" applyNumberFormat="1" applyFont="1" applyBorder="1" applyAlignment="1" applyProtection="1">
      <alignment horizontal="center" vertical="center"/>
      <protection locked="0"/>
    </xf>
    <xf numFmtId="1" fontId="3" fillId="0" borderId="10" xfId="0" applyNumberFormat="1" applyFont="1" applyBorder="1" applyAlignment="1" applyProtection="1">
      <alignment horizontal="center" vertical="center"/>
      <protection locked="0"/>
    </xf>
    <xf numFmtId="1" fontId="3" fillId="0" borderId="13" xfId="0" applyNumberFormat="1" applyFont="1" applyBorder="1" applyAlignment="1" applyProtection="1">
      <alignment horizontal="center" vertical="center"/>
      <protection locked="0"/>
    </xf>
    <xf numFmtId="1" fontId="3" fillId="0" borderId="6" xfId="0" applyNumberFormat="1" applyFont="1" applyBorder="1" applyAlignment="1" applyProtection="1">
      <alignment horizontal="center" vertical="center"/>
      <protection locked="0"/>
    </xf>
    <xf numFmtId="1" fontId="2" fillId="0" borderId="11" xfId="0" applyNumberFormat="1" applyFont="1" applyBorder="1" applyAlignment="1" applyProtection="1">
      <alignment vertical="center"/>
      <protection locked="0"/>
    </xf>
    <xf numFmtId="1" fontId="2" fillId="0" borderId="11" xfId="0" applyNumberFormat="1" applyFont="1" applyBorder="1" applyAlignment="1" applyProtection="1">
      <alignment vertical="center" textRotation="90"/>
      <protection locked="0"/>
    </xf>
    <xf numFmtId="1" fontId="8" fillId="0" borderId="11" xfId="7" applyNumberFormat="1" applyFill="1" applyBorder="1" applyAlignment="1">
      <alignment horizontal="center" vertical="center"/>
    </xf>
    <xf numFmtId="1" fontId="8" fillId="0" borderId="11" xfId="7" applyNumberFormat="1" applyFill="1" applyBorder="1"/>
    <xf numFmtId="1" fontId="0" fillId="0" borderId="11" xfId="0" applyNumberFormat="1" applyFill="1" applyBorder="1"/>
    <xf numFmtId="1" fontId="9" fillId="0" borderId="11" xfId="7" applyNumberFormat="1" applyFont="1" applyFill="1" applyBorder="1" applyAlignment="1">
      <alignment horizontal="center" vertical="center"/>
    </xf>
    <xf numFmtId="1" fontId="8" fillId="0" borderId="11" xfId="7" applyNumberFormat="1" applyFont="1" applyFill="1" applyBorder="1" applyAlignment="1">
      <alignment horizontal="center" vertical="center"/>
    </xf>
    <xf numFmtId="1" fontId="0" fillId="0" borderId="11" xfId="0" applyNumberFormat="1" applyFont="1" applyFill="1" applyBorder="1" applyAlignment="1">
      <alignment horizontal="center" vertical="center"/>
    </xf>
    <xf numFmtId="1" fontId="10" fillId="0" borderId="11" xfId="0" applyNumberFormat="1" applyFont="1" applyFill="1" applyBorder="1" applyAlignment="1">
      <alignment horizontal="center" vertical="center"/>
    </xf>
    <xf numFmtId="1" fontId="0" fillId="0" borderId="12" xfId="0" applyNumberFormat="1" applyBorder="1"/>
    <xf numFmtId="1" fontId="2" fillId="0" borderId="11" xfId="0" applyNumberFormat="1" applyFont="1" applyFill="1" applyBorder="1" applyAlignment="1" applyProtection="1">
      <alignment vertical="center"/>
      <protection locked="0"/>
    </xf>
    <xf numFmtId="1" fontId="0" fillId="0" borderId="11" xfId="0" applyNumberFormat="1" applyBorder="1" applyAlignment="1">
      <alignment horizontal="center" vertical="center"/>
    </xf>
    <xf numFmtId="1" fontId="8" fillId="0" borderId="7" xfId="7" applyNumberFormat="1" applyFill="1" applyBorder="1" applyAlignment="1">
      <alignment horizontal="center" vertical="center"/>
    </xf>
    <xf numFmtId="1" fontId="8" fillId="0" borderId="7" xfId="7" applyNumberFormat="1" applyFill="1" applyBorder="1"/>
    <xf numFmtId="1" fontId="8" fillId="0" borderId="11" xfId="7" applyNumberFormat="1" applyFill="1" applyBorder="1" applyAlignment="1">
      <alignment horizontal="center"/>
    </xf>
    <xf numFmtId="1" fontId="0" fillId="0" borderId="9" xfId="0" applyNumberFormat="1" applyBorder="1"/>
    <xf numFmtId="1" fontId="0" fillId="0" borderId="0" xfId="0" applyNumberFormat="1" applyBorder="1"/>
    <xf numFmtId="1" fontId="0" fillId="0" borderId="11" xfId="0" applyNumberFormat="1" applyFill="1" applyBorder="1" applyAlignment="1">
      <alignment horizontal="center" vertical="center"/>
    </xf>
    <xf numFmtId="1" fontId="0" fillId="0" borderId="11" xfId="0" applyNumberFormat="1" applyFont="1" applyFill="1" applyBorder="1"/>
    <xf numFmtId="1" fontId="0" fillId="0" borderId="0" xfId="0" applyNumberFormat="1" applyFill="1" applyBorder="1"/>
    <xf numFmtId="1" fontId="0" fillId="0" borderId="0" xfId="0" applyNumberFormat="1" applyFill="1"/>
    <xf numFmtId="1" fontId="0" fillId="0" borderId="14" xfId="0" applyNumberFormat="1" applyBorder="1"/>
    <xf numFmtId="0" fontId="0" fillId="0" borderId="0" xfId="0" applyFill="1"/>
    <xf numFmtId="0" fontId="4" fillId="0" borderId="2" xfId="0" applyFont="1" applyFill="1" applyBorder="1" applyAlignment="1" applyProtection="1">
      <alignment vertical="center"/>
      <protection locked="0"/>
    </xf>
    <xf numFmtId="1" fontId="3" fillId="0" borderId="1" xfId="0" applyNumberFormat="1" applyFont="1" applyFill="1" applyBorder="1" applyAlignment="1" applyProtection="1">
      <alignment horizontal="center" vertical="center"/>
      <protection locked="0"/>
    </xf>
    <xf numFmtId="1" fontId="3" fillId="0" borderId="1" xfId="0" applyNumberFormat="1" applyFont="1" applyFill="1" applyBorder="1" applyAlignment="1" applyProtection="1">
      <alignment horizontal="center" vertical="center"/>
      <protection locked="0"/>
    </xf>
    <xf numFmtId="1" fontId="3" fillId="0" borderId="12" xfId="0" applyNumberFormat="1" applyFont="1" applyFill="1" applyBorder="1" applyAlignment="1" applyProtection="1">
      <alignment horizontal="center" vertical="center"/>
      <protection locked="0"/>
    </xf>
    <xf numFmtId="1" fontId="3" fillId="0" borderId="10" xfId="0" applyNumberFormat="1" applyFont="1" applyFill="1" applyBorder="1" applyAlignment="1" applyProtection="1">
      <alignment horizontal="center" vertical="center"/>
      <protection locked="0"/>
    </xf>
    <xf numFmtId="1" fontId="3" fillId="0" borderId="14" xfId="0" applyNumberFormat="1" applyFont="1" applyFill="1" applyBorder="1" applyAlignment="1" applyProtection="1">
      <alignment horizontal="center" vertical="center"/>
      <protection locked="0"/>
    </xf>
    <xf numFmtId="1" fontId="3" fillId="0" borderId="13" xfId="0" applyNumberFormat="1" applyFont="1" applyFill="1" applyBorder="1" applyAlignment="1" applyProtection="1">
      <alignment horizontal="center" vertical="center"/>
      <protection locked="0"/>
    </xf>
    <xf numFmtId="1" fontId="3" fillId="0" borderId="6" xfId="0" applyNumberFormat="1" applyFont="1" applyFill="1" applyBorder="1" applyAlignment="1" applyProtection="1">
      <alignment horizontal="center" vertical="center"/>
      <protection locked="0"/>
    </xf>
    <xf numFmtId="1" fontId="14" fillId="0" borderId="0" xfId="0" applyNumberFormat="1" applyFont="1" applyFill="1" applyAlignment="1">
      <alignment vertical="center"/>
    </xf>
    <xf numFmtId="1" fontId="0" fillId="0" borderId="0" xfId="0" applyNumberFormat="1" applyFill="1" applyAlignment="1">
      <alignment vertical="center"/>
    </xf>
    <xf numFmtId="1" fontId="0" fillId="0" borderId="0" xfId="0" applyNumberFormat="1" applyFill="1" applyAlignment="1">
      <alignment wrapText="1"/>
    </xf>
    <xf numFmtId="1" fontId="14" fillId="0" borderId="0" xfId="0" applyNumberFormat="1" applyFont="1" applyFill="1"/>
    <xf numFmtId="1" fontId="4" fillId="0" borderId="16" xfId="0" applyNumberFormat="1" applyFont="1" applyFill="1" applyBorder="1" applyAlignment="1" applyProtection="1">
      <alignment vertical="center"/>
      <protection locked="0"/>
    </xf>
    <xf numFmtId="1" fontId="4" fillId="0" borderId="0" xfId="0" applyNumberFormat="1" applyFont="1" applyFill="1" applyBorder="1" applyAlignment="1" applyProtection="1">
      <alignment vertical="center"/>
      <protection locked="0"/>
    </xf>
    <xf numFmtId="1" fontId="4" fillId="0" borderId="6" xfId="0" applyNumberFormat="1" applyFont="1" applyFill="1" applyBorder="1" applyAlignment="1" applyProtection="1">
      <alignment vertical="center"/>
      <protection locked="0"/>
    </xf>
    <xf numFmtId="1" fontId="4" fillId="0" borderId="2" xfId="0" applyNumberFormat="1" applyFont="1" applyFill="1" applyBorder="1" applyAlignment="1" applyProtection="1">
      <alignment vertical="center"/>
      <protection locked="0"/>
    </xf>
    <xf numFmtId="1" fontId="0" fillId="0" borderId="9" xfId="0" applyNumberFormat="1" applyFill="1" applyBorder="1"/>
    <xf numFmtId="1" fontId="0" fillId="0" borderId="11" xfId="0" applyNumberFormat="1" applyFill="1" applyBorder="1" applyAlignment="1">
      <alignment horizontal="center" vertical="center"/>
    </xf>
    <xf numFmtId="1" fontId="0" fillId="0" borderId="0" xfId="0" applyNumberFormat="1" applyFill="1" applyAlignment="1">
      <alignment horizontal="center" vertical="center" wrapText="1"/>
    </xf>
    <xf numFmtId="1" fontId="0" fillId="0" borderId="0" xfId="0" applyNumberFormat="1" applyFill="1" applyAlignment="1">
      <alignment horizontal="center" vertical="center"/>
    </xf>
    <xf numFmtId="1" fontId="11" fillId="0" borderId="11" xfId="0" applyNumberFormat="1" applyFont="1" applyFill="1" applyBorder="1" applyAlignment="1">
      <alignment horizontal="center" vertical="center"/>
    </xf>
    <xf numFmtId="1" fontId="4" fillId="0" borderId="16" xfId="0" applyNumberFormat="1" applyFont="1" applyFill="1" applyBorder="1" applyAlignment="1" applyProtection="1">
      <alignment horizontal="center" vertical="center"/>
      <protection locked="0"/>
    </xf>
    <xf numFmtId="1" fontId="4" fillId="0" borderId="0" xfId="0" applyNumberFormat="1" applyFont="1" applyFill="1" applyBorder="1" applyAlignment="1" applyProtection="1">
      <alignment horizontal="center" vertical="center"/>
      <protection locked="0"/>
    </xf>
    <xf numFmtId="1" fontId="4" fillId="0" borderId="2" xfId="0" applyNumberFormat="1" applyFont="1" applyFill="1" applyBorder="1" applyAlignment="1" applyProtection="1">
      <alignment horizontal="center" vertical="center"/>
      <protection locked="0"/>
    </xf>
    <xf numFmtId="1" fontId="2" fillId="0" borderId="14" xfId="0" applyNumberFormat="1" applyFont="1" applyBorder="1" applyAlignment="1" applyProtection="1">
      <alignment vertical="center" textRotation="90"/>
      <protection locked="0"/>
    </xf>
    <xf numFmtId="1" fontId="0" fillId="0" borderId="14" xfId="0" applyNumberFormat="1" applyFont="1" applyFill="1" applyBorder="1" applyAlignment="1">
      <alignment horizontal="center" vertical="center"/>
    </xf>
    <xf numFmtId="1" fontId="0" fillId="0" borderId="14" xfId="0" applyNumberFormat="1" applyFill="1" applyBorder="1" applyAlignment="1">
      <alignment horizontal="center" vertical="center"/>
    </xf>
    <xf numFmtId="0" fontId="0" fillId="0" borderId="17" xfId="0" applyBorder="1"/>
    <xf numFmtId="1" fontId="0" fillId="0" borderId="17" xfId="0" applyNumberFormat="1" applyFill="1" applyBorder="1"/>
    <xf numFmtId="1" fontId="0" fillId="0" borderId="17" xfId="0" applyNumberFormat="1" applyFill="1" applyBorder="1" applyAlignment="1">
      <alignment horizontal="center" vertical="center"/>
    </xf>
    <xf numFmtId="0" fontId="0" fillId="0" borderId="17" xfId="0" applyFill="1" applyBorder="1"/>
    <xf numFmtId="1" fontId="0" fillId="0" borderId="0" xfId="0" applyNumberFormat="1" applyFill="1" applyBorder="1" applyAlignment="1">
      <alignment vertical="top"/>
    </xf>
    <xf numFmtId="0" fontId="13" fillId="0" borderId="0" xfId="0" applyFont="1" applyFill="1" applyAlignment="1"/>
    <xf numFmtId="1" fontId="2" fillId="0" borderId="1" xfId="0" applyNumberFormat="1" applyFont="1" applyFill="1" applyBorder="1" applyAlignment="1" applyProtection="1">
      <alignment vertical="center" textRotation="90"/>
      <protection locked="0"/>
    </xf>
    <xf numFmtId="1" fontId="12" fillId="0" borderId="0" xfId="0" applyNumberFormat="1" applyFont="1" applyFill="1" applyAlignment="1"/>
    <xf numFmtId="1" fontId="12" fillId="0" borderId="2" xfId="0" applyNumberFormat="1" applyFont="1" applyFill="1" applyBorder="1" applyAlignment="1"/>
    <xf numFmtId="1" fontId="2" fillId="0" borderId="11" xfId="0" applyNumberFormat="1" applyFont="1" applyFill="1" applyBorder="1" applyAlignment="1" applyProtection="1">
      <alignment vertical="center" textRotation="90"/>
      <protection locked="0"/>
    </xf>
    <xf numFmtId="1" fontId="0" fillId="0" borderId="2" xfId="0" applyNumberFormat="1" applyBorder="1"/>
    <xf numFmtId="1" fontId="0" fillId="0" borderId="15" xfId="0" applyNumberFormat="1" applyBorder="1"/>
    <xf numFmtId="1" fontId="0" fillId="0" borderId="11" xfId="0" applyNumberFormat="1" applyFill="1" applyBorder="1" applyAlignment="1">
      <alignment horizontal="center" vertical="center"/>
    </xf>
    <xf numFmtId="1" fontId="3" fillId="0" borderId="6" xfId="0" applyNumberFormat="1" applyFont="1" applyFill="1" applyBorder="1" applyAlignment="1" applyProtection="1">
      <alignment horizontal="center" vertical="center"/>
      <protection locked="0"/>
    </xf>
    <xf numFmtId="1" fontId="3" fillId="0" borderId="2" xfId="0" applyNumberFormat="1" applyFont="1" applyFill="1" applyBorder="1" applyAlignment="1" applyProtection="1">
      <alignment horizontal="center" vertical="center"/>
      <protection locked="0"/>
    </xf>
    <xf numFmtId="1" fontId="3" fillId="0" borderId="8" xfId="0" applyNumberFormat="1" applyFont="1" applyFill="1" applyBorder="1" applyAlignment="1" applyProtection="1">
      <alignment horizontal="center" vertical="center"/>
      <protection locked="0"/>
    </xf>
    <xf numFmtId="1" fontId="3" fillId="0" borderId="12" xfId="0" applyNumberFormat="1" applyFont="1" applyFill="1" applyBorder="1" applyAlignment="1" applyProtection="1">
      <alignment horizontal="center" vertical="center"/>
      <protection locked="0"/>
    </xf>
    <xf numFmtId="1" fontId="3" fillId="0" borderId="10" xfId="0" applyNumberFormat="1" applyFont="1" applyFill="1" applyBorder="1" applyAlignment="1" applyProtection="1">
      <alignment horizontal="center" vertical="center"/>
      <protection locked="0"/>
    </xf>
    <xf numFmtId="1" fontId="3" fillId="0" borderId="14" xfId="0" applyNumberFormat="1" applyFont="1" applyFill="1" applyBorder="1" applyAlignment="1" applyProtection="1">
      <alignment horizontal="center" vertical="center"/>
      <protection locked="0"/>
    </xf>
    <xf numFmtId="1" fontId="3" fillId="0" borderId="6" xfId="0" applyNumberFormat="1" applyFont="1" applyBorder="1" applyAlignment="1" applyProtection="1">
      <alignment horizontal="center" vertical="center"/>
      <protection locked="0"/>
    </xf>
    <xf numFmtId="1" fontId="3" fillId="0" borderId="2" xfId="0" applyNumberFormat="1" applyFont="1" applyBorder="1" applyAlignment="1" applyProtection="1">
      <alignment horizontal="center" vertical="center"/>
      <protection locked="0"/>
    </xf>
    <xf numFmtId="1" fontId="3" fillId="3" borderId="8" xfId="0" applyNumberFormat="1" applyFont="1" applyFill="1" applyBorder="1" applyAlignment="1" applyProtection="1">
      <alignment horizontal="center" vertical="center"/>
      <protection locked="0"/>
    </xf>
    <xf numFmtId="1" fontId="3" fillId="0" borderId="3" xfId="0" applyNumberFormat="1" applyFont="1" applyFill="1" applyBorder="1" applyAlignment="1" applyProtection="1">
      <alignment horizontal="center" vertical="center"/>
      <protection locked="0"/>
    </xf>
    <xf numFmtId="1" fontId="3" fillId="0" borderId="4" xfId="0" applyNumberFormat="1" applyFont="1" applyFill="1" applyBorder="1" applyAlignment="1" applyProtection="1">
      <alignment horizontal="center" vertical="center"/>
      <protection locked="0"/>
    </xf>
    <xf numFmtId="1" fontId="3" fillId="0" borderId="5" xfId="0" applyNumberFormat="1" applyFont="1" applyFill="1" applyBorder="1" applyAlignment="1" applyProtection="1">
      <alignment horizontal="center" vertical="center"/>
      <protection locked="0"/>
    </xf>
    <xf numFmtId="1" fontId="3" fillId="0" borderId="1" xfId="0" applyNumberFormat="1" applyFont="1" applyFill="1" applyBorder="1" applyAlignment="1" applyProtection="1">
      <alignment horizontal="center" vertical="center"/>
      <protection locked="0"/>
    </xf>
    <xf numFmtId="1" fontId="3" fillId="0" borderId="8" xfId="0" applyNumberFormat="1" applyFont="1" applyBorder="1" applyAlignment="1" applyProtection="1">
      <alignment horizontal="center" vertical="center"/>
      <protection locked="0"/>
    </xf>
    <xf numFmtId="1" fontId="3" fillId="0" borderId="12" xfId="0" applyNumberFormat="1" applyFont="1" applyBorder="1" applyAlignment="1" applyProtection="1">
      <alignment horizontal="center" vertical="center"/>
      <protection locked="0"/>
    </xf>
    <xf numFmtId="1" fontId="3" fillId="0" borderId="10" xfId="0" applyNumberFormat="1" applyFont="1" applyBorder="1" applyAlignment="1" applyProtection="1">
      <alignment horizontal="center" vertical="center"/>
      <protection locked="0"/>
    </xf>
    <xf numFmtId="1" fontId="3" fillId="0" borderId="1" xfId="0" applyNumberFormat="1" applyFont="1" applyBorder="1" applyAlignment="1" applyProtection="1">
      <alignment horizontal="center" vertical="center"/>
      <protection locked="0"/>
    </xf>
    <xf numFmtId="1" fontId="3" fillId="0" borderId="3" xfId="0" applyNumberFormat="1" applyFont="1" applyBorder="1" applyAlignment="1" applyProtection="1">
      <alignment horizontal="center" vertical="center"/>
      <protection locked="0"/>
    </xf>
    <xf numFmtId="1" fontId="3" fillId="0" borderId="4" xfId="0" applyNumberFormat="1" applyFont="1" applyBorder="1" applyAlignment="1" applyProtection="1">
      <alignment horizontal="center" vertical="center"/>
      <protection locked="0"/>
    </xf>
    <xf numFmtId="1" fontId="3" fillId="0" borderId="5" xfId="0" applyNumberFormat="1" applyFont="1" applyBorder="1" applyAlignment="1" applyProtection="1">
      <alignment horizontal="center" vertical="center"/>
      <protection locked="0"/>
    </xf>
    <xf numFmtId="1" fontId="3" fillId="0" borderId="14" xfId="0" applyNumberFormat="1" applyFont="1" applyBorder="1" applyAlignment="1" applyProtection="1">
      <alignment horizontal="center" vertical="center"/>
      <protection locked="0"/>
    </xf>
    <xf numFmtId="0" fontId="4" fillId="0" borderId="10" xfId="0" applyFont="1" applyFill="1" applyBorder="1" applyAlignment="1" applyProtection="1">
      <alignment vertical="center"/>
      <protection locked="0"/>
    </xf>
    <xf numFmtId="1" fontId="4" fillId="0" borderId="10" xfId="0" applyNumberFormat="1" applyFont="1" applyFill="1" applyBorder="1" applyAlignment="1" applyProtection="1">
      <alignment vertical="center"/>
      <protection locked="0"/>
    </xf>
    <xf numFmtId="0" fontId="4" fillId="0" borderId="14" xfId="0" applyFont="1" applyFill="1" applyBorder="1" applyAlignment="1" applyProtection="1">
      <alignment vertical="center"/>
      <protection locked="0"/>
    </xf>
    <xf numFmtId="1" fontId="4" fillId="0" borderId="14" xfId="0" applyNumberFormat="1" applyFont="1" applyFill="1" applyBorder="1" applyAlignment="1" applyProtection="1">
      <alignment vertical="center"/>
      <protection locked="0"/>
    </xf>
    <xf numFmtId="0" fontId="0" fillId="0" borderId="11" xfId="0" applyFont="1" applyFill="1" applyBorder="1" applyAlignment="1">
      <alignment horizontal="center" vertical="center"/>
    </xf>
    <xf numFmtId="1" fontId="0" fillId="4" borderId="11" xfId="0" applyNumberFormat="1" applyFill="1" applyBorder="1"/>
    <xf numFmtId="1" fontId="0" fillId="4" borderId="14" xfId="0" applyNumberFormat="1" applyFill="1" applyBorder="1"/>
    <xf numFmtId="1" fontId="0" fillId="0" borderId="2" xfId="0" applyNumberFormat="1" applyFill="1" applyBorder="1"/>
    <xf numFmtId="1" fontId="0" fillId="0" borderId="15" xfId="0" applyNumberFormat="1" applyFill="1" applyBorder="1"/>
    <xf numFmtId="1" fontId="0" fillId="2" borderId="1" xfId="0" applyNumberFormat="1" applyFill="1" applyBorder="1"/>
    <xf numFmtId="1" fontId="0" fillId="2" borderId="11" xfId="0" applyNumberFormat="1" applyFill="1" applyBorder="1"/>
    <xf numFmtId="1" fontId="0" fillId="2" borderId="9" xfId="0" applyNumberFormat="1" applyFill="1" applyBorder="1"/>
    <xf numFmtId="1" fontId="2" fillId="2" borderId="11" xfId="0" applyNumberFormat="1" applyFont="1" applyFill="1" applyBorder="1" applyAlignment="1" applyProtection="1">
      <alignment vertical="center" textRotation="90"/>
      <protection locked="0"/>
    </xf>
    <xf numFmtId="1" fontId="0" fillId="2" borderId="11" xfId="0" applyNumberFormat="1" applyFill="1" applyBorder="1" applyAlignment="1">
      <alignment horizontal="center" vertical="center"/>
    </xf>
    <xf numFmtId="0" fontId="0" fillId="2" borderId="0" xfId="0" applyFill="1"/>
    <xf numFmtId="1" fontId="3" fillId="2" borderId="8" xfId="0" applyNumberFormat="1" applyFont="1" applyFill="1" applyBorder="1" applyAlignment="1" applyProtection="1">
      <alignment horizontal="center" vertical="center"/>
      <protection locked="0"/>
    </xf>
    <xf numFmtId="0" fontId="13" fillId="0" borderId="0" xfId="0" applyFont="1" applyFill="1" applyAlignment="1">
      <alignment horizontal="center"/>
    </xf>
    <xf numFmtId="0" fontId="4" fillId="0" borderId="6" xfId="0" applyFont="1" applyFill="1" applyBorder="1" applyAlignment="1" applyProtection="1">
      <alignment vertical="center"/>
      <protection locked="0"/>
    </xf>
    <xf numFmtId="0" fontId="15" fillId="0" borderId="0" xfId="0" applyFont="1" applyFill="1" applyAlignment="1">
      <alignment wrapText="1"/>
    </xf>
    <xf numFmtId="1" fontId="2" fillId="0" borderId="1" xfId="0" applyNumberFormat="1" applyFont="1" applyFill="1" applyBorder="1" applyAlignment="1" applyProtection="1">
      <alignment vertical="center"/>
      <protection locked="0"/>
    </xf>
    <xf numFmtId="1" fontId="2" fillId="0" borderId="14" xfId="0" applyNumberFormat="1" applyFont="1" applyFill="1" applyBorder="1" applyAlignment="1" applyProtection="1">
      <alignment vertical="center" textRotation="90"/>
      <protection locked="0"/>
    </xf>
    <xf numFmtId="1" fontId="0" fillId="0" borderId="0" xfId="0" applyNumberFormat="1" applyFill="1" applyBorder="1" applyAlignment="1">
      <alignment horizontal="center" vertical="center"/>
    </xf>
    <xf numFmtId="1" fontId="12" fillId="0" borderId="0" xfId="0" applyNumberFormat="1" applyFont="1" applyFill="1" applyAlignment="1">
      <alignment horizontal="center" wrapText="1"/>
    </xf>
    <xf numFmtId="1" fontId="4" fillId="0" borderId="12" xfId="0" applyNumberFormat="1" applyFont="1" applyFill="1" applyBorder="1" applyAlignment="1" applyProtection="1">
      <alignment vertical="center"/>
      <protection locked="0"/>
    </xf>
    <xf numFmtId="1" fontId="12" fillId="0" borderId="2" xfId="0" applyNumberFormat="1" applyFont="1" applyFill="1" applyBorder="1" applyAlignment="1">
      <alignment horizontal="center" wrapText="1"/>
    </xf>
    <xf numFmtId="0" fontId="0" fillId="0" borderId="0" xfId="0" applyFill="1" applyBorder="1" applyAlignment="1">
      <alignment vertical="top"/>
    </xf>
    <xf numFmtId="0" fontId="0" fillId="0" borderId="0" xfId="0" applyFill="1" applyBorder="1"/>
    <xf numFmtId="1" fontId="11" fillId="0" borderId="0" xfId="0" applyNumberFormat="1" applyFont="1" applyFill="1" applyAlignment="1">
      <alignment horizontal="center" vertical="center" wrapText="1"/>
    </xf>
    <xf numFmtId="1" fontId="11" fillId="0" borderId="0" xfId="0" applyNumberFormat="1" applyFont="1" applyFill="1" applyAlignment="1">
      <alignment horizontal="center" vertical="center"/>
    </xf>
    <xf numFmtId="1" fontId="11" fillId="0" borderId="11" xfId="0" applyNumberFormat="1" applyFont="1" applyFill="1" applyBorder="1" applyAlignment="1">
      <alignment horizontal="center" vertical="center" wrapText="1"/>
    </xf>
    <xf numFmtId="1" fontId="11" fillId="0" borderId="9" xfId="0" applyNumberFormat="1" applyFont="1" applyFill="1" applyBorder="1" applyAlignment="1">
      <alignment horizontal="center" vertical="center"/>
    </xf>
    <xf numFmtId="1" fontId="3" fillId="0" borderId="11" xfId="0" applyNumberFormat="1" applyFont="1" applyFill="1" applyBorder="1" applyAlignment="1" applyProtection="1">
      <alignment horizontal="center" vertical="center"/>
      <protection locked="0"/>
    </xf>
    <xf numFmtId="1" fontId="0" fillId="0" borderId="11" xfId="0" applyNumberFormat="1" applyFill="1" applyBorder="1" applyAlignment="1">
      <alignment vertical="center"/>
    </xf>
    <xf numFmtId="164" fontId="0" fillId="0" borderId="0" xfId="0" applyNumberFormat="1" applyFill="1"/>
    <xf numFmtId="164" fontId="0" fillId="4" borderId="11" xfId="0" applyNumberFormat="1" applyFill="1" applyBorder="1"/>
    <xf numFmtId="164" fontId="0" fillId="2" borderId="11" xfId="0" applyNumberFormat="1" applyFill="1" applyBorder="1"/>
    <xf numFmtId="164" fontId="2" fillId="4" borderId="11" xfId="0" applyNumberFormat="1" applyFont="1" applyFill="1" applyBorder="1" applyAlignment="1" applyProtection="1">
      <alignment vertical="center"/>
      <protection locked="0"/>
    </xf>
    <xf numFmtId="164" fontId="0" fillId="4" borderId="14" xfId="0" applyNumberFormat="1" applyFill="1" applyBorder="1"/>
    <xf numFmtId="164" fontId="0" fillId="0" borderId="11" xfId="0" applyNumberFormat="1" applyFill="1" applyBorder="1"/>
    <xf numFmtId="164" fontId="0" fillId="0" borderId="0" xfId="0" applyNumberFormat="1" applyFill="1" applyBorder="1"/>
    <xf numFmtId="1" fontId="0" fillId="5" borderId="11" xfId="0" applyNumberFormat="1" applyFill="1" applyBorder="1" applyAlignment="1">
      <alignment horizontal="center" vertical="center"/>
    </xf>
    <xf numFmtId="1" fontId="3" fillId="0" borderId="11" xfId="0" applyNumberFormat="1" applyFont="1" applyFill="1" applyBorder="1" applyAlignment="1" applyProtection="1">
      <alignment horizontal="center" vertical="center"/>
      <protection locked="0"/>
    </xf>
    <xf numFmtId="164" fontId="2" fillId="4" borderId="14" xfId="0" applyNumberFormat="1" applyFont="1" applyFill="1" applyBorder="1" applyAlignment="1" applyProtection="1">
      <alignment vertical="center"/>
      <protection locked="0"/>
    </xf>
    <xf numFmtId="1" fontId="11" fillId="0" borderId="18" xfId="0" applyNumberFormat="1" applyFont="1" applyFill="1" applyBorder="1" applyAlignment="1">
      <alignment horizontal="center" vertical="center"/>
    </xf>
    <xf numFmtId="1" fontId="0" fillId="0" borderId="7" xfId="0" applyNumberFormat="1" applyBorder="1"/>
    <xf numFmtId="1" fontId="0" fillId="0" borderId="7" xfId="0" applyNumberFormat="1" applyFill="1" applyBorder="1"/>
    <xf numFmtId="0" fontId="4" fillId="0" borderId="11" xfId="0" applyFont="1" applyFill="1" applyBorder="1" applyAlignment="1" applyProtection="1">
      <alignment vertical="center"/>
      <protection locked="0"/>
    </xf>
    <xf numFmtId="1" fontId="3" fillId="0" borderId="12" xfId="0" applyNumberFormat="1" applyFont="1" applyFill="1" applyBorder="1" applyAlignment="1" applyProtection="1">
      <alignment vertical="center"/>
      <protection locked="0"/>
    </xf>
    <xf numFmtId="1" fontId="3" fillId="0" borderId="10" xfId="0" applyNumberFormat="1" applyFont="1" applyFill="1" applyBorder="1" applyAlignment="1" applyProtection="1">
      <alignment vertical="center"/>
      <protection locked="0"/>
    </xf>
    <xf numFmtId="1" fontId="3" fillId="2" borderId="14" xfId="0" applyNumberFormat="1" applyFont="1" applyFill="1" applyBorder="1" applyAlignment="1" applyProtection="1">
      <alignment vertical="center"/>
      <protection locked="0"/>
    </xf>
    <xf numFmtId="1" fontId="3" fillId="0" borderId="14" xfId="0" applyNumberFormat="1" applyFont="1" applyFill="1" applyBorder="1" applyAlignment="1" applyProtection="1">
      <alignment vertical="center"/>
      <protection locked="0"/>
    </xf>
    <xf numFmtId="1" fontId="3" fillId="0" borderId="11" xfId="0" applyNumberFormat="1" applyFont="1" applyBorder="1" applyAlignment="1" applyProtection="1">
      <alignment horizontal="center" vertical="center"/>
      <protection locked="0"/>
    </xf>
    <xf numFmtId="1" fontId="16" fillId="0" borderId="0" xfId="0" applyNumberFormat="1" applyFont="1" applyFill="1" applyBorder="1" applyAlignment="1" applyProtection="1">
      <alignment vertical="center" wrapText="1"/>
      <protection locked="0"/>
    </xf>
    <xf numFmtId="1" fontId="11" fillId="0" borderId="11" xfId="0" applyNumberFormat="1" applyFont="1" applyFill="1" applyBorder="1" applyAlignment="1">
      <alignment wrapText="1"/>
    </xf>
    <xf numFmtId="1" fontId="16" fillId="0" borderId="11" xfId="0" applyNumberFormat="1" applyFont="1" applyFill="1" applyBorder="1" applyAlignment="1" applyProtection="1">
      <alignment vertical="center" wrapText="1"/>
      <protection locked="0"/>
    </xf>
    <xf numFmtId="0" fontId="11" fillId="0" borderId="0" xfId="0" applyFont="1" applyFill="1"/>
    <xf numFmtId="0" fontId="11" fillId="0" borderId="0" xfId="0" applyFont="1" applyFill="1" applyAlignment="1">
      <alignment wrapText="1"/>
    </xf>
    <xf numFmtId="1" fontId="16" fillId="0" borderId="11" xfId="0" applyNumberFormat="1" applyFont="1" applyBorder="1" applyAlignment="1" applyProtection="1">
      <alignment vertical="center" wrapText="1"/>
      <protection locked="0"/>
    </xf>
    <xf numFmtId="1" fontId="11" fillId="0" borderId="0" xfId="0" applyNumberFormat="1" applyFont="1" applyFill="1" applyAlignment="1">
      <alignment wrapText="1"/>
    </xf>
    <xf numFmtId="1" fontId="11" fillId="0" borderId="11" xfId="0" applyNumberFormat="1" applyFont="1" applyBorder="1" applyAlignment="1">
      <alignment wrapText="1"/>
    </xf>
    <xf numFmtId="164" fontId="16" fillId="4" borderId="11" xfId="0" applyNumberFormat="1" applyFont="1" applyFill="1" applyBorder="1" applyAlignment="1" applyProtection="1">
      <alignment vertical="center" wrapText="1"/>
      <protection locked="0"/>
    </xf>
    <xf numFmtId="1" fontId="16" fillId="4" borderId="11" xfId="0" applyNumberFormat="1" applyFont="1" applyFill="1" applyBorder="1" applyAlignment="1" applyProtection="1">
      <alignment vertical="center" wrapText="1"/>
      <protection locked="0"/>
    </xf>
    <xf numFmtId="1" fontId="11" fillId="0" borderId="0" xfId="0" applyNumberFormat="1" applyFont="1" applyFill="1" applyBorder="1" applyAlignment="1">
      <alignment horizontal="center" vertical="center" wrapText="1"/>
    </xf>
    <xf numFmtId="1" fontId="11" fillId="0" borderId="0" xfId="0" applyNumberFormat="1" applyFont="1" applyFill="1" applyBorder="1" applyAlignment="1">
      <alignment vertical="top" wrapText="1"/>
    </xf>
    <xf numFmtId="0" fontId="11" fillId="0" borderId="0" xfId="0" applyFont="1" applyFill="1" applyBorder="1" applyAlignment="1">
      <alignment vertical="top" wrapText="1"/>
    </xf>
    <xf numFmtId="0" fontId="11" fillId="0" borderId="0" xfId="0" applyFont="1" applyFill="1" applyBorder="1" applyAlignment="1">
      <alignment wrapText="1"/>
    </xf>
    <xf numFmtId="0" fontId="11" fillId="0" borderId="0" xfId="0" applyFont="1" applyAlignment="1">
      <alignment wrapText="1"/>
    </xf>
    <xf numFmtId="1" fontId="15" fillId="0" borderId="0" xfId="7" applyNumberFormat="1" applyFont="1" applyFill="1" applyAlignment="1">
      <alignment horizontal="center" vertical="center"/>
    </xf>
    <xf numFmtId="1" fontId="11" fillId="0" borderId="0" xfId="0" applyNumberFormat="1" applyFont="1" applyFill="1"/>
    <xf numFmtId="1" fontId="15" fillId="0" borderId="0" xfId="7" applyNumberFormat="1" applyFont="1" applyFill="1" applyBorder="1"/>
    <xf numFmtId="1" fontId="11" fillId="0" borderId="0" xfId="0" applyNumberFormat="1" applyFont="1" applyFill="1" applyBorder="1"/>
    <xf numFmtId="1" fontId="11" fillId="0" borderId="17" xfId="0" applyNumberFormat="1" applyFont="1" applyFill="1" applyBorder="1"/>
    <xf numFmtId="1" fontId="11" fillId="0" borderId="7" xfId="0" applyNumberFormat="1" applyFont="1" applyFill="1" applyBorder="1"/>
  </cellXfs>
  <cellStyles count="8">
    <cellStyle name="Normal" xfId="0" builtinId="0"/>
    <cellStyle name="Normal 2" xfId="1"/>
    <cellStyle name="Normal 3" xfId="7"/>
    <cellStyle name="パーセント 2" xfId="6"/>
    <cellStyle name="標準 2" xfId="3"/>
    <cellStyle name="標準 2 2" xfId="2"/>
    <cellStyle name="標準 3" xfId="4"/>
    <cellStyle name="標準 4" xfId="5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'(22-23)032022'!$E$139:$E$141</c:f>
              <c:strCache>
                <c:ptCount val="1"/>
                <c:pt idx="0">
                  <c:v>Traffic forecast EB</c:v>
                </c:pt>
              </c:strCache>
            </c:strRef>
          </c:tx>
          <c:cat>
            <c:multiLvlStrRef>
              <c:f>'(22-23)032022'!$A$142:$D$151</c:f>
              <c:multiLvlStrCache>
                <c:ptCount val="10"/>
                <c:lvl>
                  <c:pt idx="0">
                    <c:v>RT</c:v>
                  </c:pt>
                  <c:pt idx="1">
                    <c:v>86</c:v>
                  </c:pt>
                  <c:pt idx="2">
                    <c:v>88</c:v>
                  </c:pt>
                  <c:pt idx="3">
                    <c:v>100</c:v>
                  </c:pt>
                  <c:pt idx="6">
                    <c:v>RT</c:v>
                  </c:pt>
                  <c:pt idx="7">
                    <c:v>88</c:v>
                  </c:pt>
                  <c:pt idx="8">
                    <c:v>90</c:v>
                  </c:pt>
                  <c:pt idx="9">
                    <c:v>103</c:v>
                  </c:pt>
                </c:lvl>
                <c:lvl>
                  <c:pt idx="0">
                    <c:v>TH</c:v>
                  </c:pt>
                  <c:pt idx="1">
                    <c:v>1346</c:v>
                  </c:pt>
                  <c:pt idx="2">
                    <c:v>1209</c:v>
                  </c:pt>
                  <c:pt idx="3">
                    <c:v>1421</c:v>
                  </c:pt>
                  <c:pt idx="6">
                    <c:v>TH</c:v>
                  </c:pt>
                  <c:pt idx="7">
                    <c:v>1379</c:v>
                  </c:pt>
                  <c:pt idx="8">
                    <c:v>1239</c:v>
                  </c:pt>
                  <c:pt idx="9">
                    <c:v>1457</c:v>
                  </c:pt>
                </c:lvl>
                <c:lvl>
                  <c:pt idx="0">
                    <c:v>LT</c:v>
                  </c:pt>
                  <c:pt idx="4">
                    <c:v>INTERSECTION KG17AVE - KG233ST</c:v>
                  </c:pt>
                  <c:pt idx="5">
                    <c:v>NB</c:v>
                  </c:pt>
                  <c:pt idx="6">
                    <c:v>LT</c:v>
                  </c:pt>
                </c:lvl>
                <c:lvl>
                  <c:pt idx="0">
                    <c:v>TRAFFIC FORECAST AT EXISTING YEAR (2022) </c:v>
                  </c:pt>
                  <c:pt idx="1">
                    <c:v>AM Peak</c:v>
                  </c:pt>
                  <c:pt idx="2">
                    <c:v>OffPeak</c:v>
                  </c:pt>
                  <c:pt idx="3">
                    <c:v>PM Peak</c:v>
                  </c:pt>
                  <c:pt idx="6">
                    <c:v>TRAFFIC FORECAST(2023) </c:v>
                  </c:pt>
                  <c:pt idx="7">
                    <c:v>AM Peak</c:v>
                  </c:pt>
                  <c:pt idx="8">
                    <c:v>OffPeak</c:v>
                  </c:pt>
                  <c:pt idx="9">
                    <c:v>PM Peak</c:v>
                  </c:pt>
                </c:lvl>
              </c:multiLvlStrCache>
            </c:multiLvlStrRef>
          </c:cat>
          <c:val>
            <c:numRef>
              <c:f>'(22-23)032022'!$E$142:$E$151</c:f>
              <c:numCache>
                <c:formatCode>0</c:formatCode>
                <c:ptCount val="10"/>
                <c:pt idx="0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strRef>
              <c:f>'(22-23)032022'!$F$139:$F$141</c:f>
              <c:strCache>
                <c:ptCount val="1"/>
                <c:pt idx="0">
                  <c:v>Traffic forecast EB</c:v>
                </c:pt>
              </c:strCache>
            </c:strRef>
          </c:tx>
          <c:cat>
            <c:multiLvlStrRef>
              <c:f>'(22-23)032022'!$A$142:$D$151</c:f>
              <c:multiLvlStrCache>
                <c:ptCount val="10"/>
                <c:lvl>
                  <c:pt idx="0">
                    <c:v>RT</c:v>
                  </c:pt>
                  <c:pt idx="1">
                    <c:v>86</c:v>
                  </c:pt>
                  <c:pt idx="2">
                    <c:v>88</c:v>
                  </c:pt>
                  <c:pt idx="3">
                    <c:v>100</c:v>
                  </c:pt>
                  <c:pt idx="6">
                    <c:v>RT</c:v>
                  </c:pt>
                  <c:pt idx="7">
                    <c:v>88</c:v>
                  </c:pt>
                  <c:pt idx="8">
                    <c:v>90</c:v>
                  </c:pt>
                  <c:pt idx="9">
                    <c:v>103</c:v>
                  </c:pt>
                </c:lvl>
                <c:lvl>
                  <c:pt idx="0">
                    <c:v>TH</c:v>
                  </c:pt>
                  <c:pt idx="1">
                    <c:v>1346</c:v>
                  </c:pt>
                  <c:pt idx="2">
                    <c:v>1209</c:v>
                  </c:pt>
                  <c:pt idx="3">
                    <c:v>1421</c:v>
                  </c:pt>
                  <c:pt idx="6">
                    <c:v>TH</c:v>
                  </c:pt>
                  <c:pt idx="7">
                    <c:v>1379</c:v>
                  </c:pt>
                  <c:pt idx="8">
                    <c:v>1239</c:v>
                  </c:pt>
                  <c:pt idx="9">
                    <c:v>1457</c:v>
                  </c:pt>
                </c:lvl>
                <c:lvl>
                  <c:pt idx="0">
                    <c:v>LT</c:v>
                  </c:pt>
                  <c:pt idx="4">
                    <c:v>INTERSECTION KG17AVE - KG233ST</c:v>
                  </c:pt>
                  <c:pt idx="5">
                    <c:v>NB</c:v>
                  </c:pt>
                  <c:pt idx="6">
                    <c:v>LT</c:v>
                  </c:pt>
                </c:lvl>
                <c:lvl>
                  <c:pt idx="0">
                    <c:v>TRAFFIC FORECAST AT EXISTING YEAR (2022) </c:v>
                  </c:pt>
                  <c:pt idx="1">
                    <c:v>AM Peak</c:v>
                  </c:pt>
                  <c:pt idx="2">
                    <c:v>OffPeak</c:v>
                  </c:pt>
                  <c:pt idx="3">
                    <c:v>PM Peak</c:v>
                  </c:pt>
                  <c:pt idx="6">
                    <c:v>TRAFFIC FORECAST(2023) </c:v>
                  </c:pt>
                  <c:pt idx="7">
                    <c:v>AM Peak</c:v>
                  </c:pt>
                  <c:pt idx="8">
                    <c:v>OffPeak</c:v>
                  </c:pt>
                  <c:pt idx="9">
                    <c:v>PM Peak</c:v>
                  </c:pt>
                </c:lvl>
              </c:multiLvlStrCache>
            </c:multiLvlStrRef>
          </c:cat>
          <c:val>
            <c:numRef>
              <c:f>'(22-23)032022'!$F$142:$F$151</c:f>
              <c:numCache>
                <c:formatCode>0</c:formatCode>
                <c:ptCount val="10"/>
                <c:pt idx="0">
                  <c:v>0</c:v>
                </c:pt>
                <c:pt idx="6">
                  <c:v>0</c:v>
                </c:pt>
              </c:numCache>
            </c:numRef>
          </c:val>
        </c:ser>
        <c:ser>
          <c:idx val="2"/>
          <c:order val="2"/>
          <c:tx>
            <c:strRef>
              <c:f>'20220322'!#REF!</c:f>
              <c:strCache>
                <c:ptCount val="1"/>
                <c:pt idx="0">
                  <c:v>#REF!</c:v>
                </c:pt>
              </c:strCache>
            </c:strRef>
          </c:tx>
          <c:cat>
            <c:multiLvlStrRef>
              <c:f>'(22-23)032022'!$A$142:$D$151</c:f>
              <c:multiLvlStrCache>
                <c:ptCount val="10"/>
                <c:lvl>
                  <c:pt idx="0">
                    <c:v>RT</c:v>
                  </c:pt>
                  <c:pt idx="1">
                    <c:v>86</c:v>
                  </c:pt>
                  <c:pt idx="2">
                    <c:v>88</c:v>
                  </c:pt>
                  <c:pt idx="3">
                    <c:v>100</c:v>
                  </c:pt>
                  <c:pt idx="6">
                    <c:v>RT</c:v>
                  </c:pt>
                  <c:pt idx="7">
                    <c:v>88</c:v>
                  </c:pt>
                  <c:pt idx="8">
                    <c:v>90</c:v>
                  </c:pt>
                  <c:pt idx="9">
                    <c:v>103</c:v>
                  </c:pt>
                </c:lvl>
                <c:lvl>
                  <c:pt idx="0">
                    <c:v>TH</c:v>
                  </c:pt>
                  <c:pt idx="1">
                    <c:v>1346</c:v>
                  </c:pt>
                  <c:pt idx="2">
                    <c:v>1209</c:v>
                  </c:pt>
                  <c:pt idx="3">
                    <c:v>1421</c:v>
                  </c:pt>
                  <c:pt idx="6">
                    <c:v>TH</c:v>
                  </c:pt>
                  <c:pt idx="7">
                    <c:v>1379</c:v>
                  </c:pt>
                  <c:pt idx="8">
                    <c:v>1239</c:v>
                  </c:pt>
                  <c:pt idx="9">
                    <c:v>1457</c:v>
                  </c:pt>
                </c:lvl>
                <c:lvl>
                  <c:pt idx="0">
                    <c:v>LT</c:v>
                  </c:pt>
                  <c:pt idx="4">
                    <c:v>INTERSECTION KG17AVE - KG233ST</c:v>
                  </c:pt>
                  <c:pt idx="5">
                    <c:v>NB</c:v>
                  </c:pt>
                  <c:pt idx="6">
                    <c:v>LT</c:v>
                  </c:pt>
                </c:lvl>
                <c:lvl>
                  <c:pt idx="0">
                    <c:v>TRAFFIC FORECAST AT EXISTING YEAR (2022) </c:v>
                  </c:pt>
                  <c:pt idx="1">
                    <c:v>AM Peak</c:v>
                  </c:pt>
                  <c:pt idx="2">
                    <c:v>OffPeak</c:v>
                  </c:pt>
                  <c:pt idx="3">
                    <c:v>PM Peak</c:v>
                  </c:pt>
                  <c:pt idx="6">
                    <c:v>TRAFFIC FORECAST(2023) </c:v>
                  </c:pt>
                  <c:pt idx="7">
                    <c:v>AM Peak</c:v>
                  </c:pt>
                  <c:pt idx="8">
                    <c:v>OffPeak</c:v>
                  </c:pt>
                  <c:pt idx="9">
                    <c:v>PM Peak</c:v>
                  </c:pt>
                </c:lvl>
              </c:multiLvlStrCache>
            </c:multiLvlStrRef>
          </c:cat>
          <c:val>
            <c:numRef>
              <c:f>'20220322'!#REF!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"/>
          <c:order val="3"/>
          <c:tx>
            <c:strRef>
              <c:f>'(22-23)032022'!$G$139:$G$141</c:f>
              <c:strCache>
                <c:ptCount val="1"/>
                <c:pt idx="0">
                  <c:v>Traffic forecast SB</c:v>
                </c:pt>
              </c:strCache>
            </c:strRef>
          </c:tx>
          <c:cat>
            <c:multiLvlStrRef>
              <c:f>'(22-23)032022'!$A$142:$D$151</c:f>
              <c:multiLvlStrCache>
                <c:ptCount val="10"/>
                <c:lvl>
                  <c:pt idx="0">
                    <c:v>RT</c:v>
                  </c:pt>
                  <c:pt idx="1">
                    <c:v>86</c:v>
                  </c:pt>
                  <c:pt idx="2">
                    <c:v>88</c:v>
                  </c:pt>
                  <c:pt idx="3">
                    <c:v>100</c:v>
                  </c:pt>
                  <c:pt idx="6">
                    <c:v>RT</c:v>
                  </c:pt>
                  <c:pt idx="7">
                    <c:v>88</c:v>
                  </c:pt>
                  <c:pt idx="8">
                    <c:v>90</c:v>
                  </c:pt>
                  <c:pt idx="9">
                    <c:v>103</c:v>
                  </c:pt>
                </c:lvl>
                <c:lvl>
                  <c:pt idx="0">
                    <c:v>TH</c:v>
                  </c:pt>
                  <c:pt idx="1">
                    <c:v>1346</c:v>
                  </c:pt>
                  <c:pt idx="2">
                    <c:v>1209</c:v>
                  </c:pt>
                  <c:pt idx="3">
                    <c:v>1421</c:v>
                  </c:pt>
                  <c:pt idx="6">
                    <c:v>TH</c:v>
                  </c:pt>
                  <c:pt idx="7">
                    <c:v>1379</c:v>
                  </c:pt>
                  <c:pt idx="8">
                    <c:v>1239</c:v>
                  </c:pt>
                  <c:pt idx="9">
                    <c:v>1457</c:v>
                  </c:pt>
                </c:lvl>
                <c:lvl>
                  <c:pt idx="0">
                    <c:v>LT</c:v>
                  </c:pt>
                  <c:pt idx="4">
                    <c:v>INTERSECTION KG17AVE - KG233ST</c:v>
                  </c:pt>
                  <c:pt idx="5">
                    <c:v>NB</c:v>
                  </c:pt>
                  <c:pt idx="6">
                    <c:v>LT</c:v>
                  </c:pt>
                </c:lvl>
                <c:lvl>
                  <c:pt idx="0">
                    <c:v>TRAFFIC FORECAST AT EXISTING YEAR (2022) </c:v>
                  </c:pt>
                  <c:pt idx="1">
                    <c:v>AM Peak</c:v>
                  </c:pt>
                  <c:pt idx="2">
                    <c:v>OffPeak</c:v>
                  </c:pt>
                  <c:pt idx="3">
                    <c:v>PM Peak</c:v>
                  </c:pt>
                  <c:pt idx="6">
                    <c:v>TRAFFIC FORECAST(2023) </c:v>
                  </c:pt>
                  <c:pt idx="7">
                    <c:v>AM Peak</c:v>
                  </c:pt>
                  <c:pt idx="8">
                    <c:v>OffPeak</c:v>
                  </c:pt>
                  <c:pt idx="9">
                    <c:v>PM Peak</c:v>
                  </c:pt>
                </c:lvl>
              </c:multiLvlStrCache>
            </c:multiLvlStrRef>
          </c:cat>
          <c:val>
            <c:numRef>
              <c:f>'(22-23)032022'!$G$142:$G$151</c:f>
              <c:numCache>
                <c:formatCode>0</c:formatCode>
                <c:ptCount val="10"/>
                <c:pt idx="0">
                  <c:v>0</c:v>
                </c:pt>
                <c:pt idx="1">
                  <c:v>98.75</c:v>
                </c:pt>
                <c:pt idx="2">
                  <c:v>139</c:v>
                </c:pt>
                <c:pt idx="3">
                  <c:v>173.5</c:v>
                </c:pt>
                <c:pt idx="5">
                  <c:v>0</c:v>
                </c:pt>
                <c:pt idx="6">
                  <c:v>0</c:v>
                </c:pt>
                <c:pt idx="7">
                  <c:v>101.21874999999999</c:v>
                </c:pt>
                <c:pt idx="8">
                  <c:v>142.47499999999999</c:v>
                </c:pt>
                <c:pt idx="9">
                  <c:v>177.83749999999998</c:v>
                </c:pt>
              </c:numCache>
            </c:numRef>
          </c:val>
        </c:ser>
        <c:ser>
          <c:idx val="4"/>
          <c:order val="4"/>
          <c:tx>
            <c:strRef>
              <c:f>'(22-23)032022'!$H$139:$H$141</c:f>
              <c:strCache>
                <c:ptCount val="1"/>
                <c:pt idx="0">
                  <c:v>Traffic forecast SB</c:v>
                </c:pt>
              </c:strCache>
            </c:strRef>
          </c:tx>
          <c:cat>
            <c:multiLvlStrRef>
              <c:f>'(22-23)032022'!$A$142:$D$151</c:f>
              <c:multiLvlStrCache>
                <c:ptCount val="10"/>
                <c:lvl>
                  <c:pt idx="0">
                    <c:v>RT</c:v>
                  </c:pt>
                  <c:pt idx="1">
                    <c:v>86</c:v>
                  </c:pt>
                  <c:pt idx="2">
                    <c:v>88</c:v>
                  </c:pt>
                  <c:pt idx="3">
                    <c:v>100</c:v>
                  </c:pt>
                  <c:pt idx="6">
                    <c:v>RT</c:v>
                  </c:pt>
                  <c:pt idx="7">
                    <c:v>88</c:v>
                  </c:pt>
                  <c:pt idx="8">
                    <c:v>90</c:v>
                  </c:pt>
                  <c:pt idx="9">
                    <c:v>103</c:v>
                  </c:pt>
                </c:lvl>
                <c:lvl>
                  <c:pt idx="0">
                    <c:v>TH</c:v>
                  </c:pt>
                  <c:pt idx="1">
                    <c:v>1346</c:v>
                  </c:pt>
                  <c:pt idx="2">
                    <c:v>1209</c:v>
                  </c:pt>
                  <c:pt idx="3">
                    <c:v>1421</c:v>
                  </c:pt>
                  <c:pt idx="6">
                    <c:v>TH</c:v>
                  </c:pt>
                  <c:pt idx="7">
                    <c:v>1379</c:v>
                  </c:pt>
                  <c:pt idx="8">
                    <c:v>1239</c:v>
                  </c:pt>
                  <c:pt idx="9">
                    <c:v>1457</c:v>
                  </c:pt>
                </c:lvl>
                <c:lvl>
                  <c:pt idx="0">
                    <c:v>LT</c:v>
                  </c:pt>
                  <c:pt idx="4">
                    <c:v>INTERSECTION KG17AVE - KG233ST</c:v>
                  </c:pt>
                  <c:pt idx="5">
                    <c:v>NB</c:v>
                  </c:pt>
                  <c:pt idx="6">
                    <c:v>LT</c:v>
                  </c:pt>
                </c:lvl>
                <c:lvl>
                  <c:pt idx="0">
                    <c:v>TRAFFIC FORECAST AT EXISTING YEAR (2022) </c:v>
                  </c:pt>
                  <c:pt idx="1">
                    <c:v>AM Peak</c:v>
                  </c:pt>
                  <c:pt idx="2">
                    <c:v>OffPeak</c:v>
                  </c:pt>
                  <c:pt idx="3">
                    <c:v>PM Peak</c:v>
                  </c:pt>
                  <c:pt idx="6">
                    <c:v>TRAFFIC FORECAST(2023) </c:v>
                  </c:pt>
                  <c:pt idx="7">
                    <c:v>AM Peak</c:v>
                  </c:pt>
                  <c:pt idx="8">
                    <c:v>OffPeak</c:v>
                  </c:pt>
                  <c:pt idx="9">
                    <c:v>PM Peak</c:v>
                  </c:pt>
                </c:lvl>
              </c:multiLvlStrCache>
            </c:multiLvlStrRef>
          </c:cat>
          <c:val>
            <c:numRef>
              <c:f>'(22-23)032022'!$H$142:$H$151</c:f>
              <c:numCache>
                <c:formatCode>0</c:formatCode>
                <c:ptCount val="10"/>
                <c:pt idx="0">
                  <c:v>0</c:v>
                </c:pt>
                <c:pt idx="1">
                  <c:v>543.75</c:v>
                </c:pt>
                <c:pt idx="2">
                  <c:v>720</c:v>
                </c:pt>
                <c:pt idx="3">
                  <c:v>1115.25</c:v>
                </c:pt>
                <c:pt idx="6">
                  <c:v>0</c:v>
                </c:pt>
                <c:pt idx="7">
                  <c:v>557.34375</c:v>
                </c:pt>
                <c:pt idx="8">
                  <c:v>737.99999999999989</c:v>
                </c:pt>
                <c:pt idx="9">
                  <c:v>1143.1312499999999</c:v>
                </c:pt>
              </c:numCache>
            </c:numRef>
          </c:val>
        </c:ser>
        <c:ser>
          <c:idx val="5"/>
          <c:order val="5"/>
          <c:tx>
            <c:strRef>
              <c:f>'(22-23)032022'!$I$139:$I$141</c:f>
              <c:strCache>
                <c:ptCount val="1"/>
                <c:pt idx="0">
                  <c:v>Traffic forecast SB</c:v>
                </c:pt>
              </c:strCache>
            </c:strRef>
          </c:tx>
          <c:cat>
            <c:multiLvlStrRef>
              <c:f>'(22-23)032022'!$A$142:$D$151</c:f>
              <c:multiLvlStrCache>
                <c:ptCount val="10"/>
                <c:lvl>
                  <c:pt idx="0">
                    <c:v>RT</c:v>
                  </c:pt>
                  <c:pt idx="1">
                    <c:v>86</c:v>
                  </c:pt>
                  <c:pt idx="2">
                    <c:v>88</c:v>
                  </c:pt>
                  <c:pt idx="3">
                    <c:v>100</c:v>
                  </c:pt>
                  <c:pt idx="6">
                    <c:v>RT</c:v>
                  </c:pt>
                  <c:pt idx="7">
                    <c:v>88</c:v>
                  </c:pt>
                  <c:pt idx="8">
                    <c:v>90</c:v>
                  </c:pt>
                  <c:pt idx="9">
                    <c:v>103</c:v>
                  </c:pt>
                </c:lvl>
                <c:lvl>
                  <c:pt idx="0">
                    <c:v>TH</c:v>
                  </c:pt>
                  <c:pt idx="1">
                    <c:v>1346</c:v>
                  </c:pt>
                  <c:pt idx="2">
                    <c:v>1209</c:v>
                  </c:pt>
                  <c:pt idx="3">
                    <c:v>1421</c:v>
                  </c:pt>
                  <c:pt idx="6">
                    <c:v>TH</c:v>
                  </c:pt>
                  <c:pt idx="7">
                    <c:v>1379</c:v>
                  </c:pt>
                  <c:pt idx="8">
                    <c:v>1239</c:v>
                  </c:pt>
                  <c:pt idx="9">
                    <c:v>1457</c:v>
                  </c:pt>
                </c:lvl>
                <c:lvl>
                  <c:pt idx="0">
                    <c:v>LT</c:v>
                  </c:pt>
                  <c:pt idx="4">
                    <c:v>INTERSECTION KG17AVE - KG233ST</c:v>
                  </c:pt>
                  <c:pt idx="5">
                    <c:v>NB</c:v>
                  </c:pt>
                  <c:pt idx="6">
                    <c:v>LT</c:v>
                  </c:pt>
                </c:lvl>
                <c:lvl>
                  <c:pt idx="0">
                    <c:v>TRAFFIC FORECAST AT EXISTING YEAR (2022) </c:v>
                  </c:pt>
                  <c:pt idx="1">
                    <c:v>AM Peak</c:v>
                  </c:pt>
                  <c:pt idx="2">
                    <c:v>OffPeak</c:v>
                  </c:pt>
                  <c:pt idx="3">
                    <c:v>PM Peak</c:v>
                  </c:pt>
                  <c:pt idx="6">
                    <c:v>TRAFFIC FORECAST(2023) </c:v>
                  </c:pt>
                  <c:pt idx="7">
                    <c:v>AM Peak</c:v>
                  </c:pt>
                  <c:pt idx="8">
                    <c:v>OffPeak</c:v>
                  </c:pt>
                  <c:pt idx="9">
                    <c:v>PM Peak</c:v>
                  </c:pt>
                </c:lvl>
              </c:multiLvlStrCache>
            </c:multiLvlStrRef>
          </c:cat>
          <c:val>
            <c:numRef>
              <c:f>'(22-23)032022'!$I$142:$I$151</c:f>
              <c:numCache>
                <c:formatCode>0</c:formatCode>
                <c:ptCount val="10"/>
                <c:pt idx="0">
                  <c:v>0</c:v>
                </c:pt>
                <c:pt idx="6">
                  <c:v>0</c:v>
                </c:pt>
              </c:numCache>
            </c:numRef>
          </c:val>
        </c:ser>
        <c:axId val="105688448"/>
        <c:axId val="93365376"/>
      </c:barChart>
      <c:catAx>
        <c:axId val="105688448"/>
        <c:scaling>
          <c:orientation val="minMax"/>
        </c:scaling>
        <c:axPos val="b"/>
        <c:tickLblPos val="nextTo"/>
        <c:crossAx val="93365376"/>
        <c:crosses val="autoZero"/>
        <c:auto val="1"/>
        <c:lblAlgn val="ctr"/>
        <c:lblOffset val="100"/>
      </c:catAx>
      <c:valAx>
        <c:axId val="93365376"/>
        <c:scaling>
          <c:orientation val="minMax"/>
        </c:scaling>
        <c:axPos val="l"/>
        <c:majorGridlines/>
        <c:numFmt formatCode="0" sourceLinked="1"/>
        <c:tickLblPos val="nextTo"/>
        <c:crossAx val="105688448"/>
        <c:crosses val="autoZero"/>
        <c:crossBetween val="between"/>
      </c:valAx>
    </c:plotArea>
    <c:legend>
      <c:legendPos val="r"/>
      <c:layout/>
    </c:legend>
    <c:plotVisOnly val="1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0230" cy="62915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V2043"/>
  <sheetViews>
    <sheetView tabSelected="1" zoomScale="84" zoomScaleNormal="84" workbookViewId="0">
      <selection activeCell="DD169" sqref="DD169"/>
    </sheetView>
  </sheetViews>
  <sheetFormatPr defaultRowHeight="15"/>
  <cols>
    <col min="1" max="1" width="18.7109375" style="160" customWidth="1"/>
    <col min="3" max="3" width="9.28515625" bestFit="1" customWidth="1"/>
    <col min="6" max="6" width="9.140625" style="108"/>
    <col min="10" max="10" width="4.42578125" bestFit="1" customWidth="1"/>
    <col min="11" max="11" width="6.85546875" style="108" customWidth="1"/>
    <col min="12" max="12" width="3.85546875" style="32" customWidth="1"/>
    <col min="17" max="17" width="9.140625" style="108"/>
    <col min="18" max="18" width="4" style="32" customWidth="1"/>
    <col min="23" max="23" width="9.140625" style="108"/>
    <col min="24" max="24" width="4.28515625" style="32" customWidth="1"/>
    <col min="29" max="29" width="9.140625" style="108"/>
    <col min="30" max="30" width="4.85546875" style="32" customWidth="1"/>
    <col min="35" max="35" width="9.140625" style="108"/>
    <col min="36" max="37" width="9.140625" style="32"/>
    <col min="38" max="38" width="10.140625" bestFit="1" customWidth="1"/>
    <col min="43" max="43" width="9.140625" style="108"/>
    <col min="44" max="44" width="5" style="32" customWidth="1"/>
    <col min="49" max="49" width="9.140625" style="108"/>
    <col min="50" max="50" width="4.28515625" style="32" customWidth="1"/>
    <col min="55" max="55" width="9.140625" style="108"/>
    <col min="56" max="56" width="4.28515625" style="32" customWidth="1"/>
    <col min="61" max="61" width="9.140625" style="108"/>
    <col min="62" max="62" width="4.85546875" style="32" customWidth="1"/>
    <col min="67" max="67" width="9.140625" style="108"/>
    <col min="68" max="68" width="3.85546875" style="32" customWidth="1"/>
    <col min="73" max="73" width="9.140625" style="108"/>
    <col min="74" max="75" width="9.140625" style="32"/>
    <col min="76" max="76" width="10.140625" bestFit="1" customWidth="1"/>
    <col min="77" max="77" width="9.28515625" bestFit="1" customWidth="1"/>
    <col min="81" max="81" width="9.140625" style="108"/>
    <col min="82" max="82" width="4" style="32" customWidth="1"/>
    <col min="87" max="87" width="9.140625" style="108"/>
    <col min="88" max="88" width="3.5703125" style="32" customWidth="1"/>
    <col min="93" max="93" width="9.140625" style="108"/>
    <col min="94" max="94" width="3.42578125" customWidth="1"/>
    <col min="99" max="99" width="9.140625" style="108"/>
    <col min="100" max="100" width="4.42578125" style="32" customWidth="1"/>
    <col min="105" max="105" width="9.140625" style="108"/>
    <col min="106" max="106" width="3.42578125" style="32" customWidth="1"/>
    <col min="111" max="111" width="9.140625" style="108"/>
    <col min="112" max="113" width="9.140625" style="120"/>
    <col min="114" max="114" width="10.140625" bestFit="1" customWidth="1"/>
    <col min="115" max="115" width="9.28515625" bestFit="1" customWidth="1"/>
    <col min="119" max="119" width="9.140625" style="108"/>
    <col min="120" max="120" width="5.5703125" style="60" bestFit="1" customWidth="1"/>
    <col min="124" max="124" width="4.85546875" customWidth="1"/>
    <col min="125" max="125" width="9.140625" style="108"/>
    <col min="126" max="126" width="5.5703125" bestFit="1" customWidth="1"/>
    <col min="131" max="131" width="9.140625" style="108"/>
    <col min="132" max="132" width="2.42578125" customWidth="1"/>
    <col min="137" max="137" width="9.140625" style="108"/>
    <col min="138" max="138" width="3.140625" customWidth="1"/>
    <col min="143" max="143" width="9.140625" style="108"/>
    <col min="144" max="144" width="3" customWidth="1"/>
    <col min="149" max="149" width="9.140625" style="108"/>
    <col min="150" max="150" width="3.42578125" customWidth="1"/>
    <col min="155" max="155" width="9.140625" style="108"/>
    <col min="156" max="156" width="2.85546875" customWidth="1"/>
    <col min="161" max="161" width="9.140625" style="108"/>
    <col min="162" max="162" width="3.28515625" customWidth="1"/>
    <col min="166" max="166" width="9.140625" style="32"/>
    <col min="167" max="167" width="9.140625" style="108"/>
    <col min="168" max="168" width="3.42578125" customWidth="1"/>
    <col min="173" max="173" width="9.140625" style="108"/>
    <col min="174" max="174" width="3.140625" customWidth="1"/>
    <col min="179" max="179" width="7" style="108" customWidth="1"/>
    <col min="180" max="180" width="2.7109375" customWidth="1"/>
    <col min="185" max="185" width="9.140625" style="108"/>
    <col min="187" max="412" width="9.140625" style="1"/>
  </cols>
  <sheetData>
    <row r="1" spans="1:412" s="32" customFormat="1" ht="33.75">
      <c r="A1" s="149"/>
      <c r="B1" s="110" t="s">
        <v>108</v>
      </c>
      <c r="C1" s="110"/>
      <c r="D1" s="110"/>
      <c r="E1" s="110"/>
      <c r="F1" s="110"/>
      <c r="G1" s="110"/>
      <c r="H1" s="110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DH1" s="120"/>
      <c r="DI1" s="120"/>
      <c r="DP1" s="63"/>
      <c r="GE1" s="120"/>
      <c r="GF1" s="120"/>
      <c r="GG1" s="120"/>
      <c r="GH1" s="120"/>
      <c r="GI1" s="120"/>
      <c r="GJ1" s="120"/>
      <c r="GK1" s="120"/>
      <c r="GL1" s="120"/>
      <c r="GM1" s="120"/>
      <c r="GN1" s="120"/>
      <c r="GO1" s="120"/>
      <c r="GP1" s="120"/>
      <c r="GQ1" s="120"/>
      <c r="GR1" s="120"/>
      <c r="GS1" s="120"/>
      <c r="GT1" s="120"/>
      <c r="GU1" s="120"/>
      <c r="GV1" s="120"/>
      <c r="GW1" s="120"/>
      <c r="GX1" s="120"/>
      <c r="GY1" s="120"/>
      <c r="GZ1" s="120"/>
      <c r="HA1" s="120"/>
      <c r="HB1" s="120"/>
      <c r="HC1" s="120"/>
      <c r="HD1" s="120"/>
      <c r="HE1" s="120"/>
      <c r="HF1" s="120"/>
      <c r="HG1" s="120"/>
      <c r="HH1" s="120"/>
      <c r="HI1" s="120"/>
      <c r="HJ1" s="120"/>
      <c r="HK1" s="120"/>
      <c r="HL1" s="120"/>
      <c r="HM1" s="120"/>
      <c r="HN1" s="120"/>
      <c r="HO1" s="120"/>
      <c r="HP1" s="120"/>
      <c r="HQ1" s="120"/>
      <c r="HR1" s="120"/>
      <c r="HS1" s="120"/>
      <c r="HT1" s="120"/>
      <c r="HU1" s="120"/>
      <c r="HV1" s="120"/>
      <c r="HW1" s="120"/>
      <c r="HX1" s="120"/>
      <c r="HY1" s="120"/>
      <c r="HZ1" s="120"/>
      <c r="IA1" s="120"/>
      <c r="IB1" s="120"/>
      <c r="IC1" s="120"/>
      <c r="ID1" s="120"/>
      <c r="IE1" s="120"/>
      <c r="IF1" s="120"/>
      <c r="IG1" s="120"/>
      <c r="IH1" s="120"/>
      <c r="II1" s="120"/>
      <c r="IJ1" s="120"/>
      <c r="IK1" s="120"/>
      <c r="IL1" s="120"/>
      <c r="IM1" s="120"/>
      <c r="IN1" s="120"/>
      <c r="IO1" s="120"/>
      <c r="IP1" s="120"/>
      <c r="IQ1" s="120"/>
      <c r="IR1" s="120"/>
      <c r="IS1" s="120"/>
      <c r="IT1" s="120"/>
      <c r="IU1" s="120"/>
      <c r="IV1" s="120"/>
      <c r="IW1" s="120"/>
      <c r="IX1" s="120"/>
      <c r="IY1" s="120"/>
      <c r="IZ1" s="120"/>
      <c r="JA1" s="120"/>
      <c r="JB1" s="120"/>
      <c r="JC1" s="120"/>
      <c r="JD1" s="120"/>
      <c r="JE1" s="120"/>
      <c r="JF1" s="120"/>
      <c r="JG1" s="120"/>
      <c r="JH1" s="120"/>
      <c r="JI1" s="120"/>
      <c r="JJ1" s="120"/>
      <c r="JK1" s="120"/>
      <c r="JL1" s="120"/>
      <c r="JM1" s="120"/>
      <c r="JN1" s="120"/>
      <c r="JO1" s="120"/>
      <c r="JP1" s="120"/>
      <c r="JQ1" s="120"/>
      <c r="JR1" s="120"/>
      <c r="JS1" s="120"/>
      <c r="JT1" s="120"/>
      <c r="JU1" s="120"/>
      <c r="JV1" s="120"/>
      <c r="JW1" s="120"/>
      <c r="JX1" s="120"/>
      <c r="JY1" s="120"/>
      <c r="JZ1" s="120"/>
      <c r="KA1" s="120"/>
      <c r="KB1" s="120"/>
      <c r="KC1" s="120"/>
      <c r="KD1" s="120"/>
      <c r="KE1" s="120"/>
      <c r="KF1" s="120"/>
      <c r="KG1" s="120"/>
      <c r="KH1" s="120"/>
      <c r="KI1" s="120"/>
      <c r="KJ1" s="120"/>
      <c r="KK1" s="120"/>
      <c r="KL1" s="120"/>
      <c r="KM1" s="120"/>
      <c r="KN1" s="120"/>
      <c r="KO1" s="120"/>
      <c r="KP1" s="120"/>
      <c r="KQ1" s="120"/>
      <c r="KR1" s="120"/>
      <c r="KS1" s="120"/>
      <c r="KT1" s="120"/>
      <c r="KU1" s="120"/>
      <c r="KV1" s="120"/>
      <c r="KW1" s="120"/>
      <c r="KX1" s="120"/>
      <c r="KY1" s="120"/>
      <c r="KZ1" s="120"/>
      <c r="LA1" s="120"/>
      <c r="LB1" s="120"/>
      <c r="LC1" s="120"/>
      <c r="LD1" s="120"/>
      <c r="LE1" s="120"/>
      <c r="LF1" s="120"/>
      <c r="LG1" s="120"/>
      <c r="LH1" s="120"/>
      <c r="LI1" s="120"/>
      <c r="LJ1" s="120"/>
      <c r="LK1" s="120"/>
      <c r="LL1" s="120"/>
      <c r="LM1" s="120"/>
      <c r="LN1" s="120"/>
      <c r="LO1" s="120"/>
      <c r="LP1" s="120"/>
      <c r="LQ1" s="120"/>
      <c r="LR1" s="120"/>
      <c r="LS1" s="120"/>
      <c r="LT1" s="120"/>
      <c r="LU1" s="120"/>
      <c r="LV1" s="120"/>
      <c r="LW1" s="120"/>
      <c r="LX1" s="120"/>
      <c r="LY1" s="120"/>
      <c r="LZ1" s="120"/>
      <c r="MA1" s="120"/>
      <c r="MB1" s="120"/>
      <c r="MC1" s="120"/>
      <c r="MD1" s="120"/>
      <c r="ME1" s="120"/>
      <c r="MF1" s="120"/>
      <c r="MG1" s="120"/>
      <c r="MH1" s="120"/>
      <c r="MI1" s="120"/>
      <c r="MJ1" s="120"/>
      <c r="MK1" s="120"/>
      <c r="ML1" s="120"/>
      <c r="MM1" s="120"/>
      <c r="MN1" s="120"/>
      <c r="MO1" s="120"/>
      <c r="MP1" s="120"/>
      <c r="MQ1" s="120"/>
      <c r="MR1" s="120"/>
      <c r="MS1" s="120"/>
      <c r="MT1" s="120"/>
      <c r="MU1" s="120"/>
      <c r="MV1" s="120"/>
      <c r="MW1" s="120"/>
      <c r="MX1" s="120"/>
      <c r="MY1" s="120"/>
      <c r="MZ1" s="120"/>
      <c r="NA1" s="120"/>
      <c r="NB1" s="120"/>
      <c r="NC1" s="120"/>
      <c r="ND1" s="120"/>
      <c r="NE1" s="120"/>
      <c r="NF1" s="120"/>
      <c r="NG1" s="120"/>
      <c r="NH1" s="120"/>
      <c r="NI1" s="120"/>
      <c r="NJ1" s="120"/>
      <c r="NK1" s="120"/>
      <c r="NL1" s="120"/>
      <c r="NM1" s="120"/>
      <c r="NN1" s="120"/>
      <c r="NO1" s="120"/>
      <c r="NP1" s="120"/>
      <c r="NQ1" s="120"/>
      <c r="NR1" s="120"/>
      <c r="NS1" s="120"/>
      <c r="NT1" s="120"/>
      <c r="NU1" s="120"/>
      <c r="NV1" s="120"/>
      <c r="NW1" s="120"/>
      <c r="NX1" s="120"/>
      <c r="NY1" s="120"/>
      <c r="NZ1" s="120"/>
      <c r="OA1" s="120"/>
      <c r="OB1" s="120"/>
      <c r="OC1" s="120"/>
      <c r="OD1" s="120"/>
      <c r="OE1" s="120"/>
      <c r="OF1" s="120"/>
      <c r="OG1" s="120"/>
      <c r="OH1" s="120"/>
      <c r="OI1" s="120"/>
      <c r="OJ1" s="120"/>
      <c r="OK1" s="120"/>
      <c r="OL1" s="120"/>
      <c r="OM1" s="120"/>
      <c r="ON1" s="120"/>
      <c r="OO1" s="120"/>
      <c r="OP1" s="120"/>
      <c r="OQ1" s="120"/>
      <c r="OR1" s="120"/>
      <c r="OS1" s="120"/>
      <c r="OT1" s="120"/>
      <c r="OU1" s="120"/>
      <c r="OV1" s="120"/>
    </row>
    <row r="2" spans="1:412" s="32" customFormat="1" ht="18.75">
      <c r="A2" s="150"/>
      <c r="B2" s="111" t="s">
        <v>5</v>
      </c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M2" s="111" t="s">
        <v>49</v>
      </c>
      <c r="AN2" s="33"/>
      <c r="AO2" s="33"/>
      <c r="AP2" s="33"/>
      <c r="AQ2" s="33"/>
      <c r="AR2" s="33"/>
      <c r="AS2" s="33"/>
      <c r="AT2" s="33"/>
      <c r="AU2" s="33"/>
      <c r="AV2" s="33"/>
      <c r="AW2" s="33"/>
      <c r="AX2" s="33"/>
      <c r="AY2" s="33"/>
      <c r="AZ2" s="33"/>
      <c r="BA2" s="33"/>
      <c r="BB2" s="33"/>
      <c r="BC2" s="33"/>
      <c r="BD2" s="33"/>
      <c r="BE2" s="33"/>
      <c r="BF2" s="33"/>
      <c r="BG2" s="33"/>
      <c r="BH2" s="33"/>
      <c r="BI2" s="33"/>
      <c r="BJ2" s="33"/>
      <c r="BK2" s="33"/>
      <c r="BL2" s="33"/>
      <c r="BM2" s="33"/>
      <c r="BN2" s="33"/>
      <c r="BO2" s="33"/>
      <c r="BP2" s="33"/>
      <c r="BQ2" s="33"/>
      <c r="BR2" s="33"/>
      <c r="BS2" s="33"/>
      <c r="BT2" s="33"/>
      <c r="BU2" s="33"/>
      <c r="BY2" s="111" t="s">
        <v>50</v>
      </c>
      <c r="BZ2" s="33"/>
      <c r="CA2" s="33"/>
      <c r="CB2" s="33"/>
      <c r="CC2" s="33"/>
      <c r="CD2" s="33"/>
      <c r="CE2" s="33"/>
      <c r="CF2" s="33"/>
      <c r="CG2" s="33"/>
      <c r="CH2" s="33"/>
      <c r="CI2" s="33"/>
      <c r="CJ2" s="33"/>
      <c r="CK2" s="33"/>
      <c r="CL2" s="33"/>
      <c r="CM2" s="33"/>
      <c r="CN2" s="33"/>
      <c r="CO2" s="33"/>
      <c r="CP2" s="33"/>
      <c r="CQ2" s="33"/>
      <c r="CR2" s="33"/>
      <c r="CS2" s="33"/>
      <c r="CT2" s="33"/>
      <c r="CU2" s="33"/>
      <c r="CV2" s="33"/>
      <c r="CW2" s="33"/>
      <c r="CX2" s="33"/>
      <c r="CY2" s="33"/>
      <c r="CZ2" s="33"/>
      <c r="DA2" s="33"/>
      <c r="DB2" s="33"/>
      <c r="DC2" s="33"/>
      <c r="DD2" s="33"/>
      <c r="DE2" s="33"/>
      <c r="DF2" s="33"/>
      <c r="DG2" s="33"/>
      <c r="DH2" s="120"/>
      <c r="DI2" s="120"/>
      <c r="DJ2" s="120"/>
      <c r="DK2" s="140" t="s">
        <v>56</v>
      </c>
      <c r="DL2" s="94"/>
      <c r="DM2" s="94"/>
      <c r="DN2" s="94"/>
      <c r="DO2" s="94"/>
      <c r="DP2" s="96"/>
      <c r="DQ2" s="94"/>
      <c r="DR2" s="94"/>
      <c r="DS2" s="94"/>
      <c r="DT2" s="94"/>
      <c r="DU2" s="94"/>
      <c r="DV2" s="94"/>
      <c r="DW2" s="94"/>
      <c r="DX2" s="94"/>
      <c r="DY2" s="94"/>
      <c r="DZ2" s="94"/>
      <c r="EA2" s="94"/>
      <c r="EB2" s="94"/>
      <c r="EC2" s="94"/>
      <c r="ED2" s="94"/>
      <c r="EE2" s="94"/>
      <c r="EF2" s="94"/>
      <c r="EG2" s="94"/>
      <c r="EH2" s="94"/>
      <c r="EI2" s="94"/>
      <c r="EJ2" s="94"/>
      <c r="EK2" s="94"/>
      <c r="EL2" s="94"/>
      <c r="EM2" s="94"/>
      <c r="EN2" s="94"/>
      <c r="EO2" s="94"/>
      <c r="EP2" s="94"/>
      <c r="EQ2" s="94"/>
      <c r="ER2" s="94"/>
      <c r="ES2" s="94"/>
      <c r="ET2" s="94"/>
      <c r="EU2" s="94"/>
      <c r="EV2" s="94"/>
      <c r="EW2" s="94"/>
      <c r="EX2" s="94"/>
      <c r="EY2" s="94"/>
      <c r="EZ2" s="94"/>
      <c r="FA2" s="94"/>
      <c r="FB2" s="94"/>
      <c r="FC2" s="94"/>
      <c r="FD2" s="94"/>
      <c r="FE2" s="94"/>
      <c r="FF2" s="94"/>
      <c r="FG2" s="94"/>
      <c r="FH2" s="94"/>
      <c r="FI2" s="94"/>
      <c r="FJ2" s="94"/>
      <c r="FK2" s="94"/>
      <c r="FL2" s="94"/>
      <c r="FM2" s="94"/>
      <c r="FN2" s="94"/>
      <c r="FO2" s="94"/>
      <c r="FP2" s="94"/>
      <c r="FQ2" s="94"/>
      <c r="FR2" s="94"/>
      <c r="FS2" s="94"/>
      <c r="FT2" s="94"/>
      <c r="FU2" s="94"/>
      <c r="FV2" s="94"/>
      <c r="FW2" s="94"/>
      <c r="FX2" s="94"/>
      <c r="FY2" s="94"/>
      <c r="FZ2" s="94"/>
      <c r="GA2" s="94"/>
      <c r="GB2" s="94"/>
      <c r="GC2" s="96"/>
      <c r="GE2" s="120"/>
      <c r="GF2" s="120"/>
      <c r="GG2" s="120"/>
      <c r="GH2" s="120"/>
      <c r="GI2" s="120"/>
      <c r="GJ2" s="120"/>
      <c r="GK2" s="120"/>
      <c r="GL2" s="120"/>
      <c r="GM2" s="120"/>
      <c r="GN2" s="120"/>
      <c r="GO2" s="120"/>
      <c r="GP2" s="120"/>
      <c r="GQ2" s="120"/>
      <c r="GR2" s="120"/>
      <c r="GS2" s="120"/>
      <c r="GT2" s="120"/>
      <c r="GU2" s="120"/>
      <c r="GV2" s="120"/>
      <c r="GW2" s="120"/>
      <c r="GX2" s="120"/>
      <c r="GY2" s="120"/>
      <c r="GZ2" s="120"/>
      <c r="HA2" s="120"/>
      <c r="HB2" s="120"/>
      <c r="HC2" s="120"/>
      <c r="HD2" s="120"/>
      <c r="HE2" s="120"/>
      <c r="HF2" s="120"/>
      <c r="HG2" s="120"/>
      <c r="HH2" s="120"/>
      <c r="HI2" s="120"/>
      <c r="HJ2" s="120"/>
      <c r="HK2" s="120"/>
      <c r="HL2" s="120"/>
      <c r="HM2" s="120"/>
      <c r="HN2" s="120"/>
      <c r="HO2" s="120"/>
      <c r="HP2" s="120"/>
      <c r="HQ2" s="120"/>
      <c r="HR2" s="120"/>
      <c r="HS2" s="120"/>
      <c r="HT2" s="120"/>
      <c r="HU2" s="120"/>
      <c r="HV2" s="120"/>
      <c r="HW2" s="120"/>
      <c r="HX2" s="120"/>
      <c r="HY2" s="120"/>
      <c r="HZ2" s="120"/>
      <c r="IA2" s="120"/>
      <c r="IB2" s="120"/>
      <c r="IC2" s="120"/>
      <c r="ID2" s="120"/>
      <c r="IE2" s="120"/>
      <c r="IF2" s="120"/>
      <c r="IG2" s="120"/>
      <c r="IH2" s="120"/>
      <c r="II2" s="120"/>
      <c r="IJ2" s="120"/>
      <c r="IK2" s="120"/>
      <c r="IL2" s="120"/>
      <c r="IM2" s="120"/>
      <c r="IN2" s="120"/>
      <c r="IO2" s="120"/>
      <c r="IP2" s="120"/>
      <c r="IQ2" s="120"/>
      <c r="IR2" s="120"/>
      <c r="IS2" s="120"/>
      <c r="IT2" s="120"/>
      <c r="IU2" s="120"/>
      <c r="IV2" s="120"/>
      <c r="IW2" s="120"/>
      <c r="IX2" s="120"/>
      <c r="IY2" s="120"/>
      <c r="IZ2" s="120"/>
      <c r="JA2" s="120"/>
      <c r="JB2" s="120"/>
      <c r="JC2" s="120"/>
      <c r="JD2" s="120"/>
      <c r="JE2" s="120"/>
      <c r="JF2" s="120"/>
      <c r="JG2" s="120"/>
      <c r="JH2" s="120"/>
      <c r="JI2" s="120"/>
      <c r="JJ2" s="120"/>
      <c r="JK2" s="120"/>
      <c r="JL2" s="120"/>
      <c r="JM2" s="120"/>
      <c r="JN2" s="120"/>
      <c r="JO2" s="120"/>
      <c r="JP2" s="120"/>
      <c r="JQ2" s="120"/>
      <c r="JR2" s="120"/>
      <c r="JS2" s="120"/>
      <c r="JT2" s="120"/>
      <c r="JU2" s="120"/>
      <c r="JV2" s="120"/>
      <c r="JW2" s="120"/>
      <c r="JX2" s="120"/>
      <c r="JY2" s="120"/>
      <c r="JZ2" s="120"/>
      <c r="KA2" s="120"/>
      <c r="KB2" s="120"/>
      <c r="KC2" s="120"/>
      <c r="KD2" s="120"/>
      <c r="KE2" s="120"/>
      <c r="KF2" s="120"/>
      <c r="KG2" s="120"/>
      <c r="KH2" s="120"/>
      <c r="KI2" s="120"/>
      <c r="KJ2" s="120"/>
      <c r="KK2" s="120"/>
      <c r="KL2" s="120"/>
      <c r="KM2" s="120"/>
      <c r="KN2" s="120"/>
      <c r="KO2" s="120"/>
      <c r="KP2" s="120"/>
      <c r="KQ2" s="120"/>
      <c r="KR2" s="120"/>
      <c r="KS2" s="120"/>
      <c r="KT2" s="120"/>
      <c r="KU2" s="120"/>
      <c r="KV2" s="120"/>
      <c r="KW2" s="120"/>
      <c r="KX2" s="120"/>
      <c r="KY2" s="120"/>
      <c r="KZ2" s="120"/>
      <c r="LA2" s="120"/>
      <c r="LB2" s="120"/>
      <c r="LC2" s="120"/>
      <c r="LD2" s="120"/>
      <c r="LE2" s="120"/>
      <c r="LF2" s="120"/>
      <c r="LG2" s="120"/>
      <c r="LH2" s="120"/>
      <c r="LI2" s="120"/>
      <c r="LJ2" s="120"/>
      <c r="LK2" s="120"/>
      <c r="LL2" s="120"/>
      <c r="LM2" s="120"/>
      <c r="LN2" s="120"/>
      <c r="LO2" s="120"/>
      <c r="LP2" s="120"/>
      <c r="LQ2" s="120"/>
      <c r="LR2" s="120"/>
      <c r="LS2" s="120"/>
      <c r="LT2" s="120"/>
      <c r="LU2" s="120"/>
      <c r="LV2" s="120"/>
      <c r="LW2" s="120"/>
      <c r="LX2" s="120"/>
      <c r="LY2" s="120"/>
      <c r="LZ2" s="120"/>
      <c r="MA2" s="120"/>
      <c r="MB2" s="120"/>
      <c r="MC2" s="120"/>
      <c r="MD2" s="120"/>
      <c r="ME2" s="120"/>
      <c r="MF2" s="120"/>
      <c r="MG2" s="120"/>
      <c r="MH2" s="120"/>
      <c r="MI2" s="120"/>
      <c r="MJ2" s="120"/>
      <c r="MK2" s="120"/>
      <c r="ML2" s="120"/>
      <c r="MM2" s="120"/>
      <c r="MN2" s="120"/>
      <c r="MO2" s="120"/>
      <c r="MP2" s="120"/>
      <c r="MQ2" s="120"/>
      <c r="MR2" s="120"/>
      <c r="MS2" s="120"/>
      <c r="MT2" s="120"/>
      <c r="MU2" s="120"/>
      <c r="MV2" s="120"/>
      <c r="MW2" s="120"/>
      <c r="MX2" s="120"/>
      <c r="MY2" s="120"/>
      <c r="MZ2" s="120"/>
      <c r="NA2" s="120"/>
      <c r="NB2" s="120"/>
      <c r="NC2" s="120"/>
      <c r="ND2" s="120"/>
      <c r="NE2" s="120"/>
      <c r="NF2" s="120"/>
      <c r="NG2" s="120"/>
      <c r="NH2" s="120"/>
      <c r="NI2" s="120"/>
      <c r="NJ2" s="120"/>
      <c r="NK2" s="120"/>
      <c r="NL2" s="120"/>
      <c r="NM2" s="120"/>
      <c r="NN2" s="120"/>
      <c r="NO2" s="120"/>
      <c r="NP2" s="120"/>
      <c r="NQ2" s="120"/>
      <c r="NR2" s="120"/>
      <c r="NS2" s="120"/>
      <c r="NT2" s="120"/>
      <c r="NU2" s="120"/>
      <c r="NV2" s="120"/>
      <c r="NW2" s="120"/>
      <c r="NX2" s="120"/>
      <c r="NY2" s="120"/>
      <c r="NZ2" s="120"/>
      <c r="OA2" s="120"/>
      <c r="OB2" s="120"/>
      <c r="OC2" s="120"/>
      <c r="OD2" s="120"/>
      <c r="OE2" s="120"/>
      <c r="OF2" s="120"/>
      <c r="OG2" s="120"/>
      <c r="OH2" s="120"/>
      <c r="OI2" s="120"/>
      <c r="OJ2" s="120"/>
      <c r="OK2" s="120"/>
      <c r="OL2" s="120"/>
      <c r="OM2" s="120"/>
      <c r="ON2" s="120"/>
      <c r="OO2" s="120"/>
      <c r="OP2" s="120"/>
      <c r="OQ2" s="120"/>
      <c r="OR2" s="120"/>
      <c r="OS2" s="120"/>
      <c r="OT2" s="120"/>
      <c r="OU2" s="120"/>
      <c r="OV2" s="120"/>
    </row>
    <row r="3" spans="1:412" s="30" customFormat="1">
      <c r="A3" s="147" t="s">
        <v>107</v>
      </c>
      <c r="B3" s="82" t="s">
        <v>6</v>
      </c>
      <c r="C3" s="83"/>
      <c r="D3" s="83"/>
      <c r="E3" s="83"/>
      <c r="F3" s="84"/>
      <c r="G3" s="82" t="s">
        <v>7</v>
      </c>
      <c r="H3" s="83"/>
      <c r="I3" s="83"/>
      <c r="J3" s="83"/>
      <c r="K3" s="84"/>
      <c r="L3" s="37"/>
      <c r="M3" s="82" t="s">
        <v>8</v>
      </c>
      <c r="N3" s="83"/>
      <c r="O3" s="83"/>
      <c r="P3" s="83"/>
      <c r="Q3" s="84"/>
      <c r="R3" s="38"/>
      <c r="S3" s="85" t="s">
        <v>9</v>
      </c>
      <c r="T3" s="85"/>
      <c r="U3" s="85"/>
      <c r="V3" s="85"/>
      <c r="W3" s="85"/>
      <c r="X3" s="36"/>
      <c r="Y3" s="82" t="s">
        <v>10</v>
      </c>
      <c r="Z3" s="83"/>
      <c r="AA3" s="83"/>
      <c r="AB3" s="83"/>
      <c r="AC3" s="84"/>
      <c r="AD3" s="38"/>
      <c r="AE3" s="85" t="s">
        <v>11</v>
      </c>
      <c r="AF3" s="85"/>
      <c r="AG3" s="85"/>
      <c r="AH3" s="85"/>
      <c r="AI3" s="85"/>
      <c r="AM3" s="82" t="s">
        <v>6</v>
      </c>
      <c r="AN3" s="83"/>
      <c r="AO3" s="83"/>
      <c r="AP3" s="83"/>
      <c r="AQ3" s="84"/>
      <c r="AR3" s="37"/>
      <c r="AS3" s="82" t="s">
        <v>7</v>
      </c>
      <c r="AT3" s="83"/>
      <c r="AU3" s="83"/>
      <c r="AV3" s="83"/>
      <c r="AW3" s="84"/>
      <c r="AX3" s="37"/>
      <c r="AY3" s="82" t="s">
        <v>21</v>
      </c>
      <c r="AZ3" s="83"/>
      <c r="BA3" s="83"/>
      <c r="BB3" s="83"/>
      <c r="BC3" s="84"/>
      <c r="BD3" s="38"/>
      <c r="BE3" s="85" t="s">
        <v>22</v>
      </c>
      <c r="BF3" s="85"/>
      <c r="BG3" s="85"/>
      <c r="BH3" s="85"/>
      <c r="BI3" s="85"/>
      <c r="BJ3" s="36"/>
      <c r="BK3" s="82" t="s">
        <v>23</v>
      </c>
      <c r="BL3" s="83"/>
      <c r="BM3" s="83"/>
      <c r="BN3" s="83"/>
      <c r="BO3" s="84"/>
      <c r="BP3" s="38"/>
      <c r="BQ3" s="85" t="s">
        <v>24</v>
      </c>
      <c r="BR3" s="85"/>
      <c r="BS3" s="85"/>
      <c r="BT3" s="85"/>
      <c r="BU3" s="85"/>
      <c r="BY3" s="76" t="s">
        <v>51</v>
      </c>
      <c r="BZ3" s="77"/>
      <c r="CA3" s="77"/>
      <c r="CB3" s="77"/>
      <c r="CC3" s="78"/>
      <c r="CD3" s="37"/>
      <c r="CE3" s="76" t="s">
        <v>57</v>
      </c>
      <c r="CF3" s="77"/>
      <c r="CG3" s="77"/>
      <c r="CH3" s="77"/>
      <c r="CI3" s="78"/>
      <c r="CJ3" s="37"/>
      <c r="CK3" s="76" t="s">
        <v>52</v>
      </c>
      <c r="CL3" s="77"/>
      <c r="CM3" s="77"/>
      <c r="CN3" s="77"/>
      <c r="CO3" s="78"/>
      <c r="CP3" s="35"/>
      <c r="CQ3" s="76" t="s">
        <v>53</v>
      </c>
      <c r="CR3" s="77"/>
      <c r="CS3" s="77"/>
      <c r="CT3" s="77"/>
      <c r="CU3" s="78"/>
      <c r="CV3" s="37"/>
      <c r="CW3" s="76" t="s">
        <v>54</v>
      </c>
      <c r="CX3" s="77"/>
      <c r="CY3" s="77"/>
      <c r="CZ3" s="77"/>
      <c r="DA3" s="78"/>
      <c r="DB3" s="37"/>
      <c r="DC3" s="76" t="s">
        <v>55</v>
      </c>
      <c r="DD3" s="77"/>
      <c r="DE3" s="77"/>
      <c r="DF3" s="77"/>
      <c r="DG3" s="78"/>
      <c r="DH3" s="29"/>
      <c r="DI3" s="29"/>
      <c r="DJ3" s="29"/>
      <c r="DK3" s="135" t="s">
        <v>58</v>
      </c>
      <c r="DL3" s="135"/>
      <c r="DM3" s="135"/>
      <c r="DN3" s="135"/>
      <c r="DO3" s="135"/>
      <c r="DP3" s="39"/>
      <c r="DQ3" s="73" t="s">
        <v>59</v>
      </c>
      <c r="DR3" s="74"/>
      <c r="DS3" s="74"/>
      <c r="DT3" s="74"/>
      <c r="DU3" s="75"/>
      <c r="DV3" s="39"/>
      <c r="DW3" s="73" t="s">
        <v>60</v>
      </c>
      <c r="DX3" s="74"/>
      <c r="DY3" s="74"/>
      <c r="DZ3" s="74"/>
      <c r="EA3" s="75"/>
      <c r="EB3" s="39"/>
      <c r="EC3" s="73" t="s">
        <v>61</v>
      </c>
      <c r="ED3" s="74"/>
      <c r="EE3" s="74"/>
      <c r="EF3" s="74"/>
      <c r="EG3" s="75"/>
      <c r="EH3" s="40"/>
      <c r="EI3" s="73" t="s">
        <v>62</v>
      </c>
      <c r="EJ3" s="74"/>
      <c r="EK3" s="74"/>
      <c r="EL3" s="74"/>
      <c r="EM3" s="75"/>
      <c r="EN3" s="39"/>
      <c r="EO3" s="73" t="s">
        <v>63</v>
      </c>
      <c r="EP3" s="74"/>
      <c r="EQ3" s="74"/>
      <c r="ER3" s="74"/>
      <c r="ES3" s="75"/>
      <c r="ET3" s="14"/>
      <c r="EU3" s="73" t="s">
        <v>64</v>
      </c>
      <c r="EV3" s="74"/>
      <c r="EW3" s="74"/>
      <c r="EX3" s="74"/>
      <c r="EY3" s="75"/>
      <c r="EZ3" s="40"/>
      <c r="FA3" s="73" t="s">
        <v>74</v>
      </c>
      <c r="FB3" s="74"/>
      <c r="FC3" s="74"/>
      <c r="FD3" s="74"/>
      <c r="FE3" s="75"/>
      <c r="FF3" s="39"/>
      <c r="FG3" s="73" t="s">
        <v>73</v>
      </c>
      <c r="FH3" s="74"/>
      <c r="FI3" s="74"/>
      <c r="FJ3" s="74"/>
      <c r="FK3" s="75"/>
      <c r="FL3" s="14"/>
      <c r="FM3" s="73" t="s">
        <v>67</v>
      </c>
      <c r="FN3" s="74"/>
      <c r="FO3" s="74"/>
      <c r="FP3" s="74"/>
      <c r="FQ3" s="75"/>
      <c r="FR3" s="40"/>
      <c r="FS3" s="73" t="s">
        <v>68</v>
      </c>
      <c r="FT3" s="74"/>
      <c r="FU3" s="74"/>
      <c r="FV3" s="74"/>
      <c r="FW3" s="75"/>
      <c r="FX3" s="39"/>
      <c r="FY3" s="73" t="s">
        <v>69</v>
      </c>
      <c r="FZ3" s="74"/>
      <c r="GA3" s="74"/>
      <c r="GB3" s="74"/>
      <c r="GC3" s="75"/>
      <c r="GE3" s="29"/>
      <c r="GF3" s="29"/>
      <c r="GG3" s="29"/>
      <c r="GH3" s="29"/>
      <c r="GI3" s="29"/>
      <c r="GJ3" s="29"/>
      <c r="GK3" s="29"/>
      <c r="GL3" s="29"/>
      <c r="GM3" s="29"/>
      <c r="GN3" s="29"/>
      <c r="GO3" s="29"/>
      <c r="GP3" s="29"/>
      <c r="GQ3" s="29"/>
      <c r="GR3" s="29"/>
      <c r="GS3" s="29"/>
      <c r="GT3" s="29"/>
      <c r="GU3" s="29"/>
      <c r="GV3" s="29"/>
      <c r="GW3" s="29"/>
      <c r="GX3" s="29"/>
      <c r="GY3" s="29"/>
      <c r="GZ3" s="29"/>
      <c r="HA3" s="29"/>
      <c r="HB3" s="29"/>
      <c r="HC3" s="29"/>
      <c r="HD3" s="29"/>
      <c r="HE3" s="29"/>
      <c r="HF3" s="29"/>
      <c r="HG3" s="29"/>
      <c r="HH3" s="29"/>
      <c r="HI3" s="29"/>
      <c r="HJ3" s="29"/>
      <c r="HK3" s="29"/>
      <c r="HL3" s="29"/>
      <c r="HM3" s="29"/>
      <c r="HN3" s="29"/>
      <c r="HO3" s="29"/>
      <c r="HP3" s="29"/>
      <c r="HQ3" s="29"/>
      <c r="HR3" s="29"/>
      <c r="HS3" s="29"/>
      <c r="HT3" s="29"/>
      <c r="HU3" s="29"/>
      <c r="HV3" s="29"/>
      <c r="HW3" s="29"/>
      <c r="HX3" s="29"/>
      <c r="HY3" s="29"/>
      <c r="HZ3" s="29"/>
      <c r="IA3" s="29"/>
      <c r="IB3" s="29"/>
      <c r="IC3" s="29"/>
      <c r="ID3" s="29"/>
      <c r="IE3" s="29"/>
      <c r="IF3" s="29"/>
      <c r="IG3" s="29"/>
      <c r="IH3" s="29"/>
      <c r="II3" s="29"/>
      <c r="IJ3" s="29"/>
      <c r="IK3" s="29"/>
      <c r="IL3" s="29"/>
      <c r="IM3" s="29"/>
      <c r="IN3" s="29"/>
      <c r="IO3" s="29"/>
      <c r="IP3" s="29"/>
      <c r="IQ3" s="29"/>
      <c r="IR3" s="29"/>
      <c r="IS3" s="29"/>
      <c r="IT3" s="29"/>
      <c r="IU3" s="29"/>
      <c r="IV3" s="29"/>
      <c r="IW3" s="29"/>
      <c r="IX3" s="29"/>
      <c r="IY3" s="29"/>
      <c r="IZ3" s="29"/>
      <c r="JA3" s="29"/>
      <c r="JB3" s="29"/>
      <c r="JC3" s="29"/>
      <c r="JD3" s="29"/>
      <c r="JE3" s="29"/>
      <c r="JF3" s="29"/>
      <c r="JG3" s="29"/>
      <c r="JH3" s="29"/>
      <c r="JI3" s="29"/>
      <c r="JJ3" s="29"/>
      <c r="JK3" s="29"/>
      <c r="JL3" s="29"/>
      <c r="JM3" s="29"/>
      <c r="JN3" s="29"/>
      <c r="JO3" s="29"/>
      <c r="JP3" s="29"/>
      <c r="JQ3" s="29"/>
      <c r="JR3" s="29"/>
      <c r="JS3" s="29"/>
      <c r="JT3" s="29"/>
      <c r="JU3" s="29"/>
      <c r="JV3" s="29"/>
      <c r="JW3" s="29"/>
      <c r="JX3" s="29"/>
      <c r="JY3" s="29"/>
      <c r="JZ3" s="29"/>
      <c r="KA3" s="29"/>
      <c r="KB3" s="29"/>
      <c r="KC3" s="29"/>
      <c r="KD3" s="29"/>
      <c r="KE3" s="29"/>
      <c r="KF3" s="29"/>
      <c r="KG3" s="29"/>
      <c r="KH3" s="29"/>
      <c r="KI3" s="29"/>
      <c r="KJ3" s="29"/>
      <c r="KK3" s="29"/>
      <c r="KL3" s="29"/>
      <c r="KM3" s="29"/>
      <c r="KN3" s="29"/>
      <c r="KO3" s="29"/>
      <c r="KP3" s="29"/>
      <c r="KQ3" s="29"/>
      <c r="KR3" s="29"/>
      <c r="KS3" s="29"/>
      <c r="KT3" s="29"/>
      <c r="KU3" s="29"/>
      <c r="KV3" s="29"/>
      <c r="KW3" s="29"/>
      <c r="KX3" s="29"/>
      <c r="KY3" s="29"/>
      <c r="KZ3" s="29"/>
      <c r="LA3" s="29"/>
      <c r="LB3" s="29"/>
      <c r="LC3" s="29"/>
      <c r="LD3" s="29"/>
      <c r="LE3" s="29"/>
      <c r="LF3" s="29"/>
      <c r="LG3" s="29"/>
      <c r="LH3" s="29"/>
      <c r="LI3" s="29"/>
      <c r="LJ3" s="29"/>
      <c r="LK3" s="29"/>
      <c r="LL3" s="29"/>
      <c r="LM3" s="29"/>
      <c r="LN3" s="29"/>
      <c r="LO3" s="29"/>
      <c r="LP3" s="29"/>
      <c r="LQ3" s="29"/>
      <c r="LR3" s="29"/>
      <c r="LS3" s="29"/>
      <c r="LT3" s="29"/>
      <c r="LU3" s="29"/>
      <c r="LV3" s="29"/>
      <c r="LW3" s="29"/>
      <c r="LX3" s="29"/>
      <c r="LY3" s="29"/>
      <c r="LZ3" s="29"/>
      <c r="MA3" s="29"/>
      <c r="MB3" s="29"/>
      <c r="MC3" s="29"/>
      <c r="MD3" s="29"/>
      <c r="ME3" s="29"/>
      <c r="MF3" s="29"/>
      <c r="MG3" s="29"/>
      <c r="MH3" s="29"/>
      <c r="MI3" s="29"/>
      <c r="MJ3" s="29"/>
      <c r="MK3" s="29"/>
      <c r="ML3" s="29"/>
      <c r="MM3" s="29"/>
      <c r="MN3" s="29"/>
      <c r="MO3" s="29"/>
      <c r="MP3" s="29"/>
      <c r="MQ3" s="29"/>
      <c r="MR3" s="29"/>
      <c r="MS3" s="29"/>
      <c r="MT3" s="29"/>
      <c r="MU3" s="29"/>
      <c r="MV3" s="29"/>
      <c r="MW3" s="29"/>
      <c r="MX3" s="29"/>
      <c r="MY3" s="29"/>
      <c r="MZ3" s="29"/>
      <c r="NA3" s="29"/>
      <c r="NB3" s="29"/>
      <c r="NC3" s="29"/>
      <c r="ND3" s="29"/>
      <c r="NE3" s="29"/>
      <c r="NF3" s="29"/>
      <c r="NG3" s="29"/>
      <c r="NH3" s="29"/>
      <c r="NI3" s="29"/>
      <c r="NJ3" s="29"/>
      <c r="NK3" s="29"/>
      <c r="NL3" s="29"/>
      <c r="NM3" s="29"/>
      <c r="NN3" s="29"/>
      <c r="NO3" s="29"/>
      <c r="NP3" s="29"/>
      <c r="NQ3" s="29"/>
      <c r="NR3" s="29"/>
      <c r="NS3" s="29"/>
      <c r="NT3" s="29"/>
      <c r="NU3" s="29"/>
      <c r="NV3" s="29"/>
      <c r="NW3" s="29"/>
      <c r="NX3" s="29"/>
      <c r="NY3" s="29"/>
      <c r="NZ3" s="29"/>
      <c r="OA3" s="29"/>
      <c r="OB3" s="29"/>
      <c r="OC3" s="29"/>
      <c r="OD3" s="29"/>
      <c r="OE3" s="29"/>
      <c r="OF3" s="29"/>
      <c r="OG3" s="29"/>
      <c r="OH3" s="29"/>
      <c r="OI3" s="29"/>
      <c r="OJ3" s="29"/>
      <c r="OK3" s="29"/>
      <c r="OL3" s="29"/>
      <c r="OM3" s="29"/>
      <c r="ON3" s="29"/>
      <c r="OO3" s="29"/>
      <c r="OP3" s="29"/>
      <c r="OQ3" s="29"/>
      <c r="OR3" s="29"/>
      <c r="OS3" s="29"/>
      <c r="OT3" s="29"/>
      <c r="OU3" s="29"/>
      <c r="OV3" s="29"/>
    </row>
    <row r="4" spans="1:412" s="30" customFormat="1" ht="66" customHeight="1">
      <c r="A4" s="112"/>
      <c r="B4" s="66" t="s">
        <v>0</v>
      </c>
      <c r="C4" s="66" t="s">
        <v>1</v>
      </c>
      <c r="D4" s="66" t="s">
        <v>2</v>
      </c>
      <c r="E4" s="66" t="s">
        <v>3</v>
      </c>
      <c r="F4" s="66" t="s">
        <v>4</v>
      </c>
      <c r="G4" s="66" t="s">
        <v>0</v>
      </c>
      <c r="H4" s="66" t="s">
        <v>1</v>
      </c>
      <c r="I4" s="66" t="s">
        <v>2</v>
      </c>
      <c r="J4" s="66" t="s">
        <v>3</v>
      </c>
      <c r="K4" s="66" t="s">
        <v>4</v>
      </c>
      <c r="L4" s="69"/>
      <c r="M4" s="66" t="s">
        <v>0</v>
      </c>
      <c r="N4" s="66" t="s">
        <v>1</v>
      </c>
      <c r="O4" s="66" t="s">
        <v>2</v>
      </c>
      <c r="P4" s="66" t="s">
        <v>3</v>
      </c>
      <c r="Q4" s="66" t="s">
        <v>4</v>
      </c>
      <c r="R4" s="69"/>
      <c r="S4" s="66" t="s">
        <v>0</v>
      </c>
      <c r="T4" s="66" t="s">
        <v>1</v>
      </c>
      <c r="U4" s="66" t="s">
        <v>2</v>
      </c>
      <c r="V4" s="66" t="s">
        <v>3</v>
      </c>
      <c r="W4" s="66" t="s">
        <v>4</v>
      </c>
      <c r="X4" s="69"/>
      <c r="Y4" s="66" t="s">
        <v>0</v>
      </c>
      <c r="Z4" s="66" t="s">
        <v>1</v>
      </c>
      <c r="AA4" s="66" t="s">
        <v>2</v>
      </c>
      <c r="AB4" s="66" t="s">
        <v>3</v>
      </c>
      <c r="AC4" s="66" t="s">
        <v>4</v>
      </c>
      <c r="AD4" s="69"/>
      <c r="AE4" s="66" t="s">
        <v>0</v>
      </c>
      <c r="AF4" s="66" t="s">
        <v>1</v>
      </c>
      <c r="AG4" s="66" t="s">
        <v>2</v>
      </c>
      <c r="AH4" s="66" t="s">
        <v>3</v>
      </c>
      <c r="AI4" s="66" t="s">
        <v>4</v>
      </c>
      <c r="AL4" s="113"/>
      <c r="AM4" s="66" t="s">
        <v>0</v>
      </c>
      <c r="AN4" s="66" t="s">
        <v>1</v>
      </c>
      <c r="AO4" s="66" t="s">
        <v>2</v>
      </c>
      <c r="AP4" s="66" t="s">
        <v>3</v>
      </c>
      <c r="AQ4" s="66" t="s">
        <v>4</v>
      </c>
      <c r="AR4" s="69"/>
      <c r="AS4" s="66" t="s">
        <v>0</v>
      </c>
      <c r="AT4" s="66" t="s">
        <v>1</v>
      </c>
      <c r="AU4" s="66" t="s">
        <v>2</v>
      </c>
      <c r="AV4" s="66" t="s">
        <v>3</v>
      </c>
      <c r="AW4" s="66" t="s">
        <v>4</v>
      </c>
      <c r="AX4" s="69"/>
      <c r="AY4" s="66" t="s">
        <v>0</v>
      </c>
      <c r="AZ4" s="66" t="s">
        <v>1</v>
      </c>
      <c r="BA4" s="66" t="s">
        <v>2</v>
      </c>
      <c r="BB4" s="66" t="s">
        <v>3</v>
      </c>
      <c r="BC4" s="66" t="s">
        <v>4</v>
      </c>
      <c r="BD4" s="69"/>
      <c r="BE4" s="66" t="s">
        <v>0</v>
      </c>
      <c r="BF4" s="66" t="s">
        <v>1</v>
      </c>
      <c r="BG4" s="66" t="s">
        <v>2</v>
      </c>
      <c r="BH4" s="66" t="s">
        <v>3</v>
      </c>
      <c r="BI4" s="66" t="s">
        <v>4</v>
      </c>
      <c r="BJ4" s="69"/>
      <c r="BK4" s="66" t="s">
        <v>0</v>
      </c>
      <c r="BL4" s="66" t="s">
        <v>1</v>
      </c>
      <c r="BM4" s="66" t="s">
        <v>2</v>
      </c>
      <c r="BN4" s="66" t="s">
        <v>3</v>
      </c>
      <c r="BO4" s="66" t="s">
        <v>4</v>
      </c>
      <c r="BP4" s="69"/>
      <c r="BQ4" s="66" t="s">
        <v>0</v>
      </c>
      <c r="BR4" s="66" t="s">
        <v>1</v>
      </c>
      <c r="BS4" s="66" t="s">
        <v>2</v>
      </c>
      <c r="BT4" s="66" t="s">
        <v>3</v>
      </c>
      <c r="BU4" s="66" t="s">
        <v>4</v>
      </c>
      <c r="BX4" s="113"/>
      <c r="BY4" s="66" t="s">
        <v>0</v>
      </c>
      <c r="BZ4" s="66" t="s">
        <v>1</v>
      </c>
      <c r="CA4" s="66" t="s">
        <v>2</v>
      </c>
      <c r="CB4" s="66" t="s">
        <v>3</v>
      </c>
      <c r="CC4" s="66" t="s">
        <v>4</v>
      </c>
      <c r="CD4" s="69"/>
      <c r="CE4" s="66" t="s">
        <v>0</v>
      </c>
      <c r="CF4" s="66" t="s">
        <v>1</v>
      </c>
      <c r="CG4" s="66" t="s">
        <v>2</v>
      </c>
      <c r="CH4" s="66" t="s">
        <v>3</v>
      </c>
      <c r="CI4" s="66" t="s">
        <v>4</v>
      </c>
      <c r="CJ4" s="69"/>
      <c r="CK4" s="66" t="s">
        <v>0</v>
      </c>
      <c r="CL4" s="66" t="s">
        <v>1</v>
      </c>
      <c r="CM4" s="66" t="s">
        <v>2</v>
      </c>
      <c r="CN4" s="66" t="s">
        <v>3</v>
      </c>
      <c r="CO4" s="66" t="s">
        <v>4</v>
      </c>
      <c r="CP4" s="66"/>
      <c r="CQ4" s="66" t="s">
        <v>0</v>
      </c>
      <c r="CR4" s="66" t="s">
        <v>1</v>
      </c>
      <c r="CS4" s="66" t="s">
        <v>2</v>
      </c>
      <c r="CT4" s="66" t="s">
        <v>3</v>
      </c>
      <c r="CU4" s="66" t="s">
        <v>4</v>
      </c>
      <c r="CV4" s="69"/>
      <c r="CW4" s="66" t="s">
        <v>0</v>
      </c>
      <c r="CX4" s="66" t="s">
        <v>1</v>
      </c>
      <c r="CY4" s="66" t="s">
        <v>2</v>
      </c>
      <c r="CZ4" s="66" t="s">
        <v>3</v>
      </c>
      <c r="DA4" s="66" t="s">
        <v>4</v>
      </c>
      <c r="DB4" s="69"/>
      <c r="DC4" s="69" t="s">
        <v>0</v>
      </c>
      <c r="DD4" s="69" t="s">
        <v>1</v>
      </c>
      <c r="DE4" s="69" t="s">
        <v>2</v>
      </c>
      <c r="DF4" s="69" t="s">
        <v>3</v>
      </c>
      <c r="DG4" s="69" t="s">
        <v>4</v>
      </c>
      <c r="DH4" s="29"/>
      <c r="DI4" s="29"/>
      <c r="DJ4" s="20"/>
      <c r="DK4" s="66" t="s">
        <v>0</v>
      </c>
      <c r="DL4" s="66" t="s">
        <v>1</v>
      </c>
      <c r="DM4" s="66" t="s">
        <v>2</v>
      </c>
      <c r="DN4" s="66" t="s">
        <v>3</v>
      </c>
      <c r="DO4" s="66" t="s">
        <v>4</v>
      </c>
      <c r="DP4" s="69"/>
      <c r="DQ4" s="114" t="s">
        <v>0</v>
      </c>
      <c r="DR4" s="66" t="s">
        <v>1</v>
      </c>
      <c r="DS4" s="66" t="s">
        <v>2</v>
      </c>
      <c r="DT4" s="66" t="s">
        <v>3</v>
      </c>
      <c r="DU4" s="66" t="s">
        <v>4</v>
      </c>
      <c r="DV4" s="66"/>
      <c r="DW4" s="66" t="s">
        <v>0</v>
      </c>
      <c r="DX4" s="66" t="s">
        <v>1</v>
      </c>
      <c r="DY4" s="66" t="s">
        <v>2</v>
      </c>
      <c r="DZ4" s="66" t="s">
        <v>3</v>
      </c>
      <c r="EA4" s="66" t="s">
        <v>4</v>
      </c>
      <c r="EB4" s="66"/>
      <c r="EC4" s="66" t="s">
        <v>0</v>
      </c>
      <c r="ED4" s="66" t="s">
        <v>1</v>
      </c>
      <c r="EE4" s="66" t="s">
        <v>2</v>
      </c>
      <c r="EF4" s="66" t="s">
        <v>3</v>
      </c>
      <c r="EG4" s="66" t="s">
        <v>4</v>
      </c>
      <c r="EH4" s="66"/>
      <c r="EI4" s="66" t="s">
        <v>0</v>
      </c>
      <c r="EJ4" s="66" t="s">
        <v>1</v>
      </c>
      <c r="EK4" s="66" t="s">
        <v>2</v>
      </c>
      <c r="EL4" s="66" t="s">
        <v>3</v>
      </c>
      <c r="EM4" s="66" t="s">
        <v>4</v>
      </c>
      <c r="EN4" s="66"/>
      <c r="EO4" s="66" t="s">
        <v>0</v>
      </c>
      <c r="EP4" s="66" t="s">
        <v>1</v>
      </c>
      <c r="EQ4" s="66" t="s">
        <v>2</v>
      </c>
      <c r="ER4" s="66" t="s">
        <v>3</v>
      </c>
      <c r="ES4" s="66" t="s">
        <v>4</v>
      </c>
      <c r="ET4" s="14"/>
      <c r="EU4" s="66" t="s">
        <v>0</v>
      </c>
      <c r="EV4" s="66" t="s">
        <v>1</v>
      </c>
      <c r="EW4" s="66" t="s">
        <v>2</v>
      </c>
      <c r="EX4" s="66" t="s">
        <v>3</v>
      </c>
      <c r="EY4" s="66" t="s">
        <v>4</v>
      </c>
      <c r="EZ4" s="66"/>
      <c r="FA4" s="66" t="s">
        <v>0</v>
      </c>
      <c r="FB4" s="66" t="s">
        <v>1</v>
      </c>
      <c r="FC4" s="66" t="s">
        <v>2</v>
      </c>
      <c r="FD4" s="66" t="s">
        <v>3</v>
      </c>
      <c r="FE4" s="66" t="s">
        <v>4</v>
      </c>
      <c r="FF4" s="66"/>
      <c r="FG4" s="66" t="s">
        <v>0</v>
      </c>
      <c r="FH4" s="66" t="s">
        <v>1</v>
      </c>
      <c r="FI4" s="66" t="s">
        <v>2</v>
      </c>
      <c r="FJ4" s="66" t="s">
        <v>3</v>
      </c>
      <c r="FK4" s="66" t="s">
        <v>4</v>
      </c>
      <c r="FL4" s="14"/>
      <c r="FM4" s="66" t="s">
        <v>0</v>
      </c>
      <c r="FN4" s="66" t="s">
        <v>1</v>
      </c>
      <c r="FO4" s="66" t="s">
        <v>2</v>
      </c>
      <c r="FP4" s="66" t="s">
        <v>3</v>
      </c>
      <c r="FQ4" s="66" t="s">
        <v>4</v>
      </c>
      <c r="FR4" s="66"/>
      <c r="FS4" s="66" t="s">
        <v>0</v>
      </c>
      <c r="FT4" s="66" t="s">
        <v>1</v>
      </c>
      <c r="FU4" s="66" t="s">
        <v>2</v>
      </c>
      <c r="FV4" s="66" t="s">
        <v>3</v>
      </c>
      <c r="FW4" s="66" t="s">
        <v>4</v>
      </c>
      <c r="FX4" s="66"/>
      <c r="FY4" s="66" t="s">
        <v>0</v>
      </c>
      <c r="FZ4" s="66" t="s">
        <v>1</v>
      </c>
      <c r="GA4" s="66" t="s">
        <v>2</v>
      </c>
      <c r="GB4" s="66" t="s">
        <v>3</v>
      </c>
      <c r="GC4" s="66" t="s">
        <v>4</v>
      </c>
      <c r="GE4" s="29"/>
      <c r="GF4" s="29"/>
      <c r="GG4" s="29"/>
      <c r="GH4" s="29"/>
      <c r="GI4" s="29"/>
      <c r="GJ4" s="29"/>
      <c r="GK4" s="29"/>
      <c r="GL4" s="29"/>
      <c r="GM4" s="29"/>
      <c r="GN4" s="29"/>
      <c r="GO4" s="29"/>
      <c r="GP4" s="29"/>
      <c r="GQ4" s="29"/>
      <c r="GR4" s="29"/>
      <c r="GS4" s="29"/>
      <c r="GT4" s="29"/>
      <c r="GU4" s="29"/>
      <c r="GV4" s="29"/>
      <c r="GW4" s="29"/>
      <c r="GX4" s="29"/>
      <c r="GY4" s="29"/>
      <c r="GZ4" s="29"/>
      <c r="HA4" s="29"/>
      <c r="HB4" s="29"/>
      <c r="HC4" s="29"/>
      <c r="HD4" s="29"/>
      <c r="HE4" s="29"/>
      <c r="HF4" s="29"/>
      <c r="HG4" s="29"/>
      <c r="HH4" s="29"/>
      <c r="HI4" s="29"/>
      <c r="HJ4" s="29"/>
      <c r="HK4" s="29"/>
      <c r="HL4" s="29"/>
      <c r="HM4" s="29"/>
      <c r="HN4" s="29"/>
      <c r="HO4" s="29"/>
      <c r="HP4" s="29"/>
      <c r="HQ4" s="29"/>
      <c r="HR4" s="29"/>
      <c r="HS4" s="29"/>
      <c r="HT4" s="29"/>
      <c r="HU4" s="29"/>
      <c r="HV4" s="29"/>
      <c r="HW4" s="29"/>
      <c r="HX4" s="29"/>
      <c r="HY4" s="29"/>
      <c r="HZ4" s="29"/>
      <c r="IA4" s="29"/>
      <c r="IB4" s="29"/>
      <c r="IC4" s="29"/>
      <c r="ID4" s="29"/>
      <c r="IE4" s="29"/>
      <c r="IF4" s="29"/>
      <c r="IG4" s="29"/>
      <c r="IH4" s="29"/>
      <c r="II4" s="29"/>
      <c r="IJ4" s="29"/>
      <c r="IK4" s="29"/>
      <c r="IL4" s="29"/>
      <c r="IM4" s="29"/>
      <c r="IN4" s="29"/>
      <c r="IO4" s="29"/>
      <c r="IP4" s="29"/>
      <c r="IQ4" s="29"/>
      <c r="IR4" s="29"/>
      <c r="IS4" s="29"/>
      <c r="IT4" s="29"/>
      <c r="IU4" s="29"/>
      <c r="IV4" s="29"/>
      <c r="IW4" s="29"/>
      <c r="IX4" s="29"/>
      <c r="IY4" s="29"/>
      <c r="IZ4" s="29"/>
      <c r="JA4" s="29"/>
      <c r="JB4" s="29"/>
      <c r="JC4" s="29"/>
      <c r="JD4" s="29"/>
      <c r="JE4" s="29"/>
      <c r="JF4" s="29"/>
      <c r="JG4" s="29"/>
      <c r="JH4" s="29"/>
      <c r="JI4" s="29"/>
      <c r="JJ4" s="29"/>
      <c r="JK4" s="29"/>
      <c r="JL4" s="29"/>
      <c r="JM4" s="29"/>
      <c r="JN4" s="29"/>
      <c r="JO4" s="29"/>
      <c r="JP4" s="29"/>
      <c r="JQ4" s="29"/>
      <c r="JR4" s="29"/>
      <c r="JS4" s="29"/>
      <c r="JT4" s="29"/>
      <c r="JU4" s="29"/>
      <c r="JV4" s="29"/>
      <c r="JW4" s="29"/>
      <c r="JX4" s="29"/>
      <c r="JY4" s="29"/>
      <c r="JZ4" s="29"/>
      <c r="KA4" s="29"/>
      <c r="KB4" s="29"/>
      <c r="KC4" s="29"/>
      <c r="KD4" s="29"/>
      <c r="KE4" s="29"/>
      <c r="KF4" s="29"/>
      <c r="KG4" s="29"/>
      <c r="KH4" s="29"/>
      <c r="KI4" s="29"/>
      <c r="KJ4" s="29"/>
      <c r="KK4" s="29"/>
      <c r="KL4" s="29"/>
      <c r="KM4" s="29"/>
      <c r="KN4" s="29"/>
      <c r="KO4" s="29"/>
      <c r="KP4" s="29"/>
      <c r="KQ4" s="29"/>
      <c r="KR4" s="29"/>
      <c r="KS4" s="29"/>
      <c r="KT4" s="29"/>
      <c r="KU4" s="29"/>
      <c r="KV4" s="29"/>
      <c r="KW4" s="29"/>
      <c r="KX4" s="29"/>
      <c r="KY4" s="29"/>
      <c r="KZ4" s="29"/>
      <c r="LA4" s="29"/>
      <c r="LB4" s="29"/>
      <c r="LC4" s="29"/>
      <c r="LD4" s="29"/>
      <c r="LE4" s="29"/>
      <c r="LF4" s="29"/>
      <c r="LG4" s="29"/>
      <c r="LH4" s="29"/>
      <c r="LI4" s="29"/>
      <c r="LJ4" s="29"/>
      <c r="LK4" s="29"/>
      <c r="LL4" s="29"/>
      <c r="LM4" s="29"/>
      <c r="LN4" s="29"/>
      <c r="LO4" s="29"/>
      <c r="LP4" s="29"/>
      <c r="LQ4" s="29"/>
      <c r="LR4" s="29"/>
      <c r="LS4" s="29"/>
      <c r="LT4" s="29"/>
      <c r="LU4" s="29"/>
      <c r="LV4" s="29"/>
      <c r="LW4" s="29"/>
      <c r="LX4" s="29"/>
      <c r="LY4" s="29"/>
      <c r="LZ4" s="29"/>
      <c r="MA4" s="29"/>
      <c r="MB4" s="29"/>
      <c r="MC4" s="29"/>
      <c r="MD4" s="29"/>
      <c r="ME4" s="29"/>
      <c r="MF4" s="29"/>
      <c r="MG4" s="29"/>
      <c r="MH4" s="29"/>
      <c r="MI4" s="29"/>
      <c r="MJ4" s="29"/>
      <c r="MK4" s="29"/>
      <c r="ML4" s="29"/>
      <c r="MM4" s="29"/>
      <c r="MN4" s="29"/>
      <c r="MO4" s="29"/>
      <c r="MP4" s="29"/>
      <c r="MQ4" s="29"/>
      <c r="MR4" s="29"/>
      <c r="MS4" s="29"/>
      <c r="MT4" s="29"/>
      <c r="MU4" s="29"/>
      <c r="MV4" s="29"/>
      <c r="MW4" s="29"/>
      <c r="MX4" s="29"/>
      <c r="MY4" s="29"/>
      <c r="MZ4" s="29"/>
      <c r="NA4" s="29"/>
      <c r="NB4" s="29"/>
      <c r="NC4" s="29"/>
      <c r="ND4" s="29"/>
      <c r="NE4" s="29"/>
      <c r="NF4" s="29"/>
      <c r="NG4" s="29"/>
      <c r="NH4" s="29"/>
      <c r="NI4" s="29"/>
      <c r="NJ4" s="29"/>
      <c r="NK4" s="29"/>
      <c r="NL4" s="29"/>
      <c r="NM4" s="29"/>
      <c r="NN4" s="29"/>
      <c r="NO4" s="29"/>
      <c r="NP4" s="29"/>
      <c r="NQ4" s="29"/>
      <c r="NR4" s="29"/>
      <c r="NS4" s="29"/>
      <c r="NT4" s="29"/>
      <c r="NU4" s="29"/>
      <c r="NV4" s="29"/>
      <c r="NW4" s="29"/>
      <c r="NX4" s="29"/>
      <c r="NY4" s="29"/>
      <c r="NZ4" s="29"/>
      <c r="OA4" s="29"/>
      <c r="OB4" s="29"/>
      <c r="OC4" s="29"/>
      <c r="OD4" s="29"/>
      <c r="OE4" s="29"/>
      <c r="OF4" s="29"/>
      <c r="OG4" s="29"/>
      <c r="OH4" s="29"/>
      <c r="OI4" s="29"/>
      <c r="OJ4" s="29"/>
      <c r="OK4" s="29"/>
      <c r="OL4" s="29"/>
      <c r="OM4" s="29"/>
      <c r="ON4" s="29"/>
      <c r="OO4" s="29"/>
      <c r="OP4" s="29"/>
      <c r="OQ4" s="29"/>
      <c r="OR4" s="29"/>
      <c r="OS4" s="29"/>
      <c r="OT4" s="29"/>
      <c r="OU4" s="29"/>
      <c r="OV4" s="29"/>
    </row>
    <row r="5" spans="1:412" s="3" customFormat="1" ht="15.75">
      <c r="A5" s="151" t="s">
        <v>70</v>
      </c>
      <c r="B5" s="12">
        <v>5</v>
      </c>
      <c r="C5" s="12">
        <v>0</v>
      </c>
      <c r="D5" s="13">
        <v>0</v>
      </c>
      <c r="E5" s="13">
        <v>0</v>
      </c>
      <c r="F5" s="103">
        <f t="shared" ref="F5:F40" si="0">SUM(M5:P5)</f>
        <v>0</v>
      </c>
      <c r="G5" s="12">
        <v>3</v>
      </c>
      <c r="H5" s="12">
        <v>3</v>
      </c>
      <c r="I5" s="13">
        <v>1</v>
      </c>
      <c r="J5" s="13">
        <v>0</v>
      </c>
      <c r="K5" s="103">
        <f>SUM(G5:J5)</f>
        <v>7</v>
      </c>
      <c r="L5" s="14"/>
      <c r="M5" s="12">
        <v>0</v>
      </c>
      <c r="N5" s="12">
        <v>0</v>
      </c>
      <c r="O5" s="13">
        <v>0</v>
      </c>
      <c r="P5" s="13">
        <v>0</v>
      </c>
      <c r="Q5" s="103">
        <f>SUM(M5:P5)</f>
        <v>0</v>
      </c>
      <c r="R5" s="14"/>
      <c r="S5" s="12">
        <v>11</v>
      </c>
      <c r="T5" s="12">
        <v>3</v>
      </c>
      <c r="U5" s="13">
        <v>2</v>
      </c>
      <c r="V5" s="13">
        <v>0</v>
      </c>
      <c r="W5" s="103">
        <f>SUM(S5:V5)</f>
        <v>16</v>
      </c>
      <c r="X5" s="14"/>
      <c r="Y5" s="12">
        <v>0</v>
      </c>
      <c r="Z5" s="12">
        <v>1</v>
      </c>
      <c r="AA5" s="13">
        <v>0</v>
      </c>
      <c r="AB5" s="13">
        <v>0</v>
      </c>
      <c r="AC5" s="103">
        <f>SUM(Y5:AB5)</f>
        <v>1</v>
      </c>
      <c r="AD5" s="14"/>
      <c r="AE5" s="12">
        <v>1</v>
      </c>
      <c r="AF5" s="12">
        <v>0</v>
      </c>
      <c r="AG5" s="13">
        <v>0</v>
      </c>
      <c r="AH5" s="13">
        <v>0</v>
      </c>
      <c r="AI5" s="103">
        <f>SUM(AE5:AH5)</f>
        <v>1</v>
      </c>
      <c r="AJ5" s="30"/>
      <c r="AK5" s="30"/>
      <c r="AL5" s="10" t="s">
        <v>70</v>
      </c>
      <c r="AM5" s="12">
        <v>1</v>
      </c>
      <c r="AN5" s="12">
        <v>0</v>
      </c>
      <c r="AO5" s="13">
        <v>1</v>
      </c>
      <c r="AP5" s="13">
        <v>0</v>
      </c>
      <c r="AQ5" s="103">
        <f>SUM(AM5:AP5)</f>
        <v>2</v>
      </c>
      <c r="AR5" s="14"/>
      <c r="AS5" s="12">
        <v>8</v>
      </c>
      <c r="AT5" s="12">
        <v>4</v>
      </c>
      <c r="AU5" s="13">
        <v>1</v>
      </c>
      <c r="AV5" s="13">
        <v>0</v>
      </c>
      <c r="AW5" s="103">
        <f>SUM(AS5:AV5)</f>
        <v>13</v>
      </c>
      <c r="AX5" s="14"/>
      <c r="AY5" s="12">
        <v>1</v>
      </c>
      <c r="AZ5" s="12">
        <v>0</v>
      </c>
      <c r="BA5" s="13">
        <v>0</v>
      </c>
      <c r="BB5" s="13">
        <v>0</v>
      </c>
      <c r="BC5" s="103">
        <f>SUM(AY5:BB5)</f>
        <v>1</v>
      </c>
      <c r="BD5" s="14"/>
      <c r="BE5" s="12">
        <v>11</v>
      </c>
      <c r="BF5" s="12">
        <v>2</v>
      </c>
      <c r="BG5" s="13">
        <v>2</v>
      </c>
      <c r="BH5" s="13">
        <v>1</v>
      </c>
      <c r="BI5" s="103">
        <f>SUM(BE5:BH5)</f>
        <v>16</v>
      </c>
      <c r="BJ5" s="14"/>
      <c r="BK5" s="12">
        <v>1</v>
      </c>
      <c r="BL5" s="12">
        <v>2</v>
      </c>
      <c r="BM5" s="13">
        <v>0</v>
      </c>
      <c r="BN5" s="13">
        <v>0</v>
      </c>
      <c r="BO5" s="103">
        <f>SUM(BK5:BN5)</f>
        <v>3</v>
      </c>
      <c r="BP5" s="14"/>
      <c r="BQ5" s="12">
        <v>1</v>
      </c>
      <c r="BR5" s="12">
        <v>1</v>
      </c>
      <c r="BS5" s="13">
        <v>0</v>
      </c>
      <c r="BT5" s="13">
        <v>0</v>
      </c>
      <c r="BU5" s="103">
        <f>SUM(BQ5:BT5)</f>
        <v>2</v>
      </c>
      <c r="BV5" s="30"/>
      <c r="BW5" s="30"/>
      <c r="BX5" s="10" t="s">
        <v>70</v>
      </c>
      <c r="BY5" s="12">
        <v>1</v>
      </c>
      <c r="BZ5" s="12">
        <v>1</v>
      </c>
      <c r="CA5" s="13">
        <v>0</v>
      </c>
      <c r="CB5" s="13">
        <v>1</v>
      </c>
      <c r="CC5" s="103">
        <f>SUM(BY5:CB5)</f>
        <v>3</v>
      </c>
      <c r="CD5" s="14"/>
      <c r="CE5" s="15">
        <v>19</v>
      </c>
      <c r="CF5" s="15">
        <v>6</v>
      </c>
      <c r="CG5" s="13">
        <v>7</v>
      </c>
      <c r="CH5" s="13">
        <v>0</v>
      </c>
      <c r="CI5" s="103">
        <f>SUM(CE5:CH5)</f>
        <v>32</v>
      </c>
      <c r="CJ5" s="14"/>
      <c r="CK5" s="12">
        <v>0</v>
      </c>
      <c r="CL5" s="12">
        <v>0</v>
      </c>
      <c r="CM5" s="13">
        <v>0</v>
      </c>
      <c r="CN5" s="13">
        <v>0</v>
      </c>
      <c r="CO5" s="103">
        <f>SUM(CK5:CN5)</f>
        <v>0</v>
      </c>
      <c r="CP5" s="4"/>
      <c r="CQ5" s="16">
        <v>11</v>
      </c>
      <c r="CR5" s="12">
        <v>4</v>
      </c>
      <c r="CS5" s="13">
        <v>5</v>
      </c>
      <c r="CT5" s="13">
        <v>1</v>
      </c>
      <c r="CU5" s="103">
        <f>SUM(CQ5:CT5)</f>
        <v>21</v>
      </c>
      <c r="CV5" s="14"/>
      <c r="CW5" s="12">
        <v>3</v>
      </c>
      <c r="CX5" s="12">
        <v>4</v>
      </c>
      <c r="CY5" s="13">
        <v>0</v>
      </c>
      <c r="CZ5" s="13">
        <v>0</v>
      </c>
      <c r="DA5" s="103">
        <f>SUM(CW5:CZ5)</f>
        <v>7</v>
      </c>
      <c r="DB5" s="14"/>
      <c r="DC5" s="12">
        <v>1</v>
      </c>
      <c r="DD5" s="12">
        <v>0</v>
      </c>
      <c r="DE5" s="13">
        <v>0</v>
      </c>
      <c r="DF5" s="13">
        <v>1</v>
      </c>
      <c r="DG5" s="104">
        <f>SUM(DC5:DF5)</f>
        <v>2</v>
      </c>
      <c r="DH5" s="29"/>
      <c r="DI5" s="29"/>
      <c r="DJ5" s="10" t="s">
        <v>70</v>
      </c>
      <c r="DK5" s="17">
        <v>4</v>
      </c>
      <c r="DL5" s="17">
        <v>3</v>
      </c>
      <c r="DM5" s="18">
        <v>0</v>
      </c>
      <c r="DN5" s="18">
        <v>0</v>
      </c>
      <c r="DO5" s="103">
        <f>SUM(DK5:DN5)</f>
        <v>7</v>
      </c>
      <c r="DP5" s="4"/>
      <c r="DQ5" s="58">
        <v>2</v>
      </c>
      <c r="DR5" s="17">
        <v>0</v>
      </c>
      <c r="DS5" s="18">
        <v>0</v>
      </c>
      <c r="DT5" s="18">
        <v>0</v>
      </c>
      <c r="DU5" s="103">
        <f>SUM(DQ5:DT5)</f>
        <v>2</v>
      </c>
      <c r="DV5" s="4"/>
      <c r="DW5" s="17">
        <v>0</v>
      </c>
      <c r="DX5" s="17">
        <v>2</v>
      </c>
      <c r="DY5" s="18">
        <v>0</v>
      </c>
      <c r="DZ5" s="18">
        <v>0</v>
      </c>
      <c r="EA5" s="103">
        <f>SUM(DW5:DZ5)</f>
        <v>2</v>
      </c>
      <c r="EB5" s="4"/>
      <c r="EC5" s="17">
        <v>12</v>
      </c>
      <c r="ED5" s="17">
        <v>4</v>
      </c>
      <c r="EE5" s="18">
        <v>6</v>
      </c>
      <c r="EF5" s="18">
        <v>1</v>
      </c>
      <c r="EG5" s="104">
        <f>SUM(EC5:EF5)</f>
        <v>23</v>
      </c>
      <c r="EH5" s="4"/>
      <c r="EI5" s="17">
        <v>8</v>
      </c>
      <c r="EJ5" s="17">
        <v>5</v>
      </c>
      <c r="EK5" s="18">
        <v>1</v>
      </c>
      <c r="EL5" s="18">
        <v>0</v>
      </c>
      <c r="EM5" s="103">
        <f>SUM(EI5:EL5)</f>
        <v>14</v>
      </c>
      <c r="EN5" s="4"/>
      <c r="EO5" s="17">
        <v>1</v>
      </c>
      <c r="EP5" s="17"/>
      <c r="EQ5" s="18">
        <v>0</v>
      </c>
      <c r="ER5" s="18">
        <v>0</v>
      </c>
      <c r="ES5" s="103">
        <f>SUM(EO5:ER5)</f>
        <v>1</v>
      </c>
      <c r="ET5" s="4"/>
      <c r="EU5" s="17">
        <v>20</v>
      </c>
      <c r="EV5" s="17">
        <v>6</v>
      </c>
      <c r="EW5" s="18">
        <v>7</v>
      </c>
      <c r="EX5" s="18">
        <v>0</v>
      </c>
      <c r="EY5" s="103">
        <f>SUM(EU5:EX5)</f>
        <v>33</v>
      </c>
      <c r="EZ5" s="4"/>
      <c r="FA5" s="17">
        <v>0</v>
      </c>
      <c r="FB5" s="17">
        <v>0</v>
      </c>
      <c r="FC5" s="18">
        <v>0</v>
      </c>
      <c r="FD5" s="18">
        <v>0</v>
      </c>
      <c r="FE5" s="103">
        <f>SUM(FA5:FD5)</f>
        <v>0</v>
      </c>
      <c r="FF5" s="4"/>
      <c r="FG5" s="17">
        <v>10</v>
      </c>
      <c r="FH5" s="17">
        <v>3</v>
      </c>
      <c r="FI5" s="18">
        <v>2</v>
      </c>
      <c r="FJ5" s="18">
        <v>1</v>
      </c>
      <c r="FK5" s="103">
        <f>SUM(FG5:FJ5)</f>
        <v>16</v>
      </c>
      <c r="FL5" s="19"/>
      <c r="FM5" s="17">
        <v>2</v>
      </c>
      <c r="FN5" s="17">
        <v>0</v>
      </c>
      <c r="FO5" s="18">
        <v>0</v>
      </c>
      <c r="FP5" s="18">
        <v>0</v>
      </c>
      <c r="FQ5" s="103">
        <f>SUM(FM5:FP5)</f>
        <v>2</v>
      </c>
      <c r="FR5" s="4"/>
      <c r="FS5" s="17">
        <v>0</v>
      </c>
      <c r="FT5" s="17">
        <v>0</v>
      </c>
      <c r="FU5" s="18">
        <v>0</v>
      </c>
      <c r="FV5" s="18">
        <v>0</v>
      </c>
      <c r="FW5" s="103">
        <f>SUM(FS5:FV5)</f>
        <v>0</v>
      </c>
      <c r="FX5" s="4"/>
      <c r="FY5" s="17">
        <v>21</v>
      </c>
      <c r="FZ5" s="17">
        <v>6</v>
      </c>
      <c r="GA5" s="18">
        <v>2</v>
      </c>
      <c r="GB5" s="18">
        <v>0</v>
      </c>
      <c r="GC5" s="103">
        <f>SUM(FY5:GB5)</f>
        <v>29</v>
      </c>
      <c r="GE5" s="26"/>
      <c r="GF5" s="26"/>
      <c r="GG5" s="26"/>
      <c r="GH5" s="26"/>
      <c r="GI5" s="26"/>
      <c r="GJ5" s="26"/>
      <c r="GK5" s="26"/>
      <c r="GL5" s="26"/>
      <c r="GM5" s="26"/>
      <c r="GN5" s="26"/>
      <c r="GO5" s="26"/>
      <c r="GP5" s="26"/>
      <c r="GQ5" s="26"/>
      <c r="GR5" s="26"/>
      <c r="GS5" s="26"/>
      <c r="GT5" s="26"/>
      <c r="GU5" s="26"/>
      <c r="GV5" s="26"/>
      <c r="GW5" s="26"/>
      <c r="GX5" s="26"/>
      <c r="GY5" s="26"/>
      <c r="GZ5" s="26"/>
      <c r="HA5" s="26"/>
      <c r="HB5" s="26"/>
      <c r="HC5" s="26"/>
      <c r="HD5" s="26"/>
      <c r="HE5" s="26"/>
      <c r="HF5" s="26"/>
      <c r="HG5" s="26"/>
      <c r="HH5" s="26"/>
      <c r="HI5" s="26"/>
      <c r="HJ5" s="26"/>
      <c r="HK5" s="26"/>
      <c r="HL5" s="26"/>
      <c r="HM5" s="26"/>
      <c r="HN5" s="26"/>
      <c r="HO5" s="26"/>
      <c r="HP5" s="26"/>
      <c r="HQ5" s="26"/>
      <c r="HR5" s="26"/>
      <c r="HS5" s="26"/>
      <c r="HT5" s="26"/>
      <c r="HU5" s="26"/>
      <c r="HV5" s="26"/>
      <c r="HW5" s="26"/>
      <c r="HX5" s="26"/>
      <c r="HY5" s="26"/>
      <c r="HZ5" s="26"/>
      <c r="IA5" s="26"/>
      <c r="IB5" s="26"/>
      <c r="IC5" s="26"/>
      <c r="ID5" s="26"/>
      <c r="IE5" s="26"/>
      <c r="IF5" s="26"/>
      <c r="IG5" s="26"/>
      <c r="IH5" s="26"/>
      <c r="II5" s="26"/>
      <c r="IJ5" s="26"/>
      <c r="IK5" s="26"/>
      <c r="IL5" s="26"/>
      <c r="IM5" s="26"/>
      <c r="IN5" s="26"/>
      <c r="IO5" s="26"/>
      <c r="IP5" s="26"/>
      <c r="IQ5" s="26"/>
      <c r="IR5" s="26"/>
      <c r="IS5" s="26"/>
      <c r="IT5" s="26"/>
      <c r="IU5" s="26"/>
      <c r="IV5" s="26"/>
      <c r="IW5" s="26"/>
      <c r="IX5" s="26"/>
      <c r="IY5" s="26"/>
      <c r="IZ5" s="26"/>
      <c r="JA5" s="26"/>
      <c r="JB5" s="26"/>
      <c r="JC5" s="26"/>
      <c r="JD5" s="26"/>
      <c r="JE5" s="26"/>
      <c r="JF5" s="26"/>
      <c r="JG5" s="26"/>
      <c r="JH5" s="26"/>
      <c r="JI5" s="26"/>
      <c r="JJ5" s="26"/>
      <c r="JK5" s="26"/>
      <c r="JL5" s="26"/>
      <c r="JM5" s="26"/>
      <c r="JN5" s="26"/>
      <c r="JO5" s="26"/>
      <c r="JP5" s="26"/>
      <c r="JQ5" s="26"/>
      <c r="JR5" s="26"/>
      <c r="JS5" s="26"/>
      <c r="JT5" s="26"/>
      <c r="JU5" s="26"/>
      <c r="JV5" s="26"/>
      <c r="JW5" s="26"/>
      <c r="JX5" s="26"/>
      <c r="JY5" s="26"/>
      <c r="JZ5" s="26"/>
      <c r="KA5" s="26"/>
      <c r="KB5" s="26"/>
      <c r="KC5" s="26"/>
      <c r="KD5" s="26"/>
      <c r="KE5" s="26"/>
      <c r="KF5" s="26"/>
      <c r="KG5" s="26"/>
      <c r="KH5" s="26"/>
      <c r="KI5" s="26"/>
      <c r="KJ5" s="26"/>
      <c r="KK5" s="26"/>
      <c r="KL5" s="26"/>
      <c r="KM5" s="26"/>
      <c r="KN5" s="26"/>
      <c r="KO5" s="26"/>
      <c r="KP5" s="26"/>
      <c r="KQ5" s="26"/>
      <c r="KR5" s="26"/>
      <c r="KS5" s="26"/>
      <c r="KT5" s="26"/>
      <c r="KU5" s="26"/>
      <c r="KV5" s="26"/>
      <c r="KW5" s="26"/>
      <c r="KX5" s="26"/>
      <c r="KY5" s="26"/>
      <c r="KZ5" s="26"/>
      <c r="LA5" s="26"/>
      <c r="LB5" s="26"/>
      <c r="LC5" s="26"/>
      <c r="LD5" s="26"/>
      <c r="LE5" s="26"/>
      <c r="LF5" s="26"/>
      <c r="LG5" s="26"/>
      <c r="LH5" s="26"/>
      <c r="LI5" s="26"/>
      <c r="LJ5" s="26"/>
      <c r="LK5" s="26"/>
      <c r="LL5" s="26"/>
      <c r="LM5" s="26"/>
      <c r="LN5" s="26"/>
      <c r="LO5" s="26"/>
      <c r="LP5" s="26"/>
      <c r="LQ5" s="26"/>
      <c r="LR5" s="26"/>
      <c r="LS5" s="26"/>
      <c r="LT5" s="26"/>
      <c r="LU5" s="26"/>
      <c r="LV5" s="26"/>
      <c r="LW5" s="26"/>
      <c r="LX5" s="26"/>
      <c r="LY5" s="26"/>
      <c r="LZ5" s="26"/>
      <c r="MA5" s="26"/>
      <c r="MB5" s="26"/>
      <c r="MC5" s="26"/>
      <c r="MD5" s="26"/>
      <c r="ME5" s="26"/>
      <c r="MF5" s="26"/>
      <c r="MG5" s="26"/>
      <c r="MH5" s="26"/>
      <c r="MI5" s="26"/>
      <c r="MJ5" s="26"/>
      <c r="MK5" s="26"/>
      <c r="ML5" s="26"/>
      <c r="MM5" s="26"/>
      <c r="MN5" s="26"/>
      <c r="MO5" s="26"/>
      <c r="MP5" s="26"/>
      <c r="MQ5" s="26"/>
      <c r="MR5" s="26"/>
      <c r="MS5" s="26"/>
      <c r="MT5" s="26"/>
      <c r="MU5" s="26"/>
      <c r="MV5" s="26"/>
      <c r="MW5" s="26"/>
      <c r="MX5" s="26"/>
      <c r="MY5" s="26"/>
      <c r="MZ5" s="26"/>
      <c r="NA5" s="26"/>
      <c r="NB5" s="26"/>
      <c r="NC5" s="26"/>
      <c r="ND5" s="26"/>
      <c r="NE5" s="26"/>
      <c r="NF5" s="26"/>
      <c r="NG5" s="26"/>
      <c r="NH5" s="26"/>
      <c r="NI5" s="26"/>
      <c r="NJ5" s="26"/>
      <c r="NK5" s="26"/>
      <c r="NL5" s="26"/>
      <c r="NM5" s="26"/>
      <c r="NN5" s="26"/>
      <c r="NO5" s="26"/>
      <c r="NP5" s="26"/>
      <c r="NQ5" s="26"/>
      <c r="NR5" s="26"/>
      <c r="NS5" s="26"/>
      <c r="NT5" s="26"/>
      <c r="NU5" s="26"/>
      <c r="NV5" s="26"/>
      <c r="NW5" s="26"/>
      <c r="NX5" s="26"/>
      <c r="NY5" s="26"/>
      <c r="NZ5" s="26"/>
      <c r="OA5" s="26"/>
      <c r="OB5" s="26"/>
      <c r="OC5" s="26"/>
      <c r="OD5" s="26"/>
      <c r="OE5" s="26"/>
      <c r="OF5" s="26"/>
      <c r="OG5" s="26"/>
      <c r="OH5" s="26"/>
      <c r="OI5" s="26"/>
      <c r="OJ5" s="26"/>
      <c r="OK5" s="26"/>
      <c r="OL5" s="26"/>
      <c r="OM5" s="26"/>
      <c r="ON5" s="26"/>
      <c r="OO5" s="26"/>
      <c r="OP5" s="26"/>
      <c r="OQ5" s="26"/>
      <c r="OR5" s="26"/>
      <c r="OS5" s="26"/>
      <c r="OT5" s="26"/>
      <c r="OU5" s="26"/>
      <c r="OV5" s="26"/>
    </row>
    <row r="6" spans="1:412" s="3" customFormat="1" ht="15.75">
      <c r="A6" s="151" t="s">
        <v>71</v>
      </c>
      <c r="B6" s="12">
        <v>7</v>
      </c>
      <c r="C6" s="12">
        <v>0</v>
      </c>
      <c r="D6" s="13">
        <v>0</v>
      </c>
      <c r="E6" s="13">
        <v>0</v>
      </c>
      <c r="F6" s="103">
        <f t="shared" si="0"/>
        <v>4</v>
      </c>
      <c r="G6" s="12">
        <v>11</v>
      </c>
      <c r="H6" s="12">
        <v>7</v>
      </c>
      <c r="I6" s="13">
        <v>1</v>
      </c>
      <c r="J6" s="13">
        <v>0</v>
      </c>
      <c r="K6" s="103">
        <f t="shared" ref="K6:K40" si="1">SUM(G6:J6)</f>
        <v>19</v>
      </c>
      <c r="L6" s="14"/>
      <c r="M6" s="12">
        <v>3</v>
      </c>
      <c r="N6" s="12">
        <v>0</v>
      </c>
      <c r="O6" s="13">
        <v>0</v>
      </c>
      <c r="P6" s="13">
        <v>1</v>
      </c>
      <c r="Q6" s="103">
        <f t="shared" ref="Q6:Q40" si="2">SUM(M6:P6)</f>
        <v>4</v>
      </c>
      <c r="R6" s="14"/>
      <c r="S6" s="12">
        <v>20</v>
      </c>
      <c r="T6" s="12">
        <v>13</v>
      </c>
      <c r="U6" s="13">
        <v>3</v>
      </c>
      <c r="V6" s="13">
        <v>2</v>
      </c>
      <c r="W6" s="103">
        <f t="shared" ref="W6:W40" si="3">SUM(S6:V6)</f>
        <v>38</v>
      </c>
      <c r="X6" s="14"/>
      <c r="Y6" s="12">
        <v>2</v>
      </c>
      <c r="Z6" s="12">
        <v>0</v>
      </c>
      <c r="AA6" s="13">
        <v>0</v>
      </c>
      <c r="AB6" s="13">
        <v>0</v>
      </c>
      <c r="AC6" s="103">
        <f t="shared" ref="AC6:AC40" si="4">SUM(Y6:AB6)</f>
        <v>2</v>
      </c>
      <c r="AD6" s="14"/>
      <c r="AE6" s="12">
        <v>0</v>
      </c>
      <c r="AF6" s="12">
        <v>1</v>
      </c>
      <c r="AG6" s="13">
        <v>1</v>
      </c>
      <c r="AH6" s="13">
        <v>0</v>
      </c>
      <c r="AI6" s="103">
        <f t="shared" ref="AI6:AI40" si="5">SUM(AE6:AH6)</f>
        <v>2</v>
      </c>
      <c r="AJ6" s="30"/>
      <c r="AK6" s="30"/>
      <c r="AL6" s="10" t="s">
        <v>71</v>
      </c>
      <c r="AM6" s="12">
        <v>1</v>
      </c>
      <c r="AN6" s="12">
        <v>0</v>
      </c>
      <c r="AO6" s="13">
        <v>0</v>
      </c>
      <c r="AP6" s="13">
        <v>0</v>
      </c>
      <c r="AQ6" s="103">
        <f t="shared" ref="AQ6:AQ40" si="6">SUM(AM6:AP6)</f>
        <v>1</v>
      </c>
      <c r="AR6" s="14"/>
      <c r="AS6" s="12">
        <v>12</v>
      </c>
      <c r="AT6" s="12">
        <v>6</v>
      </c>
      <c r="AU6" s="13">
        <v>2</v>
      </c>
      <c r="AV6" s="13">
        <v>0</v>
      </c>
      <c r="AW6" s="103">
        <f t="shared" ref="AW6:AW40" si="7">SUM(AS6:AV6)</f>
        <v>20</v>
      </c>
      <c r="AX6" s="14"/>
      <c r="AY6" s="12">
        <v>0</v>
      </c>
      <c r="AZ6" s="12">
        <v>0</v>
      </c>
      <c r="BA6" s="13">
        <v>0</v>
      </c>
      <c r="BB6" s="13">
        <v>0</v>
      </c>
      <c r="BC6" s="103">
        <f t="shared" ref="BC6:BC37" si="8">SUM(AY6:BB6)</f>
        <v>0</v>
      </c>
      <c r="BD6" s="14"/>
      <c r="BE6" s="12">
        <v>18</v>
      </c>
      <c r="BF6" s="12">
        <v>13</v>
      </c>
      <c r="BG6" s="13">
        <v>5</v>
      </c>
      <c r="BH6" s="13">
        <v>1</v>
      </c>
      <c r="BI6" s="103">
        <f t="shared" ref="BI6:BI40" si="9">SUM(BE6:BH6)</f>
        <v>37</v>
      </c>
      <c r="BJ6" s="14"/>
      <c r="BK6" s="12">
        <v>0</v>
      </c>
      <c r="BL6" s="12">
        <v>2</v>
      </c>
      <c r="BM6" s="13">
        <v>0</v>
      </c>
      <c r="BN6" s="13">
        <v>0</v>
      </c>
      <c r="BO6" s="103">
        <f t="shared" ref="BO6:BO40" si="10">SUM(BK6:BN6)</f>
        <v>2</v>
      </c>
      <c r="BP6" s="14"/>
      <c r="BQ6" s="12">
        <v>1</v>
      </c>
      <c r="BR6" s="12">
        <v>3</v>
      </c>
      <c r="BS6" s="13">
        <v>0</v>
      </c>
      <c r="BT6" s="13">
        <v>0</v>
      </c>
      <c r="BU6" s="103">
        <f t="shared" ref="BU6:BU40" si="11">SUM(BQ6:BT6)</f>
        <v>4</v>
      </c>
      <c r="BV6" s="30"/>
      <c r="BW6" s="30"/>
      <c r="BX6" s="10" t="s">
        <v>71</v>
      </c>
      <c r="BY6" s="12">
        <v>0</v>
      </c>
      <c r="BZ6" s="12">
        <v>1</v>
      </c>
      <c r="CA6" s="13">
        <v>0</v>
      </c>
      <c r="CB6" s="13">
        <v>0</v>
      </c>
      <c r="CC6" s="103">
        <f t="shared" ref="CC6:CC13" si="12">SUM(BY6:CB6)</f>
        <v>1</v>
      </c>
      <c r="CD6" s="14"/>
      <c r="CE6" s="12">
        <v>36</v>
      </c>
      <c r="CF6" s="12">
        <v>20</v>
      </c>
      <c r="CG6" s="13">
        <v>10</v>
      </c>
      <c r="CH6" s="13">
        <v>0</v>
      </c>
      <c r="CI6" s="103">
        <f t="shared" ref="CI6:CI40" si="13">SUM(CE6:CH6)</f>
        <v>66</v>
      </c>
      <c r="CJ6" s="14"/>
      <c r="CK6" s="12">
        <v>0</v>
      </c>
      <c r="CL6" s="12">
        <v>0</v>
      </c>
      <c r="CM6" s="13">
        <v>0</v>
      </c>
      <c r="CN6" s="13">
        <v>0</v>
      </c>
      <c r="CO6" s="103">
        <f t="shared" ref="CO6:CO40" si="14">SUM(CK6:CN6)</f>
        <v>0</v>
      </c>
      <c r="CP6" s="4"/>
      <c r="CQ6" s="16">
        <v>15</v>
      </c>
      <c r="CR6" s="12">
        <v>10</v>
      </c>
      <c r="CS6" s="13">
        <v>5</v>
      </c>
      <c r="CT6" s="13">
        <v>1</v>
      </c>
      <c r="CU6" s="103">
        <f t="shared" ref="CU6:CU40" si="15">SUM(CQ6:CT6)</f>
        <v>31</v>
      </c>
      <c r="CV6" s="14"/>
      <c r="CW6" s="12">
        <v>7</v>
      </c>
      <c r="CX6" s="12">
        <v>6</v>
      </c>
      <c r="CY6" s="13">
        <v>0</v>
      </c>
      <c r="CZ6" s="13">
        <v>0</v>
      </c>
      <c r="DA6" s="103">
        <f t="shared" ref="DA6:DA40" si="16">SUM(CW6:CZ6)</f>
        <v>13</v>
      </c>
      <c r="DB6" s="14"/>
      <c r="DC6" s="12">
        <v>1</v>
      </c>
      <c r="DD6" s="12">
        <v>1</v>
      </c>
      <c r="DE6" s="13">
        <v>0</v>
      </c>
      <c r="DF6" s="13">
        <v>0</v>
      </c>
      <c r="DG6" s="104">
        <f t="shared" ref="DG6:DG40" si="17">SUM(DC6:DF6)</f>
        <v>2</v>
      </c>
      <c r="DH6" s="29"/>
      <c r="DI6" s="29"/>
      <c r="DJ6" s="10" t="s">
        <v>71</v>
      </c>
      <c r="DK6" s="17">
        <v>3</v>
      </c>
      <c r="DL6" s="17">
        <v>2</v>
      </c>
      <c r="DM6" s="18">
        <v>0</v>
      </c>
      <c r="DN6" s="18">
        <v>0</v>
      </c>
      <c r="DO6" s="103">
        <f t="shared" ref="DO6:DO40" si="18">SUM(DK6:DN6)</f>
        <v>5</v>
      </c>
      <c r="DP6" s="4"/>
      <c r="DQ6" s="58">
        <v>3</v>
      </c>
      <c r="DR6" s="17">
        <v>0</v>
      </c>
      <c r="DS6" s="18">
        <v>0</v>
      </c>
      <c r="DT6" s="18">
        <v>0</v>
      </c>
      <c r="DU6" s="103">
        <f t="shared" ref="DU6:DU40" si="19">SUM(DQ6:DT6)</f>
        <v>3</v>
      </c>
      <c r="DV6" s="4"/>
      <c r="DW6" s="17">
        <v>1</v>
      </c>
      <c r="DX6" s="17">
        <v>2</v>
      </c>
      <c r="DY6" s="18">
        <v>0</v>
      </c>
      <c r="DZ6" s="18">
        <v>0</v>
      </c>
      <c r="EA6" s="103">
        <f t="shared" ref="EA6:EA40" si="20">SUM(DW6:DZ6)</f>
        <v>3</v>
      </c>
      <c r="EB6" s="4"/>
      <c r="EC6" s="17">
        <v>17</v>
      </c>
      <c r="ED6" s="17">
        <v>9</v>
      </c>
      <c r="EE6" s="18">
        <v>5</v>
      </c>
      <c r="EF6" s="18">
        <v>1</v>
      </c>
      <c r="EG6" s="104">
        <f t="shared" ref="EG6:EG40" si="21">SUM(EC6:EF6)</f>
        <v>32</v>
      </c>
      <c r="EH6" s="4"/>
      <c r="EI6" s="17">
        <v>17</v>
      </c>
      <c r="EJ6" s="17">
        <v>11</v>
      </c>
      <c r="EK6" s="18">
        <v>4</v>
      </c>
      <c r="EL6" s="18">
        <v>1</v>
      </c>
      <c r="EM6" s="103">
        <f t="shared" ref="EM6:EM40" si="22">SUM(EI6:EL6)</f>
        <v>33</v>
      </c>
      <c r="EN6" s="4"/>
      <c r="EO6" s="17">
        <v>2</v>
      </c>
      <c r="EP6" s="17">
        <v>1</v>
      </c>
      <c r="EQ6" s="18">
        <v>0</v>
      </c>
      <c r="ER6" s="18">
        <v>0</v>
      </c>
      <c r="ES6" s="103">
        <f t="shared" ref="ES6:ES40" si="23">SUM(EO6:ER6)</f>
        <v>3</v>
      </c>
      <c r="ET6" s="4"/>
      <c r="EU6" s="17">
        <v>24</v>
      </c>
      <c r="EV6" s="17">
        <v>21</v>
      </c>
      <c r="EW6" s="18">
        <v>12</v>
      </c>
      <c r="EX6" s="18">
        <v>0</v>
      </c>
      <c r="EY6" s="103">
        <f t="shared" ref="EY6:EY40" si="24">SUM(EU6:EX6)</f>
        <v>57</v>
      </c>
      <c r="EZ6" s="4"/>
      <c r="FA6" s="17">
        <v>2</v>
      </c>
      <c r="FB6" s="17">
        <v>2</v>
      </c>
      <c r="FC6" s="18">
        <v>0</v>
      </c>
      <c r="FD6" s="18">
        <v>0</v>
      </c>
      <c r="FE6" s="103">
        <f t="shared" ref="FE6:FE40" si="25">SUM(FA6:FD6)</f>
        <v>4</v>
      </c>
      <c r="FF6" s="4"/>
      <c r="FG6" s="17">
        <v>28</v>
      </c>
      <c r="FH6" s="17">
        <v>19</v>
      </c>
      <c r="FI6" s="18">
        <v>4</v>
      </c>
      <c r="FJ6" s="18">
        <v>3</v>
      </c>
      <c r="FK6" s="103">
        <f t="shared" ref="FK6:FK40" si="26">SUM(FG6:FJ6)</f>
        <v>54</v>
      </c>
      <c r="FL6" s="19"/>
      <c r="FM6" s="17">
        <v>2</v>
      </c>
      <c r="FN6" s="17">
        <v>0</v>
      </c>
      <c r="FO6" s="18">
        <v>0</v>
      </c>
      <c r="FP6" s="18">
        <v>0</v>
      </c>
      <c r="FQ6" s="103">
        <f t="shared" ref="FQ6:FQ40" si="27">SUM(FM6:FP6)</f>
        <v>2</v>
      </c>
      <c r="FR6" s="4"/>
      <c r="FS6" s="17">
        <v>1</v>
      </c>
      <c r="FT6" s="17">
        <v>0</v>
      </c>
      <c r="FU6" s="18">
        <v>0</v>
      </c>
      <c r="FV6" s="18">
        <v>0</v>
      </c>
      <c r="FW6" s="103">
        <f t="shared" ref="FW6:FW40" si="28">SUM(FS6:FV6)</f>
        <v>1</v>
      </c>
      <c r="FX6" s="4"/>
      <c r="FY6" s="17">
        <v>33</v>
      </c>
      <c r="FZ6" s="17">
        <v>14</v>
      </c>
      <c r="GA6" s="18">
        <v>5</v>
      </c>
      <c r="GB6" s="18">
        <v>1</v>
      </c>
      <c r="GC6" s="103">
        <f t="shared" ref="GC6:GC40" si="29">SUM(FY6:GB6)</f>
        <v>53</v>
      </c>
      <c r="GE6" s="26"/>
      <c r="GF6" s="26"/>
      <c r="GG6" s="26"/>
      <c r="GH6" s="26"/>
      <c r="GI6" s="26"/>
      <c r="GJ6" s="26"/>
      <c r="GK6" s="26"/>
      <c r="GL6" s="26"/>
      <c r="GM6" s="26"/>
      <c r="GN6" s="26"/>
      <c r="GO6" s="26"/>
      <c r="GP6" s="26"/>
      <c r="GQ6" s="26"/>
      <c r="GR6" s="26"/>
      <c r="GS6" s="26"/>
      <c r="GT6" s="26"/>
      <c r="GU6" s="26"/>
      <c r="GV6" s="26"/>
      <c r="GW6" s="26"/>
      <c r="GX6" s="26"/>
      <c r="GY6" s="26"/>
      <c r="GZ6" s="26"/>
      <c r="HA6" s="26"/>
      <c r="HB6" s="26"/>
      <c r="HC6" s="26"/>
      <c r="HD6" s="26"/>
      <c r="HE6" s="26"/>
      <c r="HF6" s="26"/>
      <c r="HG6" s="26"/>
      <c r="HH6" s="26"/>
      <c r="HI6" s="26"/>
      <c r="HJ6" s="26"/>
      <c r="HK6" s="26"/>
      <c r="HL6" s="26"/>
      <c r="HM6" s="26"/>
      <c r="HN6" s="26"/>
      <c r="HO6" s="26"/>
      <c r="HP6" s="26"/>
      <c r="HQ6" s="26"/>
      <c r="HR6" s="26"/>
      <c r="HS6" s="26"/>
      <c r="HT6" s="26"/>
      <c r="HU6" s="26"/>
      <c r="HV6" s="26"/>
      <c r="HW6" s="26"/>
      <c r="HX6" s="26"/>
      <c r="HY6" s="26"/>
      <c r="HZ6" s="26"/>
      <c r="IA6" s="26"/>
      <c r="IB6" s="26"/>
      <c r="IC6" s="26"/>
      <c r="ID6" s="26"/>
      <c r="IE6" s="26"/>
      <c r="IF6" s="26"/>
      <c r="IG6" s="26"/>
      <c r="IH6" s="26"/>
      <c r="II6" s="26"/>
      <c r="IJ6" s="26"/>
      <c r="IK6" s="26"/>
      <c r="IL6" s="26"/>
      <c r="IM6" s="26"/>
      <c r="IN6" s="26"/>
      <c r="IO6" s="26"/>
      <c r="IP6" s="26"/>
      <c r="IQ6" s="26"/>
      <c r="IR6" s="26"/>
      <c r="IS6" s="26"/>
      <c r="IT6" s="26"/>
      <c r="IU6" s="26"/>
      <c r="IV6" s="26"/>
      <c r="IW6" s="26"/>
      <c r="IX6" s="26"/>
      <c r="IY6" s="26"/>
      <c r="IZ6" s="26"/>
      <c r="JA6" s="26"/>
      <c r="JB6" s="26"/>
      <c r="JC6" s="26"/>
      <c r="JD6" s="26"/>
      <c r="JE6" s="26"/>
      <c r="JF6" s="26"/>
      <c r="JG6" s="26"/>
      <c r="JH6" s="26"/>
      <c r="JI6" s="26"/>
      <c r="JJ6" s="26"/>
      <c r="JK6" s="26"/>
      <c r="JL6" s="26"/>
      <c r="JM6" s="26"/>
      <c r="JN6" s="26"/>
      <c r="JO6" s="26"/>
      <c r="JP6" s="26"/>
      <c r="JQ6" s="26"/>
      <c r="JR6" s="26"/>
      <c r="JS6" s="26"/>
      <c r="JT6" s="26"/>
      <c r="JU6" s="26"/>
      <c r="JV6" s="26"/>
      <c r="JW6" s="26"/>
      <c r="JX6" s="26"/>
      <c r="JY6" s="26"/>
      <c r="JZ6" s="26"/>
      <c r="KA6" s="26"/>
      <c r="KB6" s="26"/>
      <c r="KC6" s="26"/>
      <c r="KD6" s="26"/>
      <c r="KE6" s="26"/>
      <c r="KF6" s="26"/>
      <c r="KG6" s="26"/>
      <c r="KH6" s="26"/>
      <c r="KI6" s="26"/>
      <c r="KJ6" s="26"/>
      <c r="KK6" s="26"/>
      <c r="KL6" s="26"/>
      <c r="KM6" s="26"/>
      <c r="KN6" s="26"/>
      <c r="KO6" s="26"/>
      <c r="KP6" s="26"/>
      <c r="KQ6" s="26"/>
      <c r="KR6" s="26"/>
      <c r="KS6" s="26"/>
      <c r="KT6" s="26"/>
      <c r="KU6" s="26"/>
      <c r="KV6" s="26"/>
      <c r="KW6" s="26"/>
      <c r="KX6" s="26"/>
      <c r="KY6" s="26"/>
      <c r="KZ6" s="26"/>
      <c r="LA6" s="26"/>
      <c r="LB6" s="26"/>
      <c r="LC6" s="26"/>
      <c r="LD6" s="26"/>
      <c r="LE6" s="26"/>
      <c r="LF6" s="26"/>
      <c r="LG6" s="26"/>
      <c r="LH6" s="26"/>
      <c r="LI6" s="26"/>
      <c r="LJ6" s="26"/>
      <c r="LK6" s="26"/>
      <c r="LL6" s="26"/>
      <c r="LM6" s="26"/>
      <c r="LN6" s="26"/>
      <c r="LO6" s="26"/>
      <c r="LP6" s="26"/>
      <c r="LQ6" s="26"/>
      <c r="LR6" s="26"/>
      <c r="LS6" s="26"/>
      <c r="LT6" s="26"/>
      <c r="LU6" s="26"/>
      <c r="LV6" s="26"/>
      <c r="LW6" s="26"/>
      <c r="LX6" s="26"/>
      <c r="LY6" s="26"/>
      <c r="LZ6" s="26"/>
      <c r="MA6" s="26"/>
      <c r="MB6" s="26"/>
      <c r="MC6" s="26"/>
      <c r="MD6" s="26"/>
      <c r="ME6" s="26"/>
      <c r="MF6" s="26"/>
      <c r="MG6" s="26"/>
      <c r="MH6" s="26"/>
      <c r="MI6" s="26"/>
      <c r="MJ6" s="26"/>
      <c r="MK6" s="26"/>
      <c r="ML6" s="26"/>
      <c r="MM6" s="26"/>
      <c r="MN6" s="26"/>
      <c r="MO6" s="26"/>
      <c r="MP6" s="26"/>
      <c r="MQ6" s="26"/>
      <c r="MR6" s="26"/>
      <c r="MS6" s="26"/>
      <c r="MT6" s="26"/>
      <c r="MU6" s="26"/>
      <c r="MV6" s="26"/>
      <c r="MW6" s="26"/>
      <c r="MX6" s="26"/>
      <c r="MY6" s="26"/>
      <c r="MZ6" s="26"/>
      <c r="NA6" s="26"/>
      <c r="NB6" s="26"/>
      <c r="NC6" s="26"/>
      <c r="ND6" s="26"/>
      <c r="NE6" s="26"/>
      <c r="NF6" s="26"/>
      <c r="NG6" s="26"/>
      <c r="NH6" s="26"/>
      <c r="NI6" s="26"/>
      <c r="NJ6" s="26"/>
      <c r="NK6" s="26"/>
      <c r="NL6" s="26"/>
      <c r="NM6" s="26"/>
      <c r="NN6" s="26"/>
      <c r="NO6" s="26"/>
      <c r="NP6" s="26"/>
      <c r="NQ6" s="26"/>
      <c r="NR6" s="26"/>
      <c r="NS6" s="26"/>
      <c r="NT6" s="26"/>
      <c r="NU6" s="26"/>
      <c r="NV6" s="26"/>
      <c r="NW6" s="26"/>
      <c r="NX6" s="26"/>
      <c r="NY6" s="26"/>
      <c r="NZ6" s="26"/>
      <c r="OA6" s="26"/>
      <c r="OB6" s="26"/>
      <c r="OC6" s="26"/>
      <c r="OD6" s="26"/>
      <c r="OE6" s="26"/>
      <c r="OF6" s="26"/>
      <c r="OG6" s="26"/>
      <c r="OH6" s="26"/>
      <c r="OI6" s="26"/>
      <c r="OJ6" s="26"/>
      <c r="OK6" s="26"/>
      <c r="OL6" s="26"/>
      <c r="OM6" s="26"/>
      <c r="ON6" s="26"/>
      <c r="OO6" s="26"/>
      <c r="OP6" s="26"/>
      <c r="OQ6" s="26"/>
      <c r="OR6" s="26"/>
      <c r="OS6" s="26"/>
      <c r="OT6" s="26"/>
      <c r="OU6" s="26"/>
      <c r="OV6" s="26"/>
    </row>
    <row r="7" spans="1:412" s="3" customFormat="1" ht="15.75">
      <c r="A7" s="151" t="s">
        <v>12</v>
      </c>
      <c r="B7" s="12">
        <v>8</v>
      </c>
      <c r="C7" s="12">
        <v>0</v>
      </c>
      <c r="D7" s="13">
        <v>0</v>
      </c>
      <c r="E7" s="13">
        <v>0</v>
      </c>
      <c r="F7" s="103">
        <f t="shared" si="0"/>
        <v>3</v>
      </c>
      <c r="G7" s="12">
        <v>8</v>
      </c>
      <c r="H7" s="12">
        <v>8</v>
      </c>
      <c r="I7" s="13">
        <v>4</v>
      </c>
      <c r="J7" s="13">
        <v>2</v>
      </c>
      <c r="K7" s="103">
        <f t="shared" si="1"/>
        <v>22</v>
      </c>
      <c r="L7" s="14"/>
      <c r="M7" s="12">
        <v>1</v>
      </c>
      <c r="N7" s="12">
        <v>1</v>
      </c>
      <c r="O7" s="13">
        <v>1</v>
      </c>
      <c r="P7" s="13">
        <v>0</v>
      </c>
      <c r="Q7" s="103">
        <f t="shared" si="2"/>
        <v>3</v>
      </c>
      <c r="R7" s="14"/>
      <c r="S7" s="12">
        <v>26</v>
      </c>
      <c r="T7" s="12">
        <v>35</v>
      </c>
      <c r="U7" s="13">
        <v>6</v>
      </c>
      <c r="V7" s="13">
        <v>0</v>
      </c>
      <c r="W7" s="103">
        <f t="shared" si="3"/>
        <v>67</v>
      </c>
      <c r="X7" s="14"/>
      <c r="Y7" s="12">
        <v>0</v>
      </c>
      <c r="Z7" s="12">
        <v>2</v>
      </c>
      <c r="AA7" s="13">
        <v>0</v>
      </c>
      <c r="AB7" s="13">
        <v>0</v>
      </c>
      <c r="AC7" s="103">
        <f t="shared" si="4"/>
        <v>2</v>
      </c>
      <c r="AD7" s="14"/>
      <c r="AE7" s="12">
        <v>1</v>
      </c>
      <c r="AF7" s="12">
        <v>0</v>
      </c>
      <c r="AG7" s="13">
        <v>0</v>
      </c>
      <c r="AH7" s="13">
        <v>0</v>
      </c>
      <c r="AI7" s="103">
        <f t="shared" si="5"/>
        <v>1</v>
      </c>
      <c r="AJ7" s="30"/>
      <c r="AK7" s="30"/>
      <c r="AL7" s="10" t="s">
        <v>12</v>
      </c>
      <c r="AM7" s="12">
        <v>0</v>
      </c>
      <c r="AN7" s="12">
        <v>0</v>
      </c>
      <c r="AO7" s="13">
        <v>0</v>
      </c>
      <c r="AP7" s="13">
        <v>0</v>
      </c>
      <c r="AQ7" s="103">
        <f t="shared" si="6"/>
        <v>0</v>
      </c>
      <c r="AR7" s="14"/>
      <c r="AS7" s="12">
        <v>14</v>
      </c>
      <c r="AT7" s="12">
        <v>12</v>
      </c>
      <c r="AU7" s="13">
        <v>3</v>
      </c>
      <c r="AV7" s="13">
        <v>3</v>
      </c>
      <c r="AW7" s="103">
        <f t="shared" si="7"/>
        <v>32</v>
      </c>
      <c r="AX7" s="14"/>
      <c r="AY7" s="12">
        <v>0</v>
      </c>
      <c r="AZ7" s="12">
        <v>3</v>
      </c>
      <c r="BA7" s="13">
        <v>1</v>
      </c>
      <c r="BB7" s="13">
        <v>0</v>
      </c>
      <c r="BC7" s="103">
        <f t="shared" si="8"/>
        <v>4</v>
      </c>
      <c r="BD7" s="14"/>
      <c r="BE7" s="12">
        <v>37</v>
      </c>
      <c r="BF7" s="12">
        <v>35</v>
      </c>
      <c r="BG7" s="13">
        <v>6</v>
      </c>
      <c r="BH7" s="13">
        <v>0</v>
      </c>
      <c r="BI7" s="103">
        <f t="shared" si="9"/>
        <v>78</v>
      </c>
      <c r="BJ7" s="14"/>
      <c r="BK7" s="12">
        <v>0</v>
      </c>
      <c r="BL7" s="12">
        <v>0</v>
      </c>
      <c r="BM7" s="13">
        <v>0</v>
      </c>
      <c r="BN7" s="13">
        <v>0</v>
      </c>
      <c r="BO7" s="103">
        <f t="shared" si="10"/>
        <v>0</v>
      </c>
      <c r="BP7" s="14"/>
      <c r="BQ7" s="12">
        <v>3</v>
      </c>
      <c r="BR7" s="12">
        <v>2</v>
      </c>
      <c r="BS7" s="13">
        <v>0</v>
      </c>
      <c r="BT7" s="13">
        <v>0</v>
      </c>
      <c r="BU7" s="103">
        <f t="shared" si="11"/>
        <v>5</v>
      </c>
      <c r="BV7" s="30"/>
      <c r="BW7" s="30"/>
      <c r="BX7" s="10" t="s">
        <v>12</v>
      </c>
      <c r="BY7" s="12">
        <v>2</v>
      </c>
      <c r="BZ7" s="12">
        <v>4</v>
      </c>
      <c r="CA7" s="13">
        <v>0</v>
      </c>
      <c r="CB7" s="13">
        <v>0</v>
      </c>
      <c r="CC7" s="103">
        <f t="shared" si="12"/>
        <v>6</v>
      </c>
      <c r="CD7" s="14"/>
      <c r="CE7" s="12">
        <v>48</v>
      </c>
      <c r="CF7" s="12">
        <v>46</v>
      </c>
      <c r="CG7" s="13">
        <v>12</v>
      </c>
      <c r="CH7" s="13">
        <v>2</v>
      </c>
      <c r="CI7" s="103">
        <f t="shared" si="13"/>
        <v>108</v>
      </c>
      <c r="CJ7" s="14"/>
      <c r="CK7" s="12">
        <v>0</v>
      </c>
      <c r="CL7" s="12">
        <v>1</v>
      </c>
      <c r="CM7" s="13">
        <v>0</v>
      </c>
      <c r="CN7" s="13">
        <v>0</v>
      </c>
      <c r="CO7" s="103">
        <f t="shared" si="14"/>
        <v>1</v>
      </c>
      <c r="CP7" s="4"/>
      <c r="CQ7" s="16">
        <v>16</v>
      </c>
      <c r="CR7" s="12">
        <v>18</v>
      </c>
      <c r="CS7" s="13">
        <v>5</v>
      </c>
      <c r="CT7" s="13">
        <v>2</v>
      </c>
      <c r="CU7" s="103">
        <f t="shared" si="15"/>
        <v>41</v>
      </c>
      <c r="CV7" s="14"/>
      <c r="CW7" s="12">
        <v>8</v>
      </c>
      <c r="CX7" s="12">
        <v>15</v>
      </c>
      <c r="CY7" s="13">
        <v>0</v>
      </c>
      <c r="CZ7" s="13">
        <v>2</v>
      </c>
      <c r="DA7" s="103">
        <f t="shared" si="16"/>
        <v>25</v>
      </c>
      <c r="DB7" s="14"/>
      <c r="DC7" s="12">
        <v>4</v>
      </c>
      <c r="DD7" s="12">
        <v>2</v>
      </c>
      <c r="DE7" s="13">
        <v>0</v>
      </c>
      <c r="DF7" s="13">
        <v>0</v>
      </c>
      <c r="DG7" s="104">
        <f t="shared" si="17"/>
        <v>6</v>
      </c>
      <c r="DH7" s="29"/>
      <c r="DI7" s="29"/>
      <c r="DJ7" s="10" t="s">
        <v>12</v>
      </c>
      <c r="DK7" s="17">
        <v>2</v>
      </c>
      <c r="DL7" s="17">
        <v>3</v>
      </c>
      <c r="DM7" s="18">
        <v>0</v>
      </c>
      <c r="DN7" s="18">
        <v>0</v>
      </c>
      <c r="DO7" s="103">
        <f t="shared" si="18"/>
        <v>5</v>
      </c>
      <c r="DP7" s="4"/>
      <c r="DQ7" s="58">
        <v>2</v>
      </c>
      <c r="DR7" s="17">
        <v>0</v>
      </c>
      <c r="DS7" s="18">
        <v>0</v>
      </c>
      <c r="DT7" s="18">
        <v>0</v>
      </c>
      <c r="DU7" s="103">
        <f t="shared" si="19"/>
        <v>2</v>
      </c>
      <c r="DV7" s="4"/>
      <c r="DW7" s="17">
        <v>2</v>
      </c>
      <c r="DX7" s="17">
        <v>0</v>
      </c>
      <c r="DY7" s="18">
        <v>0</v>
      </c>
      <c r="DZ7" s="18">
        <v>0</v>
      </c>
      <c r="EA7" s="103">
        <f t="shared" si="20"/>
        <v>2</v>
      </c>
      <c r="EB7" s="4"/>
      <c r="EC7" s="17">
        <v>19</v>
      </c>
      <c r="ED7" s="17">
        <v>17</v>
      </c>
      <c r="EE7" s="18">
        <v>5</v>
      </c>
      <c r="EF7" s="18">
        <v>3</v>
      </c>
      <c r="EG7" s="104">
        <f t="shared" si="21"/>
        <v>44</v>
      </c>
      <c r="EH7" s="4"/>
      <c r="EI7" s="17">
        <v>13</v>
      </c>
      <c r="EJ7" s="17">
        <v>13</v>
      </c>
      <c r="EK7" s="18">
        <v>1</v>
      </c>
      <c r="EL7" s="18">
        <v>1</v>
      </c>
      <c r="EM7" s="103">
        <f t="shared" si="22"/>
        <v>28</v>
      </c>
      <c r="EN7" s="4"/>
      <c r="EO7" s="17">
        <v>2</v>
      </c>
      <c r="EP7" s="17"/>
      <c r="EQ7" s="18">
        <v>0</v>
      </c>
      <c r="ER7" s="18">
        <v>0</v>
      </c>
      <c r="ES7" s="103">
        <f t="shared" si="23"/>
        <v>2</v>
      </c>
      <c r="ET7" s="4"/>
      <c r="EU7" s="17">
        <v>30</v>
      </c>
      <c r="EV7" s="17">
        <v>43</v>
      </c>
      <c r="EW7" s="18">
        <v>11</v>
      </c>
      <c r="EX7" s="18">
        <v>2</v>
      </c>
      <c r="EY7" s="103">
        <f t="shared" si="24"/>
        <v>86</v>
      </c>
      <c r="EZ7" s="4"/>
      <c r="FA7" s="17">
        <v>2</v>
      </c>
      <c r="FB7" s="17">
        <v>0</v>
      </c>
      <c r="FC7" s="18">
        <v>0</v>
      </c>
      <c r="FD7" s="18">
        <v>0</v>
      </c>
      <c r="FE7" s="103">
        <f t="shared" si="25"/>
        <v>2</v>
      </c>
      <c r="FF7" s="4"/>
      <c r="FG7" s="17">
        <v>34</v>
      </c>
      <c r="FH7" s="17">
        <v>37</v>
      </c>
      <c r="FI7" s="18">
        <v>8</v>
      </c>
      <c r="FJ7" s="18">
        <v>0</v>
      </c>
      <c r="FK7" s="103">
        <f t="shared" si="26"/>
        <v>79</v>
      </c>
      <c r="FL7" s="19"/>
      <c r="FM7" s="17">
        <v>4</v>
      </c>
      <c r="FN7" s="17">
        <v>2</v>
      </c>
      <c r="FO7" s="18">
        <v>0</v>
      </c>
      <c r="FP7" s="18">
        <v>0</v>
      </c>
      <c r="FQ7" s="103">
        <f t="shared" si="27"/>
        <v>6</v>
      </c>
      <c r="FR7" s="4"/>
      <c r="FS7" s="17">
        <v>3</v>
      </c>
      <c r="FT7" s="17">
        <v>1</v>
      </c>
      <c r="FU7" s="18">
        <v>0</v>
      </c>
      <c r="FV7" s="18">
        <v>0</v>
      </c>
      <c r="FW7" s="103">
        <f t="shared" si="28"/>
        <v>4</v>
      </c>
      <c r="FX7" s="4"/>
      <c r="FY7" s="17">
        <v>29</v>
      </c>
      <c r="FZ7" s="17">
        <v>38</v>
      </c>
      <c r="GA7" s="18">
        <v>6</v>
      </c>
      <c r="GB7" s="18">
        <v>0</v>
      </c>
      <c r="GC7" s="103">
        <f t="shared" si="29"/>
        <v>73</v>
      </c>
      <c r="GE7" s="26"/>
      <c r="GF7" s="26"/>
      <c r="GG7" s="26"/>
      <c r="GH7" s="26"/>
      <c r="GI7" s="26"/>
      <c r="GJ7" s="26"/>
      <c r="GK7" s="26"/>
      <c r="GL7" s="26"/>
      <c r="GM7" s="26"/>
      <c r="GN7" s="26"/>
      <c r="GO7" s="26"/>
      <c r="GP7" s="26"/>
      <c r="GQ7" s="26"/>
      <c r="GR7" s="26"/>
      <c r="GS7" s="26"/>
      <c r="GT7" s="26"/>
      <c r="GU7" s="26"/>
      <c r="GV7" s="26"/>
      <c r="GW7" s="26"/>
      <c r="GX7" s="26"/>
      <c r="GY7" s="26"/>
      <c r="GZ7" s="26"/>
      <c r="HA7" s="26"/>
      <c r="HB7" s="26"/>
      <c r="HC7" s="26"/>
      <c r="HD7" s="26"/>
      <c r="HE7" s="26"/>
      <c r="HF7" s="26"/>
      <c r="HG7" s="26"/>
      <c r="HH7" s="26"/>
      <c r="HI7" s="26"/>
      <c r="HJ7" s="26"/>
      <c r="HK7" s="26"/>
      <c r="HL7" s="26"/>
      <c r="HM7" s="26"/>
      <c r="HN7" s="26"/>
      <c r="HO7" s="26"/>
      <c r="HP7" s="26"/>
      <c r="HQ7" s="26"/>
      <c r="HR7" s="26"/>
      <c r="HS7" s="26"/>
      <c r="HT7" s="26"/>
      <c r="HU7" s="26"/>
      <c r="HV7" s="26"/>
      <c r="HW7" s="26"/>
      <c r="HX7" s="26"/>
      <c r="HY7" s="26"/>
      <c r="HZ7" s="26"/>
      <c r="IA7" s="26"/>
      <c r="IB7" s="26"/>
      <c r="IC7" s="26"/>
      <c r="ID7" s="26"/>
      <c r="IE7" s="26"/>
      <c r="IF7" s="26"/>
      <c r="IG7" s="26"/>
      <c r="IH7" s="26"/>
      <c r="II7" s="26"/>
      <c r="IJ7" s="26"/>
      <c r="IK7" s="26"/>
      <c r="IL7" s="26"/>
      <c r="IM7" s="26"/>
      <c r="IN7" s="26"/>
      <c r="IO7" s="26"/>
      <c r="IP7" s="26"/>
      <c r="IQ7" s="26"/>
      <c r="IR7" s="26"/>
      <c r="IS7" s="26"/>
      <c r="IT7" s="26"/>
      <c r="IU7" s="26"/>
      <c r="IV7" s="26"/>
      <c r="IW7" s="26"/>
      <c r="IX7" s="26"/>
      <c r="IY7" s="26"/>
      <c r="IZ7" s="26"/>
      <c r="JA7" s="26"/>
      <c r="JB7" s="26"/>
      <c r="JC7" s="26"/>
      <c r="JD7" s="26"/>
      <c r="JE7" s="26"/>
      <c r="JF7" s="26"/>
      <c r="JG7" s="26"/>
      <c r="JH7" s="26"/>
      <c r="JI7" s="26"/>
      <c r="JJ7" s="26"/>
      <c r="JK7" s="26"/>
      <c r="JL7" s="26"/>
      <c r="JM7" s="26"/>
      <c r="JN7" s="26"/>
      <c r="JO7" s="26"/>
      <c r="JP7" s="26"/>
      <c r="JQ7" s="26"/>
      <c r="JR7" s="26"/>
      <c r="JS7" s="26"/>
      <c r="JT7" s="26"/>
      <c r="JU7" s="26"/>
      <c r="JV7" s="26"/>
      <c r="JW7" s="26"/>
      <c r="JX7" s="26"/>
      <c r="JY7" s="26"/>
      <c r="JZ7" s="26"/>
      <c r="KA7" s="26"/>
      <c r="KB7" s="26"/>
      <c r="KC7" s="26"/>
      <c r="KD7" s="26"/>
      <c r="KE7" s="26"/>
      <c r="KF7" s="26"/>
      <c r="KG7" s="26"/>
      <c r="KH7" s="26"/>
      <c r="KI7" s="26"/>
      <c r="KJ7" s="26"/>
      <c r="KK7" s="26"/>
      <c r="KL7" s="26"/>
      <c r="KM7" s="26"/>
      <c r="KN7" s="26"/>
      <c r="KO7" s="26"/>
      <c r="KP7" s="26"/>
      <c r="KQ7" s="26"/>
      <c r="KR7" s="26"/>
      <c r="KS7" s="26"/>
      <c r="KT7" s="26"/>
      <c r="KU7" s="26"/>
      <c r="KV7" s="26"/>
      <c r="KW7" s="26"/>
      <c r="KX7" s="26"/>
      <c r="KY7" s="26"/>
      <c r="KZ7" s="26"/>
      <c r="LA7" s="26"/>
      <c r="LB7" s="26"/>
      <c r="LC7" s="26"/>
      <c r="LD7" s="26"/>
      <c r="LE7" s="26"/>
      <c r="LF7" s="26"/>
      <c r="LG7" s="26"/>
      <c r="LH7" s="26"/>
      <c r="LI7" s="26"/>
      <c r="LJ7" s="26"/>
      <c r="LK7" s="26"/>
      <c r="LL7" s="26"/>
      <c r="LM7" s="26"/>
      <c r="LN7" s="26"/>
      <c r="LO7" s="26"/>
      <c r="LP7" s="26"/>
      <c r="LQ7" s="26"/>
      <c r="LR7" s="26"/>
      <c r="LS7" s="26"/>
      <c r="LT7" s="26"/>
      <c r="LU7" s="26"/>
      <c r="LV7" s="26"/>
      <c r="LW7" s="26"/>
      <c r="LX7" s="26"/>
      <c r="LY7" s="26"/>
      <c r="LZ7" s="26"/>
      <c r="MA7" s="26"/>
      <c r="MB7" s="26"/>
      <c r="MC7" s="26"/>
      <c r="MD7" s="26"/>
      <c r="ME7" s="26"/>
      <c r="MF7" s="26"/>
      <c r="MG7" s="26"/>
      <c r="MH7" s="26"/>
      <c r="MI7" s="26"/>
      <c r="MJ7" s="26"/>
      <c r="MK7" s="26"/>
      <c r="ML7" s="26"/>
      <c r="MM7" s="26"/>
      <c r="MN7" s="26"/>
      <c r="MO7" s="26"/>
      <c r="MP7" s="26"/>
      <c r="MQ7" s="26"/>
      <c r="MR7" s="26"/>
      <c r="MS7" s="26"/>
      <c r="MT7" s="26"/>
      <c r="MU7" s="26"/>
      <c r="MV7" s="26"/>
      <c r="MW7" s="26"/>
      <c r="MX7" s="26"/>
      <c r="MY7" s="26"/>
      <c r="MZ7" s="26"/>
      <c r="NA7" s="26"/>
      <c r="NB7" s="26"/>
      <c r="NC7" s="26"/>
      <c r="ND7" s="26"/>
      <c r="NE7" s="26"/>
      <c r="NF7" s="26"/>
      <c r="NG7" s="26"/>
      <c r="NH7" s="26"/>
      <c r="NI7" s="26"/>
      <c r="NJ7" s="26"/>
      <c r="NK7" s="26"/>
      <c r="NL7" s="26"/>
      <c r="NM7" s="26"/>
      <c r="NN7" s="26"/>
      <c r="NO7" s="26"/>
      <c r="NP7" s="26"/>
      <c r="NQ7" s="26"/>
      <c r="NR7" s="26"/>
      <c r="NS7" s="26"/>
      <c r="NT7" s="26"/>
      <c r="NU7" s="26"/>
      <c r="NV7" s="26"/>
      <c r="NW7" s="26"/>
      <c r="NX7" s="26"/>
      <c r="NY7" s="26"/>
      <c r="NZ7" s="26"/>
      <c r="OA7" s="26"/>
      <c r="OB7" s="26"/>
      <c r="OC7" s="26"/>
      <c r="OD7" s="26"/>
      <c r="OE7" s="26"/>
      <c r="OF7" s="26"/>
      <c r="OG7" s="26"/>
      <c r="OH7" s="26"/>
      <c r="OI7" s="26"/>
      <c r="OJ7" s="26"/>
      <c r="OK7" s="26"/>
      <c r="OL7" s="26"/>
      <c r="OM7" s="26"/>
      <c r="ON7" s="26"/>
      <c r="OO7" s="26"/>
      <c r="OP7" s="26"/>
      <c r="OQ7" s="26"/>
      <c r="OR7" s="26"/>
      <c r="OS7" s="26"/>
      <c r="OT7" s="26"/>
      <c r="OU7" s="26"/>
      <c r="OV7" s="26"/>
    </row>
    <row r="8" spans="1:412" s="3" customFormat="1" ht="15.75">
      <c r="A8" s="151" t="s">
        <v>13</v>
      </c>
      <c r="B8" s="12">
        <v>3</v>
      </c>
      <c r="C8" s="12">
        <v>0</v>
      </c>
      <c r="D8" s="13">
        <v>0</v>
      </c>
      <c r="E8" s="13">
        <v>0</v>
      </c>
      <c r="F8" s="103">
        <f t="shared" si="0"/>
        <v>7</v>
      </c>
      <c r="G8" s="12">
        <v>9</v>
      </c>
      <c r="H8" s="12">
        <v>21</v>
      </c>
      <c r="I8" s="13">
        <v>3</v>
      </c>
      <c r="J8" s="13">
        <v>0</v>
      </c>
      <c r="K8" s="103">
        <f t="shared" si="1"/>
        <v>33</v>
      </c>
      <c r="L8" s="14"/>
      <c r="M8" s="12">
        <v>1</v>
      </c>
      <c r="N8" s="12">
        <v>6</v>
      </c>
      <c r="O8" s="13">
        <v>0</v>
      </c>
      <c r="P8" s="13">
        <v>0</v>
      </c>
      <c r="Q8" s="103">
        <f t="shared" si="2"/>
        <v>7</v>
      </c>
      <c r="R8" s="14"/>
      <c r="S8" s="12">
        <v>24</v>
      </c>
      <c r="T8" s="12">
        <v>69</v>
      </c>
      <c r="U8" s="13">
        <v>1</v>
      </c>
      <c r="V8" s="13">
        <v>2</v>
      </c>
      <c r="W8" s="103">
        <f t="shared" si="3"/>
        <v>96</v>
      </c>
      <c r="X8" s="14"/>
      <c r="Y8" s="12">
        <v>4</v>
      </c>
      <c r="Z8" s="12">
        <v>3</v>
      </c>
      <c r="AA8" s="13">
        <v>1</v>
      </c>
      <c r="AB8" s="13">
        <v>1</v>
      </c>
      <c r="AC8" s="103">
        <f t="shared" si="4"/>
        <v>9</v>
      </c>
      <c r="AD8" s="14"/>
      <c r="AE8" s="12">
        <v>4</v>
      </c>
      <c r="AF8" s="12">
        <v>4</v>
      </c>
      <c r="AG8" s="13">
        <v>0</v>
      </c>
      <c r="AH8" s="13">
        <v>0</v>
      </c>
      <c r="AI8" s="103">
        <f t="shared" si="5"/>
        <v>8</v>
      </c>
      <c r="AJ8" s="30"/>
      <c r="AK8" s="30"/>
      <c r="AL8" s="10" t="s">
        <v>13</v>
      </c>
      <c r="AM8" s="12">
        <v>4</v>
      </c>
      <c r="AN8" s="12">
        <v>0</v>
      </c>
      <c r="AO8" s="13">
        <v>0</v>
      </c>
      <c r="AP8" s="13">
        <v>0</v>
      </c>
      <c r="AQ8" s="103">
        <f t="shared" si="6"/>
        <v>4</v>
      </c>
      <c r="AR8" s="14"/>
      <c r="AS8" s="12">
        <v>19</v>
      </c>
      <c r="AT8" s="12">
        <v>26</v>
      </c>
      <c r="AU8" s="13">
        <v>3</v>
      </c>
      <c r="AV8" s="13">
        <v>0</v>
      </c>
      <c r="AW8" s="103">
        <f t="shared" si="7"/>
        <v>48</v>
      </c>
      <c r="AX8" s="14"/>
      <c r="AY8" s="12">
        <v>0</v>
      </c>
      <c r="AZ8" s="12">
        <v>4</v>
      </c>
      <c r="BA8" s="13">
        <v>0</v>
      </c>
      <c r="BB8" s="13">
        <v>0</v>
      </c>
      <c r="BC8" s="103">
        <f t="shared" si="8"/>
        <v>4</v>
      </c>
      <c r="BD8" s="14"/>
      <c r="BE8" s="12">
        <v>30</v>
      </c>
      <c r="BF8" s="12">
        <v>66</v>
      </c>
      <c r="BG8" s="13">
        <v>1</v>
      </c>
      <c r="BH8" s="13">
        <v>1</v>
      </c>
      <c r="BI8" s="103">
        <f t="shared" si="9"/>
        <v>98</v>
      </c>
      <c r="BJ8" s="14"/>
      <c r="BK8" s="12">
        <v>1</v>
      </c>
      <c r="BL8" s="12">
        <v>1</v>
      </c>
      <c r="BM8" s="13">
        <v>0</v>
      </c>
      <c r="BN8" s="13">
        <v>0</v>
      </c>
      <c r="BO8" s="103">
        <f t="shared" si="10"/>
        <v>2</v>
      </c>
      <c r="BP8" s="14"/>
      <c r="BQ8" s="12">
        <v>2</v>
      </c>
      <c r="BR8" s="12">
        <v>3</v>
      </c>
      <c r="BS8" s="13">
        <v>0</v>
      </c>
      <c r="BT8" s="13">
        <v>0</v>
      </c>
      <c r="BU8" s="103">
        <f t="shared" si="11"/>
        <v>5</v>
      </c>
      <c r="BV8" s="30"/>
      <c r="BW8" s="30"/>
      <c r="BX8" s="10" t="s">
        <v>13</v>
      </c>
      <c r="BY8" s="12">
        <v>0</v>
      </c>
      <c r="BZ8" s="12">
        <v>1</v>
      </c>
      <c r="CA8" s="13">
        <v>0</v>
      </c>
      <c r="CB8" s="13">
        <v>0</v>
      </c>
      <c r="CC8" s="103">
        <f t="shared" si="12"/>
        <v>1</v>
      </c>
      <c r="CD8" s="14"/>
      <c r="CE8" s="12">
        <v>89</v>
      </c>
      <c r="CF8" s="12">
        <v>113</v>
      </c>
      <c r="CG8" s="13">
        <v>4</v>
      </c>
      <c r="CH8" s="13">
        <v>1</v>
      </c>
      <c r="CI8" s="103">
        <f t="shared" si="13"/>
        <v>207</v>
      </c>
      <c r="CJ8" s="14"/>
      <c r="CK8" s="12">
        <v>0</v>
      </c>
      <c r="CL8" s="12">
        <v>4</v>
      </c>
      <c r="CM8" s="13">
        <v>0</v>
      </c>
      <c r="CN8" s="13">
        <v>0</v>
      </c>
      <c r="CO8" s="103">
        <f t="shared" si="14"/>
        <v>4</v>
      </c>
      <c r="CP8" s="4"/>
      <c r="CQ8" s="16">
        <v>26</v>
      </c>
      <c r="CR8" s="12">
        <v>31</v>
      </c>
      <c r="CS8" s="13">
        <v>9</v>
      </c>
      <c r="CT8" s="13">
        <v>0</v>
      </c>
      <c r="CU8" s="103">
        <f t="shared" si="15"/>
        <v>66</v>
      </c>
      <c r="CV8" s="14"/>
      <c r="CW8" s="12">
        <v>7</v>
      </c>
      <c r="CX8" s="12">
        <v>15</v>
      </c>
      <c r="CY8" s="13">
        <v>2</v>
      </c>
      <c r="CZ8" s="13">
        <v>0</v>
      </c>
      <c r="DA8" s="103">
        <f t="shared" si="16"/>
        <v>24</v>
      </c>
      <c r="DB8" s="14"/>
      <c r="DC8" s="12">
        <v>4</v>
      </c>
      <c r="DD8" s="12">
        <v>0</v>
      </c>
      <c r="DE8" s="13">
        <v>0</v>
      </c>
      <c r="DF8" s="13">
        <v>0</v>
      </c>
      <c r="DG8" s="104">
        <f t="shared" si="17"/>
        <v>4</v>
      </c>
      <c r="DH8" s="29"/>
      <c r="DI8" s="29"/>
      <c r="DJ8" s="10" t="s">
        <v>13</v>
      </c>
      <c r="DK8" s="17">
        <v>2</v>
      </c>
      <c r="DL8" s="17">
        <v>2</v>
      </c>
      <c r="DM8" s="18">
        <v>0</v>
      </c>
      <c r="DN8" s="18">
        <v>0</v>
      </c>
      <c r="DO8" s="103">
        <f t="shared" si="18"/>
        <v>4</v>
      </c>
      <c r="DP8" s="4"/>
      <c r="DQ8" s="58">
        <v>0</v>
      </c>
      <c r="DR8" s="17">
        <v>0</v>
      </c>
      <c r="DS8" s="18">
        <v>1</v>
      </c>
      <c r="DT8" s="18">
        <v>0</v>
      </c>
      <c r="DU8" s="103">
        <f t="shared" si="19"/>
        <v>1</v>
      </c>
      <c r="DV8" s="4"/>
      <c r="DW8" s="17">
        <v>2</v>
      </c>
      <c r="DX8" s="17">
        <v>3</v>
      </c>
      <c r="DY8" s="18">
        <v>0</v>
      </c>
      <c r="DZ8" s="18">
        <v>0</v>
      </c>
      <c r="EA8" s="103">
        <f t="shared" si="20"/>
        <v>5</v>
      </c>
      <c r="EB8" s="4"/>
      <c r="EC8" s="17">
        <v>28</v>
      </c>
      <c r="ED8" s="17">
        <v>37</v>
      </c>
      <c r="EE8" s="18">
        <v>10</v>
      </c>
      <c r="EF8" s="18">
        <v>0</v>
      </c>
      <c r="EG8" s="104">
        <f t="shared" si="21"/>
        <v>75</v>
      </c>
      <c r="EH8" s="4"/>
      <c r="EI8" s="17">
        <v>22</v>
      </c>
      <c r="EJ8" s="17">
        <v>31</v>
      </c>
      <c r="EK8" s="18">
        <v>1</v>
      </c>
      <c r="EL8" s="18">
        <v>1</v>
      </c>
      <c r="EM8" s="103">
        <f t="shared" si="22"/>
        <v>55</v>
      </c>
      <c r="EN8" s="4"/>
      <c r="EO8" s="17">
        <v>3</v>
      </c>
      <c r="EP8" s="17">
        <v>1</v>
      </c>
      <c r="EQ8" s="18">
        <v>0</v>
      </c>
      <c r="ER8" s="18">
        <v>0</v>
      </c>
      <c r="ES8" s="103">
        <f t="shared" si="23"/>
        <v>4</v>
      </c>
      <c r="ET8" s="4"/>
      <c r="EU8" s="17">
        <v>48</v>
      </c>
      <c r="EV8" s="17">
        <v>85</v>
      </c>
      <c r="EW8" s="18">
        <v>3</v>
      </c>
      <c r="EX8" s="18">
        <v>1</v>
      </c>
      <c r="EY8" s="103">
        <f t="shared" si="24"/>
        <v>137</v>
      </c>
      <c r="EZ8" s="4"/>
      <c r="FA8" s="17">
        <v>0</v>
      </c>
      <c r="FB8" s="17">
        <v>1</v>
      </c>
      <c r="FC8" s="18">
        <v>0</v>
      </c>
      <c r="FD8" s="18">
        <v>0</v>
      </c>
      <c r="FE8" s="103">
        <f t="shared" si="25"/>
        <v>1</v>
      </c>
      <c r="FF8" s="4"/>
      <c r="FG8" s="17">
        <v>40</v>
      </c>
      <c r="FH8" s="17">
        <v>66</v>
      </c>
      <c r="FI8" s="18">
        <v>1</v>
      </c>
      <c r="FJ8" s="18">
        <v>1</v>
      </c>
      <c r="FK8" s="103">
        <f t="shared" si="26"/>
        <v>108</v>
      </c>
      <c r="FL8" s="19"/>
      <c r="FM8" s="17">
        <v>1</v>
      </c>
      <c r="FN8" s="17">
        <v>0</v>
      </c>
      <c r="FO8" s="18">
        <v>0</v>
      </c>
      <c r="FP8" s="18">
        <v>0</v>
      </c>
      <c r="FQ8" s="103">
        <f t="shared" si="27"/>
        <v>1</v>
      </c>
      <c r="FR8" s="4"/>
      <c r="FS8" s="17">
        <v>3</v>
      </c>
      <c r="FT8" s="17">
        <v>1</v>
      </c>
      <c r="FU8" s="18">
        <v>0</v>
      </c>
      <c r="FV8" s="18">
        <v>0</v>
      </c>
      <c r="FW8" s="103">
        <f t="shared" si="28"/>
        <v>4</v>
      </c>
      <c r="FX8" s="4"/>
      <c r="FY8" s="17">
        <v>63</v>
      </c>
      <c r="FZ8" s="17">
        <v>76</v>
      </c>
      <c r="GA8" s="18">
        <v>4</v>
      </c>
      <c r="GB8" s="18">
        <v>1</v>
      </c>
      <c r="GC8" s="103">
        <f t="shared" si="29"/>
        <v>144</v>
      </c>
      <c r="GE8" s="26"/>
      <c r="GF8" s="26"/>
      <c r="GG8" s="26"/>
      <c r="GH8" s="26"/>
      <c r="GI8" s="26"/>
      <c r="GJ8" s="26"/>
      <c r="GK8" s="26"/>
      <c r="GL8" s="26"/>
      <c r="GM8" s="26"/>
      <c r="GN8" s="26"/>
      <c r="GO8" s="26"/>
      <c r="GP8" s="26"/>
      <c r="GQ8" s="26"/>
      <c r="GR8" s="26"/>
      <c r="GS8" s="26"/>
      <c r="GT8" s="26"/>
      <c r="GU8" s="26"/>
      <c r="GV8" s="26"/>
      <c r="GW8" s="26"/>
      <c r="GX8" s="26"/>
      <c r="GY8" s="26"/>
      <c r="GZ8" s="26"/>
      <c r="HA8" s="26"/>
      <c r="HB8" s="26"/>
      <c r="HC8" s="26"/>
      <c r="HD8" s="26"/>
      <c r="HE8" s="26"/>
      <c r="HF8" s="26"/>
      <c r="HG8" s="26"/>
      <c r="HH8" s="26"/>
      <c r="HI8" s="26"/>
      <c r="HJ8" s="26"/>
      <c r="HK8" s="26"/>
      <c r="HL8" s="26"/>
      <c r="HM8" s="26"/>
      <c r="HN8" s="26"/>
      <c r="HO8" s="26"/>
      <c r="HP8" s="26"/>
      <c r="HQ8" s="26"/>
      <c r="HR8" s="26"/>
      <c r="HS8" s="26"/>
      <c r="HT8" s="26"/>
      <c r="HU8" s="26"/>
      <c r="HV8" s="26"/>
      <c r="HW8" s="26"/>
      <c r="HX8" s="26"/>
      <c r="HY8" s="26"/>
      <c r="HZ8" s="26"/>
      <c r="IA8" s="26"/>
      <c r="IB8" s="26"/>
      <c r="IC8" s="26"/>
      <c r="ID8" s="26"/>
      <c r="IE8" s="26"/>
      <c r="IF8" s="26"/>
      <c r="IG8" s="26"/>
      <c r="IH8" s="26"/>
      <c r="II8" s="26"/>
      <c r="IJ8" s="26"/>
      <c r="IK8" s="26"/>
      <c r="IL8" s="26"/>
      <c r="IM8" s="26"/>
      <c r="IN8" s="26"/>
      <c r="IO8" s="26"/>
      <c r="IP8" s="26"/>
      <c r="IQ8" s="26"/>
      <c r="IR8" s="26"/>
      <c r="IS8" s="26"/>
      <c r="IT8" s="26"/>
      <c r="IU8" s="26"/>
      <c r="IV8" s="26"/>
      <c r="IW8" s="26"/>
      <c r="IX8" s="26"/>
      <c r="IY8" s="26"/>
      <c r="IZ8" s="26"/>
      <c r="JA8" s="26"/>
      <c r="JB8" s="26"/>
      <c r="JC8" s="26"/>
      <c r="JD8" s="26"/>
      <c r="JE8" s="26"/>
      <c r="JF8" s="26"/>
      <c r="JG8" s="26"/>
      <c r="JH8" s="26"/>
      <c r="JI8" s="26"/>
      <c r="JJ8" s="26"/>
      <c r="JK8" s="26"/>
      <c r="JL8" s="26"/>
      <c r="JM8" s="26"/>
      <c r="JN8" s="26"/>
      <c r="JO8" s="26"/>
      <c r="JP8" s="26"/>
      <c r="JQ8" s="26"/>
      <c r="JR8" s="26"/>
      <c r="JS8" s="26"/>
      <c r="JT8" s="26"/>
      <c r="JU8" s="26"/>
      <c r="JV8" s="26"/>
      <c r="JW8" s="26"/>
      <c r="JX8" s="26"/>
      <c r="JY8" s="26"/>
      <c r="JZ8" s="26"/>
      <c r="KA8" s="26"/>
      <c r="KB8" s="26"/>
      <c r="KC8" s="26"/>
      <c r="KD8" s="26"/>
      <c r="KE8" s="26"/>
      <c r="KF8" s="26"/>
      <c r="KG8" s="26"/>
      <c r="KH8" s="26"/>
      <c r="KI8" s="26"/>
      <c r="KJ8" s="26"/>
      <c r="KK8" s="26"/>
      <c r="KL8" s="26"/>
      <c r="KM8" s="26"/>
      <c r="KN8" s="26"/>
      <c r="KO8" s="26"/>
      <c r="KP8" s="26"/>
      <c r="KQ8" s="26"/>
      <c r="KR8" s="26"/>
      <c r="KS8" s="26"/>
      <c r="KT8" s="26"/>
      <c r="KU8" s="26"/>
      <c r="KV8" s="26"/>
      <c r="KW8" s="26"/>
      <c r="KX8" s="26"/>
      <c r="KY8" s="26"/>
      <c r="KZ8" s="26"/>
      <c r="LA8" s="26"/>
      <c r="LB8" s="26"/>
      <c r="LC8" s="26"/>
      <c r="LD8" s="26"/>
      <c r="LE8" s="26"/>
      <c r="LF8" s="26"/>
      <c r="LG8" s="26"/>
      <c r="LH8" s="26"/>
      <c r="LI8" s="26"/>
      <c r="LJ8" s="26"/>
      <c r="LK8" s="26"/>
      <c r="LL8" s="26"/>
      <c r="LM8" s="26"/>
      <c r="LN8" s="26"/>
      <c r="LO8" s="26"/>
      <c r="LP8" s="26"/>
      <c r="LQ8" s="26"/>
      <c r="LR8" s="26"/>
      <c r="LS8" s="26"/>
      <c r="LT8" s="26"/>
      <c r="LU8" s="26"/>
      <c r="LV8" s="26"/>
      <c r="LW8" s="26"/>
      <c r="LX8" s="26"/>
      <c r="LY8" s="26"/>
      <c r="LZ8" s="26"/>
      <c r="MA8" s="26"/>
      <c r="MB8" s="26"/>
      <c r="MC8" s="26"/>
      <c r="MD8" s="26"/>
      <c r="ME8" s="26"/>
      <c r="MF8" s="26"/>
      <c r="MG8" s="26"/>
      <c r="MH8" s="26"/>
      <c r="MI8" s="26"/>
      <c r="MJ8" s="26"/>
      <c r="MK8" s="26"/>
      <c r="ML8" s="26"/>
      <c r="MM8" s="26"/>
      <c r="MN8" s="26"/>
      <c r="MO8" s="26"/>
      <c r="MP8" s="26"/>
      <c r="MQ8" s="26"/>
      <c r="MR8" s="26"/>
      <c r="MS8" s="26"/>
      <c r="MT8" s="26"/>
      <c r="MU8" s="26"/>
      <c r="MV8" s="26"/>
      <c r="MW8" s="26"/>
      <c r="MX8" s="26"/>
      <c r="MY8" s="26"/>
      <c r="MZ8" s="26"/>
      <c r="NA8" s="26"/>
      <c r="NB8" s="26"/>
      <c r="NC8" s="26"/>
      <c r="ND8" s="26"/>
      <c r="NE8" s="26"/>
      <c r="NF8" s="26"/>
      <c r="NG8" s="26"/>
      <c r="NH8" s="26"/>
      <c r="NI8" s="26"/>
      <c r="NJ8" s="26"/>
      <c r="NK8" s="26"/>
      <c r="NL8" s="26"/>
      <c r="NM8" s="26"/>
      <c r="NN8" s="26"/>
      <c r="NO8" s="26"/>
      <c r="NP8" s="26"/>
      <c r="NQ8" s="26"/>
      <c r="NR8" s="26"/>
      <c r="NS8" s="26"/>
      <c r="NT8" s="26"/>
      <c r="NU8" s="26"/>
      <c r="NV8" s="26"/>
      <c r="NW8" s="26"/>
      <c r="NX8" s="26"/>
      <c r="NY8" s="26"/>
      <c r="NZ8" s="26"/>
      <c r="OA8" s="26"/>
      <c r="OB8" s="26"/>
      <c r="OC8" s="26"/>
      <c r="OD8" s="26"/>
      <c r="OE8" s="26"/>
      <c r="OF8" s="26"/>
      <c r="OG8" s="26"/>
      <c r="OH8" s="26"/>
      <c r="OI8" s="26"/>
      <c r="OJ8" s="26"/>
      <c r="OK8" s="26"/>
      <c r="OL8" s="26"/>
      <c r="OM8" s="26"/>
      <c r="ON8" s="26"/>
      <c r="OO8" s="26"/>
      <c r="OP8" s="26"/>
      <c r="OQ8" s="26"/>
      <c r="OR8" s="26"/>
      <c r="OS8" s="26"/>
      <c r="OT8" s="26"/>
      <c r="OU8" s="26"/>
      <c r="OV8" s="26"/>
    </row>
    <row r="9" spans="1:412" s="3" customFormat="1" ht="15.75">
      <c r="A9" s="151" t="s">
        <v>72</v>
      </c>
      <c r="B9" s="12">
        <v>2</v>
      </c>
      <c r="C9" s="12">
        <v>3</v>
      </c>
      <c r="D9" s="13">
        <v>0</v>
      </c>
      <c r="E9" s="13">
        <v>0</v>
      </c>
      <c r="F9" s="103">
        <f t="shared" si="0"/>
        <v>6</v>
      </c>
      <c r="G9" s="12">
        <v>12</v>
      </c>
      <c r="H9" s="12">
        <v>30</v>
      </c>
      <c r="I9" s="13">
        <v>2</v>
      </c>
      <c r="J9" s="13">
        <v>0</v>
      </c>
      <c r="K9" s="103">
        <f t="shared" si="1"/>
        <v>44</v>
      </c>
      <c r="L9" s="14"/>
      <c r="M9" s="12">
        <v>2</v>
      </c>
      <c r="N9" s="12">
        <v>4</v>
      </c>
      <c r="O9" s="13">
        <v>0</v>
      </c>
      <c r="P9" s="13">
        <v>0</v>
      </c>
      <c r="Q9" s="103">
        <f t="shared" si="2"/>
        <v>6</v>
      </c>
      <c r="R9" s="14"/>
      <c r="S9" s="12">
        <v>56</v>
      </c>
      <c r="T9" s="12">
        <v>105</v>
      </c>
      <c r="U9" s="13">
        <v>2</v>
      </c>
      <c r="V9" s="13">
        <v>1</v>
      </c>
      <c r="W9" s="103">
        <f t="shared" si="3"/>
        <v>164</v>
      </c>
      <c r="X9" s="14"/>
      <c r="Y9" s="12">
        <v>1</v>
      </c>
      <c r="Z9" s="12">
        <v>1</v>
      </c>
      <c r="AA9" s="13">
        <v>0</v>
      </c>
      <c r="AB9" s="13">
        <v>0</v>
      </c>
      <c r="AC9" s="103">
        <f t="shared" si="4"/>
        <v>2</v>
      </c>
      <c r="AD9" s="14"/>
      <c r="AE9" s="12">
        <v>6</v>
      </c>
      <c r="AF9" s="12">
        <v>1</v>
      </c>
      <c r="AG9" s="13">
        <v>0</v>
      </c>
      <c r="AH9" s="13">
        <v>0</v>
      </c>
      <c r="AI9" s="103">
        <f t="shared" si="5"/>
        <v>7</v>
      </c>
      <c r="AJ9" s="30"/>
      <c r="AK9" s="30"/>
      <c r="AL9" s="10" t="s">
        <v>72</v>
      </c>
      <c r="AM9" s="12">
        <v>10</v>
      </c>
      <c r="AN9" s="12">
        <v>0</v>
      </c>
      <c r="AO9" s="13">
        <v>1</v>
      </c>
      <c r="AP9" s="13">
        <v>0</v>
      </c>
      <c r="AQ9" s="103">
        <f t="shared" si="6"/>
        <v>11</v>
      </c>
      <c r="AR9" s="14"/>
      <c r="AS9" s="12">
        <v>27</v>
      </c>
      <c r="AT9" s="12">
        <v>32</v>
      </c>
      <c r="AU9" s="13">
        <v>2</v>
      </c>
      <c r="AV9" s="13">
        <v>0</v>
      </c>
      <c r="AW9" s="103">
        <f t="shared" si="7"/>
        <v>61</v>
      </c>
      <c r="AX9" s="14"/>
      <c r="AY9" s="12">
        <v>1</v>
      </c>
      <c r="AZ9" s="12">
        <v>1</v>
      </c>
      <c r="BA9" s="13">
        <v>0</v>
      </c>
      <c r="BB9" s="13">
        <v>0</v>
      </c>
      <c r="BC9" s="103">
        <f t="shared" si="8"/>
        <v>2</v>
      </c>
      <c r="BD9" s="14"/>
      <c r="BE9" s="12">
        <v>62</v>
      </c>
      <c r="BF9" s="12">
        <v>114</v>
      </c>
      <c r="BG9" s="13">
        <v>1</v>
      </c>
      <c r="BH9" s="13">
        <v>2</v>
      </c>
      <c r="BI9" s="103">
        <f t="shared" si="9"/>
        <v>179</v>
      </c>
      <c r="BJ9" s="14"/>
      <c r="BK9" s="12">
        <v>2</v>
      </c>
      <c r="BL9" s="12">
        <v>3</v>
      </c>
      <c r="BM9" s="13">
        <v>0</v>
      </c>
      <c r="BN9" s="13">
        <v>0</v>
      </c>
      <c r="BO9" s="103">
        <f t="shared" si="10"/>
        <v>5</v>
      </c>
      <c r="BP9" s="14"/>
      <c r="BQ9" s="12">
        <v>9</v>
      </c>
      <c r="BR9" s="12">
        <v>4</v>
      </c>
      <c r="BS9" s="13">
        <v>0</v>
      </c>
      <c r="BT9" s="13">
        <v>0</v>
      </c>
      <c r="BU9" s="103">
        <f t="shared" si="11"/>
        <v>13</v>
      </c>
      <c r="BV9" s="30"/>
      <c r="BW9" s="30"/>
      <c r="BX9" s="10" t="s">
        <v>72</v>
      </c>
      <c r="BY9" s="12">
        <v>1</v>
      </c>
      <c r="BZ9" s="12">
        <v>6</v>
      </c>
      <c r="CA9" s="13">
        <v>0</v>
      </c>
      <c r="CB9" s="13">
        <v>0</v>
      </c>
      <c r="CC9" s="103">
        <f t="shared" si="12"/>
        <v>7</v>
      </c>
      <c r="CD9" s="14"/>
      <c r="CE9" s="12">
        <v>88</v>
      </c>
      <c r="CF9" s="12">
        <v>125</v>
      </c>
      <c r="CG9" s="13">
        <v>7</v>
      </c>
      <c r="CH9" s="13">
        <v>0</v>
      </c>
      <c r="CI9" s="104"/>
      <c r="CJ9" s="14"/>
      <c r="CK9" s="12">
        <v>1</v>
      </c>
      <c r="CL9" s="12">
        <v>2</v>
      </c>
      <c r="CM9" s="13">
        <v>0</v>
      </c>
      <c r="CN9" s="13">
        <v>0</v>
      </c>
      <c r="CO9" s="103">
        <f t="shared" si="14"/>
        <v>3</v>
      </c>
      <c r="CP9" s="4"/>
      <c r="CQ9" s="16">
        <v>48</v>
      </c>
      <c r="CR9" s="12">
        <v>33</v>
      </c>
      <c r="CS9" s="13">
        <v>10</v>
      </c>
      <c r="CT9" s="13">
        <v>0</v>
      </c>
      <c r="CU9" s="103">
        <f t="shared" si="15"/>
        <v>91</v>
      </c>
      <c r="CV9" s="14"/>
      <c r="CW9" s="12">
        <v>6</v>
      </c>
      <c r="CX9" s="12">
        <v>25</v>
      </c>
      <c r="CY9" s="13">
        <v>2</v>
      </c>
      <c r="CZ9" s="13">
        <v>2</v>
      </c>
      <c r="DA9" s="103">
        <f t="shared" si="16"/>
        <v>35</v>
      </c>
      <c r="DB9" s="14"/>
      <c r="DC9" s="12">
        <v>5</v>
      </c>
      <c r="DD9" s="12">
        <v>5</v>
      </c>
      <c r="DE9" s="13">
        <v>0</v>
      </c>
      <c r="DF9" s="13">
        <v>0</v>
      </c>
      <c r="DG9" s="104">
        <f t="shared" si="17"/>
        <v>10</v>
      </c>
      <c r="DH9" s="29"/>
      <c r="DI9" s="29"/>
      <c r="DJ9" s="10" t="s">
        <v>72</v>
      </c>
      <c r="DK9" s="17"/>
      <c r="DL9" s="17">
        <v>1</v>
      </c>
      <c r="DM9" s="18">
        <v>0</v>
      </c>
      <c r="DN9" s="18">
        <v>0</v>
      </c>
      <c r="DO9" s="103">
        <f t="shared" si="18"/>
        <v>1</v>
      </c>
      <c r="DP9" s="4"/>
      <c r="DQ9" s="58">
        <v>6</v>
      </c>
      <c r="DR9" s="17">
        <v>0</v>
      </c>
      <c r="DS9" s="18">
        <v>2</v>
      </c>
      <c r="DT9" s="18">
        <v>0</v>
      </c>
      <c r="DU9" s="103">
        <f t="shared" si="19"/>
        <v>8</v>
      </c>
      <c r="DV9" s="4"/>
      <c r="DW9" s="17">
        <v>2</v>
      </c>
      <c r="DX9" s="17">
        <v>3</v>
      </c>
      <c r="DY9" s="18">
        <v>0</v>
      </c>
      <c r="DZ9" s="18">
        <v>0</v>
      </c>
      <c r="EA9" s="103">
        <f t="shared" si="20"/>
        <v>5</v>
      </c>
      <c r="EB9" s="4"/>
      <c r="EC9" s="17">
        <v>51</v>
      </c>
      <c r="ED9" s="17">
        <v>33</v>
      </c>
      <c r="EE9" s="18">
        <v>10</v>
      </c>
      <c r="EF9" s="18">
        <v>0</v>
      </c>
      <c r="EG9" s="104">
        <f t="shared" si="21"/>
        <v>94</v>
      </c>
      <c r="EH9" s="4"/>
      <c r="EI9" s="17">
        <v>39</v>
      </c>
      <c r="EJ9" s="17">
        <v>37</v>
      </c>
      <c r="EK9" s="18">
        <v>4</v>
      </c>
      <c r="EL9" s="18">
        <v>1</v>
      </c>
      <c r="EM9" s="103">
        <f t="shared" si="22"/>
        <v>81</v>
      </c>
      <c r="EN9" s="4"/>
      <c r="EO9" s="17">
        <v>3</v>
      </c>
      <c r="EP9" s="17">
        <v>6</v>
      </c>
      <c r="EQ9" s="18">
        <v>0</v>
      </c>
      <c r="ER9" s="18">
        <v>0</v>
      </c>
      <c r="ES9" s="103">
        <f t="shared" si="23"/>
        <v>9</v>
      </c>
      <c r="ET9" s="4"/>
      <c r="EU9" s="17">
        <v>63</v>
      </c>
      <c r="EV9" s="17">
        <v>117</v>
      </c>
      <c r="EW9" s="18">
        <v>9</v>
      </c>
      <c r="EX9" s="18">
        <v>1</v>
      </c>
      <c r="EY9" s="103">
        <f t="shared" si="24"/>
        <v>190</v>
      </c>
      <c r="EZ9" s="4"/>
      <c r="FA9" s="17">
        <v>0</v>
      </c>
      <c r="FB9" s="17">
        <v>4</v>
      </c>
      <c r="FC9" s="18">
        <v>0</v>
      </c>
      <c r="FD9" s="18">
        <v>0</v>
      </c>
      <c r="FE9" s="103">
        <f t="shared" si="25"/>
        <v>4</v>
      </c>
      <c r="FF9" s="4"/>
      <c r="FG9" s="17">
        <v>75</v>
      </c>
      <c r="FH9" s="17">
        <v>105</v>
      </c>
      <c r="FI9" s="18">
        <v>1</v>
      </c>
      <c r="FJ9" s="18">
        <v>3</v>
      </c>
      <c r="FK9" s="103">
        <f t="shared" si="26"/>
        <v>184</v>
      </c>
      <c r="FL9" s="19"/>
      <c r="FM9" s="17">
        <v>4</v>
      </c>
      <c r="FN9" s="17">
        <v>0</v>
      </c>
      <c r="FO9" s="18">
        <v>0</v>
      </c>
      <c r="FP9" s="18">
        <v>0</v>
      </c>
      <c r="FQ9" s="103">
        <f t="shared" si="27"/>
        <v>4</v>
      </c>
      <c r="FR9" s="4"/>
      <c r="FS9" s="17">
        <v>0</v>
      </c>
      <c r="FT9" s="17">
        <v>2</v>
      </c>
      <c r="FU9" s="18">
        <v>0</v>
      </c>
      <c r="FV9" s="18">
        <v>0</v>
      </c>
      <c r="FW9" s="104">
        <f t="shared" si="28"/>
        <v>2</v>
      </c>
      <c r="FX9" s="4"/>
      <c r="FY9" s="17">
        <v>48</v>
      </c>
      <c r="FZ9" s="17">
        <v>77</v>
      </c>
      <c r="GA9" s="18">
        <v>2</v>
      </c>
      <c r="GB9" s="18">
        <v>0</v>
      </c>
      <c r="GC9" s="103">
        <f t="shared" si="29"/>
        <v>127</v>
      </c>
      <c r="GE9" s="26"/>
      <c r="GF9" s="26"/>
      <c r="GG9" s="26"/>
      <c r="GH9" s="26"/>
      <c r="GI9" s="26"/>
      <c r="GJ9" s="26"/>
      <c r="GK9" s="26"/>
      <c r="GL9" s="26"/>
      <c r="GM9" s="26"/>
      <c r="GN9" s="26"/>
      <c r="GO9" s="26"/>
      <c r="GP9" s="26"/>
      <c r="GQ9" s="26"/>
      <c r="GR9" s="26"/>
      <c r="GS9" s="26"/>
      <c r="GT9" s="26"/>
      <c r="GU9" s="26"/>
      <c r="GV9" s="26"/>
      <c r="GW9" s="26"/>
      <c r="GX9" s="26"/>
      <c r="GY9" s="26"/>
      <c r="GZ9" s="26"/>
      <c r="HA9" s="26"/>
      <c r="HB9" s="26"/>
      <c r="HC9" s="26"/>
      <c r="HD9" s="26"/>
      <c r="HE9" s="26"/>
      <c r="HF9" s="26"/>
      <c r="HG9" s="26"/>
      <c r="HH9" s="26"/>
      <c r="HI9" s="26"/>
      <c r="HJ9" s="26"/>
      <c r="HK9" s="26"/>
      <c r="HL9" s="26"/>
      <c r="HM9" s="26"/>
      <c r="HN9" s="26"/>
      <c r="HO9" s="26"/>
      <c r="HP9" s="26"/>
      <c r="HQ9" s="26"/>
      <c r="HR9" s="26"/>
      <c r="HS9" s="26"/>
      <c r="HT9" s="26"/>
      <c r="HU9" s="26"/>
      <c r="HV9" s="26"/>
      <c r="HW9" s="26"/>
      <c r="HX9" s="26"/>
      <c r="HY9" s="26"/>
      <c r="HZ9" s="26"/>
      <c r="IA9" s="26"/>
      <c r="IB9" s="26"/>
      <c r="IC9" s="26"/>
      <c r="ID9" s="26"/>
      <c r="IE9" s="26"/>
      <c r="IF9" s="26"/>
      <c r="IG9" s="26"/>
      <c r="IH9" s="26"/>
      <c r="II9" s="26"/>
      <c r="IJ9" s="26"/>
      <c r="IK9" s="26"/>
      <c r="IL9" s="26"/>
      <c r="IM9" s="26"/>
      <c r="IN9" s="26"/>
      <c r="IO9" s="26"/>
      <c r="IP9" s="26"/>
      <c r="IQ9" s="26"/>
      <c r="IR9" s="26"/>
      <c r="IS9" s="26"/>
      <c r="IT9" s="26"/>
      <c r="IU9" s="26"/>
      <c r="IV9" s="26"/>
      <c r="IW9" s="26"/>
      <c r="IX9" s="26"/>
      <c r="IY9" s="26"/>
      <c r="IZ9" s="26"/>
      <c r="JA9" s="26"/>
      <c r="JB9" s="26"/>
      <c r="JC9" s="26"/>
      <c r="JD9" s="26"/>
      <c r="JE9" s="26"/>
      <c r="JF9" s="26"/>
      <c r="JG9" s="26"/>
      <c r="JH9" s="26"/>
      <c r="JI9" s="26"/>
      <c r="JJ9" s="26"/>
      <c r="JK9" s="26"/>
      <c r="JL9" s="26"/>
      <c r="JM9" s="26"/>
      <c r="JN9" s="26"/>
      <c r="JO9" s="26"/>
      <c r="JP9" s="26"/>
      <c r="JQ9" s="26"/>
      <c r="JR9" s="26"/>
      <c r="JS9" s="26"/>
      <c r="JT9" s="26"/>
      <c r="JU9" s="26"/>
      <c r="JV9" s="26"/>
      <c r="JW9" s="26"/>
      <c r="JX9" s="26"/>
      <c r="JY9" s="26"/>
      <c r="JZ9" s="26"/>
      <c r="KA9" s="26"/>
      <c r="KB9" s="26"/>
      <c r="KC9" s="26"/>
      <c r="KD9" s="26"/>
      <c r="KE9" s="26"/>
      <c r="KF9" s="26"/>
      <c r="KG9" s="26"/>
      <c r="KH9" s="26"/>
      <c r="KI9" s="26"/>
      <c r="KJ9" s="26"/>
      <c r="KK9" s="26"/>
      <c r="KL9" s="26"/>
      <c r="KM9" s="26"/>
      <c r="KN9" s="26"/>
      <c r="KO9" s="26"/>
      <c r="KP9" s="26"/>
      <c r="KQ9" s="26"/>
      <c r="KR9" s="26"/>
      <c r="KS9" s="26"/>
      <c r="KT9" s="26"/>
      <c r="KU9" s="26"/>
      <c r="KV9" s="26"/>
      <c r="KW9" s="26"/>
      <c r="KX9" s="26"/>
      <c r="KY9" s="26"/>
      <c r="KZ9" s="26"/>
      <c r="LA9" s="26"/>
      <c r="LB9" s="26"/>
      <c r="LC9" s="26"/>
      <c r="LD9" s="26"/>
      <c r="LE9" s="26"/>
      <c r="LF9" s="26"/>
      <c r="LG9" s="26"/>
      <c r="LH9" s="26"/>
      <c r="LI9" s="26"/>
      <c r="LJ9" s="26"/>
      <c r="LK9" s="26"/>
      <c r="LL9" s="26"/>
      <c r="LM9" s="26"/>
      <c r="LN9" s="26"/>
      <c r="LO9" s="26"/>
      <c r="LP9" s="26"/>
      <c r="LQ9" s="26"/>
      <c r="LR9" s="26"/>
      <c r="LS9" s="26"/>
      <c r="LT9" s="26"/>
      <c r="LU9" s="26"/>
      <c r="LV9" s="26"/>
      <c r="LW9" s="26"/>
      <c r="LX9" s="26"/>
      <c r="LY9" s="26"/>
      <c r="LZ9" s="26"/>
      <c r="MA9" s="26"/>
      <c r="MB9" s="26"/>
      <c r="MC9" s="26"/>
      <c r="MD9" s="26"/>
      <c r="ME9" s="26"/>
      <c r="MF9" s="26"/>
      <c r="MG9" s="26"/>
      <c r="MH9" s="26"/>
      <c r="MI9" s="26"/>
      <c r="MJ9" s="26"/>
      <c r="MK9" s="26"/>
      <c r="ML9" s="26"/>
      <c r="MM9" s="26"/>
      <c r="MN9" s="26"/>
      <c r="MO9" s="26"/>
      <c r="MP9" s="26"/>
      <c r="MQ9" s="26"/>
      <c r="MR9" s="26"/>
      <c r="MS9" s="26"/>
      <c r="MT9" s="26"/>
      <c r="MU9" s="26"/>
      <c r="MV9" s="26"/>
      <c r="MW9" s="26"/>
      <c r="MX9" s="26"/>
      <c r="MY9" s="26"/>
      <c r="MZ9" s="26"/>
      <c r="NA9" s="26"/>
      <c r="NB9" s="26"/>
      <c r="NC9" s="26"/>
      <c r="ND9" s="26"/>
      <c r="NE9" s="26"/>
      <c r="NF9" s="26"/>
      <c r="NG9" s="26"/>
      <c r="NH9" s="26"/>
      <c r="NI9" s="26"/>
      <c r="NJ9" s="26"/>
      <c r="NK9" s="26"/>
      <c r="NL9" s="26"/>
      <c r="NM9" s="26"/>
      <c r="NN9" s="26"/>
      <c r="NO9" s="26"/>
      <c r="NP9" s="26"/>
      <c r="NQ9" s="26"/>
      <c r="NR9" s="26"/>
      <c r="NS9" s="26"/>
      <c r="NT9" s="26"/>
      <c r="NU9" s="26"/>
      <c r="NV9" s="26"/>
      <c r="NW9" s="26"/>
      <c r="NX9" s="26"/>
      <c r="NY9" s="26"/>
      <c r="NZ9" s="26"/>
      <c r="OA9" s="26"/>
      <c r="OB9" s="26"/>
      <c r="OC9" s="26"/>
      <c r="OD9" s="26"/>
      <c r="OE9" s="26"/>
      <c r="OF9" s="26"/>
      <c r="OG9" s="26"/>
      <c r="OH9" s="26"/>
      <c r="OI9" s="26"/>
      <c r="OJ9" s="26"/>
      <c r="OK9" s="26"/>
      <c r="OL9" s="26"/>
      <c r="OM9" s="26"/>
      <c r="ON9" s="26"/>
      <c r="OO9" s="26"/>
      <c r="OP9" s="26"/>
      <c r="OQ9" s="26"/>
      <c r="OR9" s="26"/>
      <c r="OS9" s="26"/>
      <c r="OT9" s="26"/>
      <c r="OU9" s="26"/>
      <c r="OV9" s="26"/>
    </row>
    <row r="10" spans="1:412" s="3" customFormat="1" ht="15.75">
      <c r="A10" s="151" t="s">
        <v>14</v>
      </c>
      <c r="B10" s="12">
        <v>13</v>
      </c>
      <c r="C10" s="12">
        <v>1</v>
      </c>
      <c r="D10" s="13">
        <v>1</v>
      </c>
      <c r="E10" s="13">
        <v>0</v>
      </c>
      <c r="F10" s="103">
        <f t="shared" si="0"/>
        <v>16</v>
      </c>
      <c r="G10" s="12">
        <v>28</v>
      </c>
      <c r="H10" s="12">
        <v>27</v>
      </c>
      <c r="I10" s="13">
        <v>3</v>
      </c>
      <c r="J10" s="13">
        <v>1</v>
      </c>
      <c r="K10" s="103">
        <f t="shared" si="1"/>
        <v>59</v>
      </c>
      <c r="L10" s="14"/>
      <c r="M10" s="12">
        <v>9</v>
      </c>
      <c r="N10" s="12">
        <v>6</v>
      </c>
      <c r="O10" s="13">
        <v>0</v>
      </c>
      <c r="P10" s="13">
        <v>1</v>
      </c>
      <c r="Q10" s="103">
        <f t="shared" si="2"/>
        <v>16</v>
      </c>
      <c r="R10" s="14"/>
      <c r="S10" s="12">
        <v>67</v>
      </c>
      <c r="T10" s="12">
        <v>103</v>
      </c>
      <c r="U10" s="13">
        <v>8</v>
      </c>
      <c r="V10" s="13">
        <v>1</v>
      </c>
      <c r="W10" s="103">
        <f t="shared" si="3"/>
        <v>179</v>
      </c>
      <c r="X10" s="14"/>
      <c r="Y10" s="12">
        <v>5</v>
      </c>
      <c r="Z10" s="12">
        <v>8</v>
      </c>
      <c r="AA10" s="13">
        <v>2</v>
      </c>
      <c r="AB10" s="13">
        <v>0</v>
      </c>
      <c r="AC10" s="103">
        <f t="shared" si="4"/>
        <v>15</v>
      </c>
      <c r="AD10" s="14"/>
      <c r="AE10" s="12">
        <v>6</v>
      </c>
      <c r="AF10" s="12">
        <v>5</v>
      </c>
      <c r="AG10" s="13">
        <v>0</v>
      </c>
      <c r="AH10" s="13">
        <v>0</v>
      </c>
      <c r="AI10" s="103">
        <f t="shared" si="5"/>
        <v>11</v>
      </c>
      <c r="AJ10" s="30"/>
      <c r="AK10" s="30"/>
      <c r="AL10" s="10" t="s">
        <v>14</v>
      </c>
      <c r="AM10" s="12">
        <v>4</v>
      </c>
      <c r="AN10" s="12">
        <v>1</v>
      </c>
      <c r="AO10" s="13">
        <v>1</v>
      </c>
      <c r="AP10" s="13">
        <v>0</v>
      </c>
      <c r="AQ10" s="103">
        <f t="shared" si="6"/>
        <v>6</v>
      </c>
      <c r="AR10" s="14"/>
      <c r="AS10" s="12">
        <v>39</v>
      </c>
      <c r="AT10" s="12">
        <v>35</v>
      </c>
      <c r="AU10" s="13">
        <v>1</v>
      </c>
      <c r="AV10" s="13">
        <v>1</v>
      </c>
      <c r="AW10" s="103">
        <f t="shared" si="7"/>
        <v>76</v>
      </c>
      <c r="AX10" s="14"/>
      <c r="AY10" s="12">
        <v>0</v>
      </c>
      <c r="AZ10" s="12">
        <v>8</v>
      </c>
      <c r="BA10" s="13">
        <v>0</v>
      </c>
      <c r="BB10" s="13">
        <v>0</v>
      </c>
      <c r="BC10" s="103">
        <f t="shared" si="8"/>
        <v>8</v>
      </c>
      <c r="BD10" s="14"/>
      <c r="BE10" s="12">
        <v>91</v>
      </c>
      <c r="BF10" s="12">
        <v>130</v>
      </c>
      <c r="BG10" s="13">
        <v>4</v>
      </c>
      <c r="BH10" s="13">
        <v>0</v>
      </c>
      <c r="BI10" s="103">
        <f t="shared" si="9"/>
        <v>225</v>
      </c>
      <c r="BJ10" s="14"/>
      <c r="BK10" s="12">
        <v>3</v>
      </c>
      <c r="BL10" s="12">
        <v>5</v>
      </c>
      <c r="BM10" s="13">
        <v>0</v>
      </c>
      <c r="BN10" s="13">
        <v>0</v>
      </c>
      <c r="BO10" s="103">
        <f t="shared" si="10"/>
        <v>8</v>
      </c>
      <c r="BP10" s="14"/>
      <c r="BQ10" s="12">
        <v>11</v>
      </c>
      <c r="BR10" s="12">
        <v>3</v>
      </c>
      <c r="BS10" s="13">
        <v>0</v>
      </c>
      <c r="BT10" s="13">
        <v>0</v>
      </c>
      <c r="BU10" s="103">
        <f t="shared" si="11"/>
        <v>14</v>
      </c>
      <c r="BV10" s="30"/>
      <c r="BW10" s="30"/>
      <c r="BX10" s="10" t="s">
        <v>14</v>
      </c>
      <c r="BY10" s="12">
        <v>0</v>
      </c>
      <c r="BZ10" s="12">
        <v>0</v>
      </c>
      <c r="CA10" s="13">
        <v>0</v>
      </c>
      <c r="CB10" s="13">
        <v>0</v>
      </c>
      <c r="CC10" s="103">
        <f t="shared" si="12"/>
        <v>0</v>
      </c>
      <c r="CD10" s="14"/>
      <c r="CE10" s="12">
        <v>119</v>
      </c>
      <c r="CF10" s="12">
        <v>130</v>
      </c>
      <c r="CG10" s="13">
        <v>8</v>
      </c>
      <c r="CH10" s="13">
        <v>2</v>
      </c>
      <c r="CI10" s="103">
        <f t="shared" si="13"/>
        <v>259</v>
      </c>
      <c r="CJ10" s="14"/>
      <c r="CK10" s="12">
        <v>1</v>
      </c>
      <c r="CL10" s="12">
        <v>6</v>
      </c>
      <c r="CM10" s="13">
        <v>0</v>
      </c>
      <c r="CN10" s="13">
        <v>0</v>
      </c>
      <c r="CO10" s="103">
        <f t="shared" si="14"/>
        <v>7</v>
      </c>
      <c r="CP10" s="4"/>
      <c r="CQ10" s="16">
        <v>59</v>
      </c>
      <c r="CR10" s="12">
        <v>35</v>
      </c>
      <c r="CS10" s="13">
        <v>13</v>
      </c>
      <c r="CT10" s="13">
        <v>2</v>
      </c>
      <c r="CU10" s="103">
        <f t="shared" si="15"/>
        <v>109</v>
      </c>
      <c r="CV10" s="14"/>
      <c r="CW10" s="12">
        <v>20</v>
      </c>
      <c r="CX10" s="12">
        <v>19</v>
      </c>
      <c r="CY10" s="13">
        <v>1</v>
      </c>
      <c r="CZ10" s="13">
        <v>0</v>
      </c>
      <c r="DA10" s="103">
        <f t="shared" si="16"/>
        <v>40</v>
      </c>
      <c r="DB10" s="14"/>
      <c r="DC10" s="12">
        <v>7</v>
      </c>
      <c r="DD10" s="12">
        <v>5</v>
      </c>
      <c r="DE10" s="13">
        <v>0</v>
      </c>
      <c r="DF10" s="13">
        <v>0</v>
      </c>
      <c r="DG10" s="104">
        <f t="shared" si="17"/>
        <v>12</v>
      </c>
      <c r="DH10" s="29"/>
      <c r="DI10" s="29"/>
      <c r="DJ10" s="10" t="s">
        <v>14</v>
      </c>
      <c r="DK10" s="17">
        <v>5</v>
      </c>
      <c r="DL10" s="17"/>
      <c r="DM10" s="18">
        <v>1</v>
      </c>
      <c r="DN10" s="18">
        <v>0</v>
      </c>
      <c r="DO10" s="103">
        <f t="shared" si="18"/>
        <v>6</v>
      </c>
      <c r="DP10" s="4"/>
      <c r="DQ10" s="58">
        <v>2</v>
      </c>
      <c r="DR10" s="17">
        <v>0</v>
      </c>
      <c r="DS10" s="18">
        <v>0</v>
      </c>
      <c r="DT10" s="18">
        <v>0</v>
      </c>
      <c r="DU10" s="103">
        <f t="shared" si="19"/>
        <v>2</v>
      </c>
      <c r="DV10" s="4"/>
      <c r="DW10" s="17">
        <v>3</v>
      </c>
      <c r="DX10" s="17">
        <v>2</v>
      </c>
      <c r="DY10" s="18">
        <v>0</v>
      </c>
      <c r="DZ10" s="18">
        <v>0</v>
      </c>
      <c r="EA10" s="103">
        <f t="shared" si="20"/>
        <v>5</v>
      </c>
      <c r="EB10" s="4"/>
      <c r="EC10" s="17">
        <v>59</v>
      </c>
      <c r="ED10" s="17">
        <v>45</v>
      </c>
      <c r="EE10" s="18">
        <v>10</v>
      </c>
      <c r="EF10" s="18">
        <v>2</v>
      </c>
      <c r="EG10" s="104">
        <f t="shared" si="21"/>
        <v>116</v>
      </c>
      <c r="EH10" s="4"/>
      <c r="EI10" s="17">
        <v>46</v>
      </c>
      <c r="EJ10" s="17">
        <v>36</v>
      </c>
      <c r="EK10" s="18">
        <v>2</v>
      </c>
      <c r="EL10" s="18">
        <v>1</v>
      </c>
      <c r="EM10" s="103">
        <f t="shared" si="22"/>
        <v>85</v>
      </c>
      <c r="EN10" s="4"/>
      <c r="EO10" s="17">
        <v>7</v>
      </c>
      <c r="EP10" s="17">
        <v>4</v>
      </c>
      <c r="EQ10" s="18">
        <v>0</v>
      </c>
      <c r="ER10" s="18">
        <v>0</v>
      </c>
      <c r="ES10" s="103">
        <f t="shared" si="23"/>
        <v>11</v>
      </c>
      <c r="ET10" s="4"/>
      <c r="EU10" s="17">
        <v>108</v>
      </c>
      <c r="EV10" s="17">
        <v>136</v>
      </c>
      <c r="EW10" s="18">
        <v>8</v>
      </c>
      <c r="EX10" s="18">
        <v>2</v>
      </c>
      <c r="EY10" s="103">
        <f t="shared" si="24"/>
        <v>254</v>
      </c>
      <c r="EZ10" s="4"/>
      <c r="FA10" s="17">
        <v>2</v>
      </c>
      <c r="FB10" s="17">
        <v>2</v>
      </c>
      <c r="FC10" s="18">
        <v>0</v>
      </c>
      <c r="FD10" s="18">
        <v>0</v>
      </c>
      <c r="FE10" s="103">
        <f t="shared" si="25"/>
        <v>4</v>
      </c>
      <c r="FF10" s="4"/>
      <c r="FG10" s="17">
        <v>86</v>
      </c>
      <c r="FH10" s="17">
        <v>112</v>
      </c>
      <c r="FI10" s="18">
        <v>3</v>
      </c>
      <c r="FJ10" s="18">
        <v>1</v>
      </c>
      <c r="FK10" s="103">
        <f t="shared" si="26"/>
        <v>202</v>
      </c>
      <c r="FL10" s="19"/>
      <c r="FM10" s="17">
        <v>1</v>
      </c>
      <c r="FN10" s="17">
        <v>0</v>
      </c>
      <c r="FO10" s="18">
        <v>0</v>
      </c>
      <c r="FP10" s="18">
        <v>0</v>
      </c>
      <c r="FQ10" s="103">
        <f t="shared" si="27"/>
        <v>1</v>
      </c>
      <c r="FR10" s="4"/>
      <c r="FS10" s="17">
        <v>2</v>
      </c>
      <c r="FT10" s="17">
        <v>0</v>
      </c>
      <c r="FU10" s="18">
        <v>0</v>
      </c>
      <c r="FV10" s="18">
        <v>0</v>
      </c>
      <c r="FW10" s="103">
        <f t="shared" si="28"/>
        <v>2</v>
      </c>
      <c r="FX10" s="4"/>
      <c r="FY10" s="17">
        <v>90</v>
      </c>
      <c r="FZ10" s="17">
        <v>115</v>
      </c>
      <c r="GA10" s="18">
        <v>2</v>
      </c>
      <c r="GB10" s="18">
        <v>2</v>
      </c>
      <c r="GC10" s="103">
        <f t="shared" si="29"/>
        <v>209</v>
      </c>
      <c r="GE10" s="26"/>
      <c r="GF10" s="26"/>
      <c r="GG10" s="26"/>
      <c r="GH10" s="26"/>
      <c r="GI10" s="26"/>
      <c r="GJ10" s="26"/>
      <c r="GK10" s="26"/>
      <c r="GL10" s="26"/>
      <c r="GM10" s="26"/>
      <c r="GN10" s="26"/>
      <c r="GO10" s="26"/>
      <c r="GP10" s="26"/>
      <c r="GQ10" s="26"/>
      <c r="GR10" s="26"/>
      <c r="GS10" s="26"/>
      <c r="GT10" s="26"/>
      <c r="GU10" s="26"/>
      <c r="GV10" s="26"/>
      <c r="GW10" s="26"/>
      <c r="GX10" s="26"/>
      <c r="GY10" s="26"/>
      <c r="GZ10" s="26"/>
      <c r="HA10" s="26"/>
      <c r="HB10" s="26"/>
      <c r="HC10" s="26"/>
      <c r="HD10" s="26"/>
      <c r="HE10" s="26"/>
      <c r="HF10" s="26"/>
      <c r="HG10" s="26"/>
      <c r="HH10" s="26"/>
      <c r="HI10" s="26"/>
      <c r="HJ10" s="26"/>
      <c r="HK10" s="26"/>
      <c r="HL10" s="26"/>
      <c r="HM10" s="26"/>
      <c r="HN10" s="26"/>
      <c r="HO10" s="26"/>
      <c r="HP10" s="26"/>
      <c r="HQ10" s="26"/>
      <c r="HR10" s="26"/>
      <c r="HS10" s="26"/>
      <c r="HT10" s="26"/>
      <c r="HU10" s="26"/>
      <c r="HV10" s="26"/>
      <c r="HW10" s="26"/>
      <c r="HX10" s="26"/>
      <c r="HY10" s="26"/>
      <c r="HZ10" s="26"/>
      <c r="IA10" s="26"/>
      <c r="IB10" s="26"/>
      <c r="IC10" s="26"/>
      <c r="ID10" s="26"/>
      <c r="IE10" s="26"/>
      <c r="IF10" s="26"/>
      <c r="IG10" s="26"/>
      <c r="IH10" s="26"/>
      <c r="II10" s="26"/>
      <c r="IJ10" s="26"/>
      <c r="IK10" s="26"/>
      <c r="IL10" s="26"/>
      <c r="IM10" s="26"/>
      <c r="IN10" s="26"/>
      <c r="IO10" s="26"/>
      <c r="IP10" s="26"/>
      <c r="IQ10" s="26"/>
      <c r="IR10" s="26"/>
      <c r="IS10" s="26"/>
      <c r="IT10" s="26"/>
      <c r="IU10" s="26"/>
      <c r="IV10" s="26"/>
      <c r="IW10" s="26"/>
      <c r="IX10" s="26"/>
      <c r="IY10" s="26"/>
      <c r="IZ10" s="26"/>
      <c r="JA10" s="26"/>
      <c r="JB10" s="26"/>
      <c r="JC10" s="26"/>
      <c r="JD10" s="26"/>
      <c r="JE10" s="26"/>
      <c r="JF10" s="26"/>
      <c r="JG10" s="26"/>
      <c r="JH10" s="26"/>
      <c r="JI10" s="26"/>
      <c r="JJ10" s="26"/>
      <c r="JK10" s="26"/>
      <c r="JL10" s="26"/>
      <c r="JM10" s="26"/>
      <c r="JN10" s="26"/>
      <c r="JO10" s="26"/>
      <c r="JP10" s="26"/>
      <c r="JQ10" s="26"/>
      <c r="JR10" s="26"/>
      <c r="JS10" s="26"/>
      <c r="JT10" s="26"/>
      <c r="JU10" s="26"/>
      <c r="JV10" s="26"/>
      <c r="JW10" s="26"/>
      <c r="JX10" s="26"/>
      <c r="JY10" s="26"/>
      <c r="JZ10" s="26"/>
      <c r="KA10" s="26"/>
      <c r="KB10" s="26"/>
      <c r="KC10" s="26"/>
      <c r="KD10" s="26"/>
      <c r="KE10" s="26"/>
      <c r="KF10" s="26"/>
      <c r="KG10" s="26"/>
      <c r="KH10" s="26"/>
      <c r="KI10" s="26"/>
      <c r="KJ10" s="26"/>
      <c r="KK10" s="26"/>
      <c r="KL10" s="26"/>
      <c r="KM10" s="26"/>
      <c r="KN10" s="26"/>
      <c r="KO10" s="26"/>
      <c r="KP10" s="26"/>
      <c r="KQ10" s="26"/>
      <c r="KR10" s="26"/>
      <c r="KS10" s="26"/>
      <c r="KT10" s="26"/>
      <c r="KU10" s="26"/>
      <c r="KV10" s="26"/>
      <c r="KW10" s="26"/>
      <c r="KX10" s="26"/>
      <c r="KY10" s="26"/>
      <c r="KZ10" s="26"/>
      <c r="LA10" s="26"/>
      <c r="LB10" s="26"/>
      <c r="LC10" s="26"/>
      <c r="LD10" s="26"/>
      <c r="LE10" s="26"/>
      <c r="LF10" s="26"/>
      <c r="LG10" s="26"/>
      <c r="LH10" s="26"/>
      <c r="LI10" s="26"/>
      <c r="LJ10" s="26"/>
      <c r="LK10" s="26"/>
      <c r="LL10" s="26"/>
      <c r="LM10" s="26"/>
      <c r="LN10" s="26"/>
      <c r="LO10" s="26"/>
      <c r="LP10" s="26"/>
      <c r="LQ10" s="26"/>
      <c r="LR10" s="26"/>
      <c r="LS10" s="26"/>
      <c r="LT10" s="26"/>
      <c r="LU10" s="26"/>
      <c r="LV10" s="26"/>
      <c r="LW10" s="26"/>
      <c r="LX10" s="26"/>
      <c r="LY10" s="26"/>
      <c r="LZ10" s="26"/>
      <c r="MA10" s="26"/>
      <c r="MB10" s="26"/>
      <c r="MC10" s="26"/>
      <c r="MD10" s="26"/>
      <c r="ME10" s="26"/>
      <c r="MF10" s="26"/>
      <c r="MG10" s="26"/>
      <c r="MH10" s="26"/>
      <c r="MI10" s="26"/>
      <c r="MJ10" s="26"/>
      <c r="MK10" s="26"/>
      <c r="ML10" s="26"/>
      <c r="MM10" s="26"/>
      <c r="MN10" s="26"/>
      <c r="MO10" s="26"/>
      <c r="MP10" s="26"/>
      <c r="MQ10" s="26"/>
      <c r="MR10" s="26"/>
      <c r="MS10" s="26"/>
      <c r="MT10" s="26"/>
      <c r="MU10" s="26"/>
      <c r="MV10" s="26"/>
      <c r="MW10" s="26"/>
      <c r="MX10" s="26"/>
      <c r="MY10" s="26"/>
      <c r="MZ10" s="26"/>
      <c r="NA10" s="26"/>
      <c r="NB10" s="26"/>
      <c r="NC10" s="26"/>
      <c r="ND10" s="26"/>
      <c r="NE10" s="26"/>
      <c r="NF10" s="26"/>
      <c r="NG10" s="26"/>
      <c r="NH10" s="26"/>
      <c r="NI10" s="26"/>
      <c r="NJ10" s="26"/>
      <c r="NK10" s="26"/>
      <c r="NL10" s="26"/>
      <c r="NM10" s="26"/>
      <c r="NN10" s="26"/>
      <c r="NO10" s="26"/>
      <c r="NP10" s="26"/>
      <c r="NQ10" s="26"/>
      <c r="NR10" s="26"/>
      <c r="NS10" s="26"/>
      <c r="NT10" s="26"/>
      <c r="NU10" s="26"/>
      <c r="NV10" s="26"/>
      <c r="NW10" s="26"/>
      <c r="NX10" s="26"/>
      <c r="NY10" s="26"/>
      <c r="NZ10" s="26"/>
      <c r="OA10" s="26"/>
      <c r="OB10" s="26"/>
      <c r="OC10" s="26"/>
      <c r="OD10" s="26"/>
      <c r="OE10" s="26"/>
      <c r="OF10" s="26"/>
      <c r="OG10" s="26"/>
      <c r="OH10" s="26"/>
      <c r="OI10" s="26"/>
      <c r="OJ10" s="26"/>
      <c r="OK10" s="26"/>
      <c r="OL10" s="26"/>
      <c r="OM10" s="26"/>
      <c r="ON10" s="26"/>
      <c r="OO10" s="26"/>
      <c r="OP10" s="26"/>
      <c r="OQ10" s="26"/>
      <c r="OR10" s="26"/>
      <c r="OS10" s="26"/>
      <c r="OT10" s="26"/>
      <c r="OU10" s="26"/>
      <c r="OV10" s="26"/>
    </row>
    <row r="11" spans="1:412" s="3" customFormat="1" ht="15.75">
      <c r="A11" s="151" t="s">
        <v>15</v>
      </c>
      <c r="B11" s="12">
        <v>5</v>
      </c>
      <c r="C11" s="12">
        <v>1</v>
      </c>
      <c r="D11" s="13">
        <v>0</v>
      </c>
      <c r="E11" s="13">
        <v>0</v>
      </c>
      <c r="F11" s="103">
        <f t="shared" si="0"/>
        <v>16</v>
      </c>
      <c r="G11" s="12">
        <v>27</v>
      </c>
      <c r="H11" s="12">
        <v>50</v>
      </c>
      <c r="I11" s="13">
        <v>5</v>
      </c>
      <c r="J11" s="13">
        <v>1</v>
      </c>
      <c r="K11" s="103">
        <f t="shared" si="1"/>
        <v>83</v>
      </c>
      <c r="L11" s="14"/>
      <c r="M11" s="12">
        <v>6</v>
      </c>
      <c r="N11" s="12">
        <v>10</v>
      </c>
      <c r="O11" s="13">
        <v>0</v>
      </c>
      <c r="P11" s="13">
        <v>0</v>
      </c>
      <c r="Q11" s="103">
        <f t="shared" si="2"/>
        <v>16</v>
      </c>
      <c r="R11" s="14"/>
      <c r="S11" s="12">
        <v>102</v>
      </c>
      <c r="T11" s="12">
        <v>120</v>
      </c>
      <c r="U11" s="13">
        <v>1</v>
      </c>
      <c r="V11" s="13">
        <v>1</v>
      </c>
      <c r="W11" s="103">
        <f t="shared" si="3"/>
        <v>224</v>
      </c>
      <c r="X11" s="14"/>
      <c r="Y11" s="12">
        <v>2</v>
      </c>
      <c r="Z11" s="12">
        <v>13</v>
      </c>
      <c r="AA11" s="13">
        <v>0</v>
      </c>
      <c r="AB11" s="13">
        <v>0</v>
      </c>
      <c r="AC11" s="103">
        <f t="shared" si="4"/>
        <v>15</v>
      </c>
      <c r="AD11" s="14"/>
      <c r="AE11" s="12">
        <v>9</v>
      </c>
      <c r="AF11" s="12">
        <v>6</v>
      </c>
      <c r="AG11" s="13">
        <v>0</v>
      </c>
      <c r="AH11" s="13">
        <v>0</v>
      </c>
      <c r="AI11" s="103">
        <f t="shared" si="5"/>
        <v>15</v>
      </c>
      <c r="AJ11" s="30"/>
      <c r="AK11" s="30"/>
      <c r="AL11" s="10" t="s">
        <v>15</v>
      </c>
      <c r="AM11" s="12">
        <v>4</v>
      </c>
      <c r="AN11" s="12">
        <v>0</v>
      </c>
      <c r="AO11" s="13">
        <v>0</v>
      </c>
      <c r="AP11" s="13">
        <v>0</v>
      </c>
      <c r="AQ11" s="103">
        <f t="shared" si="6"/>
        <v>4</v>
      </c>
      <c r="AR11" s="14"/>
      <c r="AS11" s="12">
        <v>54</v>
      </c>
      <c r="AT11" s="12">
        <v>54</v>
      </c>
      <c r="AU11" s="13">
        <v>6</v>
      </c>
      <c r="AV11" s="13">
        <v>0</v>
      </c>
      <c r="AW11" s="103">
        <f t="shared" si="7"/>
        <v>114</v>
      </c>
      <c r="AX11" s="14"/>
      <c r="AY11" s="12">
        <v>5</v>
      </c>
      <c r="AZ11" s="12">
        <v>10</v>
      </c>
      <c r="BA11" s="13">
        <v>0</v>
      </c>
      <c r="BB11" s="13">
        <v>0</v>
      </c>
      <c r="BC11" s="103">
        <f t="shared" si="8"/>
        <v>15</v>
      </c>
      <c r="BD11" s="14"/>
      <c r="BE11" s="12">
        <v>111</v>
      </c>
      <c r="BF11" s="12">
        <v>135</v>
      </c>
      <c r="BG11" s="13">
        <v>2</v>
      </c>
      <c r="BH11" s="13">
        <v>1</v>
      </c>
      <c r="BI11" s="103">
        <f t="shared" si="9"/>
        <v>249</v>
      </c>
      <c r="BJ11" s="14"/>
      <c r="BK11" s="12">
        <v>2</v>
      </c>
      <c r="BL11" s="12">
        <v>1</v>
      </c>
      <c r="BM11" s="13">
        <v>0</v>
      </c>
      <c r="BN11" s="13">
        <v>1</v>
      </c>
      <c r="BO11" s="103">
        <f t="shared" si="10"/>
        <v>4</v>
      </c>
      <c r="BP11" s="14"/>
      <c r="BQ11" s="12">
        <v>8</v>
      </c>
      <c r="BR11" s="12">
        <v>8</v>
      </c>
      <c r="BS11" s="13">
        <v>0</v>
      </c>
      <c r="BT11" s="13">
        <v>0</v>
      </c>
      <c r="BU11" s="104">
        <f t="shared" si="11"/>
        <v>16</v>
      </c>
      <c r="BV11" s="30"/>
      <c r="BW11" s="30"/>
      <c r="BX11" s="10" t="s">
        <v>15</v>
      </c>
      <c r="BY11" s="12">
        <v>0</v>
      </c>
      <c r="BZ11" s="12">
        <v>3</v>
      </c>
      <c r="CA11" s="13">
        <v>0</v>
      </c>
      <c r="CB11" s="13">
        <v>0</v>
      </c>
      <c r="CC11" s="103">
        <f t="shared" si="12"/>
        <v>3</v>
      </c>
      <c r="CD11" s="14"/>
      <c r="CE11" s="12">
        <v>143</v>
      </c>
      <c r="CF11" s="12">
        <v>110</v>
      </c>
      <c r="CG11" s="13">
        <v>10</v>
      </c>
      <c r="CH11" s="13">
        <v>2</v>
      </c>
      <c r="CI11" s="103">
        <f t="shared" si="13"/>
        <v>265</v>
      </c>
      <c r="CJ11" s="14"/>
      <c r="CK11" s="12">
        <v>9</v>
      </c>
      <c r="CL11" s="12">
        <v>7</v>
      </c>
      <c r="CM11" s="13">
        <v>1</v>
      </c>
      <c r="CN11" s="13">
        <v>0</v>
      </c>
      <c r="CO11" s="103">
        <f t="shared" si="14"/>
        <v>17</v>
      </c>
      <c r="CP11" s="4"/>
      <c r="CQ11" s="16">
        <v>84</v>
      </c>
      <c r="CR11" s="12">
        <v>59</v>
      </c>
      <c r="CS11" s="13">
        <v>12</v>
      </c>
      <c r="CT11" s="13">
        <v>0</v>
      </c>
      <c r="CU11" s="103">
        <f t="shared" si="15"/>
        <v>155</v>
      </c>
      <c r="CV11" s="14"/>
      <c r="CW11" s="12">
        <v>5</v>
      </c>
      <c r="CX11" s="12">
        <v>18</v>
      </c>
      <c r="CY11" s="13">
        <v>0</v>
      </c>
      <c r="CZ11" s="13">
        <v>1</v>
      </c>
      <c r="DA11" s="103">
        <f t="shared" si="16"/>
        <v>24</v>
      </c>
      <c r="DB11" s="14"/>
      <c r="DC11" s="12">
        <v>7</v>
      </c>
      <c r="DD11" s="12">
        <v>4</v>
      </c>
      <c r="DE11" s="13">
        <v>0</v>
      </c>
      <c r="DF11" s="13">
        <v>0</v>
      </c>
      <c r="DG11" s="104">
        <f t="shared" si="17"/>
        <v>11</v>
      </c>
      <c r="DH11" s="29"/>
      <c r="DI11" s="29"/>
      <c r="DJ11" s="10" t="s">
        <v>15</v>
      </c>
      <c r="DK11" s="17">
        <v>3</v>
      </c>
      <c r="DL11" s="17">
        <v>1</v>
      </c>
      <c r="DM11" s="18">
        <v>0</v>
      </c>
      <c r="DN11" s="18">
        <v>0</v>
      </c>
      <c r="DO11" s="103">
        <f t="shared" si="18"/>
        <v>4</v>
      </c>
      <c r="DP11" s="4"/>
      <c r="DQ11" s="58">
        <v>2</v>
      </c>
      <c r="DR11" s="17">
        <v>1</v>
      </c>
      <c r="DS11" s="18">
        <v>0</v>
      </c>
      <c r="DT11" s="18">
        <v>0</v>
      </c>
      <c r="DU11" s="103">
        <f t="shared" si="19"/>
        <v>3</v>
      </c>
      <c r="DV11" s="4"/>
      <c r="DW11" s="17">
        <v>4</v>
      </c>
      <c r="DX11" s="17">
        <v>6</v>
      </c>
      <c r="DY11" s="18">
        <v>0</v>
      </c>
      <c r="DZ11" s="18">
        <v>0</v>
      </c>
      <c r="EA11" s="103">
        <f t="shared" si="20"/>
        <v>10</v>
      </c>
      <c r="EB11" s="4"/>
      <c r="EC11" s="17">
        <v>67</v>
      </c>
      <c r="ED11" s="17">
        <v>58</v>
      </c>
      <c r="EE11" s="18">
        <v>14</v>
      </c>
      <c r="EF11" s="18">
        <v>0</v>
      </c>
      <c r="EG11" s="104">
        <f t="shared" si="21"/>
        <v>139</v>
      </c>
      <c r="EH11" s="4"/>
      <c r="EI11" s="17">
        <v>46</v>
      </c>
      <c r="EJ11" s="17">
        <v>36</v>
      </c>
      <c r="EK11" s="18">
        <v>2</v>
      </c>
      <c r="EL11" s="18">
        <v>1</v>
      </c>
      <c r="EM11" s="103">
        <f t="shared" si="22"/>
        <v>85</v>
      </c>
      <c r="EN11" s="4"/>
      <c r="EO11" s="17">
        <v>3</v>
      </c>
      <c r="EP11" s="17">
        <v>4</v>
      </c>
      <c r="EQ11" s="18">
        <v>0</v>
      </c>
      <c r="ER11" s="18">
        <v>0</v>
      </c>
      <c r="ES11" s="103">
        <f t="shared" si="23"/>
        <v>7</v>
      </c>
      <c r="ET11" s="4"/>
      <c r="EU11" s="17">
        <v>69</v>
      </c>
      <c r="EV11" s="17">
        <v>54</v>
      </c>
      <c r="EW11" s="18">
        <v>8</v>
      </c>
      <c r="EX11" s="18">
        <v>1</v>
      </c>
      <c r="EY11" s="103">
        <f t="shared" si="24"/>
        <v>132</v>
      </c>
      <c r="EZ11" s="4"/>
      <c r="FA11" s="17">
        <v>1</v>
      </c>
      <c r="FB11" s="17">
        <v>5</v>
      </c>
      <c r="FC11" s="18">
        <v>0</v>
      </c>
      <c r="FD11" s="18">
        <v>1</v>
      </c>
      <c r="FE11" s="103">
        <f t="shared" si="25"/>
        <v>7</v>
      </c>
      <c r="FF11" s="4"/>
      <c r="FG11" s="17">
        <v>100</v>
      </c>
      <c r="FH11" s="17">
        <v>140</v>
      </c>
      <c r="FI11" s="18">
        <v>4</v>
      </c>
      <c r="FJ11" s="18">
        <v>2</v>
      </c>
      <c r="FK11" s="103">
        <f t="shared" si="26"/>
        <v>246</v>
      </c>
      <c r="FL11" s="19"/>
      <c r="FM11" s="17">
        <v>2</v>
      </c>
      <c r="FN11" s="17">
        <v>3</v>
      </c>
      <c r="FO11" s="18">
        <v>1</v>
      </c>
      <c r="FP11" s="18">
        <v>0</v>
      </c>
      <c r="FQ11" s="103">
        <f t="shared" si="27"/>
        <v>6</v>
      </c>
      <c r="FR11" s="4"/>
      <c r="FS11" s="17">
        <v>0</v>
      </c>
      <c r="FT11" s="17">
        <v>0</v>
      </c>
      <c r="FU11" s="18">
        <v>0</v>
      </c>
      <c r="FV11" s="18">
        <v>0</v>
      </c>
      <c r="FW11" s="103">
        <f t="shared" si="28"/>
        <v>0</v>
      </c>
      <c r="FX11" s="4"/>
      <c r="FY11" s="17">
        <v>89</v>
      </c>
      <c r="FZ11" s="17">
        <v>105</v>
      </c>
      <c r="GA11" s="18">
        <v>6</v>
      </c>
      <c r="GB11" s="18">
        <v>2</v>
      </c>
      <c r="GC11" s="103">
        <f t="shared" si="29"/>
        <v>202</v>
      </c>
      <c r="GE11" s="26"/>
      <c r="GF11" s="26"/>
      <c r="GG11" s="26"/>
      <c r="GH11" s="26"/>
      <c r="GI11" s="26"/>
      <c r="GJ11" s="26"/>
      <c r="GK11" s="26"/>
      <c r="GL11" s="26"/>
      <c r="GM11" s="26"/>
      <c r="GN11" s="26"/>
      <c r="GO11" s="26"/>
      <c r="GP11" s="26"/>
      <c r="GQ11" s="26"/>
      <c r="GR11" s="26"/>
      <c r="GS11" s="26"/>
      <c r="GT11" s="26"/>
      <c r="GU11" s="26"/>
      <c r="GV11" s="26"/>
      <c r="GW11" s="26"/>
      <c r="GX11" s="26"/>
      <c r="GY11" s="26"/>
      <c r="GZ11" s="26"/>
      <c r="HA11" s="26"/>
      <c r="HB11" s="26"/>
      <c r="HC11" s="26"/>
      <c r="HD11" s="26"/>
      <c r="HE11" s="26"/>
      <c r="HF11" s="26"/>
      <c r="HG11" s="26"/>
      <c r="HH11" s="26"/>
      <c r="HI11" s="26"/>
      <c r="HJ11" s="26"/>
      <c r="HK11" s="26"/>
      <c r="HL11" s="26"/>
      <c r="HM11" s="26"/>
      <c r="HN11" s="26"/>
      <c r="HO11" s="26"/>
      <c r="HP11" s="26"/>
      <c r="HQ11" s="26"/>
      <c r="HR11" s="26"/>
      <c r="HS11" s="26"/>
      <c r="HT11" s="26"/>
      <c r="HU11" s="26"/>
      <c r="HV11" s="26"/>
      <c r="HW11" s="26"/>
      <c r="HX11" s="26"/>
      <c r="HY11" s="26"/>
      <c r="HZ11" s="26"/>
      <c r="IA11" s="26"/>
      <c r="IB11" s="26"/>
      <c r="IC11" s="26"/>
      <c r="ID11" s="26"/>
      <c r="IE11" s="26"/>
      <c r="IF11" s="26"/>
      <c r="IG11" s="26"/>
      <c r="IH11" s="26"/>
      <c r="II11" s="26"/>
      <c r="IJ11" s="26"/>
      <c r="IK11" s="26"/>
      <c r="IL11" s="26"/>
      <c r="IM11" s="26"/>
      <c r="IN11" s="26"/>
      <c r="IO11" s="26"/>
      <c r="IP11" s="26"/>
      <c r="IQ11" s="26"/>
      <c r="IR11" s="26"/>
      <c r="IS11" s="26"/>
      <c r="IT11" s="26"/>
      <c r="IU11" s="26"/>
      <c r="IV11" s="26"/>
      <c r="IW11" s="26"/>
      <c r="IX11" s="26"/>
      <c r="IY11" s="26"/>
      <c r="IZ11" s="26"/>
      <c r="JA11" s="26"/>
      <c r="JB11" s="26"/>
      <c r="JC11" s="26"/>
      <c r="JD11" s="26"/>
      <c r="JE11" s="26"/>
      <c r="JF11" s="26"/>
      <c r="JG11" s="26"/>
      <c r="JH11" s="26"/>
      <c r="JI11" s="26"/>
      <c r="JJ11" s="26"/>
      <c r="JK11" s="26"/>
      <c r="JL11" s="26"/>
      <c r="JM11" s="26"/>
      <c r="JN11" s="26"/>
      <c r="JO11" s="26"/>
      <c r="JP11" s="26"/>
      <c r="JQ11" s="26"/>
      <c r="JR11" s="26"/>
      <c r="JS11" s="26"/>
      <c r="JT11" s="26"/>
      <c r="JU11" s="26"/>
      <c r="JV11" s="26"/>
      <c r="JW11" s="26"/>
      <c r="JX11" s="26"/>
      <c r="JY11" s="26"/>
      <c r="JZ11" s="26"/>
      <c r="KA11" s="26"/>
      <c r="KB11" s="26"/>
      <c r="KC11" s="26"/>
      <c r="KD11" s="26"/>
      <c r="KE11" s="26"/>
      <c r="KF11" s="26"/>
      <c r="KG11" s="26"/>
      <c r="KH11" s="26"/>
      <c r="KI11" s="26"/>
      <c r="KJ11" s="26"/>
      <c r="KK11" s="26"/>
      <c r="KL11" s="26"/>
      <c r="KM11" s="26"/>
      <c r="KN11" s="26"/>
      <c r="KO11" s="26"/>
      <c r="KP11" s="26"/>
      <c r="KQ11" s="26"/>
      <c r="KR11" s="26"/>
      <c r="KS11" s="26"/>
      <c r="KT11" s="26"/>
      <c r="KU11" s="26"/>
      <c r="KV11" s="26"/>
      <c r="KW11" s="26"/>
      <c r="KX11" s="26"/>
      <c r="KY11" s="26"/>
      <c r="KZ11" s="26"/>
      <c r="LA11" s="26"/>
      <c r="LB11" s="26"/>
      <c r="LC11" s="26"/>
      <c r="LD11" s="26"/>
      <c r="LE11" s="26"/>
      <c r="LF11" s="26"/>
      <c r="LG11" s="26"/>
      <c r="LH11" s="26"/>
      <c r="LI11" s="26"/>
      <c r="LJ11" s="26"/>
      <c r="LK11" s="26"/>
      <c r="LL11" s="26"/>
      <c r="LM11" s="26"/>
      <c r="LN11" s="26"/>
      <c r="LO11" s="26"/>
      <c r="LP11" s="26"/>
      <c r="LQ11" s="26"/>
      <c r="LR11" s="26"/>
      <c r="LS11" s="26"/>
      <c r="LT11" s="26"/>
      <c r="LU11" s="26"/>
      <c r="LV11" s="26"/>
      <c r="LW11" s="26"/>
      <c r="LX11" s="26"/>
      <c r="LY11" s="26"/>
      <c r="LZ11" s="26"/>
      <c r="MA11" s="26"/>
      <c r="MB11" s="26"/>
      <c r="MC11" s="26"/>
      <c r="MD11" s="26"/>
      <c r="ME11" s="26"/>
      <c r="MF11" s="26"/>
      <c r="MG11" s="26"/>
      <c r="MH11" s="26"/>
      <c r="MI11" s="26"/>
      <c r="MJ11" s="26"/>
      <c r="MK11" s="26"/>
      <c r="ML11" s="26"/>
      <c r="MM11" s="26"/>
      <c r="MN11" s="26"/>
      <c r="MO11" s="26"/>
      <c r="MP11" s="26"/>
      <c r="MQ11" s="26"/>
      <c r="MR11" s="26"/>
      <c r="MS11" s="26"/>
      <c r="MT11" s="26"/>
      <c r="MU11" s="26"/>
      <c r="MV11" s="26"/>
      <c r="MW11" s="26"/>
      <c r="MX11" s="26"/>
      <c r="MY11" s="26"/>
      <c r="MZ11" s="26"/>
      <c r="NA11" s="26"/>
      <c r="NB11" s="26"/>
      <c r="NC11" s="26"/>
      <c r="ND11" s="26"/>
      <c r="NE11" s="26"/>
      <c r="NF11" s="26"/>
      <c r="NG11" s="26"/>
      <c r="NH11" s="26"/>
      <c r="NI11" s="26"/>
      <c r="NJ11" s="26"/>
      <c r="NK11" s="26"/>
      <c r="NL11" s="26"/>
      <c r="NM11" s="26"/>
      <c r="NN11" s="26"/>
      <c r="NO11" s="26"/>
      <c r="NP11" s="26"/>
      <c r="NQ11" s="26"/>
      <c r="NR11" s="26"/>
      <c r="NS11" s="26"/>
      <c r="NT11" s="26"/>
      <c r="NU11" s="26"/>
      <c r="NV11" s="26"/>
      <c r="NW11" s="26"/>
      <c r="NX11" s="26"/>
      <c r="NY11" s="26"/>
      <c r="NZ11" s="26"/>
      <c r="OA11" s="26"/>
      <c r="OB11" s="26"/>
      <c r="OC11" s="26"/>
      <c r="OD11" s="26"/>
      <c r="OE11" s="26"/>
      <c r="OF11" s="26"/>
      <c r="OG11" s="26"/>
      <c r="OH11" s="26"/>
      <c r="OI11" s="26"/>
      <c r="OJ11" s="26"/>
      <c r="OK11" s="26"/>
      <c r="OL11" s="26"/>
      <c r="OM11" s="26"/>
      <c r="ON11" s="26"/>
      <c r="OO11" s="26"/>
      <c r="OP11" s="26"/>
      <c r="OQ11" s="26"/>
      <c r="OR11" s="26"/>
      <c r="OS11" s="26"/>
      <c r="OT11" s="26"/>
      <c r="OU11" s="26"/>
      <c r="OV11" s="26"/>
    </row>
    <row r="12" spans="1:412" s="3" customFormat="1" ht="15.75">
      <c r="A12" s="151" t="s">
        <v>16</v>
      </c>
      <c r="B12" s="12">
        <v>12</v>
      </c>
      <c r="C12" s="12">
        <v>6</v>
      </c>
      <c r="D12" s="13">
        <v>0</v>
      </c>
      <c r="E12" s="13">
        <v>0</v>
      </c>
      <c r="F12" s="103">
        <f t="shared" si="0"/>
        <v>15</v>
      </c>
      <c r="G12" s="12">
        <v>49</v>
      </c>
      <c r="H12" s="12">
        <v>51</v>
      </c>
      <c r="I12" s="13">
        <v>3</v>
      </c>
      <c r="J12" s="13">
        <v>2</v>
      </c>
      <c r="K12" s="103">
        <f t="shared" si="1"/>
        <v>105</v>
      </c>
      <c r="L12" s="14"/>
      <c r="M12" s="12">
        <v>4</v>
      </c>
      <c r="N12" s="12">
        <v>10</v>
      </c>
      <c r="O12" s="13">
        <v>0</v>
      </c>
      <c r="P12" s="13">
        <v>1</v>
      </c>
      <c r="Q12" s="103">
        <f t="shared" si="2"/>
        <v>15</v>
      </c>
      <c r="R12" s="14"/>
      <c r="S12" s="12">
        <v>28</v>
      </c>
      <c r="T12" s="12">
        <v>103</v>
      </c>
      <c r="U12" s="13">
        <v>0</v>
      </c>
      <c r="V12" s="13">
        <v>0</v>
      </c>
      <c r="W12" s="103">
        <f t="shared" si="3"/>
        <v>131</v>
      </c>
      <c r="X12" s="14"/>
      <c r="Y12" s="12">
        <v>1</v>
      </c>
      <c r="Z12" s="12">
        <v>5</v>
      </c>
      <c r="AA12" s="13">
        <v>0</v>
      </c>
      <c r="AB12" s="13">
        <v>0</v>
      </c>
      <c r="AC12" s="103">
        <f t="shared" si="4"/>
        <v>6</v>
      </c>
      <c r="AD12" s="14"/>
      <c r="AE12" s="12">
        <v>8</v>
      </c>
      <c r="AF12" s="12">
        <v>4</v>
      </c>
      <c r="AG12" s="13">
        <v>0</v>
      </c>
      <c r="AH12" s="13">
        <v>0</v>
      </c>
      <c r="AI12" s="103">
        <f t="shared" si="5"/>
        <v>12</v>
      </c>
      <c r="AJ12" s="30"/>
      <c r="AK12" s="30"/>
      <c r="AL12" s="10" t="s">
        <v>16</v>
      </c>
      <c r="AM12" s="12">
        <v>2</v>
      </c>
      <c r="AN12" s="12">
        <v>2</v>
      </c>
      <c r="AO12" s="13">
        <v>0</v>
      </c>
      <c r="AP12" s="13">
        <v>0</v>
      </c>
      <c r="AQ12" s="103">
        <f t="shared" si="6"/>
        <v>4</v>
      </c>
      <c r="AR12" s="14"/>
      <c r="AS12" s="12">
        <v>37</v>
      </c>
      <c r="AT12" s="12">
        <v>48</v>
      </c>
      <c r="AU12" s="13">
        <v>2</v>
      </c>
      <c r="AV12" s="13">
        <v>2</v>
      </c>
      <c r="AW12" s="103">
        <f t="shared" si="7"/>
        <v>89</v>
      </c>
      <c r="AX12" s="14"/>
      <c r="AY12" s="12">
        <v>4</v>
      </c>
      <c r="AZ12" s="12">
        <v>5</v>
      </c>
      <c r="BA12" s="13">
        <v>0</v>
      </c>
      <c r="BB12" s="13">
        <v>0</v>
      </c>
      <c r="BC12" s="103">
        <f t="shared" si="8"/>
        <v>9</v>
      </c>
      <c r="BD12" s="14"/>
      <c r="BE12" s="12">
        <v>19</v>
      </c>
      <c r="BF12" s="12">
        <v>107</v>
      </c>
      <c r="BG12" s="13">
        <v>0</v>
      </c>
      <c r="BH12" s="13">
        <v>0</v>
      </c>
      <c r="BI12" s="103">
        <f t="shared" si="9"/>
        <v>126</v>
      </c>
      <c r="BJ12" s="14"/>
      <c r="BK12" s="12">
        <v>1</v>
      </c>
      <c r="BL12" s="12">
        <v>8</v>
      </c>
      <c r="BM12" s="13">
        <v>0</v>
      </c>
      <c r="BN12" s="13">
        <v>0</v>
      </c>
      <c r="BO12" s="103">
        <f t="shared" si="10"/>
        <v>9</v>
      </c>
      <c r="BP12" s="14"/>
      <c r="BQ12" s="12">
        <v>3</v>
      </c>
      <c r="BR12" s="12">
        <v>2</v>
      </c>
      <c r="BS12" s="13">
        <v>0</v>
      </c>
      <c r="BT12" s="13">
        <v>0</v>
      </c>
      <c r="BU12" s="104">
        <f t="shared" si="11"/>
        <v>5</v>
      </c>
      <c r="BV12" s="30"/>
      <c r="BW12" s="30"/>
      <c r="BX12" s="10" t="s">
        <v>16</v>
      </c>
      <c r="BY12" s="12">
        <v>0</v>
      </c>
      <c r="BZ12" s="12">
        <v>3</v>
      </c>
      <c r="CA12" s="13">
        <v>0</v>
      </c>
      <c r="CB12" s="13">
        <v>0</v>
      </c>
      <c r="CC12" s="103">
        <f t="shared" si="12"/>
        <v>3</v>
      </c>
      <c r="CD12" s="14"/>
      <c r="CE12" s="12">
        <v>38</v>
      </c>
      <c r="CF12" s="12">
        <v>85</v>
      </c>
      <c r="CG12" s="13">
        <v>8</v>
      </c>
      <c r="CH12" s="13">
        <v>2</v>
      </c>
      <c r="CI12" s="103">
        <f t="shared" si="13"/>
        <v>133</v>
      </c>
      <c r="CJ12" s="14"/>
      <c r="CK12" s="12">
        <v>1</v>
      </c>
      <c r="CL12" s="12">
        <v>10</v>
      </c>
      <c r="CM12" s="13">
        <v>1</v>
      </c>
      <c r="CN12" s="13">
        <v>0</v>
      </c>
      <c r="CO12" s="103">
        <f t="shared" si="14"/>
        <v>12</v>
      </c>
      <c r="CP12" s="4"/>
      <c r="CQ12" s="16">
        <v>79</v>
      </c>
      <c r="CR12" s="12">
        <v>63</v>
      </c>
      <c r="CS12" s="13">
        <v>11</v>
      </c>
      <c r="CT12" s="13">
        <v>0</v>
      </c>
      <c r="CU12" s="103">
        <f t="shared" si="15"/>
        <v>153</v>
      </c>
      <c r="CV12" s="14"/>
      <c r="CW12" s="12">
        <v>9</v>
      </c>
      <c r="CX12" s="12">
        <v>23</v>
      </c>
      <c r="CY12" s="13">
        <v>1</v>
      </c>
      <c r="CZ12" s="13">
        <v>1</v>
      </c>
      <c r="DA12" s="103">
        <f t="shared" si="16"/>
        <v>34</v>
      </c>
      <c r="DB12" s="14"/>
      <c r="DC12" s="12">
        <v>3</v>
      </c>
      <c r="DD12" s="12">
        <v>10</v>
      </c>
      <c r="DE12" s="13">
        <v>1</v>
      </c>
      <c r="DF12" s="13">
        <v>0</v>
      </c>
      <c r="DG12" s="104">
        <f t="shared" si="17"/>
        <v>14</v>
      </c>
      <c r="DH12" s="29"/>
      <c r="DI12" s="29"/>
      <c r="DJ12" s="10" t="s">
        <v>16</v>
      </c>
      <c r="DK12" s="17">
        <v>4</v>
      </c>
      <c r="DL12" s="17">
        <v>1</v>
      </c>
      <c r="DM12" s="18">
        <v>0</v>
      </c>
      <c r="DN12" s="18">
        <v>0</v>
      </c>
      <c r="DO12" s="103">
        <f t="shared" si="18"/>
        <v>5</v>
      </c>
      <c r="DP12" s="4"/>
      <c r="DQ12" s="58">
        <v>0</v>
      </c>
      <c r="DR12" s="17">
        <v>4</v>
      </c>
      <c r="DS12" s="18">
        <v>0</v>
      </c>
      <c r="DT12" s="18">
        <v>0</v>
      </c>
      <c r="DU12" s="103">
        <f t="shared" si="19"/>
        <v>4</v>
      </c>
      <c r="DV12" s="4"/>
      <c r="DW12" s="17">
        <v>1</v>
      </c>
      <c r="DX12" s="17">
        <v>6</v>
      </c>
      <c r="DY12" s="18">
        <v>0</v>
      </c>
      <c r="DZ12" s="18">
        <v>0</v>
      </c>
      <c r="EA12" s="103">
        <f t="shared" si="20"/>
        <v>7</v>
      </c>
      <c r="EB12" s="4"/>
      <c r="EC12" s="17">
        <v>66</v>
      </c>
      <c r="ED12" s="17">
        <v>61</v>
      </c>
      <c r="EE12" s="18">
        <v>11</v>
      </c>
      <c r="EF12" s="18">
        <v>1</v>
      </c>
      <c r="EG12" s="104">
        <f t="shared" si="21"/>
        <v>139</v>
      </c>
      <c r="EH12" s="4"/>
      <c r="EI12" s="17">
        <v>37</v>
      </c>
      <c r="EJ12" s="17">
        <v>39</v>
      </c>
      <c r="EK12" s="18">
        <v>2</v>
      </c>
      <c r="EL12" s="18">
        <v>1</v>
      </c>
      <c r="EM12" s="103">
        <f t="shared" si="22"/>
        <v>79</v>
      </c>
      <c r="EN12" s="4"/>
      <c r="EO12" s="17">
        <v>3</v>
      </c>
      <c r="EP12" s="17">
        <v>4</v>
      </c>
      <c r="EQ12" s="18">
        <v>0</v>
      </c>
      <c r="ER12" s="18">
        <v>0</v>
      </c>
      <c r="ES12" s="103">
        <f t="shared" si="23"/>
        <v>7</v>
      </c>
      <c r="ET12" s="4"/>
      <c r="EU12" s="17">
        <v>56</v>
      </c>
      <c r="EV12" s="17">
        <v>101</v>
      </c>
      <c r="EW12" s="18">
        <v>8</v>
      </c>
      <c r="EX12" s="18">
        <v>1</v>
      </c>
      <c r="EY12" s="103">
        <f t="shared" si="24"/>
        <v>166</v>
      </c>
      <c r="EZ12" s="4"/>
      <c r="FA12" s="17">
        <v>0</v>
      </c>
      <c r="FB12" s="17">
        <v>2</v>
      </c>
      <c r="FC12" s="18">
        <v>0</v>
      </c>
      <c r="FD12" s="18">
        <v>0</v>
      </c>
      <c r="FE12" s="103">
        <f t="shared" si="25"/>
        <v>2</v>
      </c>
      <c r="FF12" s="4"/>
      <c r="FG12" s="17">
        <v>57</v>
      </c>
      <c r="FH12" s="17">
        <v>97</v>
      </c>
      <c r="FI12" s="18">
        <v>0</v>
      </c>
      <c r="FJ12" s="18">
        <v>1</v>
      </c>
      <c r="FK12" s="103">
        <f t="shared" si="26"/>
        <v>155</v>
      </c>
      <c r="FL12" s="19"/>
      <c r="FM12" s="17">
        <v>5</v>
      </c>
      <c r="FN12" s="17">
        <v>4</v>
      </c>
      <c r="FO12" s="18">
        <v>0</v>
      </c>
      <c r="FP12" s="18">
        <v>0</v>
      </c>
      <c r="FQ12" s="103">
        <f t="shared" si="27"/>
        <v>9</v>
      </c>
      <c r="FR12" s="4"/>
      <c r="FS12" s="17">
        <v>2</v>
      </c>
      <c r="FT12" s="17">
        <v>1</v>
      </c>
      <c r="FU12" s="18">
        <v>0</v>
      </c>
      <c r="FV12" s="18">
        <v>0</v>
      </c>
      <c r="FW12" s="103">
        <f t="shared" si="28"/>
        <v>3</v>
      </c>
      <c r="FX12" s="4"/>
      <c r="FY12" s="17">
        <v>117</v>
      </c>
      <c r="FZ12" s="17">
        <v>91</v>
      </c>
      <c r="GA12" s="18">
        <v>2</v>
      </c>
      <c r="GB12" s="18">
        <v>3</v>
      </c>
      <c r="GC12" s="103">
        <f t="shared" si="29"/>
        <v>213</v>
      </c>
      <c r="GE12" s="26"/>
      <c r="GF12" s="26"/>
      <c r="GG12" s="26"/>
      <c r="GH12" s="26"/>
      <c r="GI12" s="26"/>
      <c r="GJ12" s="26"/>
      <c r="GK12" s="26"/>
      <c r="GL12" s="26"/>
      <c r="GM12" s="26"/>
      <c r="GN12" s="26"/>
      <c r="GO12" s="26"/>
      <c r="GP12" s="26"/>
      <c r="GQ12" s="26"/>
      <c r="GR12" s="26"/>
      <c r="GS12" s="26"/>
      <c r="GT12" s="26"/>
      <c r="GU12" s="26"/>
      <c r="GV12" s="26"/>
      <c r="GW12" s="26"/>
      <c r="GX12" s="26"/>
      <c r="GY12" s="26"/>
      <c r="GZ12" s="26"/>
      <c r="HA12" s="26"/>
      <c r="HB12" s="26"/>
      <c r="HC12" s="26"/>
      <c r="HD12" s="26"/>
      <c r="HE12" s="26"/>
      <c r="HF12" s="26"/>
      <c r="HG12" s="26"/>
      <c r="HH12" s="26"/>
      <c r="HI12" s="26"/>
      <c r="HJ12" s="26"/>
      <c r="HK12" s="26"/>
      <c r="HL12" s="26"/>
      <c r="HM12" s="26"/>
      <c r="HN12" s="26"/>
      <c r="HO12" s="26"/>
      <c r="HP12" s="26"/>
      <c r="HQ12" s="26"/>
      <c r="HR12" s="26"/>
      <c r="HS12" s="26"/>
      <c r="HT12" s="26"/>
      <c r="HU12" s="26"/>
      <c r="HV12" s="26"/>
      <c r="HW12" s="26"/>
      <c r="HX12" s="26"/>
      <c r="HY12" s="26"/>
      <c r="HZ12" s="26"/>
      <c r="IA12" s="26"/>
      <c r="IB12" s="26"/>
      <c r="IC12" s="26"/>
      <c r="ID12" s="26"/>
      <c r="IE12" s="26"/>
      <c r="IF12" s="26"/>
      <c r="IG12" s="26"/>
      <c r="IH12" s="26"/>
      <c r="II12" s="26"/>
      <c r="IJ12" s="26"/>
      <c r="IK12" s="26"/>
      <c r="IL12" s="26"/>
      <c r="IM12" s="26"/>
      <c r="IN12" s="26"/>
      <c r="IO12" s="26"/>
      <c r="IP12" s="26"/>
      <c r="IQ12" s="26"/>
      <c r="IR12" s="26"/>
      <c r="IS12" s="26"/>
      <c r="IT12" s="26"/>
      <c r="IU12" s="26"/>
      <c r="IV12" s="26"/>
      <c r="IW12" s="26"/>
      <c r="IX12" s="26"/>
      <c r="IY12" s="26"/>
      <c r="IZ12" s="26"/>
      <c r="JA12" s="26"/>
      <c r="JB12" s="26"/>
      <c r="JC12" s="26"/>
      <c r="JD12" s="26"/>
      <c r="JE12" s="26"/>
      <c r="JF12" s="26"/>
      <c r="JG12" s="26"/>
      <c r="JH12" s="26"/>
      <c r="JI12" s="26"/>
      <c r="JJ12" s="26"/>
      <c r="JK12" s="26"/>
      <c r="JL12" s="26"/>
      <c r="JM12" s="26"/>
      <c r="JN12" s="26"/>
      <c r="JO12" s="26"/>
      <c r="JP12" s="26"/>
      <c r="JQ12" s="26"/>
      <c r="JR12" s="26"/>
      <c r="JS12" s="26"/>
      <c r="JT12" s="26"/>
      <c r="JU12" s="26"/>
      <c r="JV12" s="26"/>
      <c r="JW12" s="26"/>
      <c r="JX12" s="26"/>
      <c r="JY12" s="26"/>
      <c r="JZ12" s="26"/>
      <c r="KA12" s="26"/>
      <c r="KB12" s="26"/>
      <c r="KC12" s="26"/>
      <c r="KD12" s="26"/>
      <c r="KE12" s="26"/>
      <c r="KF12" s="26"/>
      <c r="KG12" s="26"/>
      <c r="KH12" s="26"/>
      <c r="KI12" s="26"/>
      <c r="KJ12" s="26"/>
      <c r="KK12" s="26"/>
      <c r="KL12" s="26"/>
      <c r="KM12" s="26"/>
      <c r="KN12" s="26"/>
      <c r="KO12" s="26"/>
      <c r="KP12" s="26"/>
      <c r="KQ12" s="26"/>
      <c r="KR12" s="26"/>
      <c r="KS12" s="26"/>
      <c r="KT12" s="26"/>
      <c r="KU12" s="26"/>
      <c r="KV12" s="26"/>
      <c r="KW12" s="26"/>
      <c r="KX12" s="26"/>
      <c r="KY12" s="26"/>
      <c r="KZ12" s="26"/>
      <c r="LA12" s="26"/>
      <c r="LB12" s="26"/>
      <c r="LC12" s="26"/>
      <c r="LD12" s="26"/>
      <c r="LE12" s="26"/>
      <c r="LF12" s="26"/>
      <c r="LG12" s="26"/>
      <c r="LH12" s="26"/>
      <c r="LI12" s="26"/>
      <c r="LJ12" s="26"/>
      <c r="LK12" s="26"/>
      <c r="LL12" s="26"/>
      <c r="LM12" s="26"/>
      <c r="LN12" s="26"/>
      <c r="LO12" s="26"/>
      <c r="LP12" s="26"/>
      <c r="LQ12" s="26"/>
      <c r="LR12" s="26"/>
      <c r="LS12" s="26"/>
      <c r="LT12" s="26"/>
      <c r="LU12" s="26"/>
      <c r="LV12" s="26"/>
      <c r="LW12" s="26"/>
      <c r="LX12" s="26"/>
      <c r="LY12" s="26"/>
      <c r="LZ12" s="26"/>
      <c r="MA12" s="26"/>
      <c r="MB12" s="26"/>
      <c r="MC12" s="26"/>
      <c r="MD12" s="26"/>
      <c r="ME12" s="26"/>
      <c r="MF12" s="26"/>
      <c r="MG12" s="26"/>
      <c r="MH12" s="26"/>
      <c r="MI12" s="26"/>
      <c r="MJ12" s="26"/>
      <c r="MK12" s="26"/>
      <c r="ML12" s="26"/>
      <c r="MM12" s="26"/>
      <c r="MN12" s="26"/>
      <c r="MO12" s="26"/>
      <c r="MP12" s="26"/>
      <c r="MQ12" s="26"/>
      <c r="MR12" s="26"/>
      <c r="MS12" s="26"/>
      <c r="MT12" s="26"/>
      <c r="MU12" s="26"/>
      <c r="MV12" s="26"/>
      <c r="MW12" s="26"/>
      <c r="MX12" s="26"/>
      <c r="MY12" s="26"/>
      <c r="MZ12" s="26"/>
      <c r="NA12" s="26"/>
      <c r="NB12" s="26"/>
      <c r="NC12" s="26"/>
      <c r="ND12" s="26"/>
      <c r="NE12" s="26"/>
      <c r="NF12" s="26"/>
      <c r="NG12" s="26"/>
      <c r="NH12" s="26"/>
      <c r="NI12" s="26"/>
      <c r="NJ12" s="26"/>
      <c r="NK12" s="26"/>
      <c r="NL12" s="26"/>
      <c r="NM12" s="26"/>
      <c r="NN12" s="26"/>
      <c r="NO12" s="26"/>
      <c r="NP12" s="26"/>
      <c r="NQ12" s="26"/>
      <c r="NR12" s="26"/>
      <c r="NS12" s="26"/>
      <c r="NT12" s="26"/>
      <c r="NU12" s="26"/>
      <c r="NV12" s="26"/>
      <c r="NW12" s="26"/>
      <c r="NX12" s="26"/>
      <c r="NY12" s="26"/>
      <c r="NZ12" s="26"/>
      <c r="OA12" s="26"/>
      <c r="OB12" s="26"/>
      <c r="OC12" s="26"/>
      <c r="OD12" s="26"/>
      <c r="OE12" s="26"/>
      <c r="OF12" s="26"/>
      <c r="OG12" s="26"/>
      <c r="OH12" s="26"/>
      <c r="OI12" s="26"/>
      <c r="OJ12" s="26"/>
      <c r="OK12" s="26"/>
      <c r="OL12" s="26"/>
      <c r="OM12" s="26"/>
      <c r="ON12" s="26"/>
      <c r="OO12" s="26"/>
      <c r="OP12" s="26"/>
      <c r="OQ12" s="26"/>
      <c r="OR12" s="26"/>
      <c r="OS12" s="26"/>
      <c r="OT12" s="26"/>
      <c r="OU12" s="26"/>
      <c r="OV12" s="26"/>
    </row>
    <row r="13" spans="1:412" s="3" customFormat="1" ht="15.75">
      <c r="A13" s="151" t="s">
        <v>17</v>
      </c>
      <c r="B13" s="12">
        <v>5</v>
      </c>
      <c r="C13" s="12">
        <v>1</v>
      </c>
      <c r="D13" s="13">
        <v>0</v>
      </c>
      <c r="E13" s="13">
        <v>0</v>
      </c>
      <c r="F13" s="103">
        <f t="shared" si="0"/>
        <v>31</v>
      </c>
      <c r="G13" s="12">
        <v>39</v>
      </c>
      <c r="H13" s="12">
        <v>45</v>
      </c>
      <c r="I13" s="13">
        <v>6</v>
      </c>
      <c r="J13" s="13">
        <v>3</v>
      </c>
      <c r="K13" s="103">
        <f t="shared" si="1"/>
        <v>93</v>
      </c>
      <c r="L13" s="14"/>
      <c r="M13" s="12">
        <v>10</v>
      </c>
      <c r="N13" s="12">
        <v>20</v>
      </c>
      <c r="O13" s="13">
        <v>0</v>
      </c>
      <c r="P13" s="13">
        <v>1</v>
      </c>
      <c r="Q13" s="103">
        <f t="shared" si="2"/>
        <v>31</v>
      </c>
      <c r="R13" s="14"/>
      <c r="S13" s="12">
        <v>78</v>
      </c>
      <c r="T13" s="12">
        <v>90</v>
      </c>
      <c r="U13" s="13">
        <v>1</v>
      </c>
      <c r="V13" s="13">
        <v>0</v>
      </c>
      <c r="W13" s="103">
        <f t="shared" si="3"/>
        <v>169</v>
      </c>
      <c r="X13" s="14"/>
      <c r="Y13" s="12">
        <v>2</v>
      </c>
      <c r="Z13" s="12">
        <v>2</v>
      </c>
      <c r="AA13" s="13">
        <v>1</v>
      </c>
      <c r="AB13" s="13">
        <v>0</v>
      </c>
      <c r="AC13" s="103">
        <f t="shared" si="4"/>
        <v>5</v>
      </c>
      <c r="AD13" s="14"/>
      <c r="AE13" s="12">
        <v>12</v>
      </c>
      <c r="AF13" s="12">
        <v>7</v>
      </c>
      <c r="AG13" s="13">
        <v>0</v>
      </c>
      <c r="AH13" s="13">
        <v>1</v>
      </c>
      <c r="AI13" s="103">
        <f t="shared" si="5"/>
        <v>20</v>
      </c>
      <c r="AJ13" s="30"/>
      <c r="AK13" s="30"/>
      <c r="AL13" s="10" t="s">
        <v>17</v>
      </c>
      <c r="AM13" s="12">
        <v>6</v>
      </c>
      <c r="AN13" s="12">
        <v>1</v>
      </c>
      <c r="AO13" s="13">
        <v>0</v>
      </c>
      <c r="AP13" s="13">
        <v>0</v>
      </c>
      <c r="AQ13" s="103">
        <f t="shared" si="6"/>
        <v>7</v>
      </c>
      <c r="AR13" s="14"/>
      <c r="AS13" s="12">
        <v>61</v>
      </c>
      <c r="AT13" s="12">
        <v>42</v>
      </c>
      <c r="AU13" s="13">
        <v>1</v>
      </c>
      <c r="AV13" s="13">
        <v>1</v>
      </c>
      <c r="AW13" s="103">
        <f t="shared" si="7"/>
        <v>105</v>
      </c>
      <c r="AX13" s="14"/>
      <c r="AY13" s="12">
        <v>6</v>
      </c>
      <c r="AZ13" s="12">
        <v>8</v>
      </c>
      <c r="BA13" s="13">
        <v>0</v>
      </c>
      <c r="BB13" s="13">
        <v>0</v>
      </c>
      <c r="BC13" s="103">
        <f t="shared" si="8"/>
        <v>14</v>
      </c>
      <c r="BD13" s="14"/>
      <c r="BE13" s="12">
        <v>67</v>
      </c>
      <c r="BF13" s="12">
        <v>92</v>
      </c>
      <c r="BG13" s="13">
        <v>1</v>
      </c>
      <c r="BH13" s="13">
        <v>1</v>
      </c>
      <c r="BI13" s="103">
        <f t="shared" si="9"/>
        <v>161</v>
      </c>
      <c r="BJ13" s="14"/>
      <c r="BK13" s="12">
        <v>2</v>
      </c>
      <c r="BL13" s="12">
        <v>7</v>
      </c>
      <c r="BM13" s="13">
        <v>0</v>
      </c>
      <c r="BN13" s="13">
        <v>0</v>
      </c>
      <c r="BO13" s="103">
        <f t="shared" si="10"/>
        <v>9</v>
      </c>
      <c r="BP13" s="14"/>
      <c r="BQ13" s="12">
        <v>1</v>
      </c>
      <c r="BR13" s="12">
        <v>1</v>
      </c>
      <c r="BS13" s="13">
        <v>0</v>
      </c>
      <c r="BT13" s="13">
        <v>0</v>
      </c>
      <c r="BU13" s="104">
        <f t="shared" si="11"/>
        <v>2</v>
      </c>
      <c r="BV13" s="29"/>
      <c r="BW13" s="29"/>
      <c r="BX13" s="10" t="s">
        <v>17</v>
      </c>
      <c r="BY13" s="12">
        <v>0</v>
      </c>
      <c r="BZ13" s="12">
        <v>2</v>
      </c>
      <c r="CA13" s="13">
        <v>0</v>
      </c>
      <c r="CB13" s="13">
        <v>0</v>
      </c>
      <c r="CC13" s="103">
        <f t="shared" si="12"/>
        <v>2</v>
      </c>
      <c r="CD13" s="14"/>
      <c r="CE13" s="12">
        <v>194</v>
      </c>
      <c r="CF13" s="12">
        <v>89</v>
      </c>
      <c r="CG13" s="13">
        <v>7</v>
      </c>
      <c r="CH13" s="13">
        <v>1</v>
      </c>
      <c r="CI13" s="103">
        <f t="shared" si="13"/>
        <v>291</v>
      </c>
      <c r="CJ13" s="14"/>
      <c r="CK13" s="12">
        <v>2</v>
      </c>
      <c r="CL13" s="12">
        <v>5</v>
      </c>
      <c r="CM13" s="13">
        <v>0</v>
      </c>
      <c r="CN13" s="13">
        <v>0</v>
      </c>
      <c r="CO13" s="103">
        <f t="shared" si="14"/>
        <v>7</v>
      </c>
      <c r="CP13" s="4"/>
      <c r="CQ13" s="16">
        <v>64</v>
      </c>
      <c r="CR13" s="12">
        <v>44</v>
      </c>
      <c r="CS13" s="13">
        <v>5</v>
      </c>
      <c r="CT13" s="13">
        <v>0</v>
      </c>
      <c r="CU13" s="103">
        <f t="shared" si="15"/>
        <v>113</v>
      </c>
      <c r="CV13" s="14"/>
      <c r="CW13" s="12">
        <v>13</v>
      </c>
      <c r="CX13" s="12">
        <v>32</v>
      </c>
      <c r="CY13" s="13">
        <v>1</v>
      </c>
      <c r="CZ13" s="13">
        <v>1</v>
      </c>
      <c r="DA13" s="103">
        <f t="shared" si="16"/>
        <v>47</v>
      </c>
      <c r="DB13" s="14"/>
      <c r="DC13" s="12">
        <v>8</v>
      </c>
      <c r="DD13" s="12">
        <v>5</v>
      </c>
      <c r="DE13" s="13">
        <v>1</v>
      </c>
      <c r="DF13" s="13">
        <v>0</v>
      </c>
      <c r="DG13" s="104">
        <f t="shared" si="17"/>
        <v>14</v>
      </c>
      <c r="DH13" s="29"/>
      <c r="DI13" s="29"/>
      <c r="DJ13" s="10" t="s">
        <v>17</v>
      </c>
      <c r="DK13" s="17">
        <v>2</v>
      </c>
      <c r="DL13" s="17">
        <v>6</v>
      </c>
      <c r="DM13" s="18">
        <v>0</v>
      </c>
      <c r="DN13" s="18">
        <v>0</v>
      </c>
      <c r="DO13" s="103">
        <f t="shared" si="18"/>
        <v>8</v>
      </c>
      <c r="DP13" s="4"/>
      <c r="DQ13" s="58">
        <v>5</v>
      </c>
      <c r="DR13" s="17">
        <v>1</v>
      </c>
      <c r="DS13" s="18">
        <v>0</v>
      </c>
      <c r="DT13" s="18">
        <v>0</v>
      </c>
      <c r="DU13" s="103">
        <f t="shared" si="19"/>
        <v>6</v>
      </c>
      <c r="DV13" s="4"/>
      <c r="DW13" s="17">
        <v>6</v>
      </c>
      <c r="DX13" s="17">
        <v>4</v>
      </c>
      <c r="DY13" s="18">
        <v>0</v>
      </c>
      <c r="DZ13" s="18">
        <v>0</v>
      </c>
      <c r="EA13" s="103">
        <f t="shared" si="20"/>
        <v>10</v>
      </c>
      <c r="EB13" s="4"/>
      <c r="EC13" s="17">
        <v>60</v>
      </c>
      <c r="ED13" s="17">
        <v>54</v>
      </c>
      <c r="EE13" s="18">
        <v>8</v>
      </c>
      <c r="EF13" s="18">
        <v>0</v>
      </c>
      <c r="EG13" s="104">
        <f t="shared" si="21"/>
        <v>122</v>
      </c>
      <c r="EH13" s="4"/>
      <c r="EI13" s="17">
        <v>69</v>
      </c>
      <c r="EJ13" s="17">
        <v>48</v>
      </c>
      <c r="EK13" s="18">
        <v>2</v>
      </c>
      <c r="EL13" s="18">
        <v>2</v>
      </c>
      <c r="EM13" s="103">
        <f t="shared" si="22"/>
        <v>121</v>
      </c>
      <c r="EN13" s="4"/>
      <c r="EO13" s="17">
        <v>7</v>
      </c>
      <c r="EP13" s="17">
        <v>13</v>
      </c>
      <c r="EQ13" s="18">
        <v>0</v>
      </c>
      <c r="ER13" s="18">
        <v>0</v>
      </c>
      <c r="ES13" s="103">
        <f t="shared" si="23"/>
        <v>20</v>
      </c>
      <c r="ET13" s="4"/>
      <c r="EU13" s="17">
        <v>138</v>
      </c>
      <c r="EV13" s="17">
        <v>94</v>
      </c>
      <c r="EW13" s="18">
        <v>7</v>
      </c>
      <c r="EX13" s="18">
        <v>2</v>
      </c>
      <c r="EY13" s="103">
        <f t="shared" si="24"/>
        <v>241</v>
      </c>
      <c r="EZ13" s="4"/>
      <c r="FA13" s="17">
        <v>7</v>
      </c>
      <c r="FB13" s="17">
        <v>4</v>
      </c>
      <c r="FC13" s="18">
        <v>2</v>
      </c>
      <c r="FD13" s="18">
        <v>0</v>
      </c>
      <c r="FE13" s="103">
        <f t="shared" si="25"/>
        <v>13</v>
      </c>
      <c r="FF13" s="4"/>
      <c r="FG13" s="17">
        <v>78</v>
      </c>
      <c r="FH13" s="17">
        <v>82</v>
      </c>
      <c r="FI13" s="18">
        <v>1</v>
      </c>
      <c r="FJ13" s="18">
        <v>0</v>
      </c>
      <c r="FK13" s="103">
        <f t="shared" si="26"/>
        <v>161</v>
      </c>
      <c r="FL13" s="19"/>
      <c r="FM13" s="17">
        <v>4</v>
      </c>
      <c r="FN13" s="17">
        <v>6</v>
      </c>
      <c r="FO13" s="18">
        <v>0</v>
      </c>
      <c r="FP13" s="18">
        <v>0</v>
      </c>
      <c r="FQ13" s="103">
        <f t="shared" si="27"/>
        <v>10</v>
      </c>
      <c r="FR13" s="4"/>
      <c r="FS13" s="17">
        <v>3</v>
      </c>
      <c r="FT13" s="17">
        <v>0</v>
      </c>
      <c r="FU13" s="18">
        <v>0</v>
      </c>
      <c r="FV13" s="18">
        <v>0</v>
      </c>
      <c r="FW13" s="103">
        <f t="shared" si="28"/>
        <v>3</v>
      </c>
      <c r="FX13" s="4"/>
      <c r="FY13" s="17">
        <v>140</v>
      </c>
      <c r="FZ13" s="17">
        <v>104</v>
      </c>
      <c r="GA13" s="18">
        <v>4</v>
      </c>
      <c r="GB13" s="18">
        <v>5</v>
      </c>
      <c r="GC13" s="103">
        <f t="shared" si="29"/>
        <v>253</v>
      </c>
      <c r="GE13" s="26"/>
      <c r="GF13" s="26"/>
      <c r="GG13" s="26"/>
      <c r="GH13" s="26"/>
      <c r="GI13" s="26"/>
      <c r="GJ13" s="26"/>
      <c r="GK13" s="26"/>
      <c r="GL13" s="26"/>
      <c r="GM13" s="26"/>
      <c r="GN13" s="26"/>
      <c r="GO13" s="26"/>
      <c r="GP13" s="26"/>
      <c r="GQ13" s="26"/>
      <c r="GR13" s="26"/>
      <c r="GS13" s="26"/>
      <c r="GT13" s="26"/>
      <c r="GU13" s="26"/>
      <c r="GV13" s="26"/>
      <c r="GW13" s="26"/>
      <c r="GX13" s="26"/>
      <c r="GY13" s="26"/>
      <c r="GZ13" s="26"/>
      <c r="HA13" s="26"/>
      <c r="HB13" s="26"/>
      <c r="HC13" s="26"/>
      <c r="HD13" s="26"/>
      <c r="HE13" s="26"/>
      <c r="HF13" s="26"/>
      <c r="HG13" s="26"/>
      <c r="HH13" s="26"/>
      <c r="HI13" s="26"/>
      <c r="HJ13" s="26"/>
      <c r="HK13" s="26"/>
      <c r="HL13" s="26"/>
      <c r="HM13" s="26"/>
      <c r="HN13" s="26"/>
      <c r="HO13" s="26"/>
      <c r="HP13" s="26"/>
      <c r="HQ13" s="26"/>
      <c r="HR13" s="26"/>
      <c r="HS13" s="26"/>
      <c r="HT13" s="26"/>
      <c r="HU13" s="26"/>
      <c r="HV13" s="26"/>
      <c r="HW13" s="26"/>
      <c r="HX13" s="26"/>
      <c r="HY13" s="26"/>
      <c r="HZ13" s="26"/>
      <c r="IA13" s="26"/>
      <c r="IB13" s="26"/>
      <c r="IC13" s="26"/>
      <c r="ID13" s="26"/>
      <c r="IE13" s="26"/>
      <c r="IF13" s="26"/>
      <c r="IG13" s="26"/>
      <c r="IH13" s="26"/>
      <c r="II13" s="26"/>
      <c r="IJ13" s="26"/>
      <c r="IK13" s="26"/>
      <c r="IL13" s="26"/>
      <c r="IM13" s="26"/>
      <c r="IN13" s="26"/>
      <c r="IO13" s="26"/>
      <c r="IP13" s="26"/>
      <c r="IQ13" s="26"/>
      <c r="IR13" s="26"/>
      <c r="IS13" s="26"/>
      <c r="IT13" s="26"/>
      <c r="IU13" s="26"/>
      <c r="IV13" s="26"/>
      <c r="IW13" s="26"/>
      <c r="IX13" s="26"/>
      <c r="IY13" s="26"/>
      <c r="IZ13" s="26"/>
      <c r="JA13" s="26"/>
      <c r="JB13" s="26"/>
      <c r="JC13" s="26"/>
      <c r="JD13" s="26"/>
      <c r="JE13" s="26"/>
      <c r="JF13" s="26"/>
      <c r="JG13" s="26"/>
      <c r="JH13" s="26"/>
      <c r="JI13" s="26"/>
      <c r="JJ13" s="26"/>
      <c r="JK13" s="26"/>
      <c r="JL13" s="26"/>
      <c r="JM13" s="26"/>
      <c r="JN13" s="26"/>
      <c r="JO13" s="26"/>
      <c r="JP13" s="26"/>
      <c r="JQ13" s="26"/>
      <c r="JR13" s="26"/>
      <c r="JS13" s="26"/>
      <c r="JT13" s="26"/>
      <c r="JU13" s="26"/>
      <c r="JV13" s="26"/>
      <c r="JW13" s="26"/>
      <c r="JX13" s="26"/>
      <c r="JY13" s="26"/>
      <c r="JZ13" s="26"/>
      <c r="KA13" s="26"/>
      <c r="KB13" s="26"/>
      <c r="KC13" s="26"/>
      <c r="KD13" s="26"/>
      <c r="KE13" s="26"/>
      <c r="KF13" s="26"/>
      <c r="KG13" s="26"/>
      <c r="KH13" s="26"/>
      <c r="KI13" s="26"/>
      <c r="KJ13" s="26"/>
      <c r="KK13" s="26"/>
      <c r="KL13" s="26"/>
      <c r="KM13" s="26"/>
      <c r="KN13" s="26"/>
      <c r="KO13" s="26"/>
      <c r="KP13" s="26"/>
      <c r="KQ13" s="26"/>
      <c r="KR13" s="26"/>
      <c r="KS13" s="26"/>
      <c r="KT13" s="26"/>
      <c r="KU13" s="26"/>
      <c r="KV13" s="26"/>
      <c r="KW13" s="26"/>
      <c r="KX13" s="26"/>
      <c r="KY13" s="26"/>
      <c r="KZ13" s="26"/>
      <c r="LA13" s="26"/>
      <c r="LB13" s="26"/>
      <c r="LC13" s="26"/>
      <c r="LD13" s="26"/>
      <c r="LE13" s="26"/>
      <c r="LF13" s="26"/>
      <c r="LG13" s="26"/>
      <c r="LH13" s="26"/>
      <c r="LI13" s="26"/>
      <c r="LJ13" s="26"/>
      <c r="LK13" s="26"/>
      <c r="LL13" s="26"/>
      <c r="LM13" s="26"/>
      <c r="LN13" s="26"/>
      <c r="LO13" s="26"/>
      <c r="LP13" s="26"/>
      <c r="LQ13" s="26"/>
      <c r="LR13" s="26"/>
      <c r="LS13" s="26"/>
      <c r="LT13" s="26"/>
      <c r="LU13" s="26"/>
      <c r="LV13" s="26"/>
      <c r="LW13" s="26"/>
      <c r="LX13" s="26"/>
      <c r="LY13" s="26"/>
      <c r="LZ13" s="26"/>
      <c r="MA13" s="26"/>
      <c r="MB13" s="26"/>
      <c r="MC13" s="26"/>
      <c r="MD13" s="26"/>
      <c r="ME13" s="26"/>
      <c r="MF13" s="26"/>
      <c r="MG13" s="26"/>
      <c r="MH13" s="26"/>
      <c r="MI13" s="26"/>
      <c r="MJ13" s="26"/>
      <c r="MK13" s="26"/>
      <c r="ML13" s="26"/>
      <c r="MM13" s="26"/>
      <c r="MN13" s="26"/>
      <c r="MO13" s="26"/>
      <c r="MP13" s="26"/>
      <c r="MQ13" s="26"/>
      <c r="MR13" s="26"/>
      <c r="MS13" s="26"/>
      <c r="MT13" s="26"/>
      <c r="MU13" s="26"/>
      <c r="MV13" s="26"/>
      <c r="MW13" s="26"/>
      <c r="MX13" s="26"/>
      <c r="MY13" s="26"/>
      <c r="MZ13" s="26"/>
      <c r="NA13" s="26"/>
      <c r="NB13" s="26"/>
      <c r="NC13" s="26"/>
      <c r="ND13" s="26"/>
      <c r="NE13" s="26"/>
      <c r="NF13" s="26"/>
      <c r="NG13" s="26"/>
      <c r="NH13" s="26"/>
      <c r="NI13" s="26"/>
      <c r="NJ13" s="26"/>
      <c r="NK13" s="26"/>
      <c r="NL13" s="26"/>
      <c r="NM13" s="26"/>
      <c r="NN13" s="26"/>
      <c r="NO13" s="26"/>
      <c r="NP13" s="26"/>
      <c r="NQ13" s="26"/>
      <c r="NR13" s="26"/>
      <c r="NS13" s="26"/>
      <c r="NT13" s="26"/>
      <c r="NU13" s="26"/>
      <c r="NV13" s="26"/>
      <c r="NW13" s="26"/>
      <c r="NX13" s="26"/>
      <c r="NY13" s="26"/>
      <c r="NZ13" s="26"/>
      <c r="OA13" s="26"/>
      <c r="OB13" s="26"/>
      <c r="OC13" s="26"/>
      <c r="OD13" s="26"/>
      <c r="OE13" s="26"/>
      <c r="OF13" s="26"/>
      <c r="OG13" s="26"/>
      <c r="OH13" s="26"/>
      <c r="OI13" s="26"/>
      <c r="OJ13" s="26"/>
      <c r="OK13" s="26"/>
      <c r="OL13" s="26"/>
      <c r="OM13" s="26"/>
      <c r="ON13" s="26"/>
      <c r="OO13" s="26"/>
      <c r="OP13" s="26"/>
      <c r="OQ13" s="26"/>
      <c r="OR13" s="26"/>
      <c r="OS13" s="26"/>
      <c r="OT13" s="26"/>
      <c r="OU13" s="26"/>
      <c r="OV13" s="26"/>
    </row>
    <row r="14" spans="1:412" s="3" customFormat="1" ht="15.75">
      <c r="A14" s="151" t="s">
        <v>18</v>
      </c>
      <c r="B14" s="12">
        <v>13</v>
      </c>
      <c r="C14" s="12">
        <v>5</v>
      </c>
      <c r="D14" s="13">
        <v>0</v>
      </c>
      <c r="E14" s="13">
        <v>0</v>
      </c>
      <c r="F14" s="103">
        <f t="shared" si="0"/>
        <v>16</v>
      </c>
      <c r="G14" s="12">
        <v>39</v>
      </c>
      <c r="H14" s="12">
        <v>29</v>
      </c>
      <c r="I14" s="13">
        <v>2</v>
      </c>
      <c r="J14" s="13">
        <v>1</v>
      </c>
      <c r="K14" s="103">
        <f t="shared" si="1"/>
        <v>71</v>
      </c>
      <c r="L14" s="14"/>
      <c r="M14" s="12">
        <v>10</v>
      </c>
      <c r="N14" s="12">
        <v>6</v>
      </c>
      <c r="O14" s="13">
        <v>0</v>
      </c>
      <c r="P14" s="13">
        <v>0</v>
      </c>
      <c r="Q14" s="103">
        <f t="shared" si="2"/>
        <v>16</v>
      </c>
      <c r="R14" s="14"/>
      <c r="S14" s="12">
        <v>115</v>
      </c>
      <c r="T14" s="12">
        <v>101</v>
      </c>
      <c r="U14" s="13">
        <v>2</v>
      </c>
      <c r="V14" s="13">
        <v>0</v>
      </c>
      <c r="W14" s="103">
        <f t="shared" si="3"/>
        <v>218</v>
      </c>
      <c r="X14" s="14"/>
      <c r="Y14" s="12">
        <v>10</v>
      </c>
      <c r="Z14" s="12">
        <v>12</v>
      </c>
      <c r="AA14" s="13">
        <v>0</v>
      </c>
      <c r="AB14" s="13">
        <v>1</v>
      </c>
      <c r="AC14" s="103">
        <f t="shared" si="4"/>
        <v>23</v>
      </c>
      <c r="AD14" s="14"/>
      <c r="AE14" s="12">
        <v>10</v>
      </c>
      <c r="AF14" s="12">
        <v>6</v>
      </c>
      <c r="AG14" s="13">
        <v>0</v>
      </c>
      <c r="AH14" s="13">
        <v>0</v>
      </c>
      <c r="AI14" s="103">
        <f t="shared" si="5"/>
        <v>16</v>
      </c>
      <c r="AJ14" s="30"/>
      <c r="AK14" s="30"/>
      <c r="AL14" s="10" t="s">
        <v>18</v>
      </c>
      <c r="AM14" s="12">
        <v>5</v>
      </c>
      <c r="AN14" s="12">
        <v>0</v>
      </c>
      <c r="AO14" s="13">
        <v>0</v>
      </c>
      <c r="AP14" s="13">
        <v>0</v>
      </c>
      <c r="AQ14" s="103">
        <f t="shared" si="6"/>
        <v>5</v>
      </c>
      <c r="AR14" s="14"/>
      <c r="AS14" s="12">
        <v>64</v>
      </c>
      <c r="AT14" s="12">
        <v>31</v>
      </c>
      <c r="AU14" s="13">
        <v>3</v>
      </c>
      <c r="AV14" s="13">
        <v>0</v>
      </c>
      <c r="AW14" s="103">
        <f t="shared" si="7"/>
        <v>98</v>
      </c>
      <c r="AX14" s="14"/>
      <c r="AY14" s="12">
        <v>10</v>
      </c>
      <c r="AZ14" s="12">
        <v>7</v>
      </c>
      <c r="BA14" s="13">
        <v>0</v>
      </c>
      <c r="BB14" s="13">
        <v>0</v>
      </c>
      <c r="BC14" s="103">
        <f t="shared" si="8"/>
        <v>17</v>
      </c>
      <c r="BD14" s="14"/>
      <c r="BE14" s="12">
        <v>53</v>
      </c>
      <c r="BF14" s="12">
        <v>88</v>
      </c>
      <c r="BG14" s="13">
        <v>1</v>
      </c>
      <c r="BH14" s="13">
        <v>0</v>
      </c>
      <c r="BI14" s="103">
        <f t="shared" si="9"/>
        <v>142</v>
      </c>
      <c r="BJ14" s="14"/>
      <c r="BK14" s="12">
        <v>3</v>
      </c>
      <c r="BL14" s="12">
        <v>5</v>
      </c>
      <c r="BM14" s="13">
        <v>0</v>
      </c>
      <c r="BN14" s="13">
        <v>0</v>
      </c>
      <c r="BO14" s="103">
        <f t="shared" si="10"/>
        <v>8</v>
      </c>
      <c r="BP14" s="14"/>
      <c r="BQ14" s="12">
        <v>5</v>
      </c>
      <c r="BR14" s="12">
        <v>5</v>
      </c>
      <c r="BS14" s="13">
        <v>0</v>
      </c>
      <c r="BT14" s="13">
        <v>0</v>
      </c>
      <c r="BU14" s="104">
        <f t="shared" si="11"/>
        <v>10</v>
      </c>
      <c r="BV14" s="29"/>
      <c r="BW14" s="29"/>
      <c r="BX14" s="10" t="s">
        <v>18</v>
      </c>
      <c r="BY14" s="12">
        <v>0</v>
      </c>
      <c r="BZ14" s="12">
        <v>0</v>
      </c>
      <c r="CA14" s="13">
        <v>0</v>
      </c>
      <c r="CB14" s="13">
        <v>0</v>
      </c>
      <c r="CC14" s="103">
        <f t="shared" ref="CC14:CC40" si="30">SUM(BY14:CB14)</f>
        <v>0</v>
      </c>
      <c r="CD14" s="14"/>
      <c r="CE14" s="12">
        <v>175</v>
      </c>
      <c r="CF14" s="12">
        <v>78</v>
      </c>
      <c r="CG14" s="13">
        <v>4</v>
      </c>
      <c r="CH14" s="13">
        <v>4</v>
      </c>
      <c r="CI14" s="103">
        <f t="shared" si="13"/>
        <v>261</v>
      </c>
      <c r="CJ14" s="14"/>
      <c r="CK14" s="12">
        <v>2</v>
      </c>
      <c r="CL14" s="12">
        <v>6</v>
      </c>
      <c r="CM14" s="13">
        <v>0</v>
      </c>
      <c r="CN14" s="13">
        <v>0</v>
      </c>
      <c r="CO14" s="103">
        <f t="shared" si="14"/>
        <v>8</v>
      </c>
      <c r="CP14" s="4"/>
      <c r="CQ14" s="16">
        <v>113</v>
      </c>
      <c r="CR14" s="12">
        <v>46</v>
      </c>
      <c r="CS14" s="13">
        <v>8</v>
      </c>
      <c r="CT14" s="13">
        <v>2</v>
      </c>
      <c r="CU14" s="103">
        <f t="shared" si="15"/>
        <v>169</v>
      </c>
      <c r="CV14" s="14"/>
      <c r="CW14" s="12">
        <v>25</v>
      </c>
      <c r="CX14" s="12">
        <v>33</v>
      </c>
      <c r="CY14" s="13">
        <v>3</v>
      </c>
      <c r="CZ14" s="13">
        <v>1</v>
      </c>
      <c r="DA14" s="103">
        <f t="shared" si="16"/>
        <v>62</v>
      </c>
      <c r="DB14" s="14"/>
      <c r="DC14" s="12">
        <v>9</v>
      </c>
      <c r="DD14" s="12">
        <v>12</v>
      </c>
      <c r="DE14" s="13">
        <v>0</v>
      </c>
      <c r="DF14" s="13">
        <v>0</v>
      </c>
      <c r="DG14" s="104">
        <f t="shared" si="17"/>
        <v>21</v>
      </c>
      <c r="DH14" s="29"/>
      <c r="DI14" s="29"/>
      <c r="DJ14" s="10" t="s">
        <v>18</v>
      </c>
      <c r="DK14" s="17">
        <v>2</v>
      </c>
      <c r="DL14" s="17">
        <v>2</v>
      </c>
      <c r="DM14" s="18">
        <v>0</v>
      </c>
      <c r="DN14" s="18">
        <v>0</v>
      </c>
      <c r="DO14" s="103">
        <f t="shared" si="18"/>
        <v>4</v>
      </c>
      <c r="DP14" s="4"/>
      <c r="DQ14" s="58">
        <v>3</v>
      </c>
      <c r="DR14" s="17">
        <v>0</v>
      </c>
      <c r="DS14" s="18">
        <v>1</v>
      </c>
      <c r="DT14" s="18">
        <v>0</v>
      </c>
      <c r="DU14" s="103">
        <f t="shared" si="19"/>
        <v>4</v>
      </c>
      <c r="DV14" s="4"/>
      <c r="DW14" s="17">
        <v>4</v>
      </c>
      <c r="DX14" s="17">
        <v>6</v>
      </c>
      <c r="DY14" s="18">
        <v>0</v>
      </c>
      <c r="DZ14" s="18">
        <v>0</v>
      </c>
      <c r="EA14" s="103">
        <f t="shared" si="20"/>
        <v>10</v>
      </c>
      <c r="EB14" s="4"/>
      <c r="EC14" s="17">
        <v>110</v>
      </c>
      <c r="ED14" s="17">
        <v>50</v>
      </c>
      <c r="EE14" s="18">
        <v>9</v>
      </c>
      <c r="EF14" s="18">
        <v>2</v>
      </c>
      <c r="EG14" s="104">
        <f t="shared" si="21"/>
        <v>171</v>
      </c>
      <c r="EH14" s="4"/>
      <c r="EI14" s="17">
        <v>50</v>
      </c>
      <c r="EJ14" s="17">
        <v>28</v>
      </c>
      <c r="EK14" s="18">
        <v>0</v>
      </c>
      <c r="EL14" s="18">
        <v>0</v>
      </c>
      <c r="EM14" s="103">
        <f t="shared" si="22"/>
        <v>78</v>
      </c>
      <c r="EN14" s="4"/>
      <c r="EO14" s="17">
        <v>8</v>
      </c>
      <c r="EP14" s="17">
        <v>5</v>
      </c>
      <c r="EQ14" s="18">
        <v>0</v>
      </c>
      <c r="ER14" s="18">
        <v>0</v>
      </c>
      <c r="ES14" s="103">
        <f t="shared" si="23"/>
        <v>13</v>
      </c>
      <c r="ET14" s="4"/>
      <c r="EU14" s="17">
        <v>160</v>
      </c>
      <c r="EV14" s="17">
        <v>102</v>
      </c>
      <c r="EW14" s="18">
        <v>3</v>
      </c>
      <c r="EX14" s="18">
        <v>5</v>
      </c>
      <c r="EY14" s="103">
        <f t="shared" si="24"/>
        <v>270</v>
      </c>
      <c r="EZ14" s="4"/>
      <c r="FA14" s="17">
        <v>2</v>
      </c>
      <c r="FB14" s="17">
        <v>3</v>
      </c>
      <c r="FC14" s="18">
        <v>0</v>
      </c>
      <c r="FD14" s="18">
        <v>0</v>
      </c>
      <c r="FE14" s="103">
        <f t="shared" si="25"/>
        <v>5</v>
      </c>
      <c r="FF14" s="4"/>
      <c r="FG14" s="17">
        <v>124</v>
      </c>
      <c r="FH14" s="17">
        <v>97</v>
      </c>
      <c r="FI14" s="18">
        <v>1</v>
      </c>
      <c r="FJ14" s="18">
        <v>0</v>
      </c>
      <c r="FK14" s="103">
        <f t="shared" si="26"/>
        <v>222</v>
      </c>
      <c r="FL14" s="19"/>
      <c r="FM14" s="17">
        <v>5</v>
      </c>
      <c r="FN14" s="17">
        <v>3</v>
      </c>
      <c r="FO14" s="18">
        <v>0</v>
      </c>
      <c r="FP14" s="18">
        <v>0</v>
      </c>
      <c r="FQ14" s="103">
        <f t="shared" si="27"/>
        <v>8</v>
      </c>
      <c r="FR14" s="4"/>
      <c r="FS14" s="17">
        <v>4</v>
      </c>
      <c r="FT14" s="17">
        <v>1</v>
      </c>
      <c r="FU14" s="18">
        <v>0</v>
      </c>
      <c r="FV14" s="18">
        <v>0</v>
      </c>
      <c r="FW14" s="103">
        <f t="shared" si="28"/>
        <v>5</v>
      </c>
      <c r="FX14" s="4"/>
      <c r="FY14" s="17">
        <v>110</v>
      </c>
      <c r="FZ14" s="17">
        <v>80</v>
      </c>
      <c r="GA14" s="18">
        <v>3</v>
      </c>
      <c r="GB14" s="18">
        <v>4</v>
      </c>
      <c r="GC14" s="103">
        <f t="shared" si="29"/>
        <v>197</v>
      </c>
      <c r="GE14" s="26"/>
      <c r="GF14" s="26"/>
      <c r="GG14" s="26"/>
      <c r="GH14" s="26"/>
      <c r="GI14" s="26"/>
      <c r="GJ14" s="26"/>
      <c r="GK14" s="26"/>
      <c r="GL14" s="26"/>
      <c r="GM14" s="26"/>
      <c r="GN14" s="26"/>
      <c r="GO14" s="26"/>
      <c r="GP14" s="26"/>
      <c r="GQ14" s="26"/>
      <c r="GR14" s="26"/>
      <c r="GS14" s="26"/>
      <c r="GT14" s="26"/>
      <c r="GU14" s="26"/>
      <c r="GV14" s="26"/>
      <c r="GW14" s="26"/>
      <c r="GX14" s="26"/>
      <c r="GY14" s="26"/>
      <c r="GZ14" s="26"/>
      <c r="HA14" s="26"/>
      <c r="HB14" s="26"/>
      <c r="HC14" s="26"/>
      <c r="HD14" s="26"/>
      <c r="HE14" s="26"/>
      <c r="HF14" s="26"/>
      <c r="HG14" s="26"/>
      <c r="HH14" s="26"/>
      <c r="HI14" s="26"/>
      <c r="HJ14" s="26"/>
      <c r="HK14" s="26"/>
      <c r="HL14" s="26"/>
      <c r="HM14" s="26"/>
      <c r="HN14" s="26"/>
      <c r="HO14" s="26"/>
      <c r="HP14" s="26"/>
      <c r="HQ14" s="26"/>
      <c r="HR14" s="26"/>
      <c r="HS14" s="26"/>
      <c r="HT14" s="26"/>
      <c r="HU14" s="26"/>
      <c r="HV14" s="26"/>
      <c r="HW14" s="26"/>
      <c r="HX14" s="26"/>
      <c r="HY14" s="26"/>
      <c r="HZ14" s="26"/>
      <c r="IA14" s="26"/>
      <c r="IB14" s="26"/>
      <c r="IC14" s="26"/>
      <c r="ID14" s="26"/>
      <c r="IE14" s="26"/>
      <c r="IF14" s="26"/>
      <c r="IG14" s="26"/>
      <c r="IH14" s="26"/>
      <c r="II14" s="26"/>
      <c r="IJ14" s="26"/>
      <c r="IK14" s="26"/>
      <c r="IL14" s="26"/>
      <c r="IM14" s="26"/>
      <c r="IN14" s="26"/>
      <c r="IO14" s="26"/>
      <c r="IP14" s="26"/>
      <c r="IQ14" s="26"/>
      <c r="IR14" s="26"/>
      <c r="IS14" s="26"/>
      <c r="IT14" s="26"/>
      <c r="IU14" s="26"/>
      <c r="IV14" s="26"/>
      <c r="IW14" s="26"/>
      <c r="IX14" s="26"/>
      <c r="IY14" s="26"/>
      <c r="IZ14" s="26"/>
      <c r="JA14" s="26"/>
      <c r="JB14" s="26"/>
      <c r="JC14" s="26"/>
      <c r="JD14" s="26"/>
      <c r="JE14" s="26"/>
      <c r="JF14" s="26"/>
      <c r="JG14" s="26"/>
      <c r="JH14" s="26"/>
      <c r="JI14" s="26"/>
      <c r="JJ14" s="26"/>
      <c r="JK14" s="26"/>
      <c r="JL14" s="26"/>
      <c r="JM14" s="26"/>
      <c r="JN14" s="26"/>
      <c r="JO14" s="26"/>
      <c r="JP14" s="26"/>
      <c r="JQ14" s="26"/>
      <c r="JR14" s="26"/>
      <c r="JS14" s="26"/>
      <c r="JT14" s="26"/>
      <c r="JU14" s="26"/>
      <c r="JV14" s="26"/>
      <c r="JW14" s="26"/>
      <c r="JX14" s="26"/>
      <c r="JY14" s="26"/>
      <c r="JZ14" s="26"/>
      <c r="KA14" s="26"/>
      <c r="KB14" s="26"/>
      <c r="KC14" s="26"/>
      <c r="KD14" s="26"/>
      <c r="KE14" s="26"/>
      <c r="KF14" s="26"/>
      <c r="KG14" s="26"/>
      <c r="KH14" s="26"/>
      <c r="KI14" s="26"/>
      <c r="KJ14" s="26"/>
      <c r="KK14" s="26"/>
      <c r="KL14" s="26"/>
      <c r="KM14" s="26"/>
      <c r="KN14" s="26"/>
      <c r="KO14" s="26"/>
      <c r="KP14" s="26"/>
      <c r="KQ14" s="26"/>
      <c r="KR14" s="26"/>
      <c r="KS14" s="26"/>
      <c r="KT14" s="26"/>
      <c r="KU14" s="26"/>
      <c r="KV14" s="26"/>
      <c r="KW14" s="26"/>
      <c r="KX14" s="26"/>
      <c r="KY14" s="26"/>
      <c r="KZ14" s="26"/>
      <c r="LA14" s="26"/>
      <c r="LB14" s="26"/>
      <c r="LC14" s="26"/>
      <c r="LD14" s="26"/>
      <c r="LE14" s="26"/>
      <c r="LF14" s="26"/>
      <c r="LG14" s="26"/>
      <c r="LH14" s="26"/>
      <c r="LI14" s="26"/>
      <c r="LJ14" s="26"/>
      <c r="LK14" s="26"/>
      <c r="LL14" s="26"/>
      <c r="LM14" s="26"/>
      <c r="LN14" s="26"/>
      <c r="LO14" s="26"/>
      <c r="LP14" s="26"/>
      <c r="LQ14" s="26"/>
      <c r="LR14" s="26"/>
      <c r="LS14" s="26"/>
      <c r="LT14" s="26"/>
      <c r="LU14" s="26"/>
      <c r="LV14" s="26"/>
      <c r="LW14" s="26"/>
      <c r="LX14" s="26"/>
      <c r="LY14" s="26"/>
      <c r="LZ14" s="26"/>
      <c r="MA14" s="26"/>
      <c r="MB14" s="26"/>
      <c r="MC14" s="26"/>
      <c r="MD14" s="26"/>
      <c r="ME14" s="26"/>
      <c r="MF14" s="26"/>
      <c r="MG14" s="26"/>
      <c r="MH14" s="26"/>
      <c r="MI14" s="26"/>
      <c r="MJ14" s="26"/>
      <c r="MK14" s="26"/>
      <c r="ML14" s="26"/>
      <c r="MM14" s="26"/>
      <c r="MN14" s="26"/>
      <c r="MO14" s="26"/>
      <c r="MP14" s="26"/>
      <c r="MQ14" s="26"/>
      <c r="MR14" s="26"/>
      <c r="MS14" s="26"/>
      <c r="MT14" s="26"/>
      <c r="MU14" s="26"/>
      <c r="MV14" s="26"/>
      <c r="MW14" s="26"/>
      <c r="MX14" s="26"/>
      <c r="MY14" s="26"/>
      <c r="MZ14" s="26"/>
      <c r="NA14" s="26"/>
      <c r="NB14" s="26"/>
      <c r="NC14" s="26"/>
      <c r="ND14" s="26"/>
      <c r="NE14" s="26"/>
      <c r="NF14" s="26"/>
      <c r="NG14" s="26"/>
      <c r="NH14" s="26"/>
      <c r="NI14" s="26"/>
      <c r="NJ14" s="26"/>
      <c r="NK14" s="26"/>
      <c r="NL14" s="26"/>
      <c r="NM14" s="26"/>
      <c r="NN14" s="26"/>
      <c r="NO14" s="26"/>
      <c r="NP14" s="26"/>
      <c r="NQ14" s="26"/>
      <c r="NR14" s="26"/>
      <c r="NS14" s="26"/>
      <c r="NT14" s="26"/>
      <c r="NU14" s="26"/>
      <c r="NV14" s="26"/>
      <c r="NW14" s="26"/>
      <c r="NX14" s="26"/>
      <c r="NY14" s="26"/>
      <c r="NZ14" s="26"/>
      <c r="OA14" s="26"/>
      <c r="OB14" s="26"/>
      <c r="OC14" s="26"/>
      <c r="OD14" s="26"/>
      <c r="OE14" s="26"/>
      <c r="OF14" s="26"/>
      <c r="OG14" s="26"/>
      <c r="OH14" s="26"/>
      <c r="OI14" s="26"/>
      <c r="OJ14" s="26"/>
      <c r="OK14" s="26"/>
      <c r="OL14" s="26"/>
      <c r="OM14" s="26"/>
      <c r="ON14" s="26"/>
      <c r="OO14" s="26"/>
      <c r="OP14" s="26"/>
      <c r="OQ14" s="26"/>
      <c r="OR14" s="26"/>
      <c r="OS14" s="26"/>
      <c r="OT14" s="26"/>
      <c r="OU14" s="26"/>
      <c r="OV14" s="26"/>
    </row>
    <row r="15" spans="1:412" s="3" customFormat="1" ht="15.75">
      <c r="A15" s="151" t="s">
        <v>19</v>
      </c>
      <c r="B15" s="12">
        <v>10</v>
      </c>
      <c r="C15" s="12">
        <v>8</v>
      </c>
      <c r="D15" s="13">
        <v>1</v>
      </c>
      <c r="E15" s="13">
        <v>0</v>
      </c>
      <c r="F15" s="103">
        <f t="shared" si="0"/>
        <v>11</v>
      </c>
      <c r="G15" s="12">
        <v>35</v>
      </c>
      <c r="H15" s="12">
        <v>47</v>
      </c>
      <c r="I15" s="13">
        <v>4</v>
      </c>
      <c r="J15" s="13">
        <v>1</v>
      </c>
      <c r="K15" s="103">
        <f t="shared" si="1"/>
        <v>87</v>
      </c>
      <c r="L15" s="14"/>
      <c r="M15" s="12">
        <v>6</v>
      </c>
      <c r="N15" s="12">
        <v>5</v>
      </c>
      <c r="O15" s="13">
        <v>0</v>
      </c>
      <c r="P15" s="13">
        <v>0</v>
      </c>
      <c r="Q15" s="103">
        <f t="shared" si="2"/>
        <v>11</v>
      </c>
      <c r="R15" s="14"/>
      <c r="S15" s="12">
        <v>121</v>
      </c>
      <c r="T15" s="12">
        <v>77</v>
      </c>
      <c r="U15" s="13">
        <v>0</v>
      </c>
      <c r="V15" s="13">
        <v>2</v>
      </c>
      <c r="W15" s="103">
        <f t="shared" si="3"/>
        <v>200</v>
      </c>
      <c r="X15" s="14"/>
      <c r="Y15" s="12">
        <v>17</v>
      </c>
      <c r="Z15" s="12">
        <v>14</v>
      </c>
      <c r="AA15" s="13">
        <v>0</v>
      </c>
      <c r="AB15" s="13">
        <v>0</v>
      </c>
      <c r="AC15" s="103">
        <f t="shared" si="4"/>
        <v>31</v>
      </c>
      <c r="AD15" s="14"/>
      <c r="AE15" s="12">
        <v>12</v>
      </c>
      <c r="AF15" s="12">
        <v>5</v>
      </c>
      <c r="AG15" s="13">
        <v>0</v>
      </c>
      <c r="AH15" s="13">
        <v>0</v>
      </c>
      <c r="AI15" s="103">
        <f t="shared" si="5"/>
        <v>17</v>
      </c>
      <c r="AJ15" s="30"/>
      <c r="AK15" s="30"/>
      <c r="AL15" s="10" t="s">
        <v>19</v>
      </c>
      <c r="AM15" s="12">
        <v>6</v>
      </c>
      <c r="AN15" s="12">
        <v>2</v>
      </c>
      <c r="AO15" s="13">
        <v>0</v>
      </c>
      <c r="AP15" s="13">
        <v>0</v>
      </c>
      <c r="AQ15" s="103">
        <f t="shared" si="6"/>
        <v>8</v>
      </c>
      <c r="AR15" s="14"/>
      <c r="AS15" s="12">
        <v>60</v>
      </c>
      <c r="AT15" s="12">
        <v>46</v>
      </c>
      <c r="AU15" s="13">
        <v>4</v>
      </c>
      <c r="AV15" s="13">
        <v>2</v>
      </c>
      <c r="AW15" s="103">
        <f t="shared" si="7"/>
        <v>112</v>
      </c>
      <c r="AX15" s="14"/>
      <c r="AY15" s="12">
        <v>5</v>
      </c>
      <c r="AZ15" s="12">
        <v>5</v>
      </c>
      <c r="BA15" s="13">
        <v>0</v>
      </c>
      <c r="BB15" s="13">
        <v>1</v>
      </c>
      <c r="BC15" s="103">
        <f t="shared" si="8"/>
        <v>11</v>
      </c>
      <c r="BD15" s="14"/>
      <c r="BE15" s="12">
        <v>42</v>
      </c>
      <c r="BF15" s="12">
        <v>53</v>
      </c>
      <c r="BG15" s="13">
        <v>2</v>
      </c>
      <c r="BH15" s="13">
        <v>0</v>
      </c>
      <c r="BI15" s="103">
        <f t="shared" si="9"/>
        <v>97</v>
      </c>
      <c r="BJ15" s="14"/>
      <c r="BK15" s="12">
        <v>3</v>
      </c>
      <c r="BL15" s="12">
        <v>5</v>
      </c>
      <c r="BM15" s="13">
        <v>0</v>
      </c>
      <c r="BN15" s="13">
        <v>0</v>
      </c>
      <c r="BO15" s="103">
        <f t="shared" si="10"/>
        <v>8</v>
      </c>
      <c r="BP15" s="14"/>
      <c r="BQ15" s="12">
        <v>11</v>
      </c>
      <c r="BR15" s="12">
        <v>0</v>
      </c>
      <c r="BS15" s="13">
        <v>0</v>
      </c>
      <c r="BT15" s="13">
        <v>0</v>
      </c>
      <c r="BU15" s="104">
        <f t="shared" si="11"/>
        <v>11</v>
      </c>
      <c r="BV15" s="29"/>
      <c r="BW15" s="29"/>
      <c r="BX15" s="10" t="s">
        <v>19</v>
      </c>
      <c r="BY15" s="12">
        <v>2</v>
      </c>
      <c r="BZ15" s="12">
        <v>3</v>
      </c>
      <c r="CA15" s="13">
        <v>0</v>
      </c>
      <c r="CB15" s="13">
        <v>0</v>
      </c>
      <c r="CC15" s="103">
        <f t="shared" si="30"/>
        <v>5</v>
      </c>
      <c r="CD15" s="14"/>
      <c r="CE15" s="12">
        <v>150</v>
      </c>
      <c r="CF15" s="12">
        <v>82</v>
      </c>
      <c r="CG15" s="13">
        <v>8</v>
      </c>
      <c r="CH15" s="13">
        <v>1</v>
      </c>
      <c r="CI15" s="103">
        <f t="shared" si="13"/>
        <v>241</v>
      </c>
      <c r="CJ15" s="14"/>
      <c r="CK15" s="12">
        <v>5</v>
      </c>
      <c r="CL15" s="12">
        <v>8</v>
      </c>
      <c r="CM15" s="13">
        <v>0</v>
      </c>
      <c r="CN15" s="13">
        <v>0</v>
      </c>
      <c r="CO15" s="103">
        <f t="shared" si="14"/>
        <v>13</v>
      </c>
      <c r="CP15" s="4"/>
      <c r="CQ15" s="16">
        <v>139</v>
      </c>
      <c r="CR15" s="12">
        <v>72</v>
      </c>
      <c r="CS15" s="13">
        <v>7</v>
      </c>
      <c r="CT15" s="13">
        <v>4</v>
      </c>
      <c r="CU15" s="103">
        <f t="shared" si="15"/>
        <v>222</v>
      </c>
      <c r="CV15" s="14"/>
      <c r="CW15" s="12">
        <v>15</v>
      </c>
      <c r="CX15" s="12">
        <v>27</v>
      </c>
      <c r="CY15" s="13">
        <v>0</v>
      </c>
      <c r="CZ15" s="13">
        <v>1</v>
      </c>
      <c r="DA15" s="103">
        <f t="shared" si="16"/>
        <v>43</v>
      </c>
      <c r="DB15" s="14"/>
      <c r="DC15" s="12">
        <v>10</v>
      </c>
      <c r="DD15" s="12">
        <v>6</v>
      </c>
      <c r="DE15" s="13">
        <v>0</v>
      </c>
      <c r="DF15" s="13">
        <v>0</v>
      </c>
      <c r="DG15" s="104">
        <f t="shared" si="17"/>
        <v>16</v>
      </c>
      <c r="DH15" s="29"/>
      <c r="DI15" s="29"/>
      <c r="DJ15" s="10" t="s">
        <v>19</v>
      </c>
      <c r="DK15" s="17">
        <v>6</v>
      </c>
      <c r="DL15" s="17">
        <v>7</v>
      </c>
      <c r="DM15" s="18">
        <v>0</v>
      </c>
      <c r="DN15" s="18">
        <v>0</v>
      </c>
      <c r="DO15" s="103">
        <f t="shared" si="18"/>
        <v>13</v>
      </c>
      <c r="DP15" s="4"/>
      <c r="DQ15" s="58">
        <v>2</v>
      </c>
      <c r="DR15" s="17">
        <v>0</v>
      </c>
      <c r="DS15" s="18">
        <v>0</v>
      </c>
      <c r="DT15" s="18">
        <v>0</v>
      </c>
      <c r="DU15" s="103">
        <f t="shared" si="19"/>
        <v>2</v>
      </c>
      <c r="DV15" s="4"/>
      <c r="DW15" s="17">
        <v>4</v>
      </c>
      <c r="DX15" s="17">
        <v>8</v>
      </c>
      <c r="DY15" s="18">
        <v>0</v>
      </c>
      <c r="DZ15" s="18">
        <v>0</v>
      </c>
      <c r="EA15" s="103">
        <f t="shared" si="20"/>
        <v>12</v>
      </c>
      <c r="EB15" s="4"/>
      <c r="EC15" s="17">
        <v>85</v>
      </c>
      <c r="ED15" s="17">
        <v>69</v>
      </c>
      <c r="EE15" s="18">
        <v>7</v>
      </c>
      <c r="EF15" s="18">
        <v>1</v>
      </c>
      <c r="EG15" s="104">
        <f t="shared" si="21"/>
        <v>162</v>
      </c>
      <c r="EH15" s="4"/>
      <c r="EI15" s="17">
        <v>69</v>
      </c>
      <c r="EJ15" s="17">
        <v>50</v>
      </c>
      <c r="EK15" s="18">
        <v>2</v>
      </c>
      <c r="EL15" s="18">
        <v>3</v>
      </c>
      <c r="EM15" s="103">
        <f t="shared" si="22"/>
        <v>124</v>
      </c>
      <c r="EN15" s="4"/>
      <c r="EO15" s="17">
        <v>8</v>
      </c>
      <c r="EP15" s="17">
        <v>7</v>
      </c>
      <c r="EQ15" s="18">
        <v>1</v>
      </c>
      <c r="ER15" s="18">
        <v>0</v>
      </c>
      <c r="ES15" s="103">
        <f t="shared" si="23"/>
        <v>16</v>
      </c>
      <c r="ET15" s="4"/>
      <c r="EU15" s="17">
        <v>114</v>
      </c>
      <c r="EV15" s="17">
        <v>84</v>
      </c>
      <c r="EW15" s="18">
        <v>6</v>
      </c>
      <c r="EX15" s="18">
        <v>1</v>
      </c>
      <c r="EY15" s="103">
        <f t="shared" si="24"/>
        <v>205</v>
      </c>
      <c r="EZ15" s="4"/>
      <c r="FA15" s="17">
        <v>1</v>
      </c>
      <c r="FB15" s="17">
        <v>2</v>
      </c>
      <c r="FC15" s="18">
        <v>0</v>
      </c>
      <c r="FD15" s="18">
        <v>0</v>
      </c>
      <c r="FE15" s="103">
        <f t="shared" si="25"/>
        <v>3</v>
      </c>
      <c r="FF15" s="4"/>
      <c r="FG15" s="17">
        <v>144</v>
      </c>
      <c r="FH15" s="17">
        <v>75</v>
      </c>
      <c r="FI15" s="18">
        <v>0</v>
      </c>
      <c r="FJ15" s="18">
        <v>2</v>
      </c>
      <c r="FK15" s="103">
        <f t="shared" si="26"/>
        <v>221</v>
      </c>
      <c r="FL15" s="19"/>
      <c r="FM15" s="17">
        <v>0</v>
      </c>
      <c r="FN15" s="17">
        <v>2</v>
      </c>
      <c r="FO15" s="18">
        <v>0</v>
      </c>
      <c r="FP15" s="18">
        <v>0</v>
      </c>
      <c r="FQ15" s="103">
        <f t="shared" si="27"/>
        <v>2</v>
      </c>
      <c r="FR15" s="4"/>
      <c r="FS15" s="17">
        <v>2</v>
      </c>
      <c r="FT15" s="17">
        <v>0</v>
      </c>
      <c r="FU15" s="18">
        <v>0</v>
      </c>
      <c r="FV15" s="18">
        <v>0</v>
      </c>
      <c r="FW15" s="103">
        <f t="shared" si="28"/>
        <v>2</v>
      </c>
      <c r="FX15" s="4"/>
      <c r="FY15" s="17">
        <v>115</v>
      </c>
      <c r="FZ15" s="17">
        <v>65</v>
      </c>
      <c r="GA15" s="18">
        <v>1</v>
      </c>
      <c r="GB15" s="18">
        <v>1</v>
      </c>
      <c r="GC15" s="103">
        <f t="shared" si="29"/>
        <v>182</v>
      </c>
      <c r="GE15" s="26"/>
      <c r="GF15" s="26"/>
      <c r="GG15" s="26"/>
      <c r="GH15" s="26"/>
      <c r="GI15" s="26"/>
      <c r="GJ15" s="26"/>
      <c r="GK15" s="26"/>
      <c r="GL15" s="26"/>
      <c r="GM15" s="26"/>
      <c r="GN15" s="26"/>
      <c r="GO15" s="26"/>
      <c r="GP15" s="26"/>
      <c r="GQ15" s="26"/>
      <c r="GR15" s="26"/>
      <c r="GS15" s="26"/>
      <c r="GT15" s="26"/>
      <c r="GU15" s="26"/>
      <c r="GV15" s="26"/>
      <c r="GW15" s="26"/>
      <c r="GX15" s="26"/>
      <c r="GY15" s="26"/>
      <c r="GZ15" s="26"/>
      <c r="HA15" s="26"/>
      <c r="HB15" s="26"/>
      <c r="HC15" s="26"/>
      <c r="HD15" s="26"/>
      <c r="HE15" s="26"/>
      <c r="HF15" s="26"/>
      <c r="HG15" s="26"/>
      <c r="HH15" s="26"/>
      <c r="HI15" s="26"/>
      <c r="HJ15" s="26"/>
      <c r="HK15" s="26"/>
      <c r="HL15" s="26"/>
      <c r="HM15" s="26"/>
      <c r="HN15" s="26"/>
      <c r="HO15" s="26"/>
      <c r="HP15" s="26"/>
      <c r="HQ15" s="26"/>
      <c r="HR15" s="26"/>
      <c r="HS15" s="26"/>
      <c r="HT15" s="26"/>
      <c r="HU15" s="26"/>
      <c r="HV15" s="26"/>
      <c r="HW15" s="26"/>
      <c r="HX15" s="26"/>
      <c r="HY15" s="26"/>
      <c r="HZ15" s="26"/>
      <c r="IA15" s="26"/>
      <c r="IB15" s="26"/>
      <c r="IC15" s="26"/>
      <c r="ID15" s="26"/>
      <c r="IE15" s="26"/>
      <c r="IF15" s="26"/>
      <c r="IG15" s="26"/>
      <c r="IH15" s="26"/>
      <c r="II15" s="26"/>
      <c r="IJ15" s="26"/>
      <c r="IK15" s="26"/>
      <c r="IL15" s="26"/>
      <c r="IM15" s="26"/>
      <c r="IN15" s="26"/>
      <c r="IO15" s="26"/>
      <c r="IP15" s="26"/>
      <c r="IQ15" s="26"/>
      <c r="IR15" s="26"/>
      <c r="IS15" s="26"/>
      <c r="IT15" s="26"/>
      <c r="IU15" s="26"/>
      <c r="IV15" s="26"/>
      <c r="IW15" s="26"/>
      <c r="IX15" s="26"/>
      <c r="IY15" s="26"/>
      <c r="IZ15" s="26"/>
      <c r="JA15" s="26"/>
      <c r="JB15" s="26"/>
      <c r="JC15" s="26"/>
      <c r="JD15" s="26"/>
      <c r="JE15" s="26"/>
      <c r="JF15" s="26"/>
      <c r="JG15" s="26"/>
      <c r="JH15" s="26"/>
      <c r="JI15" s="26"/>
      <c r="JJ15" s="26"/>
      <c r="JK15" s="26"/>
      <c r="JL15" s="26"/>
      <c r="JM15" s="26"/>
      <c r="JN15" s="26"/>
      <c r="JO15" s="26"/>
      <c r="JP15" s="26"/>
      <c r="JQ15" s="26"/>
      <c r="JR15" s="26"/>
      <c r="JS15" s="26"/>
      <c r="JT15" s="26"/>
      <c r="JU15" s="26"/>
      <c r="JV15" s="26"/>
      <c r="JW15" s="26"/>
      <c r="JX15" s="26"/>
      <c r="JY15" s="26"/>
      <c r="JZ15" s="26"/>
      <c r="KA15" s="26"/>
      <c r="KB15" s="26"/>
      <c r="KC15" s="26"/>
      <c r="KD15" s="26"/>
      <c r="KE15" s="26"/>
      <c r="KF15" s="26"/>
      <c r="KG15" s="26"/>
      <c r="KH15" s="26"/>
      <c r="KI15" s="26"/>
      <c r="KJ15" s="26"/>
      <c r="KK15" s="26"/>
      <c r="KL15" s="26"/>
      <c r="KM15" s="26"/>
      <c r="KN15" s="26"/>
      <c r="KO15" s="26"/>
      <c r="KP15" s="26"/>
      <c r="KQ15" s="26"/>
      <c r="KR15" s="26"/>
      <c r="KS15" s="26"/>
      <c r="KT15" s="26"/>
      <c r="KU15" s="26"/>
      <c r="KV15" s="26"/>
      <c r="KW15" s="26"/>
      <c r="KX15" s="26"/>
      <c r="KY15" s="26"/>
      <c r="KZ15" s="26"/>
      <c r="LA15" s="26"/>
      <c r="LB15" s="26"/>
      <c r="LC15" s="26"/>
      <c r="LD15" s="26"/>
      <c r="LE15" s="26"/>
      <c r="LF15" s="26"/>
      <c r="LG15" s="26"/>
      <c r="LH15" s="26"/>
      <c r="LI15" s="26"/>
      <c r="LJ15" s="26"/>
      <c r="LK15" s="26"/>
      <c r="LL15" s="26"/>
      <c r="LM15" s="26"/>
      <c r="LN15" s="26"/>
      <c r="LO15" s="26"/>
      <c r="LP15" s="26"/>
      <c r="LQ15" s="26"/>
      <c r="LR15" s="26"/>
      <c r="LS15" s="26"/>
      <c r="LT15" s="26"/>
      <c r="LU15" s="26"/>
      <c r="LV15" s="26"/>
      <c r="LW15" s="26"/>
      <c r="LX15" s="26"/>
      <c r="LY15" s="26"/>
      <c r="LZ15" s="26"/>
      <c r="MA15" s="26"/>
      <c r="MB15" s="26"/>
      <c r="MC15" s="26"/>
      <c r="MD15" s="26"/>
      <c r="ME15" s="26"/>
      <c r="MF15" s="26"/>
      <c r="MG15" s="26"/>
      <c r="MH15" s="26"/>
      <c r="MI15" s="26"/>
      <c r="MJ15" s="26"/>
      <c r="MK15" s="26"/>
      <c r="ML15" s="26"/>
      <c r="MM15" s="26"/>
      <c r="MN15" s="26"/>
      <c r="MO15" s="26"/>
      <c r="MP15" s="26"/>
      <c r="MQ15" s="26"/>
      <c r="MR15" s="26"/>
      <c r="MS15" s="26"/>
      <c r="MT15" s="26"/>
      <c r="MU15" s="26"/>
      <c r="MV15" s="26"/>
      <c r="MW15" s="26"/>
      <c r="MX15" s="26"/>
      <c r="MY15" s="26"/>
      <c r="MZ15" s="26"/>
      <c r="NA15" s="26"/>
      <c r="NB15" s="26"/>
      <c r="NC15" s="26"/>
      <c r="ND15" s="26"/>
      <c r="NE15" s="26"/>
      <c r="NF15" s="26"/>
      <c r="NG15" s="26"/>
      <c r="NH15" s="26"/>
      <c r="NI15" s="26"/>
      <c r="NJ15" s="26"/>
      <c r="NK15" s="26"/>
      <c r="NL15" s="26"/>
      <c r="NM15" s="26"/>
      <c r="NN15" s="26"/>
      <c r="NO15" s="26"/>
      <c r="NP15" s="26"/>
      <c r="NQ15" s="26"/>
      <c r="NR15" s="26"/>
      <c r="NS15" s="26"/>
      <c r="NT15" s="26"/>
      <c r="NU15" s="26"/>
      <c r="NV15" s="26"/>
      <c r="NW15" s="26"/>
      <c r="NX15" s="26"/>
      <c r="NY15" s="26"/>
      <c r="NZ15" s="26"/>
      <c r="OA15" s="26"/>
      <c r="OB15" s="26"/>
      <c r="OC15" s="26"/>
      <c r="OD15" s="26"/>
      <c r="OE15" s="26"/>
      <c r="OF15" s="26"/>
      <c r="OG15" s="26"/>
      <c r="OH15" s="26"/>
      <c r="OI15" s="26"/>
      <c r="OJ15" s="26"/>
      <c r="OK15" s="26"/>
      <c r="OL15" s="26"/>
      <c r="OM15" s="26"/>
      <c r="ON15" s="26"/>
      <c r="OO15" s="26"/>
      <c r="OP15" s="26"/>
      <c r="OQ15" s="26"/>
      <c r="OR15" s="26"/>
      <c r="OS15" s="26"/>
      <c r="OT15" s="26"/>
      <c r="OU15" s="26"/>
      <c r="OV15" s="26"/>
    </row>
    <row r="16" spans="1:412" s="70" customFormat="1" ht="15.75">
      <c r="A16" s="151" t="s">
        <v>20</v>
      </c>
      <c r="B16" s="12">
        <v>8</v>
      </c>
      <c r="C16" s="12">
        <v>1</v>
      </c>
      <c r="D16" s="13">
        <v>1</v>
      </c>
      <c r="E16" s="13">
        <v>0</v>
      </c>
      <c r="F16" s="104">
        <f t="shared" si="0"/>
        <v>12</v>
      </c>
      <c r="G16" s="12">
        <v>38</v>
      </c>
      <c r="H16" s="12">
        <v>32</v>
      </c>
      <c r="I16" s="13">
        <v>3</v>
      </c>
      <c r="J16" s="13">
        <v>1</v>
      </c>
      <c r="K16" s="104">
        <f t="shared" si="1"/>
        <v>74</v>
      </c>
      <c r="L16" s="14"/>
      <c r="M16" s="12">
        <v>7</v>
      </c>
      <c r="N16" s="12">
        <v>5</v>
      </c>
      <c r="O16" s="13">
        <v>0</v>
      </c>
      <c r="P16" s="13">
        <v>0</v>
      </c>
      <c r="Q16" s="104">
        <f t="shared" si="2"/>
        <v>12</v>
      </c>
      <c r="R16" s="14"/>
      <c r="S16" s="12">
        <v>102</v>
      </c>
      <c r="T16" s="12">
        <v>83</v>
      </c>
      <c r="U16" s="13">
        <v>3</v>
      </c>
      <c r="V16" s="13">
        <v>1</v>
      </c>
      <c r="W16" s="104">
        <f t="shared" si="3"/>
        <v>189</v>
      </c>
      <c r="X16" s="14"/>
      <c r="Y16" s="12">
        <v>6</v>
      </c>
      <c r="Z16" s="12">
        <v>8</v>
      </c>
      <c r="AA16" s="13">
        <v>0</v>
      </c>
      <c r="AB16" s="13">
        <v>0</v>
      </c>
      <c r="AC16" s="104">
        <f t="shared" si="4"/>
        <v>14</v>
      </c>
      <c r="AD16" s="14"/>
      <c r="AE16" s="12">
        <v>17</v>
      </c>
      <c r="AF16" s="12">
        <v>8</v>
      </c>
      <c r="AG16" s="13">
        <v>0</v>
      </c>
      <c r="AH16" s="13">
        <v>0</v>
      </c>
      <c r="AI16" s="104">
        <f t="shared" si="5"/>
        <v>25</v>
      </c>
      <c r="AJ16" s="101"/>
      <c r="AK16" s="101"/>
      <c r="AL16" s="10" t="s">
        <v>20</v>
      </c>
      <c r="AM16" s="12">
        <v>1</v>
      </c>
      <c r="AN16" s="12">
        <v>1</v>
      </c>
      <c r="AO16" s="13">
        <v>0</v>
      </c>
      <c r="AP16" s="13">
        <v>0</v>
      </c>
      <c r="AQ16" s="104">
        <f t="shared" si="6"/>
        <v>2</v>
      </c>
      <c r="AR16" s="14"/>
      <c r="AS16" s="12">
        <v>36</v>
      </c>
      <c r="AT16" s="12">
        <v>21</v>
      </c>
      <c r="AU16" s="13">
        <v>2</v>
      </c>
      <c r="AV16" s="13">
        <v>1</v>
      </c>
      <c r="AW16" s="104">
        <f t="shared" si="7"/>
        <v>60</v>
      </c>
      <c r="AX16" s="14"/>
      <c r="AY16" s="12">
        <v>3</v>
      </c>
      <c r="AZ16" s="12">
        <v>10</v>
      </c>
      <c r="BA16" s="13">
        <v>0</v>
      </c>
      <c r="BB16" s="13">
        <v>0</v>
      </c>
      <c r="BC16" s="104">
        <f t="shared" si="8"/>
        <v>13</v>
      </c>
      <c r="BD16" s="14"/>
      <c r="BE16" s="12">
        <v>63</v>
      </c>
      <c r="BF16" s="12">
        <v>52</v>
      </c>
      <c r="BG16" s="13">
        <v>3</v>
      </c>
      <c r="BH16" s="13">
        <v>1</v>
      </c>
      <c r="BI16" s="104">
        <f t="shared" si="9"/>
        <v>119</v>
      </c>
      <c r="BJ16" s="14"/>
      <c r="BK16" s="12">
        <v>5</v>
      </c>
      <c r="BL16" s="12">
        <v>2</v>
      </c>
      <c r="BM16" s="13">
        <v>0</v>
      </c>
      <c r="BN16" s="13">
        <v>0</v>
      </c>
      <c r="BO16" s="104">
        <f t="shared" si="10"/>
        <v>7</v>
      </c>
      <c r="BP16" s="14"/>
      <c r="BQ16" s="12">
        <v>17</v>
      </c>
      <c r="BR16" s="12">
        <v>5</v>
      </c>
      <c r="BS16" s="13">
        <v>0</v>
      </c>
      <c r="BT16" s="13">
        <v>0</v>
      </c>
      <c r="BU16" s="104">
        <f t="shared" si="11"/>
        <v>22</v>
      </c>
      <c r="BV16" s="29"/>
      <c r="BW16" s="29"/>
      <c r="BX16" s="10" t="s">
        <v>20</v>
      </c>
      <c r="BY16" s="12">
        <v>0</v>
      </c>
      <c r="BZ16" s="12">
        <v>0</v>
      </c>
      <c r="CA16" s="13">
        <v>0</v>
      </c>
      <c r="CB16" s="13">
        <v>0</v>
      </c>
      <c r="CC16" s="104">
        <f t="shared" si="30"/>
        <v>0</v>
      </c>
      <c r="CD16" s="14"/>
      <c r="CE16" s="12">
        <v>167</v>
      </c>
      <c r="CF16" s="12">
        <v>63</v>
      </c>
      <c r="CG16" s="13">
        <v>8</v>
      </c>
      <c r="CH16" s="13">
        <v>2</v>
      </c>
      <c r="CI16" s="104">
        <f t="shared" si="13"/>
        <v>240</v>
      </c>
      <c r="CJ16" s="14"/>
      <c r="CK16" s="12">
        <v>4</v>
      </c>
      <c r="CL16" s="12">
        <v>6</v>
      </c>
      <c r="CM16" s="13">
        <v>0</v>
      </c>
      <c r="CN16" s="13">
        <v>0</v>
      </c>
      <c r="CO16" s="104">
        <f t="shared" si="14"/>
        <v>10</v>
      </c>
      <c r="CP16" s="4"/>
      <c r="CQ16" s="16">
        <v>125</v>
      </c>
      <c r="CR16" s="12">
        <v>49</v>
      </c>
      <c r="CS16" s="13">
        <v>7</v>
      </c>
      <c r="CT16" s="13">
        <v>2</v>
      </c>
      <c r="CU16" s="104">
        <f t="shared" si="15"/>
        <v>183</v>
      </c>
      <c r="CV16" s="14"/>
      <c r="CW16" s="12">
        <v>22</v>
      </c>
      <c r="CX16" s="12">
        <v>16</v>
      </c>
      <c r="CY16" s="13">
        <v>0</v>
      </c>
      <c r="CZ16" s="13">
        <v>1</v>
      </c>
      <c r="DA16" s="104">
        <f t="shared" si="16"/>
        <v>39</v>
      </c>
      <c r="DB16" s="14"/>
      <c r="DC16" s="12">
        <v>7</v>
      </c>
      <c r="DD16" s="12">
        <v>8</v>
      </c>
      <c r="DE16" s="13">
        <v>1</v>
      </c>
      <c r="DF16" s="13">
        <v>0</v>
      </c>
      <c r="DG16" s="104">
        <f t="shared" si="17"/>
        <v>16</v>
      </c>
      <c r="DH16" s="29"/>
      <c r="DI16" s="29"/>
      <c r="DJ16" s="10" t="s">
        <v>20</v>
      </c>
      <c r="DK16" s="17">
        <v>6</v>
      </c>
      <c r="DL16" s="17">
        <v>1</v>
      </c>
      <c r="DM16" s="18">
        <v>0</v>
      </c>
      <c r="DN16" s="18">
        <v>0</v>
      </c>
      <c r="DO16" s="104">
        <f t="shared" si="18"/>
        <v>7</v>
      </c>
      <c r="DP16" s="4"/>
      <c r="DQ16" s="58">
        <v>2</v>
      </c>
      <c r="DR16" s="17">
        <v>1</v>
      </c>
      <c r="DS16" s="18">
        <v>0</v>
      </c>
      <c r="DT16" s="18">
        <v>0</v>
      </c>
      <c r="DU16" s="104">
        <f t="shared" si="19"/>
        <v>3</v>
      </c>
      <c r="DV16" s="4"/>
      <c r="DW16" s="17">
        <v>3</v>
      </c>
      <c r="DX16" s="17">
        <v>4</v>
      </c>
      <c r="DY16" s="18">
        <v>0</v>
      </c>
      <c r="DZ16" s="18">
        <v>0</v>
      </c>
      <c r="EA16" s="104">
        <f t="shared" si="20"/>
        <v>7</v>
      </c>
      <c r="EB16" s="4"/>
      <c r="EC16" s="17">
        <v>103</v>
      </c>
      <c r="ED16" s="17">
        <v>51</v>
      </c>
      <c r="EE16" s="18">
        <v>12</v>
      </c>
      <c r="EF16" s="18">
        <v>2</v>
      </c>
      <c r="EG16" s="104">
        <f t="shared" si="21"/>
        <v>168</v>
      </c>
      <c r="EH16" s="4"/>
      <c r="EI16" s="17">
        <v>55</v>
      </c>
      <c r="EJ16" s="17">
        <v>53</v>
      </c>
      <c r="EK16" s="18">
        <v>3</v>
      </c>
      <c r="EL16" s="18">
        <v>2</v>
      </c>
      <c r="EM16" s="104">
        <f t="shared" si="22"/>
        <v>113</v>
      </c>
      <c r="EN16" s="4"/>
      <c r="EO16" s="17">
        <v>5</v>
      </c>
      <c r="EP16" s="17">
        <v>4</v>
      </c>
      <c r="EQ16" s="18">
        <v>0</v>
      </c>
      <c r="ER16" s="18">
        <v>0</v>
      </c>
      <c r="ES16" s="104">
        <f t="shared" si="23"/>
        <v>9</v>
      </c>
      <c r="ET16" s="4"/>
      <c r="EU16" s="17">
        <v>93</v>
      </c>
      <c r="EV16" s="17">
        <v>47</v>
      </c>
      <c r="EW16" s="18">
        <v>9</v>
      </c>
      <c r="EX16" s="18">
        <v>2</v>
      </c>
      <c r="EY16" s="104">
        <f t="shared" si="24"/>
        <v>151</v>
      </c>
      <c r="EZ16" s="4"/>
      <c r="FA16" s="17">
        <v>3</v>
      </c>
      <c r="FB16" s="17">
        <v>5</v>
      </c>
      <c r="FC16" s="18">
        <v>0</v>
      </c>
      <c r="FD16" s="18">
        <v>0</v>
      </c>
      <c r="FE16" s="104">
        <f t="shared" si="25"/>
        <v>8</v>
      </c>
      <c r="FF16" s="4"/>
      <c r="FG16" s="17">
        <v>116</v>
      </c>
      <c r="FH16" s="17">
        <v>71</v>
      </c>
      <c r="FI16" s="18">
        <v>0</v>
      </c>
      <c r="FJ16" s="18">
        <v>2</v>
      </c>
      <c r="FK16" s="104">
        <f t="shared" si="26"/>
        <v>189</v>
      </c>
      <c r="FL16" s="19"/>
      <c r="FM16" s="17">
        <v>4</v>
      </c>
      <c r="FN16" s="17">
        <v>5</v>
      </c>
      <c r="FO16" s="18">
        <v>0</v>
      </c>
      <c r="FP16" s="18">
        <v>0</v>
      </c>
      <c r="FQ16" s="104">
        <f t="shared" si="27"/>
        <v>9</v>
      </c>
      <c r="FR16" s="4"/>
      <c r="FS16" s="17">
        <v>5</v>
      </c>
      <c r="FT16" s="17">
        <v>0</v>
      </c>
      <c r="FU16" s="18">
        <v>0</v>
      </c>
      <c r="FV16" s="18">
        <v>0</v>
      </c>
      <c r="FW16" s="104">
        <f t="shared" si="28"/>
        <v>5</v>
      </c>
      <c r="FX16" s="4"/>
      <c r="FY16" s="17">
        <v>99</v>
      </c>
      <c r="FZ16" s="17">
        <v>54</v>
      </c>
      <c r="GA16" s="18">
        <v>4</v>
      </c>
      <c r="GB16" s="18">
        <v>3</v>
      </c>
      <c r="GC16" s="104">
        <f t="shared" si="29"/>
        <v>160</v>
      </c>
      <c r="GE16" s="26"/>
      <c r="GF16" s="26"/>
      <c r="GG16" s="26"/>
      <c r="GH16" s="26"/>
      <c r="GI16" s="26"/>
      <c r="GJ16" s="26"/>
      <c r="GK16" s="26"/>
      <c r="GL16" s="26"/>
      <c r="GM16" s="26"/>
      <c r="GN16" s="26"/>
      <c r="GO16" s="26"/>
      <c r="GP16" s="26"/>
      <c r="GQ16" s="26"/>
      <c r="GR16" s="26"/>
      <c r="GS16" s="26"/>
      <c r="GT16" s="26"/>
      <c r="GU16" s="26"/>
      <c r="GV16" s="26"/>
      <c r="GW16" s="26"/>
      <c r="GX16" s="26"/>
      <c r="GY16" s="26"/>
      <c r="GZ16" s="26"/>
      <c r="HA16" s="26"/>
      <c r="HB16" s="26"/>
      <c r="HC16" s="26"/>
      <c r="HD16" s="26"/>
      <c r="HE16" s="26"/>
      <c r="HF16" s="26"/>
      <c r="HG16" s="26"/>
      <c r="HH16" s="26"/>
      <c r="HI16" s="26"/>
      <c r="HJ16" s="26"/>
      <c r="HK16" s="26"/>
      <c r="HL16" s="26"/>
      <c r="HM16" s="26"/>
      <c r="HN16" s="26"/>
      <c r="HO16" s="26"/>
      <c r="HP16" s="26"/>
      <c r="HQ16" s="26"/>
      <c r="HR16" s="26"/>
      <c r="HS16" s="26"/>
      <c r="HT16" s="26"/>
      <c r="HU16" s="26"/>
      <c r="HV16" s="26"/>
      <c r="HW16" s="26"/>
      <c r="HX16" s="26"/>
      <c r="HY16" s="26"/>
      <c r="HZ16" s="26"/>
      <c r="IA16" s="26"/>
      <c r="IB16" s="26"/>
      <c r="IC16" s="26"/>
      <c r="ID16" s="26"/>
      <c r="IE16" s="26"/>
      <c r="IF16" s="26"/>
      <c r="IG16" s="26"/>
      <c r="IH16" s="26"/>
      <c r="II16" s="26"/>
      <c r="IJ16" s="26"/>
      <c r="IK16" s="26"/>
      <c r="IL16" s="26"/>
      <c r="IM16" s="26"/>
      <c r="IN16" s="26"/>
      <c r="IO16" s="26"/>
      <c r="IP16" s="26"/>
      <c r="IQ16" s="26"/>
      <c r="IR16" s="26"/>
      <c r="IS16" s="26"/>
      <c r="IT16" s="26"/>
      <c r="IU16" s="26"/>
      <c r="IV16" s="26"/>
      <c r="IW16" s="26"/>
      <c r="IX16" s="26"/>
      <c r="IY16" s="26"/>
      <c r="IZ16" s="26"/>
      <c r="JA16" s="26"/>
      <c r="JB16" s="26"/>
      <c r="JC16" s="26"/>
      <c r="JD16" s="26"/>
      <c r="JE16" s="26"/>
      <c r="JF16" s="26"/>
      <c r="JG16" s="26"/>
      <c r="JH16" s="26"/>
      <c r="JI16" s="26"/>
      <c r="JJ16" s="26"/>
      <c r="JK16" s="26"/>
      <c r="JL16" s="26"/>
      <c r="JM16" s="26"/>
      <c r="JN16" s="26"/>
      <c r="JO16" s="26"/>
      <c r="JP16" s="26"/>
      <c r="JQ16" s="26"/>
      <c r="JR16" s="26"/>
      <c r="JS16" s="26"/>
      <c r="JT16" s="26"/>
      <c r="JU16" s="26"/>
      <c r="JV16" s="26"/>
      <c r="JW16" s="26"/>
      <c r="JX16" s="26"/>
      <c r="JY16" s="26"/>
      <c r="JZ16" s="26"/>
      <c r="KA16" s="26"/>
      <c r="KB16" s="26"/>
      <c r="KC16" s="26"/>
      <c r="KD16" s="26"/>
      <c r="KE16" s="26"/>
      <c r="KF16" s="26"/>
      <c r="KG16" s="26"/>
      <c r="KH16" s="26"/>
      <c r="KI16" s="26"/>
      <c r="KJ16" s="26"/>
      <c r="KK16" s="26"/>
      <c r="KL16" s="26"/>
      <c r="KM16" s="26"/>
      <c r="KN16" s="26"/>
      <c r="KO16" s="26"/>
      <c r="KP16" s="26"/>
      <c r="KQ16" s="26"/>
      <c r="KR16" s="26"/>
      <c r="KS16" s="26"/>
      <c r="KT16" s="26"/>
      <c r="KU16" s="26"/>
      <c r="KV16" s="26"/>
      <c r="KW16" s="26"/>
      <c r="KX16" s="26"/>
      <c r="KY16" s="26"/>
      <c r="KZ16" s="26"/>
      <c r="LA16" s="26"/>
      <c r="LB16" s="26"/>
      <c r="LC16" s="26"/>
      <c r="LD16" s="26"/>
      <c r="LE16" s="26"/>
      <c r="LF16" s="26"/>
      <c r="LG16" s="26"/>
      <c r="LH16" s="26"/>
      <c r="LI16" s="26"/>
      <c r="LJ16" s="26"/>
      <c r="LK16" s="26"/>
      <c r="LL16" s="26"/>
      <c r="LM16" s="26"/>
      <c r="LN16" s="26"/>
      <c r="LO16" s="26"/>
      <c r="LP16" s="26"/>
      <c r="LQ16" s="26"/>
      <c r="LR16" s="26"/>
      <c r="LS16" s="26"/>
      <c r="LT16" s="26"/>
      <c r="LU16" s="26"/>
      <c r="LV16" s="26"/>
      <c r="LW16" s="26"/>
      <c r="LX16" s="26"/>
      <c r="LY16" s="26"/>
      <c r="LZ16" s="26"/>
      <c r="MA16" s="26"/>
      <c r="MB16" s="26"/>
      <c r="MC16" s="26"/>
      <c r="MD16" s="26"/>
      <c r="ME16" s="26"/>
      <c r="MF16" s="26"/>
      <c r="MG16" s="26"/>
      <c r="MH16" s="26"/>
      <c r="MI16" s="26"/>
      <c r="MJ16" s="26"/>
      <c r="MK16" s="26"/>
      <c r="ML16" s="26"/>
      <c r="MM16" s="26"/>
      <c r="MN16" s="26"/>
      <c r="MO16" s="26"/>
      <c r="MP16" s="26"/>
      <c r="MQ16" s="26"/>
      <c r="MR16" s="26"/>
      <c r="MS16" s="26"/>
      <c r="MT16" s="26"/>
      <c r="MU16" s="26"/>
      <c r="MV16" s="26"/>
      <c r="MW16" s="26"/>
      <c r="MX16" s="26"/>
      <c r="MY16" s="26"/>
      <c r="MZ16" s="26"/>
      <c r="NA16" s="26"/>
      <c r="NB16" s="26"/>
      <c r="NC16" s="26"/>
      <c r="ND16" s="26"/>
      <c r="NE16" s="26"/>
      <c r="NF16" s="26"/>
      <c r="NG16" s="26"/>
      <c r="NH16" s="26"/>
      <c r="NI16" s="26"/>
      <c r="NJ16" s="26"/>
      <c r="NK16" s="26"/>
      <c r="NL16" s="26"/>
      <c r="NM16" s="26"/>
      <c r="NN16" s="26"/>
      <c r="NO16" s="26"/>
      <c r="NP16" s="26"/>
      <c r="NQ16" s="26"/>
      <c r="NR16" s="26"/>
      <c r="NS16" s="26"/>
      <c r="NT16" s="26"/>
      <c r="NU16" s="26"/>
      <c r="NV16" s="26"/>
      <c r="NW16" s="26"/>
      <c r="NX16" s="26"/>
      <c r="NY16" s="26"/>
      <c r="NZ16" s="26"/>
      <c r="OA16" s="26"/>
      <c r="OB16" s="26"/>
      <c r="OC16" s="26"/>
      <c r="OD16" s="26"/>
      <c r="OE16" s="26"/>
      <c r="OF16" s="26"/>
      <c r="OG16" s="26"/>
      <c r="OH16" s="26"/>
      <c r="OI16" s="26"/>
      <c r="OJ16" s="26"/>
      <c r="OK16" s="26"/>
      <c r="OL16" s="26"/>
      <c r="OM16" s="26"/>
      <c r="ON16" s="26"/>
      <c r="OO16" s="26"/>
      <c r="OP16" s="26"/>
      <c r="OQ16" s="26"/>
      <c r="OR16" s="26"/>
      <c r="OS16" s="26"/>
      <c r="OT16" s="26"/>
      <c r="OU16" s="26"/>
      <c r="OV16" s="26"/>
    </row>
    <row r="17" spans="1:412" s="71" customFormat="1" ht="15.75">
      <c r="A17" s="148" t="s">
        <v>25</v>
      </c>
      <c r="B17" s="12">
        <v>5</v>
      </c>
      <c r="C17" s="12">
        <v>3</v>
      </c>
      <c r="D17" s="13">
        <v>2</v>
      </c>
      <c r="E17" s="13">
        <v>0</v>
      </c>
      <c r="F17" s="104">
        <f t="shared" si="0"/>
        <v>5</v>
      </c>
      <c r="G17" s="12">
        <v>25</v>
      </c>
      <c r="H17" s="12">
        <v>28</v>
      </c>
      <c r="I17" s="13">
        <v>6</v>
      </c>
      <c r="J17" s="13">
        <v>0</v>
      </c>
      <c r="K17" s="104">
        <f t="shared" si="1"/>
        <v>59</v>
      </c>
      <c r="L17" s="14"/>
      <c r="M17" s="12">
        <v>2</v>
      </c>
      <c r="N17" s="12">
        <v>2</v>
      </c>
      <c r="O17" s="13">
        <v>0</v>
      </c>
      <c r="P17" s="13">
        <v>1</v>
      </c>
      <c r="Q17" s="104">
        <f t="shared" si="2"/>
        <v>5</v>
      </c>
      <c r="R17" s="14"/>
      <c r="S17" s="12">
        <v>59</v>
      </c>
      <c r="T17" s="12">
        <v>52</v>
      </c>
      <c r="U17" s="13">
        <v>2</v>
      </c>
      <c r="V17" s="13">
        <v>1</v>
      </c>
      <c r="W17" s="104">
        <f t="shared" si="3"/>
        <v>114</v>
      </c>
      <c r="X17" s="14"/>
      <c r="Y17" s="12">
        <v>2</v>
      </c>
      <c r="Z17" s="12">
        <v>4</v>
      </c>
      <c r="AA17" s="13">
        <v>1</v>
      </c>
      <c r="AB17" s="13">
        <v>2</v>
      </c>
      <c r="AC17" s="104">
        <f t="shared" si="4"/>
        <v>9</v>
      </c>
      <c r="AD17" s="14"/>
      <c r="AE17" s="12">
        <v>8</v>
      </c>
      <c r="AF17" s="12">
        <v>4</v>
      </c>
      <c r="AG17" s="13">
        <v>0</v>
      </c>
      <c r="AH17" s="13">
        <v>1</v>
      </c>
      <c r="AI17" s="104">
        <f t="shared" si="5"/>
        <v>13</v>
      </c>
      <c r="AJ17" s="102"/>
      <c r="AK17" s="102"/>
      <c r="AL17" s="20" t="s">
        <v>25</v>
      </c>
      <c r="AM17" s="12">
        <v>6</v>
      </c>
      <c r="AN17" s="12">
        <v>2</v>
      </c>
      <c r="AO17" s="13">
        <v>0</v>
      </c>
      <c r="AP17" s="13">
        <v>0</v>
      </c>
      <c r="AQ17" s="104">
        <f t="shared" si="6"/>
        <v>8</v>
      </c>
      <c r="AR17" s="14"/>
      <c r="AS17" s="12">
        <v>62</v>
      </c>
      <c r="AT17" s="12">
        <v>52</v>
      </c>
      <c r="AU17" s="13">
        <v>2</v>
      </c>
      <c r="AV17" s="13">
        <v>1</v>
      </c>
      <c r="AW17" s="104">
        <f t="shared" si="7"/>
        <v>117</v>
      </c>
      <c r="AX17" s="14"/>
      <c r="AY17" s="12">
        <v>3</v>
      </c>
      <c r="AZ17" s="12">
        <v>4</v>
      </c>
      <c r="BA17" s="13">
        <v>0</v>
      </c>
      <c r="BB17" s="13">
        <v>0</v>
      </c>
      <c r="BC17" s="104">
        <f t="shared" si="8"/>
        <v>7</v>
      </c>
      <c r="BD17" s="14"/>
      <c r="BE17" s="12">
        <v>53</v>
      </c>
      <c r="BF17" s="12">
        <v>70</v>
      </c>
      <c r="BG17" s="13">
        <v>2</v>
      </c>
      <c r="BH17" s="13">
        <v>2</v>
      </c>
      <c r="BI17" s="104">
        <f t="shared" si="9"/>
        <v>127</v>
      </c>
      <c r="BJ17" s="14"/>
      <c r="BK17" s="12">
        <v>2</v>
      </c>
      <c r="BL17" s="12">
        <v>3</v>
      </c>
      <c r="BM17" s="13">
        <v>1</v>
      </c>
      <c r="BN17" s="13">
        <v>0</v>
      </c>
      <c r="BO17" s="104">
        <f t="shared" si="10"/>
        <v>6</v>
      </c>
      <c r="BP17" s="14"/>
      <c r="BQ17" s="12">
        <v>70</v>
      </c>
      <c r="BR17" s="12">
        <v>22</v>
      </c>
      <c r="BS17" s="13">
        <v>0</v>
      </c>
      <c r="BT17" s="13">
        <v>0</v>
      </c>
      <c r="BU17" s="104">
        <f t="shared" si="11"/>
        <v>92</v>
      </c>
      <c r="BV17" s="29"/>
      <c r="BW17" s="29"/>
      <c r="BX17" s="20" t="s">
        <v>25</v>
      </c>
      <c r="BY17" s="12">
        <v>5</v>
      </c>
      <c r="BZ17" s="12">
        <v>8</v>
      </c>
      <c r="CA17" s="13">
        <v>0</v>
      </c>
      <c r="CB17" s="13">
        <v>0</v>
      </c>
      <c r="CC17" s="104">
        <f t="shared" si="30"/>
        <v>13</v>
      </c>
      <c r="CD17" s="14"/>
      <c r="CE17" s="12">
        <v>131</v>
      </c>
      <c r="CF17" s="12">
        <v>77</v>
      </c>
      <c r="CG17" s="13">
        <v>10</v>
      </c>
      <c r="CH17" s="13">
        <v>2</v>
      </c>
      <c r="CI17" s="104">
        <f t="shared" si="13"/>
        <v>220</v>
      </c>
      <c r="CJ17" s="14"/>
      <c r="CK17" s="12">
        <v>9</v>
      </c>
      <c r="CL17" s="12">
        <v>8</v>
      </c>
      <c r="CM17" s="13">
        <v>0</v>
      </c>
      <c r="CN17" s="13">
        <v>0</v>
      </c>
      <c r="CO17" s="104">
        <f t="shared" si="14"/>
        <v>17</v>
      </c>
      <c r="CP17" s="4"/>
      <c r="CQ17" s="16">
        <v>116</v>
      </c>
      <c r="CR17" s="12">
        <v>74</v>
      </c>
      <c r="CS17" s="13">
        <v>4</v>
      </c>
      <c r="CT17" s="13">
        <v>4</v>
      </c>
      <c r="CU17" s="104">
        <f t="shared" si="15"/>
        <v>198</v>
      </c>
      <c r="CV17" s="14"/>
      <c r="CW17" s="12">
        <v>35</v>
      </c>
      <c r="CX17" s="12">
        <v>24</v>
      </c>
      <c r="CY17" s="13">
        <v>1</v>
      </c>
      <c r="CZ17" s="13">
        <v>0</v>
      </c>
      <c r="DA17" s="104">
        <f t="shared" si="16"/>
        <v>60</v>
      </c>
      <c r="DB17" s="14"/>
      <c r="DC17" s="12">
        <v>16</v>
      </c>
      <c r="DD17" s="12">
        <v>7</v>
      </c>
      <c r="DE17" s="13">
        <v>1</v>
      </c>
      <c r="DF17" s="13">
        <v>0</v>
      </c>
      <c r="DG17" s="104">
        <f t="shared" si="17"/>
        <v>24</v>
      </c>
      <c r="DH17" s="29"/>
      <c r="DI17" s="29"/>
      <c r="DJ17" s="20" t="s">
        <v>25</v>
      </c>
      <c r="DK17" s="17">
        <v>8</v>
      </c>
      <c r="DL17" s="17">
        <v>8</v>
      </c>
      <c r="DM17" s="18">
        <v>0</v>
      </c>
      <c r="DN17" s="18">
        <v>0</v>
      </c>
      <c r="DO17" s="104">
        <f t="shared" si="18"/>
        <v>16</v>
      </c>
      <c r="DP17" s="4"/>
      <c r="DQ17" s="58">
        <v>1</v>
      </c>
      <c r="DR17" s="17">
        <v>1</v>
      </c>
      <c r="DS17" s="18">
        <v>0</v>
      </c>
      <c r="DT17" s="18">
        <v>0</v>
      </c>
      <c r="DU17" s="104">
        <f t="shared" si="19"/>
        <v>2</v>
      </c>
      <c r="DV17" s="4"/>
      <c r="DW17" s="17">
        <v>3</v>
      </c>
      <c r="DX17" s="17">
        <v>10</v>
      </c>
      <c r="DY17" s="18">
        <v>0</v>
      </c>
      <c r="DZ17" s="18">
        <v>0</v>
      </c>
      <c r="EA17" s="104">
        <f t="shared" si="20"/>
        <v>13</v>
      </c>
      <c r="EB17" s="4"/>
      <c r="EC17" s="17">
        <v>88</v>
      </c>
      <c r="ED17" s="17">
        <v>64</v>
      </c>
      <c r="EE17" s="18">
        <v>7</v>
      </c>
      <c r="EF17" s="18">
        <v>7</v>
      </c>
      <c r="EG17" s="104">
        <f t="shared" si="21"/>
        <v>166</v>
      </c>
      <c r="EH17" s="4"/>
      <c r="EI17" s="17">
        <v>73</v>
      </c>
      <c r="EJ17" s="17">
        <v>56</v>
      </c>
      <c r="EK17" s="18">
        <v>0</v>
      </c>
      <c r="EL17" s="18">
        <v>2</v>
      </c>
      <c r="EM17" s="104">
        <f t="shared" si="22"/>
        <v>131</v>
      </c>
      <c r="EN17" s="4"/>
      <c r="EO17" s="17">
        <v>9</v>
      </c>
      <c r="EP17" s="17">
        <v>12</v>
      </c>
      <c r="EQ17" s="18">
        <v>0</v>
      </c>
      <c r="ER17" s="18">
        <v>0</v>
      </c>
      <c r="ES17" s="104">
        <f t="shared" si="23"/>
        <v>21</v>
      </c>
      <c r="ET17" s="4"/>
      <c r="EU17" s="17">
        <v>70</v>
      </c>
      <c r="EV17" s="17">
        <v>52</v>
      </c>
      <c r="EW17" s="18">
        <v>11</v>
      </c>
      <c r="EX17" s="18">
        <v>1</v>
      </c>
      <c r="EY17" s="104">
        <f t="shared" si="24"/>
        <v>134</v>
      </c>
      <c r="EZ17" s="4"/>
      <c r="FA17" s="17">
        <v>4</v>
      </c>
      <c r="FB17" s="17">
        <v>4</v>
      </c>
      <c r="FC17" s="18">
        <v>0</v>
      </c>
      <c r="FD17" s="18">
        <v>0</v>
      </c>
      <c r="FE17" s="104">
        <f t="shared" si="25"/>
        <v>8</v>
      </c>
      <c r="FF17" s="4"/>
      <c r="FG17" s="17">
        <v>99</v>
      </c>
      <c r="FH17" s="17">
        <v>86</v>
      </c>
      <c r="FI17" s="18">
        <v>1</v>
      </c>
      <c r="FJ17" s="18">
        <v>2</v>
      </c>
      <c r="FK17" s="104">
        <f t="shared" si="26"/>
        <v>188</v>
      </c>
      <c r="FL17" s="19"/>
      <c r="FM17" s="17">
        <v>5</v>
      </c>
      <c r="FN17" s="17">
        <v>5</v>
      </c>
      <c r="FO17" s="18">
        <v>0</v>
      </c>
      <c r="FP17" s="18">
        <v>0</v>
      </c>
      <c r="FQ17" s="104">
        <f t="shared" si="27"/>
        <v>10</v>
      </c>
      <c r="FR17" s="4"/>
      <c r="FS17" s="17">
        <v>4</v>
      </c>
      <c r="FT17" s="17">
        <v>1</v>
      </c>
      <c r="FU17" s="18">
        <v>0</v>
      </c>
      <c r="FV17" s="18">
        <v>0</v>
      </c>
      <c r="FW17" s="104">
        <f t="shared" si="28"/>
        <v>5</v>
      </c>
      <c r="FX17" s="4"/>
      <c r="FY17" s="17">
        <v>80</v>
      </c>
      <c r="FZ17" s="17">
        <v>79</v>
      </c>
      <c r="GA17" s="18">
        <v>1</v>
      </c>
      <c r="GB17" s="18">
        <v>3</v>
      </c>
      <c r="GC17" s="104">
        <f t="shared" si="29"/>
        <v>163</v>
      </c>
      <c r="GE17" s="26"/>
      <c r="GF17" s="26"/>
      <c r="GG17" s="26"/>
      <c r="GH17" s="26"/>
      <c r="GI17" s="26"/>
      <c r="GJ17" s="26"/>
      <c r="GK17" s="26"/>
      <c r="GL17" s="26"/>
      <c r="GM17" s="26"/>
      <c r="GN17" s="26"/>
      <c r="GO17" s="26"/>
      <c r="GP17" s="26"/>
      <c r="GQ17" s="26"/>
      <c r="GR17" s="26"/>
      <c r="GS17" s="26"/>
      <c r="GT17" s="26"/>
      <c r="GU17" s="26"/>
      <c r="GV17" s="26"/>
      <c r="GW17" s="26"/>
      <c r="GX17" s="26"/>
      <c r="GY17" s="26"/>
      <c r="GZ17" s="26"/>
      <c r="HA17" s="26"/>
      <c r="HB17" s="26"/>
      <c r="HC17" s="26"/>
      <c r="HD17" s="26"/>
      <c r="HE17" s="26"/>
      <c r="HF17" s="26"/>
      <c r="HG17" s="26"/>
      <c r="HH17" s="26"/>
      <c r="HI17" s="26"/>
      <c r="HJ17" s="26"/>
      <c r="HK17" s="26"/>
      <c r="HL17" s="26"/>
      <c r="HM17" s="26"/>
      <c r="HN17" s="26"/>
      <c r="HO17" s="26"/>
      <c r="HP17" s="26"/>
      <c r="HQ17" s="26"/>
      <c r="HR17" s="26"/>
      <c r="HS17" s="26"/>
      <c r="HT17" s="26"/>
      <c r="HU17" s="26"/>
      <c r="HV17" s="26"/>
      <c r="HW17" s="26"/>
      <c r="HX17" s="26"/>
      <c r="HY17" s="26"/>
      <c r="HZ17" s="26"/>
      <c r="IA17" s="26"/>
      <c r="IB17" s="26"/>
      <c r="IC17" s="26"/>
      <c r="ID17" s="26"/>
      <c r="IE17" s="26"/>
      <c r="IF17" s="26"/>
      <c r="IG17" s="26"/>
      <c r="IH17" s="26"/>
      <c r="II17" s="26"/>
      <c r="IJ17" s="26"/>
      <c r="IK17" s="26"/>
      <c r="IL17" s="26"/>
      <c r="IM17" s="26"/>
      <c r="IN17" s="26"/>
      <c r="IO17" s="26"/>
      <c r="IP17" s="26"/>
      <c r="IQ17" s="26"/>
      <c r="IR17" s="26"/>
      <c r="IS17" s="26"/>
      <c r="IT17" s="26"/>
      <c r="IU17" s="26"/>
      <c r="IV17" s="26"/>
      <c r="IW17" s="26"/>
      <c r="IX17" s="26"/>
      <c r="IY17" s="26"/>
      <c r="IZ17" s="26"/>
      <c r="JA17" s="26"/>
      <c r="JB17" s="26"/>
      <c r="JC17" s="26"/>
      <c r="JD17" s="26"/>
      <c r="JE17" s="26"/>
      <c r="JF17" s="26"/>
      <c r="JG17" s="26"/>
      <c r="JH17" s="26"/>
      <c r="JI17" s="26"/>
      <c r="JJ17" s="26"/>
      <c r="JK17" s="26"/>
      <c r="JL17" s="26"/>
      <c r="JM17" s="26"/>
      <c r="JN17" s="26"/>
      <c r="JO17" s="26"/>
      <c r="JP17" s="26"/>
      <c r="JQ17" s="26"/>
      <c r="JR17" s="26"/>
      <c r="JS17" s="26"/>
      <c r="JT17" s="26"/>
      <c r="JU17" s="26"/>
      <c r="JV17" s="26"/>
      <c r="JW17" s="26"/>
      <c r="JX17" s="26"/>
      <c r="JY17" s="26"/>
      <c r="JZ17" s="26"/>
      <c r="KA17" s="26"/>
      <c r="KB17" s="26"/>
      <c r="KC17" s="26"/>
      <c r="KD17" s="26"/>
      <c r="KE17" s="26"/>
      <c r="KF17" s="26"/>
      <c r="KG17" s="26"/>
      <c r="KH17" s="26"/>
      <c r="KI17" s="26"/>
      <c r="KJ17" s="26"/>
      <c r="KK17" s="26"/>
      <c r="KL17" s="26"/>
      <c r="KM17" s="26"/>
      <c r="KN17" s="26"/>
      <c r="KO17" s="26"/>
      <c r="KP17" s="26"/>
      <c r="KQ17" s="26"/>
      <c r="KR17" s="26"/>
      <c r="KS17" s="26"/>
      <c r="KT17" s="26"/>
      <c r="KU17" s="26"/>
      <c r="KV17" s="26"/>
      <c r="KW17" s="26"/>
      <c r="KX17" s="26"/>
      <c r="KY17" s="26"/>
      <c r="KZ17" s="26"/>
      <c r="LA17" s="26"/>
      <c r="LB17" s="26"/>
      <c r="LC17" s="26"/>
      <c r="LD17" s="26"/>
      <c r="LE17" s="26"/>
      <c r="LF17" s="26"/>
      <c r="LG17" s="26"/>
      <c r="LH17" s="26"/>
      <c r="LI17" s="26"/>
      <c r="LJ17" s="26"/>
      <c r="LK17" s="26"/>
      <c r="LL17" s="26"/>
      <c r="LM17" s="26"/>
      <c r="LN17" s="26"/>
      <c r="LO17" s="26"/>
      <c r="LP17" s="26"/>
      <c r="LQ17" s="26"/>
      <c r="LR17" s="26"/>
      <c r="LS17" s="26"/>
      <c r="LT17" s="26"/>
      <c r="LU17" s="26"/>
      <c r="LV17" s="26"/>
      <c r="LW17" s="26"/>
      <c r="LX17" s="26"/>
      <c r="LY17" s="26"/>
      <c r="LZ17" s="26"/>
      <c r="MA17" s="26"/>
      <c r="MB17" s="26"/>
      <c r="MC17" s="26"/>
      <c r="MD17" s="26"/>
      <c r="ME17" s="26"/>
      <c r="MF17" s="26"/>
      <c r="MG17" s="26"/>
      <c r="MH17" s="26"/>
      <c r="MI17" s="26"/>
      <c r="MJ17" s="26"/>
      <c r="MK17" s="26"/>
      <c r="ML17" s="26"/>
      <c r="MM17" s="26"/>
      <c r="MN17" s="26"/>
      <c r="MO17" s="26"/>
      <c r="MP17" s="26"/>
      <c r="MQ17" s="26"/>
      <c r="MR17" s="26"/>
      <c r="MS17" s="26"/>
      <c r="MT17" s="26"/>
      <c r="MU17" s="26"/>
      <c r="MV17" s="26"/>
      <c r="MW17" s="26"/>
      <c r="MX17" s="26"/>
      <c r="MY17" s="26"/>
      <c r="MZ17" s="26"/>
      <c r="NA17" s="26"/>
      <c r="NB17" s="26"/>
      <c r="NC17" s="26"/>
      <c r="ND17" s="26"/>
      <c r="NE17" s="26"/>
      <c r="NF17" s="26"/>
      <c r="NG17" s="26"/>
      <c r="NH17" s="26"/>
      <c r="NI17" s="26"/>
      <c r="NJ17" s="26"/>
      <c r="NK17" s="26"/>
      <c r="NL17" s="26"/>
      <c r="NM17" s="26"/>
      <c r="NN17" s="26"/>
      <c r="NO17" s="26"/>
      <c r="NP17" s="26"/>
      <c r="NQ17" s="26"/>
      <c r="NR17" s="26"/>
      <c r="NS17" s="26"/>
      <c r="NT17" s="26"/>
      <c r="NU17" s="26"/>
      <c r="NV17" s="26"/>
      <c r="NW17" s="26"/>
      <c r="NX17" s="26"/>
      <c r="NY17" s="26"/>
      <c r="NZ17" s="26"/>
      <c r="OA17" s="26"/>
      <c r="OB17" s="26"/>
      <c r="OC17" s="26"/>
      <c r="OD17" s="26"/>
      <c r="OE17" s="26"/>
      <c r="OF17" s="26"/>
      <c r="OG17" s="26"/>
      <c r="OH17" s="26"/>
      <c r="OI17" s="26"/>
      <c r="OJ17" s="26"/>
      <c r="OK17" s="26"/>
      <c r="OL17" s="26"/>
      <c r="OM17" s="26"/>
      <c r="ON17" s="26"/>
      <c r="OO17" s="26"/>
      <c r="OP17" s="26"/>
      <c r="OQ17" s="26"/>
      <c r="OR17" s="26"/>
      <c r="OS17" s="26"/>
      <c r="OT17" s="26"/>
      <c r="OU17" s="26"/>
      <c r="OV17" s="26"/>
    </row>
    <row r="18" spans="1:412" s="3" customFormat="1" ht="15.75">
      <c r="A18" s="148" t="s">
        <v>26</v>
      </c>
      <c r="B18" s="12">
        <v>12</v>
      </c>
      <c r="C18" s="12">
        <v>2</v>
      </c>
      <c r="D18" s="13">
        <v>1</v>
      </c>
      <c r="E18" s="13">
        <v>0</v>
      </c>
      <c r="F18" s="103">
        <f t="shared" si="0"/>
        <v>14</v>
      </c>
      <c r="G18" s="12">
        <v>22</v>
      </c>
      <c r="H18" s="12">
        <v>23</v>
      </c>
      <c r="I18" s="13">
        <v>4</v>
      </c>
      <c r="J18" s="13">
        <v>1</v>
      </c>
      <c r="K18" s="103">
        <f t="shared" si="1"/>
        <v>50</v>
      </c>
      <c r="L18" s="14"/>
      <c r="M18" s="12">
        <v>10</v>
      </c>
      <c r="N18" s="12">
        <v>4</v>
      </c>
      <c r="O18" s="13">
        <v>0</v>
      </c>
      <c r="P18" s="13">
        <v>0</v>
      </c>
      <c r="Q18" s="103">
        <f t="shared" si="2"/>
        <v>14</v>
      </c>
      <c r="R18" s="14"/>
      <c r="S18" s="12">
        <v>54</v>
      </c>
      <c r="T18" s="12">
        <v>79</v>
      </c>
      <c r="U18" s="13">
        <v>0</v>
      </c>
      <c r="V18" s="13">
        <v>0</v>
      </c>
      <c r="W18" s="103">
        <f t="shared" si="3"/>
        <v>133</v>
      </c>
      <c r="X18" s="14"/>
      <c r="Y18" s="12">
        <v>3</v>
      </c>
      <c r="Z18" s="12">
        <v>8</v>
      </c>
      <c r="AA18" s="13">
        <v>0</v>
      </c>
      <c r="AB18" s="13">
        <v>0</v>
      </c>
      <c r="AC18" s="103">
        <f t="shared" si="4"/>
        <v>11</v>
      </c>
      <c r="AD18" s="14"/>
      <c r="AE18" s="12">
        <v>11</v>
      </c>
      <c r="AF18" s="12">
        <v>6</v>
      </c>
      <c r="AG18" s="13">
        <v>0</v>
      </c>
      <c r="AH18" s="13">
        <v>1</v>
      </c>
      <c r="AI18" s="103">
        <f t="shared" si="5"/>
        <v>18</v>
      </c>
      <c r="AJ18" s="30"/>
      <c r="AK18" s="30"/>
      <c r="AL18" s="20" t="s">
        <v>26</v>
      </c>
      <c r="AM18" s="12">
        <v>0</v>
      </c>
      <c r="AN18" s="12">
        <v>0</v>
      </c>
      <c r="AO18" s="13">
        <v>0</v>
      </c>
      <c r="AP18" s="13">
        <v>0</v>
      </c>
      <c r="AQ18" s="103">
        <f t="shared" si="6"/>
        <v>0</v>
      </c>
      <c r="AR18" s="14"/>
      <c r="AS18" s="12">
        <v>14</v>
      </c>
      <c r="AT18" s="12">
        <v>22</v>
      </c>
      <c r="AU18" s="13">
        <v>4</v>
      </c>
      <c r="AV18" s="13">
        <v>0</v>
      </c>
      <c r="AW18" s="103">
        <f t="shared" si="7"/>
        <v>40</v>
      </c>
      <c r="AX18" s="14"/>
      <c r="AY18" s="12">
        <v>8</v>
      </c>
      <c r="AZ18" s="12">
        <v>4</v>
      </c>
      <c r="BA18" s="13">
        <v>0</v>
      </c>
      <c r="BB18" s="13">
        <v>0</v>
      </c>
      <c r="BC18" s="103">
        <f t="shared" si="8"/>
        <v>12</v>
      </c>
      <c r="BD18" s="14"/>
      <c r="BE18" s="12">
        <v>49</v>
      </c>
      <c r="BF18" s="12">
        <v>65</v>
      </c>
      <c r="BG18" s="13">
        <v>2</v>
      </c>
      <c r="BH18" s="13">
        <v>0</v>
      </c>
      <c r="BI18" s="103">
        <f t="shared" si="9"/>
        <v>116</v>
      </c>
      <c r="BJ18" s="14"/>
      <c r="BK18" s="12">
        <v>2</v>
      </c>
      <c r="BL18" s="12">
        <v>7</v>
      </c>
      <c r="BM18" s="13">
        <v>0</v>
      </c>
      <c r="BN18" s="13">
        <v>0</v>
      </c>
      <c r="BO18" s="103">
        <f t="shared" si="10"/>
        <v>9</v>
      </c>
      <c r="BP18" s="14"/>
      <c r="BQ18" s="12">
        <v>7</v>
      </c>
      <c r="BR18" s="12">
        <v>4</v>
      </c>
      <c r="BS18" s="13">
        <v>0</v>
      </c>
      <c r="BT18" s="13">
        <v>0</v>
      </c>
      <c r="BU18" s="104">
        <f t="shared" si="11"/>
        <v>11</v>
      </c>
      <c r="BV18" s="29"/>
      <c r="BW18" s="29"/>
      <c r="BX18" s="20" t="s">
        <v>26</v>
      </c>
      <c r="BY18" s="12">
        <v>1</v>
      </c>
      <c r="BZ18" s="12">
        <v>5</v>
      </c>
      <c r="CA18" s="13">
        <v>0</v>
      </c>
      <c r="CB18" s="13">
        <v>0</v>
      </c>
      <c r="CC18" s="103">
        <f t="shared" si="30"/>
        <v>6</v>
      </c>
      <c r="CD18" s="14"/>
      <c r="CE18" s="12">
        <v>85</v>
      </c>
      <c r="CF18" s="12">
        <v>66</v>
      </c>
      <c r="CG18" s="13">
        <v>3</v>
      </c>
      <c r="CH18" s="13">
        <v>0</v>
      </c>
      <c r="CI18" s="103">
        <f t="shared" si="13"/>
        <v>154</v>
      </c>
      <c r="CJ18" s="14"/>
      <c r="CK18" s="12">
        <v>4</v>
      </c>
      <c r="CL18" s="12">
        <v>6</v>
      </c>
      <c r="CM18" s="13">
        <v>1</v>
      </c>
      <c r="CN18" s="13">
        <v>0</v>
      </c>
      <c r="CO18" s="103">
        <f t="shared" si="14"/>
        <v>11</v>
      </c>
      <c r="CP18" s="4"/>
      <c r="CQ18" s="16">
        <v>67</v>
      </c>
      <c r="CR18" s="12">
        <v>54</v>
      </c>
      <c r="CS18" s="13">
        <v>4</v>
      </c>
      <c r="CT18" s="13">
        <v>2</v>
      </c>
      <c r="CU18" s="103">
        <f t="shared" si="15"/>
        <v>127</v>
      </c>
      <c r="CV18" s="14"/>
      <c r="CW18" s="12">
        <v>35</v>
      </c>
      <c r="CX18" s="12">
        <v>24</v>
      </c>
      <c r="CY18" s="13">
        <v>1</v>
      </c>
      <c r="CZ18" s="13">
        <v>0</v>
      </c>
      <c r="DA18" s="103">
        <f t="shared" si="16"/>
        <v>60</v>
      </c>
      <c r="DB18" s="14"/>
      <c r="DC18" s="12">
        <v>12</v>
      </c>
      <c r="DD18" s="12">
        <v>9</v>
      </c>
      <c r="DE18" s="13">
        <v>0</v>
      </c>
      <c r="DF18" s="13">
        <v>2</v>
      </c>
      <c r="DG18" s="104">
        <f t="shared" si="17"/>
        <v>23</v>
      </c>
      <c r="DH18" s="29"/>
      <c r="DI18" s="29"/>
      <c r="DJ18" s="20" t="s">
        <v>26</v>
      </c>
      <c r="DK18" s="17">
        <v>1</v>
      </c>
      <c r="DL18" s="17"/>
      <c r="DM18" s="18">
        <v>0</v>
      </c>
      <c r="DN18" s="18">
        <v>0</v>
      </c>
      <c r="DO18" s="103">
        <f t="shared" si="18"/>
        <v>1</v>
      </c>
      <c r="DP18" s="4"/>
      <c r="DQ18" s="58">
        <v>2</v>
      </c>
      <c r="DR18" s="17">
        <v>1</v>
      </c>
      <c r="DS18" s="18">
        <v>0</v>
      </c>
      <c r="DT18" s="18">
        <v>0</v>
      </c>
      <c r="DU18" s="103">
        <f t="shared" si="19"/>
        <v>3</v>
      </c>
      <c r="DV18" s="4"/>
      <c r="DW18" s="17">
        <v>1</v>
      </c>
      <c r="DX18" s="17">
        <v>3</v>
      </c>
      <c r="DY18" s="18">
        <v>0</v>
      </c>
      <c r="DZ18" s="18">
        <v>0</v>
      </c>
      <c r="EA18" s="103">
        <f t="shared" si="20"/>
        <v>4</v>
      </c>
      <c r="EB18" s="4"/>
      <c r="EC18" s="17">
        <v>81</v>
      </c>
      <c r="ED18" s="17">
        <v>72</v>
      </c>
      <c r="EE18" s="18">
        <v>3</v>
      </c>
      <c r="EF18" s="18">
        <v>3</v>
      </c>
      <c r="EG18" s="104">
        <f t="shared" si="21"/>
        <v>159</v>
      </c>
      <c r="EH18" s="4"/>
      <c r="EI18" s="17">
        <v>38</v>
      </c>
      <c r="EJ18" s="17">
        <v>30</v>
      </c>
      <c r="EK18" s="18">
        <v>3</v>
      </c>
      <c r="EL18" s="18">
        <v>1</v>
      </c>
      <c r="EM18" s="103">
        <f t="shared" si="22"/>
        <v>72</v>
      </c>
      <c r="EN18" s="4"/>
      <c r="EO18" s="17">
        <v>4</v>
      </c>
      <c r="EP18" s="17">
        <v>7</v>
      </c>
      <c r="EQ18" s="18">
        <v>1</v>
      </c>
      <c r="ER18" s="18">
        <v>0</v>
      </c>
      <c r="ES18" s="103">
        <f t="shared" si="23"/>
        <v>12</v>
      </c>
      <c r="ET18" s="4"/>
      <c r="EU18" s="17">
        <v>47</v>
      </c>
      <c r="EV18" s="17">
        <v>62</v>
      </c>
      <c r="EW18" s="18">
        <v>4</v>
      </c>
      <c r="EX18" s="18">
        <v>1</v>
      </c>
      <c r="EY18" s="103">
        <f t="shared" si="24"/>
        <v>114</v>
      </c>
      <c r="EZ18" s="4"/>
      <c r="FA18" s="17">
        <v>5</v>
      </c>
      <c r="FB18" s="17">
        <v>4</v>
      </c>
      <c r="FC18" s="18">
        <v>0</v>
      </c>
      <c r="FD18" s="18">
        <v>0</v>
      </c>
      <c r="FE18" s="103">
        <f t="shared" si="25"/>
        <v>9</v>
      </c>
      <c r="FF18" s="4"/>
      <c r="FG18" s="17">
        <v>67</v>
      </c>
      <c r="FH18" s="17">
        <v>101</v>
      </c>
      <c r="FI18" s="18">
        <v>0</v>
      </c>
      <c r="FJ18" s="18">
        <v>0</v>
      </c>
      <c r="FK18" s="103">
        <f t="shared" si="26"/>
        <v>168</v>
      </c>
      <c r="FL18" s="19"/>
      <c r="FM18" s="17">
        <v>6</v>
      </c>
      <c r="FN18" s="17">
        <v>7</v>
      </c>
      <c r="FO18" s="18">
        <v>0</v>
      </c>
      <c r="FP18" s="18">
        <v>0</v>
      </c>
      <c r="FQ18" s="103">
        <f t="shared" si="27"/>
        <v>13</v>
      </c>
      <c r="FR18" s="4"/>
      <c r="FS18" s="17">
        <v>5</v>
      </c>
      <c r="FT18" s="17">
        <v>2</v>
      </c>
      <c r="FU18" s="18">
        <v>0</v>
      </c>
      <c r="FV18" s="18">
        <v>0</v>
      </c>
      <c r="FW18" s="103">
        <f t="shared" si="28"/>
        <v>7</v>
      </c>
      <c r="FX18" s="4"/>
      <c r="FY18" s="17">
        <v>93</v>
      </c>
      <c r="FZ18" s="17">
        <v>58</v>
      </c>
      <c r="GA18" s="18">
        <v>5</v>
      </c>
      <c r="GB18" s="18">
        <v>2</v>
      </c>
      <c r="GC18" s="103">
        <f t="shared" si="29"/>
        <v>158</v>
      </c>
      <c r="GE18" s="26"/>
      <c r="GF18" s="26"/>
      <c r="GG18" s="26"/>
      <c r="GH18" s="26"/>
      <c r="GI18" s="26"/>
      <c r="GJ18" s="26"/>
      <c r="GK18" s="26"/>
      <c r="GL18" s="26"/>
      <c r="GM18" s="26"/>
      <c r="GN18" s="26"/>
      <c r="GO18" s="26"/>
      <c r="GP18" s="26"/>
      <c r="GQ18" s="26"/>
      <c r="GR18" s="26"/>
      <c r="GS18" s="26"/>
      <c r="GT18" s="26"/>
      <c r="GU18" s="26"/>
      <c r="GV18" s="26"/>
      <c r="GW18" s="26"/>
      <c r="GX18" s="26"/>
      <c r="GY18" s="26"/>
      <c r="GZ18" s="26"/>
      <c r="HA18" s="26"/>
      <c r="HB18" s="26"/>
      <c r="HC18" s="26"/>
      <c r="HD18" s="26"/>
      <c r="HE18" s="26"/>
      <c r="HF18" s="26"/>
      <c r="HG18" s="26"/>
      <c r="HH18" s="26"/>
      <c r="HI18" s="26"/>
      <c r="HJ18" s="26"/>
      <c r="HK18" s="26"/>
      <c r="HL18" s="26"/>
      <c r="HM18" s="26"/>
      <c r="HN18" s="26"/>
      <c r="HO18" s="26"/>
      <c r="HP18" s="26"/>
      <c r="HQ18" s="26"/>
      <c r="HR18" s="26"/>
      <c r="HS18" s="26"/>
      <c r="HT18" s="26"/>
      <c r="HU18" s="26"/>
      <c r="HV18" s="26"/>
      <c r="HW18" s="26"/>
      <c r="HX18" s="26"/>
      <c r="HY18" s="26"/>
      <c r="HZ18" s="26"/>
      <c r="IA18" s="26"/>
      <c r="IB18" s="26"/>
      <c r="IC18" s="26"/>
      <c r="ID18" s="26"/>
      <c r="IE18" s="26"/>
      <c r="IF18" s="26"/>
      <c r="IG18" s="26"/>
      <c r="IH18" s="26"/>
      <c r="II18" s="26"/>
      <c r="IJ18" s="26"/>
      <c r="IK18" s="26"/>
      <c r="IL18" s="26"/>
      <c r="IM18" s="26"/>
      <c r="IN18" s="26"/>
      <c r="IO18" s="26"/>
      <c r="IP18" s="26"/>
      <c r="IQ18" s="26"/>
      <c r="IR18" s="26"/>
      <c r="IS18" s="26"/>
      <c r="IT18" s="26"/>
      <c r="IU18" s="26"/>
      <c r="IV18" s="26"/>
      <c r="IW18" s="26"/>
      <c r="IX18" s="26"/>
      <c r="IY18" s="26"/>
      <c r="IZ18" s="26"/>
      <c r="JA18" s="26"/>
      <c r="JB18" s="26"/>
      <c r="JC18" s="26"/>
      <c r="JD18" s="26"/>
      <c r="JE18" s="26"/>
      <c r="JF18" s="26"/>
      <c r="JG18" s="26"/>
      <c r="JH18" s="26"/>
      <c r="JI18" s="26"/>
      <c r="JJ18" s="26"/>
      <c r="JK18" s="26"/>
      <c r="JL18" s="26"/>
      <c r="JM18" s="26"/>
      <c r="JN18" s="26"/>
      <c r="JO18" s="26"/>
      <c r="JP18" s="26"/>
      <c r="JQ18" s="26"/>
      <c r="JR18" s="26"/>
      <c r="JS18" s="26"/>
      <c r="JT18" s="26"/>
      <c r="JU18" s="26"/>
      <c r="JV18" s="26"/>
      <c r="JW18" s="26"/>
      <c r="JX18" s="26"/>
      <c r="JY18" s="26"/>
      <c r="JZ18" s="26"/>
      <c r="KA18" s="26"/>
      <c r="KB18" s="26"/>
      <c r="KC18" s="26"/>
      <c r="KD18" s="26"/>
      <c r="KE18" s="26"/>
      <c r="KF18" s="26"/>
      <c r="KG18" s="26"/>
      <c r="KH18" s="26"/>
      <c r="KI18" s="26"/>
      <c r="KJ18" s="26"/>
      <c r="KK18" s="26"/>
      <c r="KL18" s="26"/>
      <c r="KM18" s="26"/>
      <c r="KN18" s="26"/>
      <c r="KO18" s="26"/>
      <c r="KP18" s="26"/>
      <c r="KQ18" s="26"/>
      <c r="KR18" s="26"/>
      <c r="KS18" s="26"/>
      <c r="KT18" s="26"/>
      <c r="KU18" s="26"/>
      <c r="KV18" s="26"/>
      <c r="KW18" s="26"/>
      <c r="KX18" s="26"/>
      <c r="KY18" s="26"/>
      <c r="KZ18" s="26"/>
      <c r="LA18" s="26"/>
      <c r="LB18" s="26"/>
      <c r="LC18" s="26"/>
      <c r="LD18" s="26"/>
      <c r="LE18" s="26"/>
      <c r="LF18" s="26"/>
      <c r="LG18" s="26"/>
      <c r="LH18" s="26"/>
      <c r="LI18" s="26"/>
      <c r="LJ18" s="26"/>
      <c r="LK18" s="26"/>
      <c r="LL18" s="26"/>
      <c r="LM18" s="26"/>
      <c r="LN18" s="26"/>
      <c r="LO18" s="26"/>
      <c r="LP18" s="26"/>
      <c r="LQ18" s="26"/>
      <c r="LR18" s="26"/>
      <c r="LS18" s="26"/>
      <c r="LT18" s="26"/>
      <c r="LU18" s="26"/>
      <c r="LV18" s="26"/>
      <c r="LW18" s="26"/>
      <c r="LX18" s="26"/>
      <c r="LY18" s="26"/>
      <c r="LZ18" s="26"/>
      <c r="MA18" s="26"/>
      <c r="MB18" s="26"/>
      <c r="MC18" s="26"/>
      <c r="MD18" s="26"/>
      <c r="ME18" s="26"/>
      <c r="MF18" s="26"/>
      <c r="MG18" s="26"/>
      <c r="MH18" s="26"/>
      <c r="MI18" s="26"/>
      <c r="MJ18" s="26"/>
      <c r="MK18" s="26"/>
      <c r="ML18" s="26"/>
      <c r="MM18" s="26"/>
      <c r="MN18" s="26"/>
      <c r="MO18" s="26"/>
      <c r="MP18" s="26"/>
      <c r="MQ18" s="26"/>
      <c r="MR18" s="26"/>
      <c r="MS18" s="26"/>
      <c r="MT18" s="26"/>
      <c r="MU18" s="26"/>
      <c r="MV18" s="26"/>
      <c r="MW18" s="26"/>
      <c r="MX18" s="26"/>
      <c r="MY18" s="26"/>
      <c r="MZ18" s="26"/>
      <c r="NA18" s="26"/>
      <c r="NB18" s="26"/>
      <c r="NC18" s="26"/>
      <c r="ND18" s="26"/>
      <c r="NE18" s="26"/>
      <c r="NF18" s="26"/>
      <c r="NG18" s="26"/>
      <c r="NH18" s="26"/>
      <c r="NI18" s="26"/>
      <c r="NJ18" s="26"/>
      <c r="NK18" s="26"/>
      <c r="NL18" s="26"/>
      <c r="NM18" s="26"/>
      <c r="NN18" s="26"/>
      <c r="NO18" s="26"/>
      <c r="NP18" s="26"/>
      <c r="NQ18" s="26"/>
      <c r="NR18" s="26"/>
      <c r="NS18" s="26"/>
      <c r="NT18" s="26"/>
      <c r="NU18" s="26"/>
      <c r="NV18" s="26"/>
      <c r="NW18" s="26"/>
      <c r="NX18" s="26"/>
      <c r="NY18" s="26"/>
      <c r="NZ18" s="26"/>
      <c r="OA18" s="26"/>
      <c r="OB18" s="26"/>
      <c r="OC18" s="26"/>
      <c r="OD18" s="26"/>
      <c r="OE18" s="26"/>
      <c r="OF18" s="26"/>
      <c r="OG18" s="26"/>
      <c r="OH18" s="26"/>
      <c r="OI18" s="26"/>
      <c r="OJ18" s="26"/>
      <c r="OK18" s="26"/>
      <c r="OL18" s="26"/>
      <c r="OM18" s="26"/>
      <c r="ON18" s="26"/>
      <c r="OO18" s="26"/>
      <c r="OP18" s="26"/>
      <c r="OQ18" s="26"/>
      <c r="OR18" s="26"/>
      <c r="OS18" s="26"/>
      <c r="OT18" s="26"/>
      <c r="OU18" s="26"/>
      <c r="OV18" s="26"/>
    </row>
    <row r="19" spans="1:412" s="3" customFormat="1" ht="15.75">
      <c r="A19" s="148" t="s">
        <v>27</v>
      </c>
      <c r="B19" s="12">
        <v>18</v>
      </c>
      <c r="C19" s="12">
        <v>7</v>
      </c>
      <c r="D19" s="13">
        <v>0</v>
      </c>
      <c r="E19" s="13">
        <v>0</v>
      </c>
      <c r="F19" s="103">
        <f t="shared" si="0"/>
        <v>8</v>
      </c>
      <c r="G19" s="12">
        <v>17</v>
      </c>
      <c r="H19" s="12">
        <v>28</v>
      </c>
      <c r="I19" s="13">
        <v>6</v>
      </c>
      <c r="J19" s="13">
        <v>0</v>
      </c>
      <c r="K19" s="103">
        <f t="shared" si="1"/>
        <v>51</v>
      </c>
      <c r="L19" s="14"/>
      <c r="M19" s="12">
        <v>3</v>
      </c>
      <c r="N19" s="12">
        <v>5</v>
      </c>
      <c r="O19" s="13">
        <v>0</v>
      </c>
      <c r="P19" s="13">
        <v>0</v>
      </c>
      <c r="Q19" s="103">
        <f t="shared" si="2"/>
        <v>8</v>
      </c>
      <c r="R19" s="14"/>
      <c r="S19" s="12">
        <v>63</v>
      </c>
      <c r="T19" s="12">
        <v>50</v>
      </c>
      <c r="U19" s="13">
        <v>2</v>
      </c>
      <c r="V19" s="13">
        <v>3</v>
      </c>
      <c r="W19" s="103">
        <f t="shared" si="3"/>
        <v>118</v>
      </c>
      <c r="X19" s="14"/>
      <c r="Y19" s="12">
        <v>3</v>
      </c>
      <c r="Z19" s="12">
        <v>4</v>
      </c>
      <c r="AA19" s="13">
        <v>0</v>
      </c>
      <c r="AB19" s="13">
        <v>0</v>
      </c>
      <c r="AC19" s="103">
        <f t="shared" si="4"/>
        <v>7</v>
      </c>
      <c r="AD19" s="14"/>
      <c r="AE19" s="12">
        <v>12</v>
      </c>
      <c r="AF19" s="12">
        <v>5</v>
      </c>
      <c r="AG19" s="13">
        <v>0</v>
      </c>
      <c r="AH19" s="13">
        <v>0</v>
      </c>
      <c r="AI19" s="103">
        <f t="shared" si="5"/>
        <v>17</v>
      </c>
      <c r="AJ19" s="30"/>
      <c r="AK19" s="30"/>
      <c r="AL19" s="20" t="s">
        <v>27</v>
      </c>
      <c r="AM19" s="12">
        <v>2</v>
      </c>
      <c r="AN19" s="12">
        <v>2</v>
      </c>
      <c r="AO19" s="13">
        <v>0</v>
      </c>
      <c r="AP19" s="13">
        <v>0</v>
      </c>
      <c r="AQ19" s="103">
        <f t="shared" si="6"/>
        <v>4</v>
      </c>
      <c r="AR19" s="14"/>
      <c r="AS19" s="12">
        <v>41</v>
      </c>
      <c r="AT19" s="12">
        <v>26</v>
      </c>
      <c r="AU19" s="13">
        <v>2</v>
      </c>
      <c r="AV19" s="13">
        <v>1</v>
      </c>
      <c r="AW19" s="103">
        <f t="shared" si="7"/>
        <v>70</v>
      </c>
      <c r="AX19" s="14"/>
      <c r="AY19" s="12">
        <v>3</v>
      </c>
      <c r="AZ19" s="12">
        <v>1</v>
      </c>
      <c r="BA19" s="13">
        <v>0</v>
      </c>
      <c r="BB19" s="13">
        <v>0</v>
      </c>
      <c r="BC19" s="103">
        <f t="shared" si="8"/>
        <v>4</v>
      </c>
      <c r="BD19" s="14"/>
      <c r="BE19" s="12">
        <v>58</v>
      </c>
      <c r="BF19" s="12">
        <v>63</v>
      </c>
      <c r="BG19" s="13">
        <v>3</v>
      </c>
      <c r="BH19" s="13">
        <v>2</v>
      </c>
      <c r="BI19" s="103">
        <f t="shared" si="9"/>
        <v>126</v>
      </c>
      <c r="BJ19" s="14"/>
      <c r="BK19" s="12">
        <v>5</v>
      </c>
      <c r="BL19" s="12">
        <v>3</v>
      </c>
      <c r="BM19" s="13">
        <v>0</v>
      </c>
      <c r="BN19" s="13">
        <v>1</v>
      </c>
      <c r="BO19" s="103">
        <f t="shared" si="10"/>
        <v>9</v>
      </c>
      <c r="BP19" s="14"/>
      <c r="BQ19" s="12">
        <v>4</v>
      </c>
      <c r="BR19" s="12">
        <v>3</v>
      </c>
      <c r="BS19" s="13">
        <v>0</v>
      </c>
      <c r="BT19" s="13">
        <v>0</v>
      </c>
      <c r="BU19" s="104">
        <f t="shared" si="11"/>
        <v>7</v>
      </c>
      <c r="BV19" s="29"/>
      <c r="BW19" s="29"/>
      <c r="BX19" s="20" t="s">
        <v>27</v>
      </c>
      <c r="BY19" s="12">
        <v>3</v>
      </c>
      <c r="BZ19" s="12">
        <v>4</v>
      </c>
      <c r="CA19" s="13">
        <v>0</v>
      </c>
      <c r="CB19" s="13">
        <v>0</v>
      </c>
      <c r="CC19" s="103">
        <f t="shared" si="30"/>
        <v>7</v>
      </c>
      <c r="CD19" s="14"/>
      <c r="CE19" s="12">
        <v>115</v>
      </c>
      <c r="CF19" s="12">
        <v>82</v>
      </c>
      <c r="CG19" s="13">
        <v>12</v>
      </c>
      <c r="CH19" s="13">
        <v>1</v>
      </c>
      <c r="CI19" s="103">
        <f t="shared" si="13"/>
        <v>210</v>
      </c>
      <c r="CJ19" s="14"/>
      <c r="CK19" s="12">
        <v>0</v>
      </c>
      <c r="CL19" s="12">
        <v>5</v>
      </c>
      <c r="CM19" s="13">
        <v>0</v>
      </c>
      <c r="CN19" s="13">
        <v>1</v>
      </c>
      <c r="CO19" s="103">
        <f t="shared" si="14"/>
        <v>6</v>
      </c>
      <c r="CP19" s="4"/>
      <c r="CQ19" s="16">
        <v>66</v>
      </c>
      <c r="CR19" s="12">
        <v>69</v>
      </c>
      <c r="CS19" s="13">
        <v>4</v>
      </c>
      <c r="CT19" s="13">
        <v>3</v>
      </c>
      <c r="CU19" s="103">
        <f t="shared" si="15"/>
        <v>142</v>
      </c>
      <c r="CV19" s="14"/>
      <c r="CW19" s="12">
        <v>10</v>
      </c>
      <c r="CX19" s="12">
        <v>22</v>
      </c>
      <c r="CY19" s="13">
        <v>0</v>
      </c>
      <c r="CZ19" s="13">
        <v>2</v>
      </c>
      <c r="DA19" s="103">
        <f t="shared" si="16"/>
        <v>34</v>
      </c>
      <c r="DB19" s="14"/>
      <c r="DC19" s="12">
        <v>12</v>
      </c>
      <c r="DD19" s="12">
        <v>14</v>
      </c>
      <c r="DE19" s="13">
        <v>1</v>
      </c>
      <c r="DF19" s="13">
        <v>1</v>
      </c>
      <c r="DG19" s="104">
        <f t="shared" si="17"/>
        <v>28</v>
      </c>
      <c r="DH19" s="29"/>
      <c r="DI19" s="29"/>
      <c r="DJ19" s="20" t="s">
        <v>27</v>
      </c>
      <c r="DK19" s="17">
        <v>6</v>
      </c>
      <c r="DL19" s="17">
        <v>7</v>
      </c>
      <c r="DM19" s="18">
        <v>0</v>
      </c>
      <c r="DN19" s="18">
        <v>0</v>
      </c>
      <c r="DO19" s="103">
        <f t="shared" si="18"/>
        <v>13</v>
      </c>
      <c r="DP19" s="4"/>
      <c r="DQ19" s="58">
        <v>2</v>
      </c>
      <c r="DR19" s="17">
        <v>4</v>
      </c>
      <c r="DS19" s="18">
        <v>0</v>
      </c>
      <c r="DT19" s="18">
        <v>0</v>
      </c>
      <c r="DU19" s="103">
        <f t="shared" si="19"/>
        <v>6</v>
      </c>
      <c r="DV19" s="4"/>
      <c r="DW19" s="17">
        <v>3</v>
      </c>
      <c r="DX19" s="17">
        <v>6</v>
      </c>
      <c r="DY19" s="18">
        <v>0</v>
      </c>
      <c r="DZ19" s="18">
        <v>0</v>
      </c>
      <c r="EA19" s="103">
        <f t="shared" si="20"/>
        <v>9</v>
      </c>
      <c r="EB19" s="4"/>
      <c r="EC19" s="17">
        <v>44</v>
      </c>
      <c r="ED19" s="17">
        <v>57</v>
      </c>
      <c r="EE19" s="18">
        <v>5</v>
      </c>
      <c r="EF19" s="18">
        <v>7</v>
      </c>
      <c r="EG19" s="104">
        <f t="shared" si="21"/>
        <v>113</v>
      </c>
      <c r="EH19" s="4"/>
      <c r="EI19" s="17">
        <v>37</v>
      </c>
      <c r="EJ19" s="17">
        <v>35</v>
      </c>
      <c r="EK19" s="18">
        <v>3</v>
      </c>
      <c r="EL19" s="18">
        <v>0</v>
      </c>
      <c r="EM19" s="103">
        <f t="shared" si="22"/>
        <v>75</v>
      </c>
      <c r="EN19" s="4"/>
      <c r="EO19" s="17">
        <v>2</v>
      </c>
      <c r="EP19" s="17">
        <v>9</v>
      </c>
      <c r="EQ19" s="18">
        <v>0</v>
      </c>
      <c r="ER19" s="18">
        <v>0</v>
      </c>
      <c r="ES19" s="103">
        <f t="shared" si="23"/>
        <v>11</v>
      </c>
      <c r="ET19" s="4"/>
      <c r="EU19" s="17">
        <v>55</v>
      </c>
      <c r="EV19" s="17">
        <v>95</v>
      </c>
      <c r="EW19" s="18">
        <v>6</v>
      </c>
      <c r="EX19" s="18">
        <v>2</v>
      </c>
      <c r="EY19" s="103">
        <f t="shared" si="24"/>
        <v>158</v>
      </c>
      <c r="EZ19" s="4"/>
      <c r="FA19" s="17">
        <v>2</v>
      </c>
      <c r="FB19" s="17">
        <v>5</v>
      </c>
      <c r="FC19" s="18">
        <v>0</v>
      </c>
      <c r="FD19" s="18">
        <v>0</v>
      </c>
      <c r="FE19" s="103">
        <f t="shared" si="25"/>
        <v>7</v>
      </c>
      <c r="FF19" s="4"/>
      <c r="FG19" s="17">
        <v>89</v>
      </c>
      <c r="FH19" s="17">
        <v>95</v>
      </c>
      <c r="FI19" s="18">
        <v>4</v>
      </c>
      <c r="FJ19" s="18">
        <v>2</v>
      </c>
      <c r="FK19" s="103">
        <f t="shared" si="26"/>
        <v>190</v>
      </c>
      <c r="FL19" s="19"/>
      <c r="FM19" s="17">
        <v>3</v>
      </c>
      <c r="FN19" s="17">
        <v>4</v>
      </c>
      <c r="FO19" s="18">
        <v>0</v>
      </c>
      <c r="FP19" s="18">
        <v>0</v>
      </c>
      <c r="FQ19" s="103">
        <f t="shared" si="27"/>
        <v>7</v>
      </c>
      <c r="FR19" s="4"/>
      <c r="FS19" s="17">
        <v>6</v>
      </c>
      <c r="FT19" s="17">
        <v>0</v>
      </c>
      <c r="FU19" s="18">
        <v>0</v>
      </c>
      <c r="FV19" s="18">
        <v>0</v>
      </c>
      <c r="FW19" s="103">
        <f t="shared" si="28"/>
        <v>6</v>
      </c>
      <c r="FX19" s="4"/>
      <c r="FY19" s="17">
        <v>95</v>
      </c>
      <c r="FZ19" s="17">
        <v>57</v>
      </c>
      <c r="GA19" s="18">
        <v>3</v>
      </c>
      <c r="GB19" s="18">
        <v>2</v>
      </c>
      <c r="GC19" s="103">
        <f t="shared" si="29"/>
        <v>157</v>
      </c>
      <c r="GE19" s="26"/>
      <c r="GF19" s="26"/>
      <c r="GG19" s="26"/>
      <c r="GH19" s="26"/>
      <c r="GI19" s="26"/>
      <c r="GJ19" s="26"/>
      <c r="GK19" s="26"/>
      <c r="GL19" s="26"/>
      <c r="GM19" s="26"/>
      <c r="GN19" s="26"/>
      <c r="GO19" s="26"/>
      <c r="GP19" s="26"/>
      <c r="GQ19" s="26"/>
      <c r="GR19" s="26"/>
      <c r="GS19" s="26"/>
      <c r="GT19" s="26"/>
      <c r="GU19" s="26"/>
      <c r="GV19" s="26"/>
      <c r="GW19" s="26"/>
      <c r="GX19" s="26"/>
      <c r="GY19" s="26"/>
      <c r="GZ19" s="26"/>
      <c r="HA19" s="26"/>
      <c r="HB19" s="26"/>
      <c r="HC19" s="26"/>
      <c r="HD19" s="26"/>
      <c r="HE19" s="26"/>
      <c r="HF19" s="26"/>
      <c r="HG19" s="26"/>
      <c r="HH19" s="26"/>
      <c r="HI19" s="26"/>
      <c r="HJ19" s="26"/>
      <c r="HK19" s="26"/>
      <c r="HL19" s="26"/>
      <c r="HM19" s="26"/>
      <c r="HN19" s="26"/>
      <c r="HO19" s="26"/>
      <c r="HP19" s="26"/>
      <c r="HQ19" s="26"/>
      <c r="HR19" s="26"/>
      <c r="HS19" s="26"/>
      <c r="HT19" s="26"/>
      <c r="HU19" s="26"/>
      <c r="HV19" s="26"/>
      <c r="HW19" s="26"/>
      <c r="HX19" s="26"/>
      <c r="HY19" s="26"/>
      <c r="HZ19" s="26"/>
      <c r="IA19" s="26"/>
      <c r="IB19" s="26"/>
      <c r="IC19" s="26"/>
      <c r="ID19" s="26"/>
      <c r="IE19" s="26"/>
      <c r="IF19" s="26"/>
      <c r="IG19" s="26"/>
      <c r="IH19" s="26"/>
      <c r="II19" s="26"/>
      <c r="IJ19" s="26"/>
      <c r="IK19" s="26"/>
      <c r="IL19" s="26"/>
      <c r="IM19" s="26"/>
      <c r="IN19" s="26"/>
      <c r="IO19" s="26"/>
      <c r="IP19" s="26"/>
      <c r="IQ19" s="26"/>
      <c r="IR19" s="26"/>
      <c r="IS19" s="26"/>
      <c r="IT19" s="26"/>
      <c r="IU19" s="26"/>
      <c r="IV19" s="26"/>
      <c r="IW19" s="26"/>
      <c r="IX19" s="26"/>
      <c r="IY19" s="26"/>
      <c r="IZ19" s="26"/>
      <c r="JA19" s="26"/>
      <c r="JB19" s="26"/>
      <c r="JC19" s="26"/>
      <c r="JD19" s="26"/>
      <c r="JE19" s="26"/>
      <c r="JF19" s="26"/>
      <c r="JG19" s="26"/>
      <c r="JH19" s="26"/>
      <c r="JI19" s="26"/>
      <c r="JJ19" s="26"/>
      <c r="JK19" s="26"/>
      <c r="JL19" s="26"/>
      <c r="JM19" s="26"/>
      <c r="JN19" s="26"/>
      <c r="JO19" s="26"/>
      <c r="JP19" s="26"/>
      <c r="JQ19" s="26"/>
      <c r="JR19" s="26"/>
      <c r="JS19" s="26"/>
      <c r="JT19" s="26"/>
      <c r="JU19" s="26"/>
      <c r="JV19" s="26"/>
      <c r="JW19" s="26"/>
      <c r="JX19" s="26"/>
      <c r="JY19" s="26"/>
      <c r="JZ19" s="26"/>
      <c r="KA19" s="26"/>
      <c r="KB19" s="26"/>
      <c r="KC19" s="26"/>
      <c r="KD19" s="26"/>
      <c r="KE19" s="26"/>
      <c r="KF19" s="26"/>
      <c r="KG19" s="26"/>
      <c r="KH19" s="26"/>
      <c r="KI19" s="26"/>
      <c r="KJ19" s="26"/>
      <c r="KK19" s="26"/>
      <c r="KL19" s="26"/>
      <c r="KM19" s="26"/>
      <c r="KN19" s="26"/>
      <c r="KO19" s="26"/>
      <c r="KP19" s="26"/>
      <c r="KQ19" s="26"/>
      <c r="KR19" s="26"/>
      <c r="KS19" s="26"/>
      <c r="KT19" s="26"/>
      <c r="KU19" s="26"/>
      <c r="KV19" s="26"/>
      <c r="KW19" s="26"/>
      <c r="KX19" s="26"/>
      <c r="KY19" s="26"/>
      <c r="KZ19" s="26"/>
      <c r="LA19" s="26"/>
      <c r="LB19" s="26"/>
      <c r="LC19" s="26"/>
      <c r="LD19" s="26"/>
      <c r="LE19" s="26"/>
      <c r="LF19" s="26"/>
      <c r="LG19" s="26"/>
      <c r="LH19" s="26"/>
      <c r="LI19" s="26"/>
      <c r="LJ19" s="26"/>
      <c r="LK19" s="26"/>
      <c r="LL19" s="26"/>
      <c r="LM19" s="26"/>
      <c r="LN19" s="26"/>
      <c r="LO19" s="26"/>
      <c r="LP19" s="26"/>
      <c r="LQ19" s="26"/>
      <c r="LR19" s="26"/>
      <c r="LS19" s="26"/>
      <c r="LT19" s="26"/>
      <c r="LU19" s="26"/>
      <c r="LV19" s="26"/>
      <c r="LW19" s="26"/>
      <c r="LX19" s="26"/>
      <c r="LY19" s="26"/>
      <c r="LZ19" s="26"/>
      <c r="MA19" s="26"/>
      <c r="MB19" s="26"/>
      <c r="MC19" s="26"/>
      <c r="MD19" s="26"/>
      <c r="ME19" s="26"/>
      <c r="MF19" s="26"/>
      <c r="MG19" s="26"/>
      <c r="MH19" s="26"/>
      <c r="MI19" s="26"/>
      <c r="MJ19" s="26"/>
      <c r="MK19" s="26"/>
      <c r="ML19" s="26"/>
      <c r="MM19" s="26"/>
      <c r="MN19" s="26"/>
      <c r="MO19" s="26"/>
      <c r="MP19" s="26"/>
      <c r="MQ19" s="26"/>
      <c r="MR19" s="26"/>
      <c r="MS19" s="26"/>
      <c r="MT19" s="26"/>
      <c r="MU19" s="26"/>
      <c r="MV19" s="26"/>
      <c r="MW19" s="26"/>
      <c r="MX19" s="26"/>
      <c r="MY19" s="26"/>
      <c r="MZ19" s="26"/>
      <c r="NA19" s="26"/>
      <c r="NB19" s="26"/>
      <c r="NC19" s="26"/>
      <c r="ND19" s="26"/>
      <c r="NE19" s="26"/>
      <c r="NF19" s="26"/>
      <c r="NG19" s="26"/>
      <c r="NH19" s="26"/>
      <c r="NI19" s="26"/>
      <c r="NJ19" s="26"/>
      <c r="NK19" s="26"/>
      <c r="NL19" s="26"/>
      <c r="NM19" s="26"/>
      <c r="NN19" s="26"/>
      <c r="NO19" s="26"/>
      <c r="NP19" s="26"/>
      <c r="NQ19" s="26"/>
      <c r="NR19" s="26"/>
      <c r="NS19" s="26"/>
      <c r="NT19" s="26"/>
      <c r="NU19" s="26"/>
      <c r="NV19" s="26"/>
      <c r="NW19" s="26"/>
      <c r="NX19" s="26"/>
      <c r="NY19" s="26"/>
      <c r="NZ19" s="26"/>
      <c r="OA19" s="26"/>
      <c r="OB19" s="26"/>
      <c r="OC19" s="26"/>
      <c r="OD19" s="26"/>
      <c r="OE19" s="26"/>
      <c r="OF19" s="26"/>
      <c r="OG19" s="26"/>
      <c r="OH19" s="26"/>
      <c r="OI19" s="26"/>
      <c r="OJ19" s="26"/>
      <c r="OK19" s="26"/>
      <c r="OL19" s="26"/>
      <c r="OM19" s="26"/>
      <c r="ON19" s="26"/>
      <c r="OO19" s="26"/>
      <c r="OP19" s="26"/>
      <c r="OQ19" s="26"/>
      <c r="OR19" s="26"/>
      <c r="OS19" s="26"/>
      <c r="OT19" s="26"/>
      <c r="OU19" s="26"/>
      <c r="OV19" s="26"/>
    </row>
    <row r="20" spans="1:412" s="3" customFormat="1" ht="15.75">
      <c r="A20" s="148" t="s">
        <v>28</v>
      </c>
      <c r="B20" s="12">
        <v>19</v>
      </c>
      <c r="C20" s="12">
        <v>3</v>
      </c>
      <c r="D20" s="13">
        <v>1</v>
      </c>
      <c r="E20" s="13">
        <v>0</v>
      </c>
      <c r="F20" s="103">
        <f t="shared" si="0"/>
        <v>7</v>
      </c>
      <c r="G20" s="12">
        <v>12</v>
      </c>
      <c r="H20" s="12">
        <v>28</v>
      </c>
      <c r="I20" s="13">
        <v>1</v>
      </c>
      <c r="J20" s="13">
        <v>4</v>
      </c>
      <c r="K20" s="103">
        <f t="shared" si="1"/>
        <v>45</v>
      </c>
      <c r="L20" s="14"/>
      <c r="M20" s="12">
        <v>4</v>
      </c>
      <c r="N20" s="12">
        <v>3</v>
      </c>
      <c r="O20" s="13">
        <v>0</v>
      </c>
      <c r="P20" s="13">
        <v>0</v>
      </c>
      <c r="Q20" s="103">
        <f t="shared" si="2"/>
        <v>7</v>
      </c>
      <c r="R20" s="14"/>
      <c r="S20" s="12">
        <v>54</v>
      </c>
      <c r="T20" s="12">
        <v>69</v>
      </c>
      <c r="U20" s="13">
        <v>2</v>
      </c>
      <c r="V20" s="13">
        <v>0</v>
      </c>
      <c r="W20" s="103">
        <f t="shared" si="3"/>
        <v>125</v>
      </c>
      <c r="X20" s="14"/>
      <c r="Y20" s="12">
        <v>7</v>
      </c>
      <c r="Z20" s="12">
        <v>2</v>
      </c>
      <c r="AA20" s="13">
        <v>0</v>
      </c>
      <c r="AB20" s="13">
        <v>2</v>
      </c>
      <c r="AC20" s="103">
        <f t="shared" si="4"/>
        <v>11</v>
      </c>
      <c r="AD20" s="14"/>
      <c r="AE20" s="12">
        <v>13</v>
      </c>
      <c r="AF20" s="12">
        <v>7</v>
      </c>
      <c r="AG20" s="13">
        <v>0</v>
      </c>
      <c r="AH20" s="13">
        <v>0</v>
      </c>
      <c r="AI20" s="103">
        <f t="shared" si="5"/>
        <v>20</v>
      </c>
      <c r="AJ20" s="30"/>
      <c r="AK20" s="30"/>
      <c r="AL20" s="20" t="s">
        <v>28</v>
      </c>
      <c r="AM20" s="12">
        <v>0</v>
      </c>
      <c r="AN20" s="12">
        <v>0</v>
      </c>
      <c r="AO20" s="13">
        <v>0</v>
      </c>
      <c r="AP20" s="13">
        <v>0</v>
      </c>
      <c r="AQ20" s="103">
        <f t="shared" si="6"/>
        <v>0</v>
      </c>
      <c r="AR20" s="14"/>
      <c r="AS20" s="12">
        <v>29</v>
      </c>
      <c r="AT20" s="12">
        <v>46</v>
      </c>
      <c r="AU20" s="13">
        <v>2</v>
      </c>
      <c r="AV20" s="13">
        <v>2</v>
      </c>
      <c r="AW20" s="103">
        <f t="shared" si="7"/>
        <v>79</v>
      </c>
      <c r="AX20" s="14"/>
      <c r="AY20" s="12">
        <v>2</v>
      </c>
      <c r="AZ20" s="12">
        <v>2</v>
      </c>
      <c r="BA20" s="13">
        <v>0</v>
      </c>
      <c r="BB20" s="13">
        <v>0</v>
      </c>
      <c r="BC20" s="103">
        <f t="shared" si="8"/>
        <v>4</v>
      </c>
      <c r="BD20" s="14"/>
      <c r="BE20" s="12">
        <v>44</v>
      </c>
      <c r="BF20" s="12">
        <v>69</v>
      </c>
      <c r="BG20" s="13">
        <v>4</v>
      </c>
      <c r="BH20" s="13">
        <v>0</v>
      </c>
      <c r="BI20" s="103">
        <f t="shared" si="9"/>
        <v>117</v>
      </c>
      <c r="BJ20" s="14"/>
      <c r="BK20" s="12">
        <v>3</v>
      </c>
      <c r="BL20" s="12">
        <v>2</v>
      </c>
      <c r="BM20" s="13">
        <v>0</v>
      </c>
      <c r="BN20" s="13">
        <v>0</v>
      </c>
      <c r="BO20" s="103">
        <f t="shared" si="10"/>
        <v>5</v>
      </c>
      <c r="BP20" s="14"/>
      <c r="BQ20" s="12">
        <v>13</v>
      </c>
      <c r="BR20" s="12">
        <v>6</v>
      </c>
      <c r="BS20" s="13">
        <v>0</v>
      </c>
      <c r="BT20" s="13">
        <v>0</v>
      </c>
      <c r="BU20" s="104">
        <f t="shared" si="11"/>
        <v>19</v>
      </c>
      <c r="BV20" s="29"/>
      <c r="BW20" s="29"/>
      <c r="BX20" s="20" t="s">
        <v>28</v>
      </c>
      <c r="BY20" s="12">
        <v>3</v>
      </c>
      <c r="BZ20" s="12">
        <v>2</v>
      </c>
      <c r="CA20" s="13">
        <v>0</v>
      </c>
      <c r="CB20" s="13">
        <v>0</v>
      </c>
      <c r="CC20" s="103">
        <f t="shared" si="30"/>
        <v>5</v>
      </c>
      <c r="CD20" s="14"/>
      <c r="CE20" s="12">
        <v>115</v>
      </c>
      <c r="CF20" s="12">
        <v>61</v>
      </c>
      <c r="CG20" s="13">
        <v>2</v>
      </c>
      <c r="CH20" s="13">
        <v>3</v>
      </c>
      <c r="CI20" s="103">
        <f t="shared" si="13"/>
        <v>181</v>
      </c>
      <c r="CJ20" s="14"/>
      <c r="CK20" s="12">
        <v>6</v>
      </c>
      <c r="CL20" s="12">
        <v>6</v>
      </c>
      <c r="CM20" s="13">
        <v>0</v>
      </c>
      <c r="CN20" s="13">
        <v>0</v>
      </c>
      <c r="CO20" s="103">
        <f t="shared" si="14"/>
        <v>12</v>
      </c>
      <c r="CP20" s="4"/>
      <c r="CQ20" s="16">
        <v>93</v>
      </c>
      <c r="CR20" s="12">
        <v>67</v>
      </c>
      <c r="CS20" s="13">
        <v>7</v>
      </c>
      <c r="CT20" s="13">
        <v>1</v>
      </c>
      <c r="CU20" s="103">
        <f t="shared" si="15"/>
        <v>168</v>
      </c>
      <c r="CV20" s="14"/>
      <c r="CW20" s="12">
        <v>14</v>
      </c>
      <c r="CX20" s="12">
        <v>21</v>
      </c>
      <c r="CY20" s="13">
        <v>0</v>
      </c>
      <c r="CZ20" s="13">
        <v>0</v>
      </c>
      <c r="DA20" s="103">
        <f t="shared" si="16"/>
        <v>35</v>
      </c>
      <c r="DB20" s="14"/>
      <c r="DC20" s="12">
        <v>14</v>
      </c>
      <c r="DD20" s="12">
        <v>9</v>
      </c>
      <c r="DE20" s="13">
        <v>0</v>
      </c>
      <c r="DF20" s="13">
        <v>0</v>
      </c>
      <c r="DG20" s="104">
        <f t="shared" si="17"/>
        <v>23</v>
      </c>
      <c r="DH20" s="29"/>
      <c r="DI20" s="29"/>
      <c r="DJ20" s="20" t="s">
        <v>28</v>
      </c>
      <c r="DK20" s="17">
        <v>2</v>
      </c>
      <c r="DL20" s="17">
        <v>1</v>
      </c>
      <c r="DM20" s="18">
        <v>0</v>
      </c>
      <c r="DN20" s="18">
        <v>0</v>
      </c>
      <c r="DO20" s="103">
        <f t="shared" si="18"/>
        <v>3</v>
      </c>
      <c r="DP20" s="4"/>
      <c r="DQ20" s="58">
        <v>0</v>
      </c>
      <c r="DR20" s="17">
        <v>0</v>
      </c>
      <c r="DS20" s="18">
        <v>0</v>
      </c>
      <c r="DT20" s="18">
        <v>0</v>
      </c>
      <c r="DU20" s="103">
        <f t="shared" si="19"/>
        <v>0</v>
      </c>
      <c r="DV20" s="4"/>
      <c r="DW20" s="17">
        <v>2</v>
      </c>
      <c r="DX20" s="17">
        <v>7</v>
      </c>
      <c r="DY20" s="18">
        <v>0</v>
      </c>
      <c r="DZ20" s="18">
        <v>0</v>
      </c>
      <c r="EA20" s="103">
        <f t="shared" si="20"/>
        <v>9</v>
      </c>
      <c r="EB20" s="4"/>
      <c r="EC20" s="17">
        <v>62</v>
      </c>
      <c r="ED20" s="17">
        <v>67</v>
      </c>
      <c r="EE20" s="18">
        <v>7</v>
      </c>
      <c r="EF20" s="18">
        <v>1</v>
      </c>
      <c r="EG20" s="104">
        <f t="shared" si="21"/>
        <v>137</v>
      </c>
      <c r="EH20" s="4"/>
      <c r="EI20" s="17">
        <v>47</v>
      </c>
      <c r="EJ20" s="17">
        <v>59</v>
      </c>
      <c r="EK20" s="18">
        <v>1</v>
      </c>
      <c r="EL20" s="18">
        <v>3</v>
      </c>
      <c r="EM20" s="103">
        <f t="shared" si="22"/>
        <v>110</v>
      </c>
      <c r="EN20" s="4"/>
      <c r="EO20" s="17">
        <v>4</v>
      </c>
      <c r="EP20" s="17">
        <v>12</v>
      </c>
      <c r="EQ20" s="18">
        <v>1</v>
      </c>
      <c r="ER20" s="18">
        <v>0</v>
      </c>
      <c r="ES20" s="103">
        <f t="shared" si="23"/>
        <v>17</v>
      </c>
      <c r="ET20" s="4"/>
      <c r="EU20" s="17">
        <v>59</v>
      </c>
      <c r="EV20" s="17">
        <v>68</v>
      </c>
      <c r="EW20" s="18">
        <v>4</v>
      </c>
      <c r="EX20" s="18">
        <v>0</v>
      </c>
      <c r="EY20" s="103">
        <f t="shared" si="24"/>
        <v>131</v>
      </c>
      <c r="EZ20" s="4"/>
      <c r="FA20" s="17">
        <v>2</v>
      </c>
      <c r="FB20" s="17">
        <v>9</v>
      </c>
      <c r="FC20" s="18">
        <v>0</v>
      </c>
      <c r="FD20" s="18">
        <v>0</v>
      </c>
      <c r="FE20" s="103">
        <f t="shared" si="25"/>
        <v>11</v>
      </c>
      <c r="FF20" s="4"/>
      <c r="FG20" s="17">
        <v>57</v>
      </c>
      <c r="FH20" s="17">
        <v>60</v>
      </c>
      <c r="FI20" s="18">
        <v>1</v>
      </c>
      <c r="FJ20" s="18">
        <v>0</v>
      </c>
      <c r="FK20" s="103">
        <f t="shared" si="26"/>
        <v>118</v>
      </c>
      <c r="FL20" s="19"/>
      <c r="FM20" s="17">
        <v>0</v>
      </c>
      <c r="FN20" s="17">
        <v>2</v>
      </c>
      <c r="FO20" s="18">
        <v>0</v>
      </c>
      <c r="FP20" s="18">
        <v>0</v>
      </c>
      <c r="FQ20" s="103">
        <f t="shared" si="27"/>
        <v>2</v>
      </c>
      <c r="FR20" s="4"/>
      <c r="FS20" s="17">
        <v>3</v>
      </c>
      <c r="FT20" s="17">
        <v>0</v>
      </c>
      <c r="FU20" s="18">
        <v>0</v>
      </c>
      <c r="FV20" s="18">
        <v>0</v>
      </c>
      <c r="FW20" s="103">
        <f t="shared" si="28"/>
        <v>3</v>
      </c>
      <c r="FX20" s="4"/>
      <c r="FY20" s="17">
        <v>90</v>
      </c>
      <c r="FZ20" s="17">
        <v>52</v>
      </c>
      <c r="GA20" s="18">
        <v>1</v>
      </c>
      <c r="GB20" s="18">
        <v>1</v>
      </c>
      <c r="GC20" s="103">
        <f t="shared" si="29"/>
        <v>144</v>
      </c>
      <c r="GE20" s="26"/>
      <c r="GF20" s="26"/>
      <c r="GG20" s="26"/>
      <c r="GH20" s="26"/>
      <c r="GI20" s="26"/>
      <c r="GJ20" s="26"/>
      <c r="GK20" s="26"/>
      <c r="GL20" s="26"/>
      <c r="GM20" s="26"/>
      <c r="GN20" s="26"/>
      <c r="GO20" s="26"/>
      <c r="GP20" s="26"/>
      <c r="GQ20" s="26"/>
      <c r="GR20" s="26"/>
      <c r="GS20" s="26"/>
      <c r="GT20" s="26"/>
      <c r="GU20" s="26"/>
      <c r="GV20" s="26"/>
      <c r="GW20" s="26"/>
      <c r="GX20" s="26"/>
      <c r="GY20" s="26"/>
      <c r="GZ20" s="26"/>
      <c r="HA20" s="26"/>
      <c r="HB20" s="26"/>
      <c r="HC20" s="26"/>
      <c r="HD20" s="26"/>
      <c r="HE20" s="26"/>
      <c r="HF20" s="26"/>
      <c r="HG20" s="26"/>
      <c r="HH20" s="26"/>
      <c r="HI20" s="26"/>
      <c r="HJ20" s="26"/>
      <c r="HK20" s="26"/>
      <c r="HL20" s="26"/>
      <c r="HM20" s="26"/>
      <c r="HN20" s="26"/>
      <c r="HO20" s="26"/>
      <c r="HP20" s="26"/>
      <c r="HQ20" s="26"/>
      <c r="HR20" s="26"/>
      <c r="HS20" s="26"/>
      <c r="HT20" s="26"/>
      <c r="HU20" s="26"/>
      <c r="HV20" s="26"/>
      <c r="HW20" s="26"/>
      <c r="HX20" s="26"/>
      <c r="HY20" s="26"/>
      <c r="HZ20" s="26"/>
      <c r="IA20" s="26"/>
      <c r="IB20" s="26"/>
      <c r="IC20" s="26"/>
      <c r="ID20" s="26"/>
      <c r="IE20" s="26"/>
      <c r="IF20" s="26"/>
      <c r="IG20" s="26"/>
      <c r="IH20" s="26"/>
      <c r="II20" s="26"/>
      <c r="IJ20" s="26"/>
      <c r="IK20" s="26"/>
      <c r="IL20" s="26"/>
      <c r="IM20" s="26"/>
      <c r="IN20" s="26"/>
      <c r="IO20" s="26"/>
      <c r="IP20" s="26"/>
      <c r="IQ20" s="26"/>
      <c r="IR20" s="26"/>
      <c r="IS20" s="26"/>
      <c r="IT20" s="26"/>
      <c r="IU20" s="26"/>
      <c r="IV20" s="26"/>
      <c r="IW20" s="26"/>
      <c r="IX20" s="26"/>
      <c r="IY20" s="26"/>
      <c r="IZ20" s="26"/>
      <c r="JA20" s="26"/>
      <c r="JB20" s="26"/>
      <c r="JC20" s="26"/>
      <c r="JD20" s="26"/>
      <c r="JE20" s="26"/>
      <c r="JF20" s="26"/>
      <c r="JG20" s="26"/>
      <c r="JH20" s="26"/>
      <c r="JI20" s="26"/>
      <c r="JJ20" s="26"/>
      <c r="JK20" s="26"/>
      <c r="JL20" s="26"/>
      <c r="JM20" s="26"/>
      <c r="JN20" s="26"/>
      <c r="JO20" s="26"/>
      <c r="JP20" s="26"/>
      <c r="JQ20" s="26"/>
      <c r="JR20" s="26"/>
      <c r="JS20" s="26"/>
      <c r="JT20" s="26"/>
      <c r="JU20" s="26"/>
      <c r="JV20" s="26"/>
      <c r="JW20" s="26"/>
      <c r="JX20" s="26"/>
      <c r="JY20" s="26"/>
      <c r="JZ20" s="26"/>
      <c r="KA20" s="26"/>
      <c r="KB20" s="26"/>
      <c r="KC20" s="26"/>
      <c r="KD20" s="26"/>
      <c r="KE20" s="26"/>
      <c r="KF20" s="26"/>
      <c r="KG20" s="26"/>
      <c r="KH20" s="26"/>
      <c r="KI20" s="26"/>
      <c r="KJ20" s="26"/>
      <c r="KK20" s="26"/>
      <c r="KL20" s="26"/>
      <c r="KM20" s="26"/>
      <c r="KN20" s="26"/>
      <c r="KO20" s="26"/>
      <c r="KP20" s="26"/>
      <c r="KQ20" s="26"/>
      <c r="KR20" s="26"/>
      <c r="KS20" s="26"/>
      <c r="KT20" s="26"/>
      <c r="KU20" s="26"/>
      <c r="KV20" s="26"/>
      <c r="KW20" s="26"/>
      <c r="KX20" s="26"/>
      <c r="KY20" s="26"/>
      <c r="KZ20" s="26"/>
      <c r="LA20" s="26"/>
      <c r="LB20" s="26"/>
      <c r="LC20" s="26"/>
      <c r="LD20" s="26"/>
      <c r="LE20" s="26"/>
      <c r="LF20" s="26"/>
      <c r="LG20" s="26"/>
      <c r="LH20" s="26"/>
      <c r="LI20" s="26"/>
      <c r="LJ20" s="26"/>
      <c r="LK20" s="26"/>
      <c r="LL20" s="26"/>
      <c r="LM20" s="26"/>
      <c r="LN20" s="26"/>
      <c r="LO20" s="26"/>
      <c r="LP20" s="26"/>
      <c r="LQ20" s="26"/>
      <c r="LR20" s="26"/>
      <c r="LS20" s="26"/>
      <c r="LT20" s="26"/>
      <c r="LU20" s="26"/>
      <c r="LV20" s="26"/>
      <c r="LW20" s="26"/>
      <c r="LX20" s="26"/>
      <c r="LY20" s="26"/>
      <c r="LZ20" s="26"/>
      <c r="MA20" s="26"/>
      <c r="MB20" s="26"/>
      <c r="MC20" s="26"/>
      <c r="MD20" s="26"/>
      <c r="ME20" s="26"/>
      <c r="MF20" s="26"/>
      <c r="MG20" s="26"/>
      <c r="MH20" s="26"/>
      <c r="MI20" s="26"/>
      <c r="MJ20" s="26"/>
      <c r="MK20" s="26"/>
      <c r="ML20" s="26"/>
      <c r="MM20" s="26"/>
      <c r="MN20" s="26"/>
      <c r="MO20" s="26"/>
      <c r="MP20" s="26"/>
      <c r="MQ20" s="26"/>
      <c r="MR20" s="26"/>
      <c r="MS20" s="26"/>
      <c r="MT20" s="26"/>
      <c r="MU20" s="26"/>
      <c r="MV20" s="26"/>
      <c r="MW20" s="26"/>
      <c r="MX20" s="26"/>
      <c r="MY20" s="26"/>
      <c r="MZ20" s="26"/>
      <c r="NA20" s="26"/>
      <c r="NB20" s="26"/>
      <c r="NC20" s="26"/>
      <c r="ND20" s="26"/>
      <c r="NE20" s="26"/>
      <c r="NF20" s="26"/>
      <c r="NG20" s="26"/>
      <c r="NH20" s="26"/>
      <c r="NI20" s="26"/>
      <c r="NJ20" s="26"/>
      <c r="NK20" s="26"/>
      <c r="NL20" s="26"/>
      <c r="NM20" s="26"/>
      <c r="NN20" s="26"/>
      <c r="NO20" s="26"/>
      <c r="NP20" s="26"/>
      <c r="NQ20" s="26"/>
      <c r="NR20" s="26"/>
      <c r="NS20" s="26"/>
      <c r="NT20" s="26"/>
      <c r="NU20" s="26"/>
      <c r="NV20" s="26"/>
      <c r="NW20" s="26"/>
      <c r="NX20" s="26"/>
      <c r="NY20" s="26"/>
      <c r="NZ20" s="26"/>
      <c r="OA20" s="26"/>
      <c r="OB20" s="26"/>
      <c r="OC20" s="26"/>
      <c r="OD20" s="26"/>
      <c r="OE20" s="26"/>
      <c r="OF20" s="26"/>
      <c r="OG20" s="26"/>
      <c r="OH20" s="26"/>
      <c r="OI20" s="26"/>
      <c r="OJ20" s="26"/>
      <c r="OK20" s="26"/>
      <c r="OL20" s="26"/>
      <c r="OM20" s="26"/>
      <c r="ON20" s="26"/>
      <c r="OO20" s="26"/>
      <c r="OP20" s="26"/>
      <c r="OQ20" s="26"/>
      <c r="OR20" s="26"/>
      <c r="OS20" s="26"/>
      <c r="OT20" s="26"/>
      <c r="OU20" s="26"/>
      <c r="OV20" s="26"/>
    </row>
    <row r="21" spans="1:412" s="3" customFormat="1" ht="15.75">
      <c r="A21" s="148" t="s">
        <v>29</v>
      </c>
      <c r="B21" s="12">
        <v>10</v>
      </c>
      <c r="C21" s="12">
        <v>3</v>
      </c>
      <c r="D21" s="13">
        <v>1</v>
      </c>
      <c r="E21" s="13">
        <v>0</v>
      </c>
      <c r="F21" s="103">
        <f t="shared" si="0"/>
        <v>7</v>
      </c>
      <c r="G21" s="12">
        <v>15</v>
      </c>
      <c r="H21" s="12">
        <v>18</v>
      </c>
      <c r="I21" s="13">
        <v>2</v>
      </c>
      <c r="J21" s="13">
        <v>0</v>
      </c>
      <c r="K21" s="103">
        <f t="shared" si="1"/>
        <v>35</v>
      </c>
      <c r="L21" s="14"/>
      <c r="M21" s="12">
        <v>4</v>
      </c>
      <c r="N21" s="12">
        <v>3</v>
      </c>
      <c r="O21" s="13">
        <v>0</v>
      </c>
      <c r="P21" s="13">
        <v>0</v>
      </c>
      <c r="Q21" s="103">
        <f t="shared" si="2"/>
        <v>7</v>
      </c>
      <c r="R21" s="14"/>
      <c r="S21" s="12">
        <v>43</v>
      </c>
      <c r="T21" s="12">
        <v>62</v>
      </c>
      <c r="U21" s="13">
        <v>2</v>
      </c>
      <c r="V21" s="13">
        <v>0</v>
      </c>
      <c r="W21" s="103">
        <f t="shared" si="3"/>
        <v>107</v>
      </c>
      <c r="X21" s="14"/>
      <c r="Y21" s="12">
        <v>5</v>
      </c>
      <c r="Z21" s="12">
        <v>5</v>
      </c>
      <c r="AA21" s="13">
        <v>0</v>
      </c>
      <c r="AB21" s="13">
        <v>0</v>
      </c>
      <c r="AC21" s="103">
        <f t="shared" si="4"/>
        <v>10</v>
      </c>
      <c r="AD21" s="14"/>
      <c r="AE21" s="12">
        <v>15</v>
      </c>
      <c r="AF21" s="12">
        <v>5</v>
      </c>
      <c r="AG21" s="13">
        <v>0</v>
      </c>
      <c r="AH21" s="13">
        <v>0</v>
      </c>
      <c r="AI21" s="103">
        <f t="shared" si="5"/>
        <v>20</v>
      </c>
      <c r="AJ21" s="30"/>
      <c r="AK21" s="30"/>
      <c r="AL21" s="20" t="s">
        <v>29</v>
      </c>
      <c r="AM21" s="12">
        <v>4</v>
      </c>
      <c r="AN21" s="12">
        <v>4</v>
      </c>
      <c r="AO21" s="13">
        <v>0</v>
      </c>
      <c r="AP21" s="13">
        <v>0</v>
      </c>
      <c r="AQ21" s="103">
        <f t="shared" si="6"/>
        <v>8</v>
      </c>
      <c r="AR21" s="14"/>
      <c r="AS21" s="12">
        <v>45</v>
      </c>
      <c r="AT21" s="12">
        <v>41</v>
      </c>
      <c r="AU21" s="13">
        <v>0</v>
      </c>
      <c r="AV21" s="13">
        <v>0</v>
      </c>
      <c r="AW21" s="103">
        <f t="shared" si="7"/>
        <v>86</v>
      </c>
      <c r="AX21" s="14"/>
      <c r="AY21" s="12">
        <v>3</v>
      </c>
      <c r="AZ21" s="12">
        <v>2</v>
      </c>
      <c r="BA21" s="13">
        <v>0</v>
      </c>
      <c r="BB21" s="13">
        <v>0</v>
      </c>
      <c r="BC21" s="103">
        <f t="shared" si="8"/>
        <v>5</v>
      </c>
      <c r="BD21" s="14"/>
      <c r="BE21" s="12">
        <v>42</v>
      </c>
      <c r="BF21" s="12">
        <v>50</v>
      </c>
      <c r="BG21" s="13">
        <v>1</v>
      </c>
      <c r="BH21" s="13">
        <v>0</v>
      </c>
      <c r="BI21" s="103">
        <f t="shared" si="9"/>
        <v>93</v>
      </c>
      <c r="BJ21" s="14"/>
      <c r="BK21" s="12">
        <v>2</v>
      </c>
      <c r="BL21" s="12">
        <v>3</v>
      </c>
      <c r="BM21" s="13">
        <v>2</v>
      </c>
      <c r="BN21" s="13">
        <v>0</v>
      </c>
      <c r="BO21" s="103">
        <f t="shared" si="10"/>
        <v>7</v>
      </c>
      <c r="BP21" s="14"/>
      <c r="BQ21" s="12">
        <v>0</v>
      </c>
      <c r="BR21" s="12">
        <v>7</v>
      </c>
      <c r="BS21" s="13">
        <v>1</v>
      </c>
      <c r="BT21" s="13">
        <v>0</v>
      </c>
      <c r="BU21" s="104">
        <f t="shared" si="11"/>
        <v>8</v>
      </c>
      <c r="BV21" s="29"/>
      <c r="BW21" s="29"/>
      <c r="BX21" s="20" t="s">
        <v>29</v>
      </c>
      <c r="BY21" s="12">
        <v>4</v>
      </c>
      <c r="BZ21" s="12">
        <v>3</v>
      </c>
      <c r="CA21" s="13">
        <v>0</v>
      </c>
      <c r="CB21" s="13">
        <v>0</v>
      </c>
      <c r="CC21" s="103">
        <f t="shared" si="30"/>
        <v>7</v>
      </c>
      <c r="CD21" s="14"/>
      <c r="CE21" s="12">
        <v>88</v>
      </c>
      <c r="CF21" s="12">
        <v>90</v>
      </c>
      <c r="CG21" s="13">
        <v>5</v>
      </c>
      <c r="CH21" s="13">
        <v>1</v>
      </c>
      <c r="CI21" s="103">
        <f t="shared" si="13"/>
        <v>184</v>
      </c>
      <c r="CJ21" s="14"/>
      <c r="CK21" s="12">
        <v>1</v>
      </c>
      <c r="CL21" s="12">
        <v>12</v>
      </c>
      <c r="CM21" s="13">
        <v>0</v>
      </c>
      <c r="CN21" s="13">
        <v>0</v>
      </c>
      <c r="CO21" s="103">
        <f t="shared" si="14"/>
        <v>13</v>
      </c>
      <c r="CP21" s="4"/>
      <c r="CQ21" s="16">
        <v>92</v>
      </c>
      <c r="CR21" s="12">
        <v>63</v>
      </c>
      <c r="CS21" s="13">
        <v>6</v>
      </c>
      <c r="CT21" s="13">
        <v>1</v>
      </c>
      <c r="CU21" s="103">
        <f t="shared" si="15"/>
        <v>162</v>
      </c>
      <c r="CV21" s="14"/>
      <c r="CW21" s="12">
        <v>16</v>
      </c>
      <c r="CX21" s="12">
        <v>33</v>
      </c>
      <c r="CY21" s="13">
        <v>2</v>
      </c>
      <c r="CZ21" s="13">
        <v>0</v>
      </c>
      <c r="DA21" s="103">
        <f t="shared" si="16"/>
        <v>51</v>
      </c>
      <c r="DB21" s="14"/>
      <c r="DC21" s="12">
        <v>5</v>
      </c>
      <c r="DD21" s="12">
        <v>6</v>
      </c>
      <c r="DE21" s="13">
        <v>1</v>
      </c>
      <c r="DF21" s="13">
        <v>0</v>
      </c>
      <c r="DG21" s="104">
        <f t="shared" si="17"/>
        <v>12</v>
      </c>
      <c r="DH21" s="29"/>
      <c r="DI21" s="29"/>
      <c r="DJ21" s="20" t="s">
        <v>29</v>
      </c>
      <c r="DK21" s="17">
        <v>3</v>
      </c>
      <c r="DL21" s="17">
        <v>7</v>
      </c>
      <c r="DM21" s="18">
        <v>0</v>
      </c>
      <c r="DN21" s="18">
        <v>0</v>
      </c>
      <c r="DO21" s="103">
        <f t="shared" si="18"/>
        <v>10</v>
      </c>
      <c r="DP21" s="4"/>
      <c r="DQ21" s="58">
        <v>1</v>
      </c>
      <c r="DR21" s="17">
        <v>0</v>
      </c>
      <c r="DS21" s="18">
        <v>0</v>
      </c>
      <c r="DT21" s="18">
        <v>0</v>
      </c>
      <c r="DU21" s="103">
        <f t="shared" si="19"/>
        <v>1</v>
      </c>
      <c r="DV21" s="4"/>
      <c r="DW21" s="17">
        <v>0</v>
      </c>
      <c r="DX21" s="17">
        <v>4</v>
      </c>
      <c r="DY21" s="18">
        <v>0</v>
      </c>
      <c r="DZ21" s="18">
        <v>0</v>
      </c>
      <c r="EA21" s="103">
        <f t="shared" si="20"/>
        <v>4</v>
      </c>
      <c r="EB21" s="4"/>
      <c r="EC21" s="17">
        <v>59</v>
      </c>
      <c r="ED21" s="17">
        <v>80</v>
      </c>
      <c r="EE21" s="18">
        <v>5</v>
      </c>
      <c r="EF21" s="18">
        <v>3</v>
      </c>
      <c r="EG21" s="104">
        <f t="shared" si="21"/>
        <v>147</v>
      </c>
      <c r="EH21" s="4"/>
      <c r="EI21" s="17">
        <v>43</v>
      </c>
      <c r="EJ21" s="17">
        <v>29</v>
      </c>
      <c r="EK21" s="18">
        <v>0</v>
      </c>
      <c r="EL21" s="18">
        <v>1</v>
      </c>
      <c r="EM21" s="103">
        <f t="shared" si="22"/>
        <v>73</v>
      </c>
      <c r="EN21" s="4"/>
      <c r="EO21" s="17">
        <v>5</v>
      </c>
      <c r="EP21" s="17">
        <v>11</v>
      </c>
      <c r="EQ21" s="18">
        <v>0</v>
      </c>
      <c r="ER21" s="18">
        <v>0</v>
      </c>
      <c r="ES21" s="103">
        <f t="shared" si="23"/>
        <v>16</v>
      </c>
      <c r="ET21" s="4"/>
      <c r="EU21" s="17">
        <v>30</v>
      </c>
      <c r="EV21" s="17">
        <v>89</v>
      </c>
      <c r="EW21" s="18">
        <v>4</v>
      </c>
      <c r="EX21" s="18">
        <v>1</v>
      </c>
      <c r="EY21" s="103">
        <f t="shared" si="24"/>
        <v>124</v>
      </c>
      <c r="EZ21" s="4"/>
      <c r="FA21" s="17">
        <v>1</v>
      </c>
      <c r="FB21" s="17">
        <v>5</v>
      </c>
      <c r="FC21" s="18">
        <v>0</v>
      </c>
      <c r="FD21" s="18">
        <v>0</v>
      </c>
      <c r="FE21" s="103">
        <f t="shared" si="25"/>
        <v>6</v>
      </c>
      <c r="FF21" s="4"/>
      <c r="FG21" s="17">
        <v>92</v>
      </c>
      <c r="FH21" s="17">
        <v>90</v>
      </c>
      <c r="FI21" s="18">
        <v>2</v>
      </c>
      <c r="FJ21" s="18">
        <v>1</v>
      </c>
      <c r="FK21" s="103">
        <f t="shared" si="26"/>
        <v>185</v>
      </c>
      <c r="FL21" s="19"/>
      <c r="FM21" s="17">
        <v>4</v>
      </c>
      <c r="FN21" s="17">
        <v>7</v>
      </c>
      <c r="FO21" s="18">
        <v>0</v>
      </c>
      <c r="FP21" s="18">
        <v>0</v>
      </c>
      <c r="FQ21" s="103">
        <f t="shared" si="27"/>
        <v>11</v>
      </c>
      <c r="FR21" s="4"/>
      <c r="FS21" s="17">
        <v>5</v>
      </c>
      <c r="FT21" s="17">
        <v>1</v>
      </c>
      <c r="FU21" s="18">
        <v>0</v>
      </c>
      <c r="FV21" s="18">
        <v>0</v>
      </c>
      <c r="FW21" s="103">
        <f t="shared" si="28"/>
        <v>6</v>
      </c>
      <c r="FX21" s="4"/>
      <c r="FY21" s="17">
        <v>73</v>
      </c>
      <c r="FZ21" s="17">
        <v>72</v>
      </c>
      <c r="GA21" s="18">
        <v>6</v>
      </c>
      <c r="GB21" s="18">
        <v>3</v>
      </c>
      <c r="GC21" s="103">
        <f t="shared" si="29"/>
        <v>154</v>
      </c>
      <c r="GE21" s="26"/>
      <c r="GF21" s="26"/>
      <c r="GG21" s="26"/>
      <c r="GH21" s="26"/>
      <c r="GI21" s="26"/>
      <c r="GJ21" s="26"/>
      <c r="GK21" s="26"/>
      <c r="GL21" s="26"/>
      <c r="GM21" s="26"/>
      <c r="GN21" s="26"/>
      <c r="GO21" s="26"/>
      <c r="GP21" s="26"/>
      <c r="GQ21" s="26"/>
      <c r="GR21" s="26"/>
      <c r="GS21" s="26"/>
      <c r="GT21" s="26"/>
      <c r="GU21" s="26"/>
      <c r="GV21" s="26"/>
      <c r="GW21" s="26"/>
      <c r="GX21" s="26"/>
      <c r="GY21" s="26"/>
      <c r="GZ21" s="26"/>
      <c r="HA21" s="26"/>
      <c r="HB21" s="26"/>
      <c r="HC21" s="26"/>
      <c r="HD21" s="26"/>
      <c r="HE21" s="26"/>
      <c r="HF21" s="26"/>
      <c r="HG21" s="26"/>
      <c r="HH21" s="26"/>
      <c r="HI21" s="26"/>
      <c r="HJ21" s="26"/>
      <c r="HK21" s="26"/>
      <c r="HL21" s="26"/>
      <c r="HM21" s="26"/>
      <c r="HN21" s="26"/>
      <c r="HO21" s="26"/>
      <c r="HP21" s="26"/>
      <c r="HQ21" s="26"/>
      <c r="HR21" s="26"/>
      <c r="HS21" s="26"/>
      <c r="HT21" s="26"/>
      <c r="HU21" s="26"/>
      <c r="HV21" s="26"/>
      <c r="HW21" s="26"/>
      <c r="HX21" s="26"/>
      <c r="HY21" s="26"/>
      <c r="HZ21" s="26"/>
      <c r="IA21" s="26"/>
      <c r="IB21" s="26"/>
      <c r="IC21" s="26"/>
      <c r="ID21" s="26"/>
      <c r="IE21" s="26"/>
      <c r="IF21" s="26"/>
      <c r="IG21" s="26"/>
      <c r="IH21" s="26"/>
      <c r="II21" s="26"/>
      <c r="IJ21" s="26"/>
      <c r="IK21" s="26"/>
      <c r="IL21" s="26"/>
      <c r="IM21" s="26"/>
      <c r="IN21" s="26"/>
      <c r="IO21" s="26"/>
      <c r="IP21" s="26"/>
      <c r="IQ21" s="26"/>
      <c r="IR21" s="26"/>
      <c r="IS21" s="26"/>
      <c r="IT21" s="26"/>
      <c r="IU21" s="26"/>
      <c r="IV21" s="26"/>
      <c r="IW21" s="26"/>
      <c r="IX21" s="26"/>
      <c r="IY21" s="26"/>
      <c r="IZ21" s="26"/>
      <c r="JA21" s="26"/>
      <c r="JB21" s="26"/>
      <c r="JC21" s="26"/>
      <c r="JD21" s="26"/>
      <c r="JE21" s="26"/>
      <c r="JF21" s="26"/>
      <c r="JG21" s="26"/>
      <c r="JH21" s="26"/>
      <c r="JI21" s="26"/>
      <c r="JJ21" s="26"/>
      <c r="JK21" s="26"/>
      <c r="JL21" s="26"/>
      <c r="JM21" s="26"/>
      <c r="JN21" s="26"/>
      <c r="JO21" s="26"/>
      <c r="JP21" s="26"/>
      <c r="JQ21" s="26"/>
      <c r="JR21" s="26"/>
      <c r="JS21" s="26"/>
      <c r="JT21" s="26"/>
      <c r="JU21" s="26"/>
      <c r="JV21" s="26"/>
      <c r="JW21" s="26"/>
      <c r="JX21" s="26"/>
      <c r="JY21" s="26"/>
      <c r="JZ21" s="26"/>
      <c r="KA21" s="26"/>
      <c r="KB21" s="26"/>
      <c r="KC21" s="26"/>
      <c r="KD21" s="26"/>
      <c r="KE21" s="26"/>
      <c r="KF21" s="26"/>
      <c r="KG21" s="26"/>
      <c r="KH21" s="26"/>
      <c r="KI21" s="26"/>
      <c r="KJ21" s="26"/>
      <c r="KK21" s="26"/>
      <c r="KL21" s="26"/>
      <c r="KM21" s="26"/>
      <c r="KN21" s="26"/>
      <c r="KO21" s="26"/>
      <c r="KP21" s="26"/>
      <c r="KQ21" s="26"/>
      <c r="KR21" s="26"/>
      <c r="KS21" s="26"/>
      <c r="KT21" s="26"/>
      <c r="KU21" s="26"/>
      <c r="KV21" s="26"/>
      <c r="KW21" s="26"/>
      <c r="KX21" s="26"/>
      <c r="KY21" s="26"/>
      <c r="KZ21" s="26"/>
      <c r="LA21" s="26"/>
      <c r="LB21" s="26"/>
      <c r="LC21" s="26"/>
      <c r="LD21" s="26"/>
      <c r="LE21" s="26"/>
      <c r="LF21" s="26"/>
      <c r="LG21" s="26"/>
      <c r="LH21" s="26"/>
      <c r="LI21" s="26"/>
      <c r="LJ21" s="26"/>
      <c r="LK21" s="26"/>
      <c r="LL21" s="26"/>
      <c r="LM21" s="26"/>
      <c r="LN21" s="26"/>
      <c r="LO21" s="26"/>
      <c r="LP21" s="26"/>
      <c r="LQ21" s="26"/>
      <c r="LR21" s="26"/>
      <c r="LS21" s="26"/>
      <c r="LT21" s="26"/>
      <c r="LU21" s="26"/>
      <c r="LV21" s="26"/>
      <c r="LW21" s="26"/>
      <c r="LX21" s="26"/>
      <c r="LY21" s="26"/>
      <c r="LZ21" s="26"/>
      <c r="MA21" s="26"/>
      <c r="MB21" s="26"/>
      <c r="MC21" s="26"/>
      <c r="MD21" s="26"/>
      <c r="ME21" s="26"/>
      <c r="MF21" s="26"/>
      <c r="MG21" s="26"/>
      <c r="MH21" s="26"/>
      <c r="MI21" s="26"/>
      <c r="MJ21" s="26"/>
      <c r="MK21" s="26"/>
      <c r="ML21" s="26"/>
      <c r="MM21" s="26"/>
      <c r="MN21" s="26"/>
      <c r="MO21" s="26"/>
      <c r="MP21" s="26"/>
      <c r="MQ21" s="26"/>
      <c r="MR21" s="26"/>
      <c r="MS21" s="26"/>
      <c r="MT21" s="26"/>
      <c r="MU21" s="26"/>
      <c r="MV21" s="26"/>
      <c r="MW21" s="26"/>
      <c r="MX21" s="26"/>
      <c r="MY21" s="26"/>
      <c r="MZ21" s="26"/>
      <c r="NA21" s="26"/>
      <c r="NB21" s="26"/>
      <c r="NC21" s="26"/>
      <c r="ND21" s="26"/>
      <c r="NE21" s="26"/>
      <c r="NF21" s="26"/>
      <c r="NG21" s="26"/>
      <c r="NH21" s="26"/>
      <c r="NI21" s="26"/>
      <c r="NJ21" s="26"/>
      <c r="NK21" s="26"/>
      <c r="NL21" s="26"/>
      <c r="NM21" s="26"/>
      <c r="NN21" s="26"/>
      <c r="NO21" s="26"/>
      <c r="NP21" s="26"/>
      <c r="NQ21" s="26"/>
      <c r="NR21" s="26"/>
      <c r="NS21" s="26"/>
      <c r="NT21" s="26"/>
      <c r="NU21" s="26"/>
      <c r="NV21" s="26"/>
      <c r="NW21" s="26"/>
      <c r="NX21" s="26"/>
      <c r="NY21" s="26"/>
      <c r="NZ21" s="26"/>
      <c r="OA21" s="26"/>
      <c r="OB21" s="26"/>
      <c r="OC21" s="26"/>
      <c r="OD21" s="26"/>
      <c r="OE21" s="26"/>
      <c r="OF21" s="26"/>
      <c r="OG21" s="26"/>
      <c r="OH21" s="26"/>
      <c r="OI21" s="26"/>
      <c r="OJ21" s="26"/>
      <c r="OK21" s="26"/>
      <c r="OL21" s="26"/>
      <c r="OM21" s="26"/>
      <c r="ON21" s="26"/>
      <c r="OO21" s="26"/>
      <c r="OP21" s="26"/>
      <c r="OQ21" s="26"/>
      <c r="OR21" s="26"/>
      <c r="OS21" s="26"/>
      <c r="OT21" s="26"/>
      <c r="OU21" s="26"/>
      <c r="OV21" s="26"/>
    </row>
    <row r="22" spans="1:412" s="3" customFormat="1" ht="15.75">
      <c r="A22" s="148" t="s">
        <v>30</v>
      </c>
      <c r="B22" s="12">
        <v>5</v>
      </c>
      <c r="C22" s="12">
        <v>2</v>
      </c>
      <c r="D22" s="13">
        <v>1</v>
      </c>
      <c r="E22" s="13">
        <v>0</v>
      </c>
      <c r="F22" s="103">
        <f t="shared" si="0"/>
        <v>8</v>
      </c>
      <c r="G22" s="12">
        <v>7</v>
      </c>
      <c r="H22" s="12">
        <v>23</v>
      </c>
      <c r="I22" s="13">
        <v>3</v>
      </c>
      <c r="J22" s="13">
        <v>0</v>
      </c>
      <c r="K22" s="103">
        <f t="shared" si="1"/>
        <v>33</v>
      </c>
      <c r="L22" s="14"/>
      <c r="M22" s="12">
        <v>4</v>
      </c>
      <c r="N22" s="12">
        <v>4</v>
      </c>
      <c r="O22" s="13">
        <v>0</v>
      </c>
      <c r="P22" s="13">
        <v>0</v>
      </c>
      <c r="Q22" s="103">
        <f t="shared" si="2"/>
        <v>8</v>
      </c>
      <c r="R22" s="14"/>
      <c r="S22" s="12">
        <v>61</v>
      </c>
      <c r="T22" s="12">
        <v>57</v>
      </c>
      <c r="U22" s="13">
        <v>3</v>
      </c>
      <c r="V22" s="13">
        <v>5</v>
      </c>
      <c r="W22" s="103">
        <f t="shared" si="3"/>
        <v>126</v>
      </c>
      <c r="X22" s="14"/>
      <c r="Y22" s="12">
        <v>4</v>
      </c>
      <c r="Z22" s="12">
        <v>5</v>
      </c>
      <c r="AA22" s="13">
        <v>1</v>
      </c>
      <c r="AB22" s="13">
        <v>0</v>
      </c>
      <c r="AC22" s="103">
        <f t="shared" si="4"/>
        <v>10</v>
      </c>
      <c r="AD22" s="14"/>
      <c r="AE22" s="12">
        <v>17</v>
      </c>
      <c r="AF22" s="12">
        <v>9</v>
      </c>
      <c r="AG22" s="13">
        <v>1</v>
      </c>
      <c r="AH22" s="13">
        <v>0</v>
      </c>
      <c r="AI22" s="103">
        <f t="shared" si="5"/>
        <v>27</v>
      </c>
      <c r="AJ22" s="30"/>
      <c r="AK22" s="30"/>
      <c r="AL22" s="20" t="s">
        <v>30</v>
      </c>
      <c r="AM22" s="12">
        <v>2</v>
      </c>
      <c r="AN22" s="12">
        <v>6</v>
      </c>
      <c r="AO22" s="13">
        <v>0</v>
      </c>
      <c r="AP22" s="13">
        <v>0</v>
      </c>
      <c r="AQ22" s="103">
        <f t="shared" si="6"/>
        <v>8</v>
      </c>
      <c r="AR22" s="14"/>
      <c r="AS22" s="12">
        <v>31</v>
      </c>
      <c r="AT22" s="12">
        <v>49</v>
      </c>
      <c r="AU22" s="13">
        <v>3</v>
      </c>
      <c r="AV22" s="13">
        <v>1</v>
      </c>
      <c r="AW22" s="103">
        <f t="shared" si="7"/>
        <v>84</v>
      </c>
      <c r="AX22" s="14"/>
      <c r="AY22" s="12">
        <v>6</v>
      </c>
      <c r="AZ22" s="12">
        <v>3</v>
      </c>
      <c r="BA22" s="13">
        <v>0</v>
      </c>
      <c r="BB22" s="13">
        <v>1</v>
      </c>
      <c r="BC22" s="103">
        <f t="shared" si="8"/>
        <v>10</v>
      </c>
      <c r="BD22" s="14"/>
      <c r="BE22" s="12">
        <v>36</v>
      </c>
      <c r="BF22" s="12">
        <v>54</v>
      </c>
      <c r="BG22" s="13">
        <v>2</v>
      </c>
      <c r="BH22" s="13">
        <v>3</v>
      </c>
      <c r="BI22" s="103">
        <f t="shared" si="9"/>
        <v>95</v>
      </c>
      <c r="BJ22" s="14"/>
      <c r="BK22" s="12">
        <v>2</v>
      </c>
      <c r="BL22" s="12">
        <v>7</v>
      </c>
      <c r="BM22" s="13">
        <v>0</v>
      </c>
      <c r="BN22" s="13">
        <v>0</v>
      </c>
      <c r="BO22" s="103">
        <f t="shared" si="10"/>
        <v>9</v>
      </c>
      <c r="BP22" s="14"/>
      <c r="BQ22" s="12">
        <v>9</v>
      </c>
      <c r="BR22" s="12">
        <v>7</v>
      </c>
      <c r="BS22" s="13">
        <v>0</v>
      </c>
      <c r="BT22" s="13">
        <v>0</v>
      </c>
      <c r="BU22" s="104">
        <f t="shared" si="11"/>
        <v>16</v>
      </c>
      <c r="BV22" s="29"/>
      <c r="BW22" s="29"/>
      <c r="BX22" s="20" t="s">
        <v>30</v>
      </c>
      <c r="BY22" s="12">
        <v>3</v>
      </c>
      <c r="BZ22" s="12">
        <v>4</v>
      </c>
      <c r="CA22" s="13">
        <v>0</v>
      </c>
      <c r="CB22" s="13">
        <v>0</v>
      </c>
      <c r="CC22" s="103">
        <f t="shared" si="30"/>
        <v>7</v>
      </c>
      <c r="CD22" s="14"/>
      <c r="CE22" s="12">
        <v>93</v>
      </c>
      <c r="CF22" s="12">
        <v>77</v>
      </c>
      <c r="CG22" s="13">
        <v>3</v>
      </c>
      <c r="CH22" s="13">
        <v>2</v>
      </c>
      <c r="CI22" s="103">
        <f t="shared" si="13"/>
        <v>175</v>
      </c>
      <c r="CJ22" s="14"/>
      <c r="CK22" s="12">
        <v>2</v>
      </c>
      <c r="CL22" s="12">
        <v>13</v>
      </c>
      <c r="CM22" s="13">
        <v>0</v>
      </c>
      <c r="CN22" s="13">
        <v>0</v>
      </c>
      <c r="CO22" s="103">
        <f t="shared" si="14"/>
        <v>15</v>
      </c>
      <c r="CP22" s="4"/>
      <c r="CQ22" s="16">
        <v>86</v>
      </c>
      <c r="CR22" s="12">
        <v>74</v>
      </c>
      <c r="CS22" s="13">
        <v>16</v>
      </c>
      <c r="CT22" s="13">
        <v>3</v>
      </c>
      <c r="CU22" s="103">
        <f t="shared" si="15"/>
        <v>179</v>
      </c>
      <c r="CV22" s="14"/>
      <c r="CW22" s="12">
        <v>20</v>
      </c>
      <c r="CX22" s="12">
        <v>33</v>
      </c>
      <c r="CY22" s="13">
        <v>2</v>
      </c>
      <c r="CZ22" s="13">
        <v>7</v>
      </c>
      <c r="DA22" s="103">
        <f t="shared" si="16"/>
        <v>62</v>
      </c>
      <c r="DB22" s="14"/>
      <c r="DC22" s="12">
        <v>5</v>
      </c>
      <c r="DD22" s="12">
        <v>15</v>
      </c>
      <c r="DE22" s="13">
        <v>1</v>
      </c>
      <c r="DF22" s="13">
        <v>1</v>
      </c>
      <c r="DG22" s="104">
        <f t="shared" si="17"/>
        <v>22</v>
      </c>
      <c r="DH22" s="29"/>
      <c r="DI22" s="29"/>
      <c r="DJ22" s="20" t="s">
        <v>30</v>
      </c>
      <c r="DK22" s="17">
        <v>7</v>
      </c>
      <c r="DL22" s="17">
        <v>12</v>
      </c>
      <c r="DM22" s="18">
        <v>0</v>
      </c>
      <c r="DN22" s="18">
        <v>0</v>
      </c>
      <c r="DO22" s="103">
        <f t="shared" si="18"/>
        <v>19</v>
      </c>
      <c r="DP22" s="4"/>
      <c r="DQ22" s="58">
        <v>3</v>
      </c>
      <c r="DR22" s="17">
        <v>2</v>
      </c>
      <c r="DS22" s="18">
        <v>0</v>
      </c>
      <c r="DT22" s="18">
        <v>0</v>
      </c>
      <c r="DU22" s="103">
        <f t="shared" si="19"/>
        <v>5</v>
      </c>
      <c r="DV22" s="4"/>
      <c r="DW22" s="17">
        <v>8</v>
      </c>
      <c r="DX22" s="17">
        <v>7</v>
      </c>
      <c r="DY22" s="18">
        <v>0</v>
      </c>
      <c r="DZ22" s="18">
        <v>0</v>
      </c>
      <c r="EA22" s="103">
        <f t="shared" si="20"/>
        <v>15</v>
      </c>
      <c r="EB22" s="4"/>
      <c r="EC22" s="17">
        <v>53</v>
      </c>
      <c r="ED22" s="17">
        <v>91</v>
      </c>
      <c r="EE22" s="18">
        <v>19</v>
      </c>
      <c r="EF22" s="18">
        <v>1</v>
      </c>
      <c r="EG22" s="104">
        <f t="shared" si="21"/>
        <v>164</v>
      </c>
      <c r="EH22" s="4"/>
      <c r="EI22" s="17">
        <v>57</v>
      </c>
      <c r="EJ22" s="17">
        <v>42</v>
      </c>
      <c r="EK22" s="18">
        <v>3</v>
      </c>
      <c r="EL22" s="18">
        <v>3</v>
      </c>
      <c r="EM22" s="103">
        <f t="shared" si="22"/>
        <v>105</v>
      </c>
      <c r="EN22" s="4"/>
      <c r="EO22" s="17">
        <v>5</v>
      </c>
      <c r="EP22" s="17">
        <v>15</v>
      </c>
      <c r="EQ22" s="18">
        <v>0</v>
      </c>
      <c r="ER22" s="18">
        <v>1</v>
      </c>
      <c r="ES22" s="103">
        <f t="shared" si="23"/>
        <v>21</v>
      </c>
      <c r="ET22" s="4"/>
      <c r="EU22" s="17">
        <v>60</v>
      </c>
      <c r="EV22" s="17">
        <v>92</v>
      </c>
      <c r="EW22" s="18">
        <v>3</v>
      </c>
      <c r="EX22" s="18">
        <v>10</v>
      </c>
      <c r="EY22" s="103">
        <f t="shared" si="24"/>
        <v>165</v>
      </c>
      <c r="EZ22" s="4"/>
      <c r="FA22" s="17">
        <v>2</v>
      </c>
      <c r="FB22" s="17">
        <v>9</v>
      </c>
      <c r="FC22" s="18">
        <v>2</v>
      </c>
      <c r="FD22" s="18">
        <v>0</v>
      </c>
      <c r="FE22" s="103">
        <f t="shared" si="25"/>
        <v>13</v>
      </c>
      <c r="FF22" s="4"/>
      <c r="FG22" s="17">
        <v>66</v>
      </c>
      <c r="FH22" s="17">
        <v>85</v>
      </c>
      <c r="FI22" s="18">
        <v>4</v>
      </c>
      <c r="FJ22" s="18">
        <v>5</v>
      </c>
      <c r="FK22" s="103">
        <f t="shared" si="26"/>
        <v>160</v>
      </c>
      <c r="FL22" s="19"/>
      <c r="FM22" s="17">
        <v>2</v>
      </c>
      <c r="FN22" s="17">
        <v>5</v>
      </c>
      <c r="FO22" s="18">
        <v>0</v>
      </c>
      <c r="FP22" s="18">
        <v>0</v>
      </c>
      <c r="FQ22" s="103">
        <f t="shared" si="27"/>
        <v>7</v>
      </c>
      <c r="FR22" s="4"/>
      <c r="FS22" s="17">
        <v>4</v>
      </c>
      <c r="FT22" s="17">
        <v>2</v>
      </c>
      <c r="FU22" s="18">
        <v>1</v>
      </c>
      <c r="FV22" s="18">
        <v>0</v>
      </c>
      <c r="FW22" s="103">
        <f t="shared" si="28"/>
        <v>7</v>
      </c>
      <c r="FX22" s="4"/>
      <c r="FY22" s="17">
        <v>77</v>
      </c>
      <c r="FZ22" s="17">
        <v>68</v>
      </c>
      <c r="GA22" s="18">
        <v>6</v>
      </c>
      <c r="GB22" s="18">
        <v>0</v>
      </c>
      <c r="GC22" s="103">
        <f t="shared" si="29"/>
        <v>151</v>
      </c>
      <c r="GE22" s="26"/>
      <c r="GF22" s="26"/>
      <c r="GG22" s="26"/>
      <c r="GH22" s="26"/>
      <c r="GI22" s="26"/>
      <c r="GJ22" s="26"/>
      <c r="GK22" s="26"/>
      <c r="GL22" s="26"/>
      <c r="GM22" s="26"/>
      <c r="GN22" s="26"/>
      <c r="GO22" s="26"/>
      <c r="GP22" s="26"/>
      <c r="GQ22" s="26"/>
      <c r="GR22" s="26"/>
      <c r="GS22" s="26"/>
      <c r="GT22" s="26"/>
      <c r="GU22" s="26"/>
      <c r="GV22" s="26"/>
      <c r="GW22" s="26"/>
      <c r="GX22" s="26"/>
      <c r="GY22" s="26"/>
      <c r="GZ22" s="26"/>
      <c r="HA22" s="26"/>
      <c r="HB22" s="26"/>
      <c r="HC22" s="26"/>
      <c r="HD22" s="26"/>
      <c r="HE22" s="26"/>
      <c r="HF22" s="26"/>
      <c r="HG22" s="26"/>
      <c r="HH22" s="26"/>
      <c r="HI22" s="26"/>
      <c r="HJ22" s="26"/>
      <c r="HK22" s="26"/>
      <c r="HL22" s="26"/>
      <c r="HM22" s="26"/>
      <c r="HN22" s="26"/>
      <c r="HO22" s="26"/>
      <c r="HP22" s="26"/>
      <c r="HQ22" s="26"/>
      <c r="HR22" s="26"/>
      <c r="HS22" s="26"/>
      <c r="HT22" s="26"/>
      <c r="HU22" s="26"/>
      <c r="HV22" s="26"/>
      <c r="HW22" s="26"/>
      <c r="HX22" s="26"/>
      <c r="HY22" s="26"/>
      <c r="HZ22" s="26"/>
      <c r="IA22" s="26"/>
      <c r="IB22" s="26"/>
      <c r="IC22" s="26"/>
      <c r="ID22" s="26"/>
      <c r="IE22" s="26"/>
      <c r="IF22" s="26"/>
      <c r="IG22" s="26"/>
      <c r="IH22" s="26"/>
      <c r="II22" s="26"/>
      <c r="IJ22" s="26"/>
      <c r="IK22" s="26"/>
      <c r="IL22" s="26"/>
      <c r="IM22" s="26"/>
      <c r="IN22" s="26"/>
      <c r="IO22" s="26"/>
      <c r="IP22" s="26"/>
      <c r="IQ22" s="26"/>
      <c r="IR22" s="26"/>
      <c r="IS22" s="26"/>
      <c r="IT22" s="26"/>
      <c r="IU22" s="26"/>
      <c r="IV22" s="26"/>
      <c r="IW22" s="26"/>
      <c r="IX22" s="26"/>
      <c r="IY22" s="26"/>
      <c r="IZ22" s="26"/>
      <c r="JA22" s="26"/>
      <c r="JB22" s="26"/>
      <c r="JC22" s="26"/>
      <c r="JD22" s="26"/>
      <c r="JE22" s="26"/>
      <c r="JF22" s="26"/>
      <c r="JG22" s="26"/>
      <c r="JH22" s="26"/>
      <c r="JI22" s="26"/>
      <c r="JJ22" s="26"/>
      <c r="JK22" s="26"/>
      <c r="JL22" s="26"/>
      <c r="JM22" s="26"/>
      <c r="JN22" s="26"/>
      <c r="JO22" s="26"/>
      <c r="JP22" s="26"/>
      <c r="JQ22" s="26"/>
      <c r="JR22" s="26"/>
      <c r="JS22" s="26"/>
      <c r="JT22" s="26"/>
      <c r="JU22" s="26"/>
      <c r="JV22" s="26"/>
      <c r="JW22" s="26"/>
      <c r="JX22" s="26"/>
      <c r="JY22" s="26"/>
      <c r="JZ22" s="26"/>
      <c r="KA22" s="26"/>
      <c r="KB22" s="26"/>
      <c r="KC22" s="26"/>
      <c r="KD22" s="26"/>
      <c r="KE22" s="26"/>
      <c r="KF22" s="26"/>
      <c r="KG22" s="26"/>
      <c r="KH22" s="26"/>
      <c r="KI22" s="26"/>
      <c r="KJ22" s="26"/>
      <c r="KK22" s="26"/>
      <c r="KL22" s="26"/>
      <c r="KM22" s="26"/>
      <c r="KN22" s="26"/>
      <c r="KO22" s="26"/>
      <c r="KP22" s="26"/>
      <c r="KQ22" s="26"/>
      <c r="KR22" s="26"/>
      <c r="KS22" s="26"/>
      <c r="KT22" s="26"/>
      <c r="KU22" s="26"/>
      <c r="KV22" s="26"/>
      <c r="KW22" s="26"/>
      <c r="KX22" s="26"/>
      <c r="KY22" s="26"/>
      <c r="KZ22" s="26"/>
      <c r="LA22" s="26"/>
      <c r="LB22" s="26"/>
      <c r="LC22" s="26"/>
      <c r="LD22" s="26"/>
      <c r="LE22" s="26"/>
      <c r="LF22" s="26"/>
      <c r="LG22" s="26"/>
      <c r="LH22" s="26"/>
      <c r="LI22" s="26"/>
      <c r="LJ22" s="26"/>
      <c r="LK22" s="26"/>
      <c r="LL22" s="26"/>
      <c r="LM22" s="26"/>
      <c r="LN22" s="26"/>
      <c r="LO22" s="26"/>
      <c r="LP22" s="26"/>
      <c r="LQ22" s="26"/>
      <c r="LR22" s="26"/>
      <c r="LS22" s="26"/>
      <c r="LT22" s="26"/>
      <c r="LU22" s="26"/>
      <c r="LV22" s="26"/>
      <c r="LW22" s="26"/>
      <c r="LX22" s="26"/>
      <c r="LY22" s="26"/>
      <c r="LZ22" s="26"/>
      <c r="MA22" s="26"/>
      <c r="MB22" s="26"/>
      <c r="MC22" s="26"/>
      <c r="MD22" s="26"/>
      <c r="ME22" s="26"/>
      <c r="MF22" s="26"/>
      <c r="MG22" s="26"/>
      <c r="MH22" s="26"/>
      <c r="MI22" s="26"/>
      <c r="MJ22" s="26"/>
      <c r="MK22" s="26"/>
      <c r="ML22" s="26"/>
      <c r="MM22" s="26"/>
      <c r="MN22" s="26"/>
      <c r="MO22" s="26"/>
      <c r="MP22" s="26"/>
      <c r="MQ22" s="26"/>
      <c r="MR22" s="26"/>
      <c r="MS22" s="26"/>
      <c r="MT22" s="26"/>
      <c r="MU22" s="26"/>
      <c r="MV22" s="26"/>
      <c r="MW22" s="26"/>
      <c r="MX22" s="26"/>
      <c r="MY22" s="26"/>
      <c r="MZ22" s="26"/>
      <c r="NA22" s="26"/>
      <c r="NB22" s="26"/>
      <c r="NC22" s="26"/>
      <c r="ND22" s="26"/>
      <c r="NE22" s="26"/>
      <c r="NF22" s="26"/>
      <c r="NG22" s="26"/>
      <c r="NH22" s="26"/>
      <c r="NI22" s="26"/>
      <c r="NJ22" s="26"/>
      <c r="NK22" s="26"/>
      <c r="NL22" s="26"/>
      <c r="NM22" s="26"/>
      <c r="NN22" s="26"/>
      <c r="NO22" s="26"/>
      <c r="NP22" s="26"/>
      <c r="NQ22" s="26"/>
      <c r="NR22" s="26"/>
      <c r="NS22" s="26"/>
      <c r="NT22" s="26"/>
      <c r="NU22" s="26"/>
      <c r="NV22" s="26"/>
      <c r="NW22" s="26"/>
      <c r="NX22" s="26"/>
      <c r="NY22" s="26"/>
      <c r="NZ22" s="26"/>
      <c r="OA22" s="26"/>
      <c r="OB22" s="26"/>
      <c r="OC22" s="26"/>
      <c r="OD22" s="26"/>
      <c r="OE22" s="26"/>
      <c r="OF22" s="26"/>
      <c r="OG22" s="26"/>
      <c r="OH22" s="26"/>
      <c r="OI22" s="26"/>
      <c r="OJ22" s="26"/>
      <c r="OK22" s="26"/>
      <c r="OL22" s="26"/>
      <c r="OM22" s="26"/>
      <c r="ON22" s="26"/>
      <c r="OO22" s="26"/>
      <c r="OP22" s="26"/>
      <c r="OQ22" s="26"/>
      <c r="OR22" s="26"/>
      <c r="OS22" s="26"/>
      <c r="OT22" s="26"/>
      <c r="OU22" s="26"/>
      <c r="OV22" s="26"/>
    </row>
    <row r="23" spans="1:412" s="3" customFormat="1" ht="15.75">
      <c r="A23" s="148" t="s">
        <v>31</v>
      </c>
      <c r="B23" s="12">
        <v>8</v>
      </c>
      <c r="C23" s="12">
        <v>5</v>
      </c>
      <c r="D23" s="13">
        <v>0</v>
      </c>
      <c r="E23" s="13">
        <v>0</v>
      </c>
      <c r="F23" s="103">
        <f t="shared" si="0"/>
        <v>6</v>
      </c>
      <c r="G23" s="12">
        <v>25</v>
      </c>
      <c r="H23" s="12">
        <v>37</v>
      </c>
      <c r="I23" s="13">
        <v>2</v>
      </c>
      <c r="J23" s="13">
        <v>1</v>
      </c>
      <c r="K23" s="103">
        <f t="shared" si="1"/>
        <v>65</v>
      </c>
      <c r="L23" s="14"/>
      <c r="M23" s="12">
        <v>2</v>
      </c>
      <c r="N23" s="12">
        <v>3</v>
      </c>
      <c r="O23" s="13">
        <v>1</v>
      </c>
      <c r="P23" s="13">
        <v>0</v>
      </c>
      <c r="Q23" s="103">
        <f t="shared" si="2"/>
        <v>6</v>
      </c>
      <c r="R23" s="14"/>
      <c r="S23" s="12">
        <v>37</v>
      </c>
      <c r="T23" s="12">
        <v>55</v>
      </c>
      <c r="U23" s="13">
        <v>2</v>
      </c>
      <c r="V23" s="13">
        <v>0</v>
      </c>
      <c r="W23" s="103">
        <f t="shared" si="3"/>
        <v>94</v>
      </c>
      <c r="X23" s="14"/>
      <c r="Y23" s="12">
        <v>6</v>
      </c>
      <c r="Z23" s="12">
        <v>9</v>
      </c>
      <c r="AA23" s="13">
        <v>2</v>
      </c>
      <c r="AB23" s="13">
        <v>0</v>
      </c>
      <c r="AC23" s="103">
        <f t="shared" si="4"/>
        <v>17</v>
      </c>
      <c r="AD23" s="14"/>
      <c r="AE23" s="12">
        <v>20</v>
      </c>
      <c r="AF23" s="12">
        <v>13</v>
      </c>
      <c r="AG23" s="13">
        <v>1</v>
      </c>
      <c r="AH23" s="13">
        <v>0</v>
      </c>
      <c r="AI23" s="103">
        <f t="shared" si="5"/>
        <v>34</v>
      </c>
      <c r="AJ23" s="30"/>
      <c r="AK23" s="30"/>
      <c r="AL23" s="20" t="s">
        <v>31</v>
      </c>
      <c r="AM23" s="12">
        <v>2</v>
      </c>
      <c r="AN23" s="12">
        <v>1</v>
      </c>
      <c r="AO23" s="13">
        <v>0</v>
      </c>
      <c r="AP23" s="13">
        <v>0</v>
      </c>
      <c r="AQ23" s="103">
        <f t="shared" si="6"/>
        <v>3</v>
      </c>
      <c r="AR23" s="14"/>
      <c r="AS23" s="12">
        <v>52</v>
      </c>
      <c r="AT23" s="12">
        <v>46</v>
      </c>
      <c r="AU23" s="13">
        <v>2</v>
      </c>
      <c r="AV23" s="13">
        <v>1</v>
      </c>
      <c r="AW23" s="103">
        <f t="shared" si="7"/>
        <v>101</v>
      </c>
      <c r="AX23" s="14"/>
      <c r="AY23" s="12">
        <v>1</v>
      </c>
      <c r="AZ23" s="12">
        <v>5</v>
      </c>
      <c r="BA23" s="13">
        <v>0</v>
      </c>
      <c r="BB23" s="13">
        <v>0</v>
      </c>
      <c r="BC23" s="103">
        <f t="shared" si="8"/>
        <v>6</v>
      </c>
      <c r="BD23" s="14"/>
      <c r="BE23" s="12">
        <v>47</v>
      </c>
      <c r="BF23" s="12">
        <v>45</v>
      </c>
      <c r="BG23" s="13">
        <v>2</v>
      </c>
      <c r="BH23" s="13">
        <v>0</v>
      </c>
      <c r="BI23" s="103">
        <f t="shared" si="9"/>
        <v>94</v>
      </c>
      <c r="BJ23" s="14"/>
      <c r="BK23" s="12">
        <v>5</v>
      </c>
      <c r="BL23" s="12">
        <v>1</v>
      </c>
      <c r="BM23" s="13">
        <v>1</v>
      </c>
      <c r="BN23" s="13">
        <v>0</v>
      </c>
      <c r="BO23" s="103">
        <f t="shared" si="10"/>
        <v>7</v>
      </c>
      <c r="BP23" s="14"/>
      <c r="BQ23" s="12">
        <v>7</v>
      </c>
      <c r="BR23" s="12">
        <v>7</v>
      </c>
      <c r="BS23" s="13">
        <v>1</v>
      </c>
      <c r="BT23" s="13">
        <v>0</v>
      </c>
      <c r="BU23" s="104">
        <f t="shared" si="11"/>
        <v>15</v>
      </c>
      <c r="BV23" s="29"/>
      <c r="BW23" s="29"/>
      <c r="BX23" s="20" t="s">
        <v>31</v>
      </c>
      <c r="BY23" s="12">
        <v>2</v>
      </c>
      <c r="BZ23" s="12">
        <v>3</v>
      </c>
      <c r="CA23" s="13">
        <v>0</v>
      </c>
      <c r="CB23" s="13">
        <v>0</v>
      </c>
      <c r="CC23" s="103">
        <f t="shared" si="30"/>
        <v>5</v>
      </c>
      <c r="CD23" s="14"/>
      <c r="CE23" s="12">
        <v>98</v>
      </c>
      <c r="CF23" s="12">
        <v>75</v>
      </c>
      <c r="CG23" s="13">
        <v>7</v>
      </c>
      <c r="CH23" s="13">
        <v>2</v>
      </c>
      <c r="CI23" s="103">
        <f t="shared" si="13"/>
        <v>182</v>
      </c>
      <c r="CJ23" s="14"/>
      <c r="CK23" s="12">
        <v>6</v>
      </c>
      <c r="CL23" s="12">
        <v>7</v>
      </c>
      <c r="CM23" s="13">
        <v>2</v>
      </c>
      <c r="CN23" s="13">
        <v>0</v>
      </c>
      <c r="CO23" s="103">
        <f t="shared" si="14"/>
        <v>15</v>
      </c>
      <c r="CP23" s="4"/>
      <c r="CQ23" s="16">
        <v>86</v>
      </c>
      <c r="CR23" s="12">
        <v>91</v>
      </c>
      <c r="CS23" s="13">
        <v>6</v>
      </c>
      <c r="CT23" s="13">
        <v>3</v>
      </c>
      <c r="CU23" s="103">
        <f t="shared" si="15"/>
        <v>186</v>
      </c>
      <c r="CV23" s="14"/>
      <c r="CW23" s="12">
        <v>18</v>
      </c>
      <c r="CX23" s="12">
        <v>36</v>
      </c>
      <c r="CY23" s="13">
        <v>1</v>
      </c>
      <c r="CZ23" s="13">
        <v>4</v>
      </c>
      <c r="DA23" s="103">
        <f t="shared" si="16"/>
        <v>59</v>
      </c>
      <c r="DB23" s="14"/>
      <c r="DC23" s="12">
        <v>9</v>
      </c>
      <c r="DD23" s="12">
        <v>15</v>
      </c>
      <c r="DE23" s="13">
        <v>0</v>
      </c>
      <c r="DF23" s="13">
        <v>2</v>
      </c>
      <c r="DG23" s="104">
        <f t="shared" si="17"/>
        <v>26</v>
      </c>
      <c r="DH23" s="29"/>
      <c r="DI23" s="29"/>
      <c r="DJ23" s="20" t="s">
        <v>31</v>
      </c>
      <c r="DK23" s="17">
        <v>2</v>
      </c>
      <c r="DL23" s="17">
        <v>4</v>
      </c>
      <c r="DM23" s="18">
        <v>0</v>
      </c>
      <c r="DN23" s="18">
        <v>0</v>
      </c>
      <c r="DO23" s="103">
        <f t="shared" si="18"/>
        <v>6</v>
      </c>
      <c r="DP23" s="4"/>
      <c r="DQ23" s="58">
        <v>1</v>
      </c>
      <c r="DR23" s="17">
        <v>2</v>
      </c>
      <c r="DS23" s="18">
        <v>1</v>
      </c>
      <c r="DT23" s="18">
        <v>0</v>
      </c>
      <c r="DU23" s="103">
        <f t="shared" si="19"/>
        <v>4</v>
      </c>
      <c r="DV23" s="4"/>
      <c r="DW23" s="17">
        <v>0</v>
      </c>
      <c r="DX23" s="17">
        <v>7</v>
      </c>
      <c r="DY23" s="18">
        <v>0</v>
      </c>
      <c r="DZ23" s="18">
        <v>0</v>
      </c>
      <c r="EA23" s="103">
        <f t="shared" si="20"/>
        <v>7</v>
      </c>
      <c r="EB23" s="4"/>
      <c r="EC23" s="17">
        <v>60</v>
      </c>
      <c r="ED23" s="17">
        <v>71</v>
      </c>
      <c r="EE23" s="18">
        <v>10</v>
      </c>
      <c r="EF23" s="18">
        <v>5</v>
      </c>
      <c r="EG23" s="104">
        <f t="shared" si="21"/>
        <v>146</v>
      </c>
      <c r="EH23" s="4"/>
      <c r="EI23" s="17">
        <v>55</v>
      </c>
      <c r="EJ23" s="17">
        <v>54</v>
      </c>
      <c r="EK23" s="18">
        <v>8</v>
      </c>
      <c r="EL23" s="18">
        <v>1</v>
      </c>
      <c r="EM23" s="103">
        <f t="shared" si="22"/>
        <v>118</v>
      </c>
      <c r="EN23" s="4"/>
      <c r="EO23" s="17">
        <v>8</v>
      </c>
      <c r="EP23" s="17">
        <v>20</v>
      </c>
      <c r="EQ23" s="18">
        <v>1</v>
      </c>
      <c r="ER23" s="18">
        <v>0</v>
      </c>
      <c r="ES23" s="103">
        <f t="shared" si="23"/>
        <v>29</v>
      </c>
      <c r="ET23" s="4"/>
      <c r="EU23" s="17">
        <v>77</v>
      </c>
      <c r="EV23" s="17">
        <v>70</v>
      </c>
      <c r="EW23" s="18">
        <v>6</v>
      </c>
      <c r="EX23" s="18">
        <v>5</v>
      </c>
      <c r="EY23" s="103">
        <f t="shared" si="24"/>
        <v>158</v>
      </c>
      <c r="EZ23" s="4"/>
      <c r="FA23" s="17">
        <v>0</v>
      </c>
      <c r="FB23" s="17">
        <v>2</v>
      </c>
      <c r="FC23" s="18">
        <v>0</v>
      </c>
      <c r="FD23" s="18">
        <v>0</v>
      </c>
      <c r="FE23" s="103">
        <f t="shared" si="25"/>
        <v>2</v>
      </c>
      <c r="FF23" s="4"/>
      <c r="FG23" s="17">
        <v>86</v>
      </c>
      <c r="FH23" s="17">
        <v>95</v>
      </c>
      <c r="FI23" s="18">
        <v>2</v>
      </c>
      <c r="FJ23" s="18">
        <v>0</v>
      </c>
      <c r="FK23" s="103">
        <f t="shared" si="26"/>
        <v>183</v>
      </c>
      <c r="FL23" s="19"/>
      <c r="FM23" s="17">
        <v>2</v>
      </c>
      <c r="FN23" s="17">
        <v>6</v>
      </c>
      <c r="FO23" s="18">
        <v>0</v>
      </c>
      <c r="FP23" s="18">
        <v>0</v>
      </c>
      <c r="FQ23" s="103">
        <f t="shared" si="27"/>
        <v>8</v>
      </c>
      <c r="FR23" s="4"/>
      <c r="FS23" s="17">
        <v>2</v>
      </c>
      <c r="FT23" s="17">
        <v>0</v>
      </c>
      <c r="FU23" s="18">
        <v>0</v>
      </c>
      <c r="FV23" s="18">
        <v>0</v>
      </c>
      <c r="FW23" s="103">
        <f t="shared" si="28"/>
        <v>2</v>
      </c>
      <c r="FX23" s="4"/>
      <c r="FY23" s="17">
        <v>90</v>
      </c>
      <c r="FZ23" s="17">
        <v>55</v>
      </c>
      <c r="GA23" s="18">
        <v>3</v>
      </c>
      <c r="GB23" s="18">
        <v>1</v>
      </c>
      <c r="GC23" s="103">
        <f t="shared" si="29"/>
        <v>149</v>
      </c>
      <c r="GE23" s="26"/>
      <c r="GF23" s="26"/>
      <c r="GG23" s="26"/>
      <c r="GH23" s="26"/>
      <c r="GI23" s="26"/>
      <c r="GJ23" s="26"/>
      <c r="GK23" s="26"/>
      <c r="GL23" s="26"/>
      <c r="GM23" s="26"/>
      <c r="GN23" s="26"/>
      <c r="GO23" s="26"/>
      <c r="GP23" s="26"/>
      <c r="GQ23" s="26"/>
      <c r="GR23" s="26"/>
      <c r="GS23" s="26"/>
      <c r="GT23" s="26"/>
      <c r="GU23" s="26"/>
      <c r="GV23" s="26"/>
      <c r="GW23" s="26"/>
      <c r="GX23" s="26"/>
      <c r="GY23" s="26"/>
      <c r="GZ23" s="26"/>
      <c r="HA23" s="26"/>
      <c r="HB23" s="26"/>
      <c r="HC23" s="26"/>
      <c r="HD23" s="26"/>
      <c r="HE23" s="26"/>
      <c r="HF23" s="26"/>
      <c r="HG23" s="26"/>
      <c r="HH23" s="26"/>
      <c r="HI23" s="26"/>
      <c r="HJ23" s="26"/>
      <c r="HK23" s="26"/>
      <c r="HL23" s="26"/>
      <c r="HM23" s="26"/>
      <c r="HN23" s="26"/>
      <c r="HO23" s="26"/>
      <c r="HP23" s="26"/>
      <c r="HQ23" s="26"/>
      <c r="HR23" s="26"/>
      <c r="HS23" s="26"/>
      <c r="HT23" s="26"/>
      <c r="HU23" s="26"/>
      <c r="HV23" s="26"/>
      <c r="HW23" s="26"/>
      <c r="HX23" s="26"/>
      <c r="HY23" s="26"/>
      <c r="HZ23" s="26"/>
      <c r="IA23" s="26"/>
      <c r="IB23" s="26"/>
      <c r="IC23" s="26"/>
      <c r="ID23" s="26"/>
      <c r="IE23" s="26"/>
      <c r="IF23" s="26"/>
      <c r="IG23" s="26"/>
      <c r="IH23" s="26"/>
      <c r="II23" s="26"/>
      <c r="IJ23" s="26"/>
      <c r="IK23" s="26"/>
      <c r="IL23" s="26"/>
      <c r="IM23" s="26"/>
      <c r="IN23" s="26"/>
      <c r="IO23" s="26"/>
      <c r="IP23" s="26"/>
      <c r="IQ23" s="26"/>
      <c r="IR23" s="26"/>
      <c r="IS23" s="26"/>
      <c r="IT23" s="26"/>
      <c r="IU23" s="26"/>
      <c r="IV23" s="26"/>
      <c r="IW23" s="26"/>
      <c r="IX23" s="26"/>
      <c r="IY23" s="26"/>
      <c r="IZ23" s="26"/>
      <c r="JA23" s="26"/>
      <c r="JB23" s="26"/>
      <c r="JC23" s="26"/>
      <c r="JD23" s="26"/>
      <c r="JE23" s="26"/>
      <c r="JF23" s="26"/>
      <c r="JG23" s="26"/>
      <c r="JH23" s="26"/>
      <c r="JI23" s="26"/>
      <c r="JJ23" s="26"/>
      <c r="JK23" s="26"/>
      <c r="JL23" s="26"/>
      <c r="JM23" s="26"/>
      <c r="JN23" s="26"/>
      <c r="JO23" s="26"/>
      <c r="JP23" s="26"/>
      <c r="JQ23" s="26"/>
      <c r="JR23" s="26"/>
      <c r="JS23" s="26"/>
      <c r="JT23" s="26"/>
      <c r="JU23" s="26"/>
      <c r="JV23" s="26"/>
      <c r="JW23" s="26"/>
      <c r="JX23" s="26"/>
      <c r="JY23" s="26"/>
      <c r="JZ23" s="26"/>
      <c r="KA23" s="26"/>
      <c r="KB23" s="26"/>
      <c r="KC23" s="26"/>
      <c r="KD23" s="26"/>
      <c r="KE23" s="26"/>
      <c r="KF23" s="26"/>
      <c r="KG23" s="26"/>
      <c r="KH23" s="26"/>
      <c r="KI23" s="26"/>
      <c r="KJ23" s="26"/>
      <c r="KK23" s="26"/>
      <c r="KL23" s="26"/>
      <c r="KM23" s="26"/>
      <c r="KN23" s="26"/>
      <c r="KO23" s="26"/>
      <c r="KP23" s="26"/>
      <c r="KQ23" s="26"/>
      <c r="KR23" s="26"/>
      <c r="KS23" s="26"/>
      <c r="KT23" s="26"/>
      <c r="KU23" s="26"/>
      <c r="KV23" s="26"/>
      <c r="KW23" s="26"/>
      <c r="KX23" s="26"/>
      <c r="KY23" s="26"/>
      <c r="KZ23" s="26"/>
      <c r="LA23" s="26"/>
      <c r="LB23" s="26"/>
      <c r="LC23" s="26"/>
      <c r="LD23" s="26"/>
      <c r="LE23" s="26"/>
      <c r="LF23" s="26"/>
      <c r="LG23" s="26"/>
      <c r="LH23" s="26"/>
      <c r="LI23" s="26"/>
      <c r="LJ23" s="26"/>
      <c r="LK23" s="26"/>
      <c r="LL23" s="26"/>
      <c r="LM23" s="26"/>
      <c r="LN23" s="26"/>
      <c r="LO23" s="26"/>
      <c r="LP23" s="26"/>
      <c r="LQ23" s="26"/>
      <c r="LR23" s="26"/>
      <c r="LS23" s="26"/>
      <c r="LT23" s="26"/>
      <c r="LU23" s="26"/>
      <c r="LV23" s="26"/>
      <c r="LW23" s="26"/>
      <c r="LX23" s="26"/>
      <c r="LY23" s="26"/>
      <c r="LZ23" s="26"/>
      <c r="MA23" s="26"/>
      <c r="MB23" s="26"/>
      <c r="MC23" s="26"/>
      <c r="MD23" s="26"/>
      <c r="ME23" s="26"/>
      <c r="MF23" s="26"/>
      <c r="MG23" s="26"/>
      <c r="MH23" s="26"/>
      <c r="MI23" s="26"/>
      <c r="MJ23" s="26"/>
      <c r="MK23" s="26"/>
      <c r="ML23" s="26"/>
      <c r="MM23" s="26"/>
      <c r="MN23" s="26"/>
      <c r="MO23" s="26"/>
      <c r="MP23" s="26"/>
      <c r="MQ23" s="26"/>
      <c r="MR23" s="26"/>
      <c r="MS23" s="26"/>
      <c r="MT23" s="26"/>
      <c r="MU23" s="26"/>
      <c r="MV23" s="26"/>
      <c r="MW23" s="26"/>
      <c r="MX23" s="26"/>
      <c r="MY23" s="26"/>
      <c r="MZ23" s="26"/>
      <c r="NA23" s="26"/>
      <c r="NB23" s="26"/>
      <c r="NC23" s="26"/>
      <c r="ND23" s="26"/>
      <c r="NE23" s="26"/>
      <c r="NF23" s="26"/>
      <c r="NG23" s="26"/>
      <c r="NH23" s="26"/>
      <c r="NI23" s="26"/>
      <c r="NJ23" s="26"/>
      <c r="NK23" s="26"/>
      <c r="NL23" s="26"/>
      <c r="NM23" s="26"/>
      <c r="NN23" s="26"/>
      <c r="NO23" s="26"/>
      <c r="NP23" s="26"/>
      <c r="NQ23" s="26"/>
      <c r="NR23" s="26"/>
      <c r="NS23" s="26"/>
      <c r="NT23" s="26"/>
      <c r="NU23" s="26"/>
      <c r="NV23" s="26"/>
      <c r="NW23" s="26"/>
      <c r="NX23" s="26"/>
      <c r="NY23" s="26"/>
      <c r="NZ23" s="26"/>
      <c r="OA23" s="26"/>
      <c r="OB23" s="26"/>
      <c r="OC23" s="26"/>
      <c r="OD23" s="26"/>
      <c r="OE23" s="26"/>
      <c r="OF23" s="26"/>
      <c r="OG23" s="26"/>
      <c r="OH23" s="26"/>
      <c r="OI23" s="26"/>
      <c r="OJ23" s="26"/>
      <c r="OK23" s="26"/>
      <c r="OL23" s="26"/>
      <c r="OM23" s="26"/>
      <c r="ON23" s="26"/>
      <c r="OO23" s="26"/>
      <c r="OP23" s="26"/>
      <c r="OQ23" s="26"/>
      <c r="OR23" s="26"/>
      <c r="OS23" s="26"/>
      <c r="OT23" s="26"/>
      <c r="OU23" s="26"/>
      <c r="OV23" s="26"/>
    </row>
    <row r="24" spans="1:412" s="3" customFormat="1" ht="15.75">
      <c r="A24" s="148" t="s">
        <v>32</v>
      </c>
      <c r="B24" s="12">
        <v>23</v>
      </c>
      <c r="C24" s="12">
        <v>3</v>
      </c>
      <c r="D24" s="13">
        <v>1</v>
      </c>
      <c r="E24" s="13">
        <v>0</v>
      </c>
      <c r="F24" s="103">
        <f t="shared" si="0"/>
        <v>8</v>
      </c>
      <c r="G24" s="12">
        <v>23</v>
      </c>
      <c r="H24" s="12">
        <v>38</v>
      </c>
      <c r="I24" s="13">
        <v>5</v>
      </c>
      <c r="J24" s="13">
        <v>3</v>
      </c>
      <c r="K24" s="103">
        <f t="shared" si="1"/>
        <v>69</v>
      </c>
      <c r="L24" s="14"/>
      <c r="M24" s="12">
        <v>3</v>
      </c>
      <c r="N24" s="12">
        <v>3</v>
      </c>
      <c r="O24" s="13">
        <v>0</v>
      </c>
      <c r="P24" s="13">
        <v>2</v>
      </c>
      <c r="Q24" s="103">
        <f t="shared" si="2"/>
        <v>8</v>
      </c>
      <c r="R24" s="14"/>
      <c r="S24" s="12">
        <v>41</v>
      </c>
      <c r="T24" s="12">
        <v>72</v>
      </c>
      <c r="U24" s="13">
        <v>5</v>
      </c>
      <c r="V24" s="13">
        <v>1</v>
      </c>
      <c r="W24" s="103">
        <f t="shared" si="3"/>
        <v>119</v>
      </c>
      <c r="X24" s="14"/>
      <c r="Y24" s="12">
        <v>10</v>
      </c>
      <c r="Z24" s="12">
        <v>8</v>
      </c>
      <c r="AA24" s="13">
        <v>0</v>
      </c>
      <c r="AB24" s="13">
        <v>1</v>
      </c>
      <c r="AC24" s="103">
        <f t="shared" si="4"/>
        <v>19</v>
      </c>
      <c r="AD24" s="14"/>
      <c r="AE24" s="12">
        <v>23</v>
      </c>
      <c r="AF24" s="12">
        <v>10</v>
      </c>
      <c r="AG24" s="13">
        <v>1</v>
      </c>
      <c r="AH24" s="13">
        <v>1</v>
      </c>
      <c r="AI24" s="103">
        <f t="shared" si="5"/>
        <v>35</v>
      </c>
      <c r="AJ24" s="30"/>
      <c r="AK24" s="30"/>
      <c r="AL24" s="20" t="s">
        <v>32</v>
      </c>
      <c r="AM24" s="12">
        <v>4</v>
      </c>
      <c r="AN24" s="12">
        <v>2</v>
      </c>
      <c r="AO24" s="13">
        <v>0</v>
      </c>
      <c r="AP24" s="13">
        <v>0</v>
      </c>
      <c r="AQ24" s="103">
        <f t="shared" si="6"/>
        <v>6</v>
      </c>
      <c r="AR24" s="14"/>
      <c r="AS24" s="12">
        <v>48</v>
      </c>
      <c r="AT24" s="12">
        <v>45</v>
      </c>
      <c r="AU24" s="13">
        <v>6</v>
      </c>
      <c r="AV24" s="13">
        <v>4</v>
      </c>
      <c r="AW24" s="103">
        <f t="shared" si="7"/>
        <v>103</v>
      </c>
      <c r="AX24" s="14"/>
      <c r="AY24" s="12">
        <v>4</v>
      </c>
      <c r="AZ24" s="12">
        <v>0</v>
      </c>
      <c r="BA24" s="13">
        <v>0</v>
      </c>
      <c r="BB24" s="13">
        <v>0</v>
      </c>
      <c r="BC24" s="103">
        <f t="shared" si="8"/>
        <v>4</v>
      </c>
      <c r="BD24" s="14"/>
      <c r="BE24" s="12">
        <v>33</v>
      </c>
      <c r="BF24" s="12">
        <v>65</v>
      </c>
      <c r="BG24" s="13">
        <v>3</v>
      </c>
      <c r="BH24" s="13">
        <v>0</v>
      </c>
      <c r="BI24" s="103">
        <f t="shared" si="9"/>
        <v>101</v>
      </c>
      <c r="BJ24" s="14"/>
      <c r="BK24" s="12">
        <v>7</v>
      </c>
      <c r="BL24" s="12">
        <v>2</v>
      </c>
      <c r="BM24" s="13">
        <v>0</v>
      </c>
      <c r="BN24" s="13">
        <v>0</v>
      </c>
      <c r="BO24" s="103">
        <f t="shared" si="10"/>
        <v>9</v>
      </c>
      <c r="BP24" s="14"/>
      <c r="BQ24" s="12">
        <v>6</v>
      </c>
      <c r="BR24" s="12">
        <v>11</v>
      </c>
      <c r="BS24" s="13">
        <v>0</v>
      </c>
      <c r="BT24" s="13">
        <v>0</v>
      </c>
      <c r="BU24" s="104">
        <f t="shared" si="11"/>
        <v>17</v>
      </c>
      <c r="BV24" s="29"/>
      <c r="BW24" s="29"/>
      <c r="BX24" s="20" t="s">
        <v>32</v>
      </c>
      <c r="BY24" s="12">
        <v>3</v>
      </c>
      <c r="BZ24" s="12">
        <v>10</v>
      </c>
      <c r="CA24" s="13">
        <v>0</v>
      </c>
      <c r="CB24" s="13">
        <v>0</v>
      </c>
      <c r="CC24" s="103">
        <f t="shared" si="30"/>
        <v>13</v>
      </c>
      <c r="CD24" s="14"/>
      <c r="CE24" s="12">
        <v>100</v>
      </c>
      <c r="CF24" s="12">
        <v>86</v>
      </c>
      <c r="CG24" s="13">
        <v>4</v>
      </c>
      <c r="CH24" s="13">
        <v>3</v>
      </c>
      <c r="CI24" s="103">
        <f t="shared" si="13"/>
        <v>193</v>
      </c>
      <c r="CJ24" s="14"/>
      <c r="CK24" s="12">
        <v>5</v>
      </c>
      <c r="CL24" s="12">
        <v>10</v>
      </c>
      <c r="CM24" s="13">
        <v>0</v>
      </c>
      <c r="CN24" s="13">
        <v>0</v>
      </c>
      <c r="CO24" s="103">
        <f t="shared" si="14"/>
        <v>15</v>
      </c>
      <c r="CP24" s="4"/>
      <c r="CQ24" s="16">
        <v>125</v>
      </c>
      <c r="CR24" s="12">
        <v>52</v>
      </c>
      <c r="CS24" s="13">
        <v>1</v>
      </c>
      <c r="CT24" s="13">
        <v>0</v>
      </c>
      <c r="CU24" s="103">
        <f t="shared" si="15"/>
        <v>178</v>
      </c>
      <c r="CV24" s="14"/>
      <c r="CW24" s="12">
        <v>17</v>
      </c>
      <c r="CX24" s="12">
        <v>32</v>
      </c>
      <c r="CY24" s="13">
        <v>1</v>
      </c>
      <c r="CZ24" s="13">
        <v>7</v>
      </c>
      <c r="DA24" s="103">
        <f t="shared" si="16"/>
        <v>57</v>
      </c>
      <c r="DB24" s="14"/>
      <c r="DC24" s="12">
        <v>10</v>
      </c>
      <c r="DD24" s="12">
        <v>16</v>
      </c>
      <c r="DE24" s="13">
        <v>2</v>
      </c>
      <c r="DF24" s="13">
        <v>0</v>
      </c>
      <c r="DG24" s="104">
        <f t="shared" si="17"/>
        <v>28</v>
      </c>
      <c r="DH24" s="29"/>
      <c r="DI24" s="29"/>
      <c r="DJ24" s="20" t="s">
        <v>32</v>
      </c>
      <c r="DK24" s="17">
        <v>1</v>
      </c>
      <c r="DL24" s="17">
        <v>3</v>
      </c>
      <c r="DM24" s="18">
        <v>0</v>
      </c>
      <c r="DN24" s="18">
        <v>0</v>
      </c>
      <c r="DO24" s="103">
        <f t="shared" si="18"/>
        <v>4</v>
      </c>
      <c r="DP24" s="4"/>
      <c r="DQ24" s="58">
        <v>1</v>
      </c>
      <c r="DR24" s="17">
        <v>1</v>
      </c>
      <c r="DS24" s="18">
        <v>0</v>
      </c>
      <c r="DT24" s="18">
        <v>0</v>
      </c>
      <c r="DU24" s="103">
        <f t="shared" si="19"/>
        <v>2</v>
      </c>
      <c r="DV24" s="4"/>
      <c r="DW24" s="17">
        <v>4</v>
      </c>
      <c r="DX24" s="17">
        <v>5</v>
      </c>
      <c r="DY24" s="18">
        <v>0</v>
      </c>
      <c r="DZ24" s="18">
        <v>0</v>
      </c>
      <c r="EA24" s="103">
        <f t="shared" si="20"/>
        <v>9</v>
      </c>
      <c r="EB24" s="4"/>
      <c r="EC24" s="17">
        <v>100</v>
      </c>
      <c r="ED24" s="17">
        <v>72</v>
      </c>
      <c r="EE24" s="18">
        <v>1</v>
      </c>
      <c r="EF24" s="18">
        <v>0</v>
      </c>
      <c r="EG24" s="104">
        <f t="shared" si="21"/>
        <v>173</v>
      </c>
      <c r="EH24" s="4"/>
      <c r="EI24" s="17">
        <v>56</v>
      </c>
      <c r="EJ24" s="17">
        <v>49</v>
      </c>
      <c r="EK24" s="18">
        <v>6</v>
      </c>
      <c r="EL24" s="18">
        <v>2</v>
      </c>
      <c r="EM24" s="103">
        <f t="shared" si="22"/>
        <v>113</v>
      </c>
      <c r="EN24" s="4"/>
      <c r="EO24" s="17">
        <v>4</v>
      </c>
      <c r="EP24" s="17">
        <v>24</v>
      </c>
      <c r="EQ24" s="18">
        <v>0</v>
      </c>
      <c r="ER24" s="18">
        <v>0</v>
      </c>
      <c r="ES24" s="103">
        <f t="shared" si="23"/>
        <v>28</v>
      </c>
      <c r="ET24" s="4"/>
      <c r="EU24" s="17">
        <v>73</v>
      </c>
      <c r="EV24" s="17">
        <v>77</v>
      </c>
      <c r="EW24" s="18">
        <v>5</v>
      </c>
      <c r="EX24" s="18">
        <v>6</v>
      </c>
      <c r="EY24" s="103">
        <f t="shared" si="24"/>
        <v>161</v>
      </c>
      <c r="EZ24" s="4"/>
      <c r="FA24" s="17">
        <v>3</v>
      </c>
      <c r="FB24" s="17">
        <v>9</v>
      </c>
      <c r="FC24" s="18">
        <v>0</v>
      </c>
      <c r="FD24" s="18">
        <v>0</v>
      </c>
      <c r="FE24" s="103">
        <f t="shared" si="25"/>
        <v>12</v>
      </c>
      <c r="FF24" s="4"/>
      <c r="FG24" s="17">
        <v>51</v>
      </c>
      <c r="FH24" s="17">
        <v>67</v>
      </c>
      <c r="FI24" s="18">
        <v>4</v>
      </c>
      <c r="FJ24" s="18">
        <v>1</v>
      </c>
      <c r="FK24" s="103">
        <f t="shared" si="26"/>
        <v>123</v>
      </c>
      <c r="FL24" s="19"/>
      <c r="FM24" s="17">
        <v>0</v>
      </c>
      <c r="FN24" s="17">
        <v>5</v>
      </c>
      <c r="FO24" s="18">
        <v>0</v>
      </c>
      <c r="FP24" s="18">
        <v>0</v>
      </c>
      <c r="FQ24" s="103">
        <f t="shared" si="27"/>
        <v>5</v>
      </c>
      <c r="FR24" s="4"/>
      <c r="FS24" s="17">
        <v>1</v>
      </c>
      <c r="FT24" s="17">
        <v>1</v>
      </c>
      <c r="FU24" s="18">
        <v>0</v>
      </c>
      <c r="FV24" s="18">
        <v>0</v>
      </c>
      <c r="FW24" s="103">
        <f t="shared" si="28"/>
        <v>2</v>
      </c>
      <c r="FX24" s="4"/>
      <c r="FY24" s="17">
        <v>73</v>
      </c>
      <c r="FZ24" s="17">
        <v>62</v>
      </c>
      <c r="GA24" s="18">
        <v>0</v>
      </c>
      <c r="GB24" s="18">
        <v>1</v>
      </c>
      <c r="GC24" s="103">
        <f t="shared" si="29"/>
        <v>136</v>
      </c>
      <c r="GE24" s="26"/>
      <c r="GF24" s="26"/>
      <c r="GG24" s="26"/>
      <c r="GH24" s="26"/>
      <c r="GI24" s="26"/>
      <c r="GJ24" s="26"/>
      <c r="GK24" s="26"/>
      <c r="GL24" s="26"/>
      <c r="GM24" s="26"/>
      <c r="GN24" s="26"/>
      <c r="GO24" s="26"/>
      <c r="GP24" s="26"/>
      <c r="GQ24" s="26"/>
      <c r="GR24" s="26"/>
      <c r="GS24" s="26"/>
      <c r="GT24" s="26"/>
      <c r="GU24" s="26"/>
      <c r="GV24" s="26"/>
      <c r="GW24" s="26"/>
      <c r="GX24" s="26"/>
      <c r="GY24" s="26"/>
      <c r="GZ24" s="26"/>
      <c r="HA24" s="26"/>
      <c r="HB24" s="26"/>
      <c r="HC24" s="26"/>
      <c r="HD24" s="26"/>
      <c r="HE24" s="26"/>
      <c r="HF24" s="26"/>
      <c r="HG24" s="26"/>
      <c r="HH24" s="26"/>
      <c r="HI24" s="26"/>
      <c r="HJ24" s="26"/>
      <c r="HK24" s="26"/>
      <c r="HL24" s="26"/>
      <c r="HM24" s="26"/>
      <c r="HN24" s="26"/>
      <c r="HO24" s="26"/>
      <c r="HP24" s="26"/>
      <c r="HQ24" s="26"/>
      <c r="HR24" s="26"/>
      <c r="HS24" s="26"/>
      <c r="HT24" s="26"/>
      <c r="HU24" s="26"/>
      <c r="HV24" s="26"/>
      <c r="HW24" s="26"/>
      <c r="HX24" s="26"/>
      <c r="HY24" s="26"/>
      <c r="HZ24" s="26"/>
      <c r="IA24" s="26"/>
      <c r="IB24" s="26"/>
      <c r="IC24" s="26"/>
      <c r="ID24" s="26"/>
      <c r="IE24" s="26"/>
      <c r="IF24" s="26"/>
      <c r="IG24" s="26"/>
      <c r="IH24" s="26"/>
      <c r="II24" s="26"/>
      <c r="IJ24" s="26"/>
      <c r="IK24" s="26"/>
      <c r="IL24" s="26"/>
      <c r="IM24" s="26"/>
      <c r="IN24" s="26"/>
      <c r="IO24" s="26"/>
      <c r="IP24" s="26"/>
      <c r="IQ24" s="26"/>
      <c r="IR24" s="26"/>
      <c r="IS24" s="26"/>
      <c r="IT24" s="26"/>
      <c r="IU24" s="26"/>
      <c r="IV24" s="26"/>
      <c r="IW24" s="26"/>
      <c r="IX24" s="26"/>
      <c r="IY24" s="26"/>
      <c r="IZ24" s="26"/>
      <c r="JA24" s="26"/>
      <c r="JB24" s="26"/>
      <c r="JC24" s="26"/>
      <c r="JD24" s="26"/>
      <c r="JE24" s="26"/>
      <c r="JF24" s="26"/>
      <c r="JG24" s="26"/>
      <c r="JH24" s="26"/>
      <c r="JI24" s="26"/>
      <c r="JJ24" s="26"/>
      <c r="JK24" s="26"/>
      <c r="JL24" s="26"/>
      <c r="JM24" s="26"/>
      <c r="JN24" s="26"/>
      <c r="JO24" s="26"/>
      <c r="JP24" s="26"/>
      <c r="JQ24" s="26"/>
      <c r="JR24" s="26"/>
      <c r="JS24" s="26"/>
      <c r="JT24" s="26"/>
      <c r="JU24" s="26"/>
      <c r="JV24" s="26"/>
      <c r="JW24" s="26"/>
      <c r="JX24" s="26"/>
      <c r="JY24" s="26"/>
      <c r="JZ24" s="26"/>
      <c r="KA24" s="26"/>
      <c r="KB24" s="26"/>
      <c r="KC24" s="26"/>
      <c r="KD24" s="26"/>
      <c r="KE24" s="26"/>
      <c r="KF24" s="26"/>
      <c r="KG24" s="26"/>
      <c r="KH24" s="26"/>
      <c r="KI24" s="26"/>
      <c r="KJ24" s="26"/>
      <c r="KK24" s="26"/>
      <c r="KL24" s="26"/>
      <c r="KM24" s="26"/>
      <c r="KN24" s="26"/>
      <c r="KO24" s="26"/>
      <c r="KP24" s="26"/>
      <c r="KQ24" s="26"/>
      <c r="KR24" s="26"/>
      <c r="KS24" s="26"/>
      <c r="KT24" s="26"/>
      <c r="KU24" s="26"/>
      <c r="KV24" s="26"/>
      <c r="KW24" s="26"/>
      <c r="KX24" s="26"/>
      <c r="KY24" s="26"/>
      <c r="KZ24" s="26"/>
      <c r="LA24" s="26"/>
      <c r="LB24" s="26"/>
      <c r="LC24" s="26"/>
      <c r="LD24" s="26"/>
      <c r="LE24" s="26"/>
      <c r="LF24" s="26"/>
      <c r="LG24" s="26"/>
      <c r="LH24" s="26"/>
      <c r="LI24" s="26"/>
      <c r="LJ24" s="26"/>
      <c r="LK24" s="26"/>
      <c r="LL24" s="26"/>
      <c r="LM24" s="26"/>
      <c r="LN24" s="26"/>
      <c r="LO24" s="26"/>
      <c r="LP24" s="26"/>
      <c r="LQ24" s="26"/>
      <c r="LR24" s="26"/>
      <c r="LS24" s="26"/>
      <c r="LT24" s="26"/>
      <c r="LU24" s="26"/>
      <c r="LV24" s="26"/>
      <c r="LW24" s="26"/>
      <c r="LX24" s="26"/>
      <c r="LY24" s="26"/>
      <c r="LZ24" s="26"/>
      <c r="MA24" s="26"/>
      <c r="MB24" s="26"/>
      <c r="MC24" s="26"/>
      <c r="MD24" s="26"/>
      <c r="ME24" s="26"/>
      <c r="MF24" s="26"/>
      <c r="MG24" s="26"/>
      <c r="MH24" s="26"/>
      <c r="MI24" s="26"/>
      <c r="MJ24" s="26"/>
      <c r="MK24" s="26"/>
      <c r="ML24" s="26"/>
      <c r="MM24" s="26"/>
      <c r="MN24" s="26"/>
      <c r="MO24" s="26"/>
      <c r="MP24" s="26"/>
      <c r="MQ24" s="26"/>
      <c r="MR24" s="26"/>
      <c r="MS24" s="26"/>
      <c r="MT24" s="26"/>
      <c r="MU24" s="26"/>
      <c r="MV24" s="26"/>
      <c r="MW24" s="26"/>
      <c r="MX24" s="26"/>
      <c r="MY24" s="26"/>
      <c r="MZ24" s="26"/>
      <c r="NA24" s="26"/>
      <c r="NB24" s="26"/>
      <c r="NC24" s="26"/>
      <c r="ND24" s="26"/>
      <c r="NE24" s="26"/>
      <c r="NF24" s="26"/>
      <c r="NG24" s="26"/>
      <c r="NH24" s="26"/>
      <c r="NI24" s="26"/>
      <c r="NJ24" s="26"/>
      <c r="NK24" s="26"/>
      <c r="NL24" s="26"/>
      <c r="NM24" s="26"/>
      <c r="NN24" s="26"/>
      <c r="NO24" s="26"/>
      <c r="NP24" s="26"/>
      <c r="NQ24" s="26"/>
      <c r="NR24" s="26"/>
      <c r="NS24" s="26"/>
      <c r="NT24" s="26"/>
      <c r="NU24" s="26"/>
      <c r="NV24" s="26"/>
      <c r="NW24" s="26"/>
      <c r="NX24" s="26"/>
      <c r="NY24" s="26"/>
      <c r="NZ24" s="26"/>
      <c r="OA24" s="26"/>
      <c r="OB24" s="26"/>
      <c r="OC24" s="26"/>
      <c r="OD24" s="26"/>
      <c r="OE24" s="26"/>
      <c r="OF24" s="26"/>
      <c r="OG24" s="26"/>
      <c r="OH24" s="26"/>
      <c r="OI24" s="26"/>
      <c r="OJ24" s="26"/>
      <c r="OK24" s="26"/>
      <c r="OL24" s="26"/>
      <c r="OM24" s="26"/>
      <c r="ON24" s="26"/>
      <c r="OO24" s="26"/>
      <c r="OP24" s="26"/>
      <c r="OQ24" s="26"/>
      <c r="OR24" s="26"/>
      <c r="OS24" s="26"/>
      <c r="OT24" s="26"/>
      <c r="OU24" s="26"/>
      <c r="OV24" s="26"/>
    </row>
    <row r="25" spans="1:412" s="3" customFormat="1" ht="15.75">
      <c r="A25" s="148" t="s">
        <v>33</v>
      </c>
      <c r="B25" s="12">
        <v>5</v>
      </c>
      <c r="C25" s="12">
        <v>3</v>
      </c>
      <c r="D25" s="13">
        <v>2</v>
      </c>
      <c r="E25" s="13">
        <v>0</v>
      </c>
      <c r="F25" s="103">
        <f t="shared" si="0"/>
        <v>9</v>
      </c>
      <c r="G25" s="12">
        <v>15</v>
      </c>
      <c r="H25" s="12">
        <v>52</v>
      </c>
      <c r="I25" s="13">
        <v>6</v>
      </c>
      <c r="J25" s="13">
        <v>5</v>
      </c>
      <c r="K25" s="103">
        <f t="shared" si="1"/>
        <v>78</v>
      </c>
      <c r="L25" s="14"/>
      <c r="M25" s="12">
        <v>2</v>
      </c>
      <c r="N25" s="12">
        <v>7</v>
      </c>
      <c r="O25" s="13">
        <v>0</v>
      </c>
      <c r="P25" s="13">
        <v>0</v>
      </c>
      <c r="Q25" s="103">
        <f t="shared" si="2"/>
        <v>9</v>
      </c>
      <c r="R25" s="14"/>
      <c r="S25" s="12">
        <v>52</v>
      </c>
      <c r="T25" s="12">
        <v>64</v>
      </c>
      <c r="U25" s="13">
        <v>4</v>
      </c>
      <c r="V25" s="13">
        <v>2</v>
      </c>
      <c r="W25" s="103">
        <f t="shared" si="3"/>
        <v>122</v>
      </c>
      <c r="X25" s="14"/>
      <c r="Y25" s="12">
        <v>2</v>
      </c>
      <c r="Z25" s="12">
        <v>4</v>
      </c>
      <c r="AA25" s="13">
        <v>0</v>
      </c>
      <c r="AB25" s="13">
        <v>0</v>
      </c>
      <c r="AC25" s="103">
        <f t="shared" si="4"/>
        <v>6</v>
      </c>
      <c r="AD25" s="14"/>
      <c r="AE25" s="12">
        <v>25</v>
      </c>
      <c r="AF25" s="12">
        <v>8</v>
      </c>
      <c r="AG25" s="13">
        <v>0</v>
      </c>
      <c r="AH25" s="13">
        <v>0</v>
      </c>
      <c r="AI25" s="103">
        <f t="shared" si="5"/>
        <v>33</v>
      </c>
      <c r="AJ25" s="30"/>
      <c r="AK25" s="30"/>
      <c r="AL25" s="20" t="s">
        <v>33</v>
      </c>
      <c r="AM25" s="12">
        <v>1</v>
      </c>
      <c r="AN25" s="12">
        <v>4</v>
      </c>
      <c r="AO25" s="13">
        <v>1</v>
      </c>
      <c r="AP25" s="13">
        <v>1</v>
      </c>
      <c r="AQ25" s="103">
        <f t="shared" si="6"/>
        <v>7</v>
      </c>
      <c r="AR25" s="14"/>
      <c r="AS25" s="12">
        <v>39</v>
      </c>
      <c r="AT25" s="12">
        <v>48</v>
      </c>
      <c r="AU25" s="13">
        <v>5</v>
      </c>
      <c r="AV25" s="13">
        <v>2</v>
      </c>
      <c r="AW25" s="103">
        <f t="shared" si="7"/>
        <v>94</v>
      </c>
      <c r="AX25" s="14"/>
      <c r="AY25" s="12">
        <v>1</v>
      </c>
      <c r="AZ25" s="12">
        <v>2</v>
      </c>
      <c r="BA25" s="13">
        <v>0</v>
      </c>
      <c r="BB25" s="13">
        <v>0</v>
      </c>
      <c r="BC25" s="103">
        <f t="shared" si="8"/>
        <v>3</v>
      </c>
      <c r="BD25" s="14"/>
      <c r="BE25" s="12">
        <v>32</v>
      </c>
      <c r="BF25" s="12">
        <v>54</v>
      </c>
      <c r="BG25" s="13">
        <v>5</v>
      </c>
      <c r="BH25" s="13">
        <v>1</v>
      </c>
      <c r="BI25" s="103">
        <f t="shared" si="9"/>
        <v>92</v>
      </c>
      <c r="BJ25" s="14"/>
      <c r="BK25" s="12">
        <v>5</v>
      </c>
      <c r="BL25" s="12">
        <v>9</v>
      </c>
      <c r="BM25" s="13">
        <v>0</v>
      </c>
      <c r="BN25" s="13">
        <v>0</v>
      </c>
      <c r="BO25" s="103">
        <f t="shared" si="10"/>
        <v>14</v>
      </c>
      <c r="BP25" s="14"/>
      <c r="BQ25" s="12">
        <v>10</v>
      </c>
      <c r="BR25" s="12">
        <v>13</v>
      </c>
      <c r="BS25" s="13">
        <v>0</v>
      </c>
      <c r="BT25" s="13">
        <v>0</v>
      </c>
      <c r="BU25" s="104">
        <f t="shared" si="11"/>
        <v>23</v>
      </c>
      <c r="BV25" s="29"/>
      <c r="BW25" s="29"/>
      <c r="BX25" s="20" t="s">
        <v>33</v>
      </c>
      <c r="BY25" s="12">
        <v>2</v>
      </c>
      <c r="BZ25" s="12">
        <v>13</v>
      </c>
      <c r="CA25" s="13">
        <v>0</v>
      </c>
      <c r="CB25" s="13">
        <v>0</v>
      </c>
      <c r="CC25" s="103">
        <f t="shared" si="30"/>
        <v>15</v>
      </c>
      <c r="CD25" s="14"/>
      <c r="CE25" s="12">
        <v>107</v>
      </c>
      <c r="CF25" s="12">
        <v>79</v>
      </c>
      <c r="CG25" s="13">
        <v>6</v>
      </c>
      <c r="CH25" s="13">
        <v>1</v>
      </c>
      <c r="CI25" s="103">
        <f t="shared" si="13"/>
        <v>193</v>
      </c>
      <c r="CJ25" s="14"/>
      <c r="CK25" s="12">
        <v>5</v>
      </c>
      <c r="CL25" s="12">
        <v>10</v>
      </c>
      <c r="CM25" s="13">
        <v>0</v>
      </c>
      <c r="CN25" s="13">
        <v>0</v>
      </c>
      <c r="CO25" s="103">
        <f t="shared" si="14"/>
        <v>15</v>
      </c>
      <c r="CP25" s="4"/>
      <c r="CQ25" s="16">
        <v>82</v>
      </c>
      <c r="CR25" s="12">
        <v>75</v>
      </c>
      <c r="CS25" s="13">
        <v>4</v>
      </c>
      <c r="CT25" s="13">
        <v>1</v>
      </c>
      <c r="CU25" s="103">
        <f t="shared" si="15"/>
        <v>162</v>
      </c>
      <c r="CV25" s="14"/>
      <c r="CW25" s="12">
        <v>16</v>
      </c>
      <c r="CX25" s="12">
        <v>35</v>
      </c>
      <c r="CY25" s="13">
        <v>1</v>
      </c>
      <c r="CZ25" s="13">
        <v>3</v>
      </c>
      <c r="DA25" s="103">
        <f t="shared" si="16"/>
        <v>55</v>
      </c>
      <c r="DB25" s="14"/>
      <c r="DC25" s="12">
        <v>11</v>
      </c>
      <c r="DD25" s="12">
        <v>16</v>
      </c>
      <c r="DE25" s="13">
        <v>0</v>
      </c>
      <c r="DF25" s="13">
        <v>0</v>
      </c>
      <c r="DG25" s="104">
        <f t="shared" si="17"/>
        <v>27</v>
      </c>
      <c r="DH25" s="29"/>
      <c r="DI25" s="29"/>
      <c r="DJ25" s="20" t="s">
        <v>33</v>
      </c>
      <c r="DK25" s="17">
        <v>11</v>
      </c>
      <c r="DL25" s="17">
        <v>16</v>
      </c>
      <c r="DM25" s="18">
        <v>0</v>
      </c>
      <c r="DN25" s="18">
        <v>0</v>
      </c>
      <c r="DO25" s="103">
        <f t="shared" si="18"/>
        <v>27</v>
      </c>
      <c r="DP25" s="4"/>
      <c r="DQ25" s="58">
        <v>2</v>
      </c>
      <c r="DR25" s="17">
        <v>0</v>
      </c>
      <c r="DS25" s="18">
        <v>0</v>
      </c>
      <c r="DT25" s="18">
        <v>0</v>
      </c>
      <c r="DU25" s="103">
        <f t="shared" si="19"/>
        <v>2</v>
      </c>
      <c r="DV25" s="4"/>
      <c r="DW25" s="17">
        <v>4</v>
      </c>
      <c r="DX25" s="17">
        <v>4</v>
      </c>
      <c r="DY25" s="18">
        <v>0</v>
      </c>
      <c r="DZ25" s="18">
        <v>0</v>
      </c>
      <c r="EA25" s="103">
        <f t="shared" si="20"/>
        <v>8</v>
      </c>
      <c r="EB25" s="4"/>
      <c r="EC25" s="17">
        <v>97</v>
      </c>
      <c r="ED25" s="17">
        <v>78</v>
      </c>
      <c r="EE25" s="18">
        <v>6</v>
      </c>
      <c r="EF25" s="18">
        <v>2</v>
      </c>
      <c r="EG25" s="104">
        <f t="shared" si="21"/>
        <v>183</v>
      </c>
      <c r="EH25" s="4"/>
      <c r="EI25" s="17">
        <v>41</v>
      </c>
      <c r="EJ25" s="17">
        <v>55</v>
      </c>
      <c r="EK25" s="18">
        <v>4</v>
      </c>
      <c r="EL25" s="18">
        <v>1</v>
      </c>
      <c r="EM25" s="103">
        <f t="shared" si="22"/>
        <v>101</v>
      </c>
      <c r="EN25" s="4"/>
      <c r="EO25" s="17">
        <v>5</v>
      </c>
      <c r="EP25" s="17">
        <v>24</v>
      </c>
      <c r="EQ25" s="18">
        <v>0</v>
      </c>
      <c r="ER25" s="18">
        <v>0</v>
      </c>
      <c r="ES25" s="103">
        <f t="shared" si="23"/>
        <v>29</v>
      </c>
      <c r="ET25" s="4"/>
      <c r="EU25" s="17">
        <v>111</v>
      </c>
      <c r="EV25" s="17">
        <v>95</v>
      </c>
      <c r="EW25" s="18">
        <v>5</v>
      </c>
      <c r="EX25" s="18">
        <v>3</v>
      </c>
      <c r="EY25" s="103">
        <f t="shared" si="24"/>
        <v>214</v>
      </c>
      <c r="EZ25" s="4"/>
      <c r="FA25" s="17">
        <v>2</v>
      </c>
      <c r="FB25" s="17">
        <v>6</v>
      </c>
      <c r="FC25" s="18">
        <v>0</v>
      </c>
      <c r="FD25" s="18">
        <v>1</v>
      </c>
      <c r="FE25" s="103">
        <f t="shared" si="25"/>
        <v>9</v>
      </c>
      <c r="FF25" s="4"/>
      <c r="FG25" s="17">
        <v>74</v>
      </c>
      <c r="FH25" s="17">
        <v>92</v>
      </c>
      <c r="FI25" s="18">
        <v>5</v>
      </c>
      <c r="FJ25" s="18">
        <v>1</v>
      </c>
      <c r="FK25" s="103">
        <f t="shared" si="26"/>
        <v>172</v>
      </c>
      <c r="FL25" s="19"/>
      <c r="FM25" s="17">
        <v>0</v>
      </c>
      <c r="FN25" s="17">
        <v>2</v>
      </c>
      <c r="FO25" s="18">
        <v>0</v>
      </c>
      <c r="FP25" s="18">
        <v>0</v>
      </c>
      <c r="FQ25" s="103">
        <f t="shared" si="27"/>
        <v>2</v>
      </c>
      <c r="FR25" s="4"/>
      <c r="FS25" s="17">
        <v>1</v>
      </c>
      <c r="FT25" s="17">
        <v>0</v>
      </c>
      <c r="FU25" s="18">
        <v>0</v>
      </c>
      <c r="FV25" s="18">
        <v>0</v>
      </c>
      <c r="FW25" s="103">
        <f t="shared" si="28"/>
        <v>1</v>
      </c>
      <c r="FX25" s="4"/>
      <c r="FY25" s="17">
        <v>16</v>
      </c>
      <c r="FZ25" s="17">
        <v>79</v>
      </c>
      <c r="GA25" s="18">
        <v>0</v>
      </c>
      <c r="GB25" s="18">
        <v>1</v>
      </c>
      <c r="GC25" s="103">
        <f t="shared" si="29"/>
        <v>96</v>
      </c>
      <c r="GE25" s="26"/>
      <c r="GF25" s="26"/>
      <c r="GG25" s="26"/>
      <c r="GH25" s="26"/>
      <c r="GI25" s="26"/>
      <c r="GJ25" s="26"/>
      <c r="GK25" s="26"/>
      <c r="GL25" s="26"/>
      <c r="GM25" s="26"/>
      <c r="GN25" s="26"/>
      <c r="GO25" s="26"/>
      <c r="GP25" s="26"/>
      <c r="GQ25" s="26"/>
      <c r="GR25" s="26"/>
      <c r="GS25" s="26"/>
      <c r="GT25" s="26"/>
      <c r="GU25" s="26"/>
      <c r="GV25" s="26"/>
      <c r="GW25" s="26"/>
      <c r="GX25" s="26"/>
      <c r="GY25" s="26"/>
      <c r="GZ25" s="26"/>
      <c r="HA25" s="26"/>
      <c r="HB25" s="26"/>
      <c r="HC25" s="26"/>
      <c r="HD25" s="26"/>
      <c r="HE25" s="26"/>
      <c r="HF25" s="26"/>
      <c r="HG25" s="26"/>
      <c r="HH25" s="26"/>
      <c r="HI25" s="26"/>
      <c r="HJ25" s="26"/>
      <c r="HK25" s="26"/>
      <c r="HL25" s="26"/>
      <c r="HM25" s="26"/>
      <c r="HN25" s="26"/>
      <c r="HO25" s="26"/>
      <c r="HP25" s="26"/>
      <c r="HQ25" s="26"/>
      <c r="HR25" s="26"/>
      <c r="HS25" s="26"/>
      <c r="HT25" s="26"/>
      <c r="HU25" s="26"/>
      <c r="HV25" s="26"/>
      <c r="HW25" s="26"/>
      <c r="HX25" s="26"/>
      <c r="HY25" s="26"/>
      <c r="HZ25" s="26"/>
      <c r="IA25" s="26"/>
      <c r="IB25" s="26"/>
      <c r="IC25" s="26"/>
      <c r="ID25" s="26"/>
      <c r="IE25" s="26"/>
      <c r="IF25" s="26"/>
      <c r="IG25" s="26"/>
      <c r="IH25" s="26"/>
      <c r="II25" s="26"/>
      <c r="IJ25" s="26"/>
      <c r="IK25" s="26"/>
      <c r="IL25" s="26"/>
      <c r="IM25" s="26"/>
      <c r="IN25" s="26"/>
      <c r="IO25" s="26"/>
      <c r="IP25" s="26"/>
      <c r="IQ25" s="26"/>
      <c r="IR25" s="26"/>
      <c r="IS25" s="26"/>
      <c r="IT25" s="26"/>
      <c r="IU25" s="26"/>
      <c r="IV25" s="26"/>
      <c r="IW25" s="26"/>
      <c r="IX25" s="26"/>
      <c r="IY25" s="26"/>
      <c r="IZ25" s="26"/>
      <c r="JA25" s="26"/>
      <c r="JB25" s="26"/>
      <c r="JC25" s="26"/>
      <c r="JD25" s="26"/>
      <c r="JE25" s="26"/>
      <c r="JF25" s="26"/>
      <c r="JG25" s="26"/>
      <c r="JH25" s="26"/>
      <c r="JI25" s="26"/>
      <c r="JJ25" s="26"/>
      <c r="JK25" s="26"/>
      <c r="JL25" s="26"/>
      <c r="JM25" s="26"/>
      <c r="JN25" s="26"/>
      <c r="JO25" s="26"/>
      <c r="JP25" s="26"/>
      <c r="JQ25" s="26"/>
      <c r="JR25" s="26"/>
      <c r="JS25" s="26"/>
      <c r="JT25" s="26"/>
      <c r="JU25" s="26"/>
      <c r="JV25" s="26"/>
      <c r="JW25" s="26"/>
      <c r="JX25" s="26"/>
      <c r="JY25" s="26"/>
      <c r="JZ25" s="26"/>
      <c r="KA25" s="26"/>
      <c r="KB25" s="26"/>
      <c r="KC25" s="26"/>
      <c r="KD25" s="26"/>
      <c r="KE25" s="26"/>
      <c r="KF25" s="26"/>
      <c r="KG25" s="26"/>
      <c r="KH25" s="26"/>
      <c r="KI25" s="26"/>
      <c r="KJ25" s="26"/>
      <c r="KK25" s="26"/>
      <c r="KL25" s="26"/>
      <c r="KM25" s="26"/>
      <c r="KN25" s="26"/>
      <c r="KO25" s="26"/>
      <c r="KP25" s="26"/>
      <c r="KQ25" s="26"/>
      <c r="KR25" s="26"/>
      <c r="KS25" s="26"/>
      <c r="KT25" s="26"/>
      <c r="KU25" s="26"/>
      <c r="KV25" s="26"/>
      <c r="KW25" s="26"/>
      <c r="KX25" s="26"/>
      <c r="KY25" s="26"/>
      <c r="KZ25" s="26"/>
      <c r="LA25" s="26"/>
      <c r="LB25" s="26"/>
      <c r="LC25" s="26"/>
      <c r="LD25" s="26"/>
      <c r="LE25" s="26"/>
      <c r="LF25" s="26"/>
      <c r="LG25" s="26"/>
      <c r="LH25" s="26"/>
      <c r="LI25" s="26"/>
      <c r="LJ25" s="26"/>
      <c r="LK25" s="26"/>
      <c r="LL25" s="26"/>
      <c r="LM25" s="26"/>
      <c r="LN25" s="26"/>
      <c r="LO25" s="26"/>
      <c r="LP25" s="26"/>
      <c r="LQ25" s="26"/>
      <c r="LR25" s="26"/>
      <c r="LS25" s="26"/>
      <c r="LT25" s="26"/>
      <c r="LU25" s="26"/>
      <c r="LV25" s="26"/>
      <c r="LW25" s="26"/>
      <c r="LX25" s="26"/>
      <c r="LY25" s="26"/>
      <c r="LZ25" s="26"/>
      <c r="MA25" s="26"/>
      <c r="MB25" s="26"/>
      <c r="MC25" s="26"/>
      <c r="MD25" s="26"/>
      <c r="ME25" s="26"/>
      <c r="MF25" s="26"/>
      <c r="MG25" s="26"/>
      <c r="MH25" s="26"/>
      <c r="MI25" s="26"/>
      <c r="MJ25" s="26"/>
      <c r="MK25" s="26"/>
      <c r="ML25" s="26"/>
      <c r="MM25" s="26"/>
      <c r="MN25" s="26"/>
      <c r="MO25" s="26"/>
      <c r="MP25" s="26"/>
      <c r="MQ25" s="26"/>
      <c r="MR25" s="26"/>
      <c r="MS25" s="26"/>
      <c r="MT25" s="26"/>
      <c r="MU25" s="26"/>
      <c r="MV25" s="26"/>
      <c r="MW25" s="26"/>
      <c r="MX25" s="26"/>
      <c r="MY25" s="26"/>
      <c r="MZ25" s="26"/>
      <c r="NA25" s="26"/>
      <c r="NB25" s="26"/>
      <c r="NC25" s="26"/>
      <c r="ND25" s="26"/>
      <c r="NE25" s="26"/>
      <c r="NF25" s="26"/>
      <c r="NG25" s="26"/>
      <c r="NH25" s="26"/>
      <c r="NI25" s="26"/>
      <c r="NJ25" s="26"/>
      <c r="NK25" s="26"/>
      <c r="NL25" s="26"/>
      <c r="NM25" s="26"/>
      <c r="NN25" s="26"/>
      <c r="NO25" s="26"/>
      <c r="NP25" s="26"/>
      <c r="NQ25" s="26"/>
      <c r="NR25" s="26"/>
      <c r="NS25" s="26"/>
      <c r="NT25" s="26"/>
      <c r="NU25" s="26"/>
      <c r="NV25" s="26"/>
      <c r="NW25" s="26"/>
      <c r="NX25" s="26"/>
      <c r="NY25" s="26"/>
      <c r="NZ25" s="26"/>
      <c r="OA25" s="26"/>
      <c r="OB25" s="26"/>
      <c r="OC25" s="26"/>
      <c r="OD25" s="26"/>
      <c r="OE25" s="26"/>
      <c r="OF25" s="26"/>
      <c r="OG25" s="26"/>
      <c r="OH25" s="26"/>
      <c r="OI25" s="26"/>
      <c r="OJ25" s="26"/>
      <c r="OK25" s="26"/>
      <c r="OL25" s="26"/>
      <c r="OM25" s="26"/>
      <c r="ON25" s="26"/>
      <c r="OO25" s="26"/>
      <c r="OP25" s="26"/>
      <c r="OQ25" s="26"/>
      <c r="OR25" s="26"/>
      <c r="OS25" s="26"/>
      <c r="OT25" s="26"/>
      <c r="OU25" s="26"/>
      <c r="OV25" s="26"/>
    </row>
    <row r="26" spans="1:412" s="3" customFormat="1" ht="15.75">
      <c r="A26" s="148" t="s">
        <v>34</v>
      </c>
      <c r="B26" s="12">
        <v>7</v>
      </c>
      <c r="C26" s="12">
        <v>1</v>
      </c>
      <c r="D26" s="13">
        <v>1</v>
      </c>
      <c r="E26" s="13">
        <v>0</v>
      </c>
      <c r="F26" s="103">
        <f t="shared" si="0"/>
        <v>11</v>
      </c>
      <c r="G26" s="12">
        <v>23</v>
      </c>
      <c r="H26" s="12">
        <v>56</v>
      </c>
      <c r="I26" s="13">
        <v>2</v>
      </c>
      <c r="J26" s="13">
        <v>1</v>
      </c>
      <c r="K26" s="103">
        <f t="shared" si="1"/>
        <v>82</v>
      </c>
      <c r="L26" s="14"/>
      <c r="M26" s="12">
        <v>5</v>
      </c>
      <c r="N26" s="12">
        <v>5</v>
      </c>
      <c r="O26" s="13">
        <v>1</v>
      </c>
      <c r="P26" s="13">
        <v>0</v>
      </c>
      <c r="Q26" s="103">
        <f>SUM(M26:P26)</f>
        <v>11</v>
      </c>
      <c r="R26" s="14"/>
      <c r="S26" s="12">
        <v>51</v>
      </c>
      <c r="T26" s="12">
        <v>61</v>
      </c>
      <c r="U26" s="13">
        <v>2</v>
      </c>
      <c r="V26" s="13">
        <v>2</v>
      </c>
      <c r="W26" s="103">
        <f t="shared" si="3"/>
        <v>116</v>
      </c>
      <c r="X26" s="14"/>
      <c r="Y26" s="12">
        <v>8</v>
      </c>
      <c r="Z26" s="12">
        <v>7</v>
      </c>
      <c r="AA26" s="13">
        <v>1</v>
      </c>
      <c r="AB26" s="13">
        <v>0</v>
      </c>
      <c r="AC26" s="103">
        <f t="shared" si="4"/>
        <v>16</v>
      </c>
      <c r="AD26" s="14"/>
      <c r="AE26" s="12">
        <v>18</v>
      </c>
      <c r="AF26" s="12">
        <v>6</v>
      </c>
      <c r="AG26" s="13">
        <v>0</v>
      </c>
      <c r="AH26" s="13">
        <v>0</v>
      </c>
      <c r="AI26" s="103">
        <f t="shared" si="5"/>
        <v>24</v>
      </c>
      <c r="AJ26" s="30"/>
      <c r="AK26" s="30"/>
      <c r="AL26" s="20" t="s">
        <v>34</v>
      </c>
      <c r="AM26" s="12">
        <v>3</v>
      </c>
      <c r="AN26" s="12">
        <v>6</v>
      </c>
      <c r="AO26" s="13">
        <v>0</v>
      </c>
      <c r="AP26" s="13">
        <v>0</v>
      </c>
      <c r="AQ26" s="103">
        <f t="shared" si="6"/>
        <v>9</v>
      </c>
      <c r="AR26" s="14"/>
      <c r="AS26" s="12">
        <v>47</v>
      </c>
      <c r="AT26" s="12">
        <v>53</v>
      </c>
      <c r="AU26" s="13">
        <v>1</v>
      </c>
      <c r="AV26" s="13">
        <v>0</v>
      </c>
      <c r="AW26" s="103">
        <f t="shared" si="7"/>
        <v>101</v>
      </c>
      <c r="AX26" s="14"/>
      <c r="AY26" s="21">
        <v>2</v>
      </c>
      <c r="AZ26" s="21">
        <v>1</v>
      </c>
      <c r="BA26" s="13">
        <v>0</v>
      </c>
      <c r="BB26" s="13">
        <v>0</v>
      </c>
      <c r="BC26" s="103">
        <f t="shared" si="8"/>
        <v>3</v>
      </c>
      <c r="BD26" s="14"/>
      <c r="BE26" s="12">
        <v>45</v>
      </c>
      <c r="BF26" s="12">
        <v>56</v>
      </c>
      <c r="BG26" s="13">
        <v>1</v>
      </c>
      <c r="BH26" s="13">
        <v>2</v>
      </c>
      <c r="BI26" s="103">
        <f t="shared" si="9"/>
        <v>104</v>
      </c>
      <c r="BJ26" s="14"/>
      <c r="BK26" s="12">
        <v>2</v>
      </c>
      <c r="BL26" s="12">
        <v>10</v>
      </c>
      <c r="BM26" s="13">
        <v>0</v>
      </c>
      <c r="BN26" s="13">
        <v>0</v>
      </c>
      <c r="BO26" s="103">
        <f t="shared" si="10"/>
        <v>12</v>
      </c>
      <c r="BP26" s="14"/>
      <c r="BQ26" s="12">
        <v>7</v>
      </c>
      <c r="BR26" s="12">
        <v>2</v>
      </c>
      <c r="BS26" s="13">
        <v>0</v>
      </c>
      <c r="BT26" s="13">
        <v>0</v>
      </c>
      <c r="BU26" s="104">
        <f t="shared" si="11"/>
        <v>9</v>
      </c>
      <c r="BV26" s="29"/>
      <c r="BW26" s="29"/>
      <c r="BX26" s="20" t="s">
        <v>34</v>
      </c>
      <c r="BY26" s="12">
        <v>6</v>
      </c>
      <c r="BZ26" s="12">
        <v>6</v>
      </c>
      <c r="CA26" s="13">
        <v>2</v>
      </c>
      <c r="CB26" s="13">
        <v>0</v>
      </c>
      <c r="CC26" s="103">
        <f t="shared" si="30"/>
        <v>14</v>
      </c>
      <c r="CD26" s="14"/>
      <c r="CE26" s="12">
        <v>85</v>
      </c>
      <c r="CF26" s="12">
        <v>73</v>
      </c>
      <c r="CG26" s="13">
        <v>4</v>
      </c>
      <c r="CH26" s="13">
        <v>2</v>
      </c>
      <c r="CI26" s="103">
        <f t="shared" si="13"/>
        <v>164</v>
      </c>
      <c r="CJ26" s="14"/>
      <c r="CK26" s="12">
        <v>7</v>
      </c>
      <c r="CL26" s="12">
        <v>5</v>
      </c>
      <c r="CM26" s="13">
        <v>0</v>
      </c>
      <c r="CN26" s="13">
        <v>0</v>
      </c>
      <c r="CO26" s="103">
        <f t="shared" si="14"/>
        <v>12</v>
      </c>
      <c r="CP26" s="4"/>
      <c r="CQ26" s="16">
        <v>96</v>
      </c>
      <c r="CR26" s="12">
        <v>56</v>
      </c>
      <c r="CS26" s="13">
        <v>10</v>
      </c>
      <c r="CT26" s="13">
        <v>2</v>
      </c>
      <c r="CU26" s="103">
        <f t="shared" si="15"/>
        <v>164</v>
      </c>
      <c r="CV26" s="14"/>
      <c r="CW26" s="12">
        <v>18</v>
      </c>
      <c r="CX26" s="12">
        <v>45</v>
      </c>
      <c r="CY26" s="13">
        <v>1</v>
      </c>
      <c r="CZ26" s="13">
        <v>2</v>
      </c>
      <c r="DA26" s="103">
        <f t="shared" si="16"/>
        <v>66</v>
      </c>
      <c r="DB26" s="14"/>
      <c r="DC26" s="12">
        <v>13</v>
      </c>
      <c r="DD26" s="12">
        <v>14</v>
      </c>
      <c r="DE26" s="13">
        <v>1</v>
      </c>
      <c r="DF26" s="13">
        <v>1</v>
      </c>
      <c r="DG26" s="104">
        <f t="shared" si="17"/>
        <v>29</v>
      </c>
      <c r="DH26" s="29"/>
      <c r="DI26" s="29"/>
      <c r="DJ26" s="20" t="s">
        <v>34</v>
      </c>
      <c r="DK26" s="17">
        <v>4</v>
      </c>
      <c r="DL26" s="17">
        <v>2</v>
      </c>
      <c r="DM26" s="18">
        <v>0</v>
      </c>
      <c r="DN26" s="18">
        <v>0</v>
      </c>
      <c r="DO26" s="103">
        <f t="shared" si="18"/>
        <v>6</v>
      </c>
      <c r="DP26" s="4"/>
      <c r="DQ26" s="58">
        <v>1</v>
      </c>
      <c r="DR26" s="17">
        <v>0</v>
      </c>
      <c r="DS26" s="18">
        <v>0</v>
      </c>
      <c r="DT26" s="18">
        <v>0</v>
      </c>
      <c r="DU26" s="103">
        <f t="shared" si="19"/>
        <v>1</v>
      </c>
      <c r="DV26" s="4"/>
      <c r="DW26" s="17">
        <v>2</v>
      </c>
      <c r="DX26" s="17">
        <v>2</v>
      </c>
      <c r="DY26" s="18">
        <v>0</v>
      </c>
      <c r="DZ26" s="18">
        <v>0</v>
      </c>
      <c r="EA26" s="103">
        <f t="shared" si="20"/>
        <v>4</v>
      </c>
      <c r="EB26" s="4"/>
      <c r="EC26" s="17">
        <v>98</v>
      </c>
      <c r="ED26" s="17">
        <v>67</v>
      </c>
      <c r="EE26" s="18">
        <v>15</v>
      </c>
      <c r="EF26" s="18">
        <v>2</v>
      </c>
      <c r="EG26" s="104">
        <f t="shared" si="21"/>
        <v>182</v>
      </c>
      <c r="EH26" s="4"/>
      <c r="EI26" s="17">
        <v>51</v>
      </c>
      <c r="EJ26" s="17">
        <v>49</v>
      </c>
      <c r="EK26" s="18">
        <v>0</v>
      </c>
      <c r="EL26" s="18">
        <v>1</v>
      </c>
      <c r="EM26" s="103">
        <f t="shared" si="22"/>
        <v>101</v>
      </c>
      <c r="EN26" s="4"/>
      <c r="EO26" s="17">
        <v>10</v>
      </c>
      <c r="EP26" s="17">
        <v>20</v>
      </c>
      <c r="EQ26" s="18">
        <v>0</v>
      </c>
      <c r="ER26" s="18">
        <v>0</v>
      </c>
      <c r="ES26" s="103">
        <f t="shared" si="23"/>
        <v>30</v>
      </c>
      <c r="ET26" s="4"/>
      <c r="EU26" s="17">
        <v>92</v>
      </c>
      <c r="EV26" s="17">
        <v>93</v>
      </c>
      <c r="EW26" s="18">
        <v>2</v>
      </c>
      <c r="EX26" s="18">
        <v>2</v>
      </c>
      <c r="EY26" s="103">
        <f t="shared" si="24"/>
        <v>189</v>
      </c>
      <c r="EZ26" s="4"/>
      <c r="FA26" s="17">
        <v>6</v>
      </c>
      <c r="FB26" s="17">
        <v>10</v>
      </c>
      <c r="FC26" s="18">
        <v>0</v>
      </c>
      <c r="FD26" s="18">
        <v>0</v>
      </c>
      <c r="FE26" s="103">
        <f t="shared" si="25"/>
        <v>16</v>
      </c>
      <c r="FF26" s="4"/>
      <c r="FG26" s="17">
        <v>64</v>
      </c>
      <c r="FH26" s="17">
        <v>78</v>
      </c>
      <c r="FI26" s="18">
        <v>0</v>
      </c>
      <c r="FJ26" s="18">
        <v>3</v>
      </c>
      <c r="FK26" s="103">
        <f t="shared" si="26"/>
        <v>145</v>
      </c>
      <c r="FL26" s="19"/>
      <c r="FM26" s="17">
        <v>3</v>
      </c>
      <c r="FN26" s="17">
        <v>7</v>
      </c>
      <c r="FO26" s="18">
        <v>0</v>
      </c>
      <c r="FP26" s="18">
        <v>0</v>
      </c>
      <c r="FQ26" s="103">
        <f t="shared" si="27"/>
        <v>10</v>
      </c>
      <c r="FR26" s="4"/>
      <c r="FS26" s="17">
        <v>0</v>
      </c>
      <c r="FT26" s="17">
        <v>0</v>
      </c>
      <c r="FU26" s="18">
        <v>0</v>
      </c>
      <c r="FV26" s="18">
        <v>0</v>
      </c>
      <c r="FW26" s="103">
        <f t="shared" si="28"/>
        <v>0</v>
      </c>
      <c r="FX26" s="4"/>
      <c r="FY26" s="17">
        <v>91</v>
      </c>
      <c r="FZ26" s="17">
        <v>69</v>
      </c>
      <c r="GA26" s="18">
        <v>6</v>
      </c>
      <c r="GB26" s="18">
        <v>0</v>
      </c>
      <c r="GC26" s="103">
        <f t="shared" si="29"/>
        <v>166</v>
      </c>
      <c r="GE26" s="26"/>
      <c r="GF26" s="26"/>
      <c r="GG26" s="26"/>
      <c r="GH26" s="26"/>
      <c r="GI26" s="26"/>
      <c r="GJ26" s="26"/>
      <c r="GK26" s="26"/>
      <c r="GL26" s="26"/>
      <c r="GM26" s="26"/>
      <c r="GN26" s="26"/>
      <c r="GO26" s="26"/>
      <c r="GP26" s="26"/>
      <c r="GQ26" s="26"/>
      <c r="GR26" s="26"/>
      <c r="GS26" s="26"/>
      <c r="GT26" s="26"/>
      <c r="GU26" s="26"/>
      <c r="GV26" s="26"/>
      <c r="GW26" s="26"/>
      <c r="GX26" s="26"/>
      <c r="GY26" s="26"/>
      <c r="GZ26" s="26"/>
      <c r="HA26" s="26"/>
      <c r="HB26" s="26"/>
      <c r="HC26" s="26"/>
      <c r="HD26" s="26"/>
      <c r="HE26" s="26"/>
      <c r="HF26" s="26"/>
      <c r="HG26" s="26"/>
      <c r="HH26" s="26"/>
      <c r="HI26" s="26"/>
      <c r="HJ26" s="26"/>
      <c r="HK26" s="26"/>
      <c r="HL26" s="26"/>
      <c r="HM26" s="26"/>
      <c r="HN26" s="26"/>
      <c r="HO26" s="26"/>
      <c r="HP26" s="26"/>
      <c r="HQ26" s="26"/>
      <c r="HR26" s="26"/>
      <c r="HS26" s="26"/>
      <c r="HT26" s="26"/>
      <c r="HU26" s="26"/>
      <c r="HV26" s="26"/>
      <c r="HW26" s="26"/>
      <c r="HX26" s="26"/>
      <c r="HY26" s="26"/>
      <c r="HZ26" s="26"/>
      <c r="IA26" s="26"/>
      <c r="IB26" s="26"/>
      <c r="IC26" s="26"/>
      <c r="ID26" s="26"/>
      <c r="IE26" s="26"/>
      <c r="IF26" s="26"/>
      <c r="IG26" s="26"/>
      <c r="IH26" s="26"/>
      <c r="II26" s="26"/>
      <c r="IJ26" s="26"/>
      <c r="IK26" s="26"/>
      <c r="IL26" s="26"/>
      <c r="IM26" s="26"/>
      <c r="IN26" s="26"/>
      <c r="IO26" s="26"/>
      <c r="IP26" s="26"/>
      <c r="IQ26" s="26"/>
      <c r="IR26" s="26"/>
      <c r="IS26" s="26"/>
      <c r="IT26" s="26"/>
      <c r="IU26" s="26"/>
      <c r="IV26" s="26"/>
      <c r="IW26" s="26"/>
      <c r="IX26" s="26"/>
      <c r="IY26" s="26"/>
      <c r="IZ26" s="26"/>
      <c r="JA26" s="26"/>
      <c r="JB26" s="26"/>
      <c r="JC26" s="26"/>
      <c r="JD26" s="26"/>
      <c r="JE26" s="26"/>
      <c r="JF26" s="26"/>
      <c r="JG26" s="26"/>
      <c r="JH26" s="26"/>
      <c r="JI26" s="26"/>
      <c r="JJ26" s="26"/>
      <c r="JK26" s="26"/>
      <c r="JL26" s="26"/>
      <c r="JM26" s="26"/>
      <c r="JN26" s="26"/>
      <c r="JO26" s="26"/>
      <c r="JP26" s="26"/>
      <c r="JQ26" s="26"/>
      <c r="JR26" s="26"/>
      <c r="JS26" s="26"/>
      <c r="JT26" s="26"/>
      <c r="JU26" s="26"/>
      <c r="JV26" s="26"/>
      <c r="JW26" s="26"/>
      <c r="JX26" s="26"/>
      <c r="JY26" s="26"/>
      <c r="JZ26" s="26"/>
      <c r="KA26" s="26"/>
      <c r="KB26" s="26"/>
      <c r="KC26" s="26"/>
      <c r="KD26" s="26"/>
      <c r="KE26" s="26"/>
      <c r="KF26" s="26"/>
      <c r="KG26" s="26"/>
      <c r="KH26" s="26"/>
      <c r="KI26" s="26"/>
      <c r="KJ26" s="26"/>
      <c r="KK26" s="26"/>
      <c r="KL26" s="26"/>
      <c r="KM26" s="26"/>
      <c r="KN26" s="26"/>
      <c r="KO26" s="26"/>
      <c r="KP26" s="26"/>
      <c r="KQ26" s="26"/>
      <c r="KR26" s="26"/>
      <c r="KS26" s="26"/>
      <c r="KT26" s="26"/>
      <c r="KU26" s="26"/>
      <c r="KV26" s="26"/>
      <c r="KW26" s="26"/>
      <c r="KX26" s="26"/>
      <c r="KY26" s="26"/>
      <c r="KZ26" s="26"/>
      <c r="LA26" s="26"/>
      <c r="LB26" s="26"/>
      <c r="LC26" s="26"/>
      <c r="LD26" s="26"/>
      <c r="LE26" s="26"/>
      <c r="LF26" s="26"/>
      <c r="LG26" s="26"/>
      <c r="LH26" s="26"/>
      <c r="LI26" s="26"/>
      <c r="LJ26" s="26"/>
      <c r="LK26" s="26"/>
      <c r="LL26" s="26"/>
      <c r="LM26" s="26"/>
      <c r="LN26" s="26"/>
      <c r="LO26" s="26"/>
      <c r="LP26" s="26"/>
      <c r="LQ26" s="26"/>
      <c r="LR26" s="26"/>
      <c r="LS26" s="26"/>
      <c r="LT26" s="26"/>
      <c r="LU26" s="26"/>
      <c r="LV26" s="26"/>
      <c r="LW26" s="26"/>
      <c r="LX26" s="26"/>
      <c r="LY26" s="26"/>
      <c r="LZ26" s="26"/>
      <c r="MA26" s="26"/>
      <c r="MB26" s="26"/>
      <c r="MC26" s="26"/>
      <c r="MD26" s="26"/>
      <c r="ME26" s="26"/>
      <c r="MF26" s="26"/>
      <c r="MG26" s="26"/>
      <c r="MH26" s="26"/>
      <c r="MI26" s="26"/>
      <c r="MJ26" s="26"/>
      <c r="MK26" s="26"/>
      <c r="ML26" s="26"/>
      <c r="MM26" s="26"/>
      <c r="MN26" s="26"/>
      <c r="MO26" s="26"/>
      <c r="MP26" s="26"/>
      <c r="MQ26" s="26"/>
      <c r="MR26" s="26"/>
      <c r="MS26" s="26"/>
      <c r="MT26" s="26"/>
      <c r="MU26" s="26"/>
      <c r="MV26" s="26"/>
      <c r="MW26" s="26"/>
      <c r="MX26" s="26"/>
      <c r="MY26" s="26"/>
      <c r="MZ26" s="26"/>
      <c r="NA26" s="26"/>
      <c r="NB26" s="26"/>
      <c r="NC26" s="26"/>
      <c r="ND26" s="26"/>
      <c r="NE26" s="26"/>
      <c r="NF26" s="26"/>
      <c r="NG26" s="26"/>
      <c r="NH26" s="26"/>
      <c r="NI26" s="26"/>
      <c r="NJ26" s="26"/>
      <c r="NK26" s="26"/>
      <c r="NL26" s="26"/>
      <c r="NM26" s="26"/>
      <c r="NN26" s="26"/>
      <c r="NO26" s="26"/>
      <c r="NP26" s="26"/>
      <c r="NQ26" s="26"/>
      <c r="NR26" s="26"/>
      <c r="NS26" s="26"/>
      <c r="NT26" s="26"/>
      <c r="NU26" s="26"/>
      <c r="NV26" s="26"/>
      <c r="NW26" s="26"/>
      <c r="NX26" s="26"/>
      <c r="NY26" s="26"/>
      <c r="NZ26" s="26"/>
      <c r="OA26" s="26"/>
      <c r="OB26" s="26"/>
      <c r="OC26" s="26"/>
      <c r="OD26" s="26"/>
      <c r="OE26" s="26"/>
      <c r="OF26" s="26"/>
      <c r="OG26" s="26"/>
      <c r="OH26" s="26"/>
      <c r="OI26" s="26"/>
      <c r="OJ26" s="26"/>
      <c r="OK26" s="26"/>
      <c r="OL26" s="26"/>
      <c r="OM26" s="26"/>
      <c r="ON26" s="26"/>
      <c r="OO26" s="26"/>
      <c r="OP26" s="26"/>
      <c r="OQ26" s="26"/>
      <c r="OR26" s="26"/>
      <c r="OS26" s="26"/>
      <c r="OT26" s="26"/>
      <c r="OU26" s="26"/>
      <c r="OV26" s="26"/>
    </row>
    <row r="27" spans="1:412" s="3" customFormat="1" ht="15.75">
      <c r="A27" s="148" t="s">
        <v>35</v>
      </c>
      <c r="B27" s="12">
        <v>6</v>
      </c>
      <c r="C27" s="12">
        <v>2</v>
      </c>
      <c r="D27" s="13">
        <v>1</v>
      </c>
      <c r="E27" s="13">
        <v>0</v>
      </c>
      <c r="F27" s="103">
        <f t="shared" si="0"/>
        <v>9</v>
      </c>
      <c r="G27" s="12">
        <v>12</v>
      </c>
      <c r="H27" s="12">
        <v>54</v>
      </c>
      <c r="I27" s="13">
        <v>1</v>
      </c>
      <c r="J27" s="13">
        <v>2</v>
      </c>
      <c r="K27" s="103">
        <f t="shared" si="1"/>
        <v>69</v>
      </c>
      <c r="L27" s="14"/>
      <c r="M27" s="12">
        <v>3</v>
      </c>
      <c r="N27" s="12">
        <v>6</v>
      </c>
      <c r="O27" s="13">
        <v>0</v>
      </c>
      <c r="P27" s="13">
        <v>0</v>
      </c>
      <c r="Q27" s="103">
        <f t="shared" si="2"/>
        <v>9</v>
      </c>
      <c r="R27" s="14"/>
      <c r="S27" s="12">
        <v>44</v>
      </c>
      <c r="T27" s="12">
        <v>63</v>
      </c>
      <c r="U27" s="13">
        <v>5</v>
      </c>
      <c r="V27" s="13">
        <v>2</v>
      </c>
      <c r="W27" s="103">
        <f t="shared" si="3"/>
        <v>114</v>
      </c>
      <c r="X27" s="14"/>
      <c r="Y27" s="12">
        <v>3</v>
      </c>
      <c r="Z27" s="12">
        <v>6</v>
      </c>
      <c r="AA27" s="13">
        <v>1</v>
      </c>
      <c r="AB27" s="13">
        <v>0</v>
      </c>
      <c r="AC27" s="103">
        <f t="shared" si="4"/>
        <v>10</v>
      </c>
      <c r="AD27" s="14"/>
      <c r="AE27" s="12">
        <v>12</v>
      </c>
      <c r="AF27" s="12">
        <v>5</v>
      </c>
      <c r="AG27" s="13">
        <v>3</v>
      </c>
      <c r="AH27" s="13">
        <v>0</v>
      </c>
      <c r="AI27" s="103">
        <f t="shared" si="5"/>
        <v>20</v>
      </c>
      <c r="AJ27" s="30"/>
      <c r="AK27" s="30"/>
      <c r="AL27" s="20" t="s">
        <v>35</v>
      </c>
      <c r="AM27" s="12">
        <v>1</v>
      </c>
      <c r="AN27" s="12">
        <v>0</v>
      </c>
      <c r="AO27" s="13">
        <v>0</v>
      </c>
      <c r="AP27" s="13">
        <v>0</v>
      </c>
      <c r="AQ27" s="103">
        <f t="shared" si="6"/>
        <v>1</v>
      </c>
      <c r="AR27" s="14"/>
      <c r="AS27" s="12">
        <v>31</v>
      </c>
      <c r="AT27" s="12">
        <v>36</v>
      </c>
      <c r="AU27" s="13">
        <v>1</v>
      </c>
      <c r="AV27" s="13">
        <v>3</v>
      </c>
      <c r="AW27" s="103">
        <f t="shared" si="7"/>
        <v>71</v>
      </c>
      <c r="AX27" s="14"/>
      <c r="AY27" s="21">
        <v>1</v>
      </c>
      <c r="AZ27" s="21">
        <v>2</v>
      </c>
      <c r="BA27" s="13">
        <v>0</v>
      </c>
      <c r="BB27" s="13">
        <v>0</v>
      </c>
      <c r="BC27" s="103">
        <f t="shared" si="8"/>
        <v>3</v>
      </c>
      <c r="BD27" s="14"/>
      <c r="BE27" s="12">
        <v>30</v>
      </c>
      <c r="BF27" s="12">
        <v>54</v>
      </c>
      <c r="BG27" s="13">
        <v>7</v>
      </c>
      <c r="BH27" s="13">
        <v>0</v>
      </c>
      <c r="BI27" s="103">
        <f t="shared" si="9"/>
        <v>91</v>
      </c>
      <c r="BJ27" s="14"/>
      <c r="BK27" s="12">
        <v>2</v>
      </c>
      <c r="BL27" s="12">
        <v>4</v>
      </c>
      <c r="BM27" s="13">
        <v>0</v>
      </c>
      <c r="BN27" s="13">
        <v>0</v>
      </c>
      <c r="BO27" s="103">
        <f t="shared" si="10"/>
        <v>6</v>
      </c>
      <c r="BP27" s="14"/>
      <c r="BQ27" s="12">
        <v>0</v>
      </c>
      <c r="BR27" s="12">
        <v>5</v>
      </c>
      <c r="BS27" s="13">
        <v>0</v>
      </c>
      <c r="BT27" s="13">
        <v>0</v>
      </c>
      <c r="BU27" s="104">
        <f t="shared" si="11"/>
        <v>5</v>
      </c>
      <c r="BV27" s="29"/>
      <c r="BW27" s="29"/>
      <c r="BX27" s="20" t="s">
        <v>35</v>
      </c>
      <c r="BY27" s="12">
        <v>0</v>
      </c>
      <c r="BZ27" s="12">
        <v>5</v>
      </c>
      <c r="CA27" s="13">
        <v>0</v>
      </c>
      <c r="CB27" s="13">
        <v>0</v>
      </c>
      <c r="CC27" s="103">
        <f t="shared" si="30"/>
        <v>5</v>
      </c>
      <c r="CD27" s="14"/>
      <c r="CE27" s="12">
        <v>59</v>
      </c>
      <c r="CF27" s="12">
        <v>70</v>
      </c>
      <c r="CG27" s="13">
        <v>7</v>
      </c>
      <c r="CH27" s="13">
        <v>2</v>
      </c>
      <c r="CI27" s="103">
        <f t="shared" si="13"/>
        <v>138</v>
      </c>
      <c r="CJ27" s="14"/>
      <c r="CK27" s="12">
        <v>5</v>
      </c>
      <c r="CL27" s="12">
        <v>10</v>
      </c>
      <c r="CM27" s="13">
        <v>0</v>
      </c>
      <c r="CN27" s="13">
        <v>0</v>
      </c>
      <c r="CO27" s="103">
        <f t="shared" si="14"/>
        <v>15</v>
      </c>
      <c r="CP27" s="4"/>
      <c r="CQ27" s="16">
        <v>80</v>
      </c>
      <c r="CR27" s="12">
        <v>55</v>
      </c>
      <c r="CS27" s="13">
        <v>5</v>
      </c>
      <c r="CT27" s="13">
        <v>1</v>
      </c>
      <c r="CU27" s="103">
        <f t="shared" si="15"/>
        <v>141</v>
      </c>
      <c r="CV27" s="14"/>
      <c r="CW27" s="12">
        <v>13</v>
      </c>
      <c r="CX27" s="12">
        <v>26</v>
      </c>
      <c r="CY27" s="13">
        <v>0</v>
      </c>
      <c r="CZ27" s="13">
        <v>2</v>
      </c>
      <c r="DA27" s="103">
        <f t="shared" si="16"/>
        <v>41</v>
      </c>
      <c r="DB27" s="14"/>
      <c r="DC27" s="12">
        <v>3</v>
      </c>
      <c r="DD27" s="12">
        <v>11</v>
      </c>
      <c r="DE27" s="13">
        <v>0</v>
      </c>
      <c r="DF27" s="13">
        <v>0</v>
      </c>
      <c r="DG27" s="104">
        <f t="shared" si="17"/>
        <v>14</v>
      </c>
      <c r="DH27" s="29"/>
      <c r="DI27" s="29"/>
      <c r="DJ27" s="20" t="s">
        <v>35</v>
      </c>
      <c r="DK27" s="17">
        <v>5</v>
      </c>
      <c r="DL27" s="17">
        <v>7</v>
      </c>
      <c r="DM27" s="18">
        <v>0</v>
      </c>
      <c r="DN27" s="18">
        <v>0</v>
      </c>
      <c r="DO27" s="103">
        <f t="shared" si="18"/>
        <v>12</v>
      </c>
      <c r="DP27" s="4"/>
      <c r="DQ27" s="58">
        <v>1</v>
      </c>
      <c r="DR27" s="17">
        <v>1</v>
      </c>
      <c r="DS27" s="18">
        <v>0</v>
      </c>
      <c r="DT27" s="18">
        <v>0</v>
      </c>
      <c r="DU27" s="103">
        <f t="shared" si="19"/>
        <v>2</v>
      </c>
      <c r="DV27" s="4"/>
      <c r="DW27" s="17">
        <v>4</v>
      </c>
      <c r="DX27" s="17">
        <v>3</v>
      </c>
      <c r="DY27" s="18">
        <v>1</v>
      </c>
      <c r="DZ27" s="18">
        <v>0</v>
      </c>
      <c r="EA27" s="103">
        <f t="shared" si="20"/>
        <v>8</v>
      </c>
      <c r="EB27" s="4"/>
      <c r="EC27" s="17">
        <v>82</v>
      </c>
      <c r="ED27" s="17">
        <v>71</v>
      </c>
      <c r="EE27" s="18">
        <v>4</v>
      </c>
      <c r="EF27" s="18">
        <v>2</v>
      </c>
      <c r="EG27" s="104">
        <f t="shared" si="21"/>
        <v>159</v>
      </c>
      <c r="EH27" s="4"/>
      <c r="EI27" s="17">
        <v>19</v>
      </c>
      <c r="EJ27" s="17">
        <v>44</v>
      </c>
      <c r="EK27" s="18">
        <v>7</v>
      </c>
      <c r="EL27" s="18">
        <v>1</v>
      </c>
      <c r="EM27" s="103">
        <f t="shared" si="22"/>
        <v>71</v>
      </c>
      <c r="EN27" s="4"/>
      <c r="EO27" s="17">
        <v>5</v>
      </c>
      <c r="EP27" s="17">
        <v>12</v>
      </c>
      <c r="EQ27" s="18">
        <v>0</v>
      </c>
      <c r="ER27" s="18">
        <v>0</v>
      </c>
      <c r="ES27" s="103">
        <f t="shared" si="23"/>
        <v>17</v>
      </c>
      <c r="ET27" s="4"/>
      <c r="EU27" s="17">
        <v>53</v>
      </c>
      <c r="EV27" s="17">
        <v>74</v>
      </c>
      <c r="EW27" s="18">
        <v>7</v>
      </c>
      <c r="EX27" s="18">
        <v>2</v>
      </c>
      <c r="EY27" s="103">
        <f t="shared" si="24"/>
        <v>136</v>
      </c>
      <c r="EZ27" s="4"/>
      <c r="FA27" s="17">
        <v>3</v>
      </c>
      <c r="FB27" s="17">
        <v>5</v>
      </c>
      <c r="FC27" s="18">
        <v>1</v>
      </c>
      <c r="FD27" s="18">
        <v>0</v>
      </c>
      <c r="FE27" s="103">
        <f t="shared" si="25"/>
        <v>9</v>
      </c>
      <c r="FF27" s="4"/>
      <c r="FG27" s="17">
        <v>51</v>
      </c>
      <c r="FH27" s="17">
        <v>83</v>
      </c>
      <c r="FI27" s="18">
        <v>5</v>
      </c>
      <c r="FJ27" s="18">
        <v>0</v>
      </c>
      <c r="FK27" s="103">
        <f t="shared" si="26"/>
        <v>139</v>
      </c>
      <c r="FL27" s="19"/>
      <c r="FM27" s="17">
        <v>2</v>
      </c>
      <c r="FN27" s="17">
        <v>4</v>
      </c>
      <c r="FO27" s="18">
        <v>0</v>
      </c>
      <c r="FP27" s="18">
        <v>0</v>
      </c>
      <c r="FQ27" s="103">
        <f t="shared" si="27"/>
        <v>6</v>
      </c>
      <c r="FR27" s="4"/>
      <c r="FS27" s="17">
        <v>0</v>
      </c>
      <c r="FT27" s="17">
        <v>1</v>
      </c>
      <c r="FU27" s="18">
        <v>0</v>
      </c>
      <c r="FV27" s="18">
        <v>0</v>
      </c>
      <c r="FW27" s="103">
        <f t="shared" si="28"/>
        <v>1</v>
      </c>
      <c r="FX27" s="4"/>
      <c r="FY27" s="17">
        <v>93</v>
      </c>
      <c r="FZ27" s="17">
        <v>84</v>
      </c>
      <c r="GA27" s="18">
        <v>2</v>
      </c>
      <c r="GB27" s="18">
        <v>4</v>
      </c>
      <c r="GC27" s="103">
        <f t="shared" si="29"/>
        <v>183</v>
      </c>
      <c r="GE27" s="26"/>
      <c r="GF27" s="26"/>
      <c r="GG27" s="26"/>
      <c r="GH27" s="26"/>
      <c r="GI27" s="26"/>
      <c r="GJ27" s="26"/>
      <c r="GK27" s="26"/>
      <c r="GL27" s="26"/>
      <c r="GM27" s="26"/>
      <c r="GN27" s="26"/>
      <c r="GO27" s="26"/>
      <c r="GP27" s="26"/>
      <c r="GQ27" s="26"/>
      <c r="GR27" s="26"/>
      <c r="GS27" s="26"/>
      <c r="GT27" s="26"/>
      <c r="GU27" s="26"/>
      <c r="GV27" s="26"/>
      <c r="GW27" s="26"/>
      <c r="GX27" s="26"/>
      <c r="GY27" s="26"/>
      <c r="GZ27" s="26"/>
      <c r="HA27" s="26"/>
      <c r="HB27" s="26"/>
      <c r="HC27" s="26"/>
      <c r="HD27" s="26"/>
      <c r="HE27" s="26"/>
      <c r="HF27" s="26"/>
      <c r="HG27" s="26"/>
      <c r="HH27" s="26"/>
      <c r="HI27" s="26"/>
      <c r="HJ27" s="26"/>
      <c r="HK27" s="26"/>
      <c r="HL27" s="26"/>
      <c r="HM27" s="26"/>
      <c r="HN27" s="26"/>
      <c r="HO27" s="26"/>
      <c r="HP27" s="26"/>
      <c r="HQ27" s="26"/>
      <c r="HR27" s="26"/>
      <c r="HS27" s="26"/>
      <c r="HT27" s="26"/>
      <c r="HU27" s="26"/>
      <c r="HV27" s="26"/>
      <c r="HW27" s="26"/>
      <c r="HX27" s="26"/>
      <c r="HY27" s="26"/>
      <c r="HZ27" s="26"/>
      <c r="IA27" s="26"/>
      <c r="IB27" s="26"/>
      <c r="IC27" s="26"/>
      <c r="ID27" s="26"/>
      <c r="IE27" s="26"/>
      <c r="IF27" s="26"/>
      <c r="IG27" s="26"/>
      <c r="IH27" s="26"/>
      <c r="II27" s="26"/>
      <c r="IJ27" s="26"/>
      <c r="IK27" s="26"/>
      <c r="IL27" s="26"/>
      <c r="IM27" s="26"/>
      <c r="IN27" s="26"/>
      <c r="IO27" s="26"/>
      <c r="IP27" s="26"/>
      <c r="IQ27" s="26"/>
      <c r="IR27" s="26"/>
      <c r="IS27" s="26"/>
      <c r="IT27" s="26"/>
      <c r="IU27" s="26"/>
      <c r="IV27" s="26"/>
      <c r="IW27" s="26"/>
      <c r="IX27" s="26"/>
      <c r="IY27" s="26"/>
      <c r="IZ27" s="26"/>
      <c r="JA27" s="26"/>
      <c r="JB27" s="26"/>
      <c r="JC27" s="26"/>
      <c r="JD27" s="26"/>
      <c r="JE27" s="26"/>
      <c r="JF27" s="26"/>
      <c r="JG27" s="26"/>
      <c r="JH27" s="26"/>
      <c r="JI27" s="26"/>
      <c r="JJ27" s="26"/>
      <c r="JK27" s="26"/>
      <c r="JL27" s="26"/>
      <c r="JM27" s="26"/>
      <c r="JN27" s="26"/>
      <c r="JO27" s="26"/>
      <c r="JP27" s="26"/>
      <c r="JQ27" s="26"/>
      <c r="JR27" s="26"/>
      <c r="JS27" s="26"/>
      <c r="JT27" s="26"/>
      <c r="JU27" s="26"/>
      <c r="JV27" s="26"/>
      <c r="JW27" s="26"/>
      <c r="JX27" s="26"/>
      <c r="JY27" s="26"/>
      <c r="JZ27" s="26"/>
      <c r="KA27" s="26"/>
      <c r="KB27" s="26"/>
      <c r="KC27" s="26"/>
      <c r="KD27" s="26"/>
      <c r="KE27" s="26"/>
      <c r="KF27" s="26"/>
      <c r="KG27" s="26"/>
      <c r="KH27" s="26"/>
      <c r="KI27" s="26"/>
      <c r="KJ27" s="26"/>
      <c r="KK27" s="26"/>
      <c r="KL27" s="26"/>
      <c r="KM27" s="26"/>
      <c r="KN27" s="26"/>
      <c r="KO27" s="26"/>
      <c r="KP27" s="26"/>
      <c r="KQ27" s="26"/>
      <c r="KR27" s="26"/>
      <c r="KS27" s="26"/>
      <c r="KT27" s="26"/>
      <c r="KU27" s="26"/>
      <c r="KV27" s="26"/>
      <c r="KW27" s="26"/>
      <c r="KX27" s="26"/>
      <c r="KY27" s="26"/>
      <c r="KZ27" s="26"/>
      <c r="LA27" s="26"/>
      <c r="LB27" s="26"/>
      <c r="LC27" s="26"/>
      <c r="LD27" s="26"/>
      <c r="LE27" s="26"/>
      <c r="LF27" s="26"/>
      <c r="LG27" s="26"/>
      <c r="LH27" s="26"/>
      <c r="LI27" s="26"/>
      <c r="LJ27" s="26"/>
      <c r="LK27" s="26"/>
      <c r="LL27" s="26"/>
      <c r="LM27" s="26"/>
      <c r="LN27" s="26"/>
      <c r="LO27" s="26"/>
      <c r="LP27" s="26"/>
      <c r="LQ27" s="26"/>
      <c r="LR27" s="26"/>
      <c r="LS27" s="26"/>
      <c r="LT27" s="26"/>
      <c r="LU27" s="26"/>
      <c r="LV27" s="26"/>
      <c r="LW27" s="26"/>
      <c r="LX27" s="26"/>
      <c r="LY27" s="26"/>
      <c r="LZ27" s="26"/>
      <c r="MA27" s="26"/>
      <c r="MB27" s="26"/>
      <c r="MC27" s="26"/>
      <c r="MD27" s="26"/>
      <c r="ME27" s="26"/>
      <c r="MF27" s="26"/>
      <c r="MG27" s="26"/>
      <c r="MH27" s="26"/>
      <c r="MI27" s="26"/>
      <c r="MJ27" s="26"/>
      <c r="MK27" s="26"/>
      <c r="ML27" s="26"/>
      <c r="MM27" s="26"/>
      <c r="MN27" s="26"/>
      <c r="MO27" s="26"/>
      <c r="MP27" s="26"/>
      <c r="MQ27" s="26"/>
      <c r="MR27" s="26"/>
      <c r="MS27" s="26"/>
      <c r="MT27" s="26"/>
      <c r="MU27" s="26"/>
      <c r="MV27" s="26"/>
      <c r="MW27" s="26"/>
      <c r="MX27" s="26"/>
      <c r="MY27" s="26"/>
      <c r="MZ27" s="26"/>
      <c r="NA27" s="26"/>
      <c r="NB27" s="26"/>
      <c r="NC27" s="26"/>
      <c r="ND27" s="26"/>
      <c r="NE27" s="26"/>
      <c r="NF27" s="26"/>
      <c r="NG27" s="26"/>
      <c r="NH27" s="26"/>
      <c r="NI27" s="26"/>
      <c r="NJ27" s="26"/>
      <c r="NK27" s="26"/>
      <c r="NL27" s="26"/>
      <c r="NM27" s="26"/>
      <c r="NN27" s="26"/>
      <c r="NO27" s="26"/>
      <c r="NP27" s="26"/>
      <c r="NQ27" s="26"/>
      <c r="NR27" s="26"/>
      <c r="NS27" s="26"/>
      <c r="NT27" s="26"/>
      <c r="NU27" s="26"/>
      <c r="NV27" s="26"/>
      <c r="NW27" s="26"/>
      <c r="NX27" s="26"/>
      <c r="NY27" s="26"/>
      <c r="NZ27" s="26"/>
      <c r="OA27" s="26"/>
      <c r="OB27" s="26"/>
      <c r="OC27" s="26"/>
      <c r="OD27" s="26"/>
      <c r="OE27" s="26"/>
      <c r="OF27" s="26"/>
      <c r="OG27" s="26"/>
      <c r="OH27" s="26"/>
      <c r="OI27" s="26"/>
      <c r="OJ27" s="26"/>
      <c r="OK27" s="26"/>
      <c r="OL27" s="26"/>
      <c r="OM27" s="26"/>
      <c r="ON27" s="26"/>
      <c r="OO27" s="26"/>
      <c r="OP27" s="26"/>
      <c r="OQ27" s="26"/>
      <c r="OR27" s="26"/>
      <c r="OS27" s="26"/>
      <c r="OT27" s="26"/>
      <c r="OU27" s="26"/>
      <c r="OV27" s="26"/>
    </row>
    <row r="28" spans="1:412" s="70" customFormat="1" ht="15.75">
      <c r="A28" s="148" t="s">
        <v>36</v>
      </c>
      <c r="B28" s="12">
        <v>12</v>
      </c>
      <c r="C28" s="12">
        <v>7</v>
      </c>
      <c r="D28" s="13">
        <v>2</v>
      </c>
      <c r="E28" s="13">
        <v>0</v>
      </c>
      <c r="F28" s="104">
        <f t="shared" si="0"/>
        <v>5</v>
      </c>
      <c r="G28" s="12">
        <v>16</v>
      </c>
      <c r="H28" s="12">
        <v>37</v>
      </c>
      <c r="I28" s="13">
        <v>2</v>
      </c>
      <c r="J28" s="13">
        <v>1</v>
      </c>
      <c r="K28" s="104">
        <f t="shared" si="1"/>
        <v>56</v>
      </c>
      <c r="L28" s="14"/>
      <c r="M28" s="12">
        <v>2</v>
      </c>
      <c r="N28" s="12">
        <v>3</v>
      </c>
      <c r="O28" s="13">
        <v>0</v>
      </c>
      <c r="P28" s="13">
        <v>0</v>
      </c>
      <c r="Q28" s="104">
        <f t="shared" si="2"/>
        <v>5</v>
      </c>
      <c r="R28" s="14"/>
      <c r="S28" s="12">
        <v>23</v>
      </c>
      <c r="T28" s="12">
        <v>57</v>
      </c>
      <c r="U28" s="13">
        <v>1</v>
      </c>
      <c r="V28" s="13">
        <v>0</v>
      </c>
      <c r="W28" s="104">
        <f t="shared" si="3"/>
        <v>81</v>
      </c>
      <c r="X28" s="14"/>
      <c r="Y28" s="12">
        <v>4</v>
      </c>
      <c r="Z28" s="12">
        <v>9</v>
      </c>
      <c r="AA28" s="13">
        <v>1</v>
      </c>
      <c r="AB28" s="13">
        <v>2</v>
      </c>
      <c r="AC28" s="104">
        <f t="shared" si="4"/>
        <v>16</v>
      </c>
      <c r="AD28" s="14"/>
      <c r="AE28" s="12">
        <v>11</v>
      </c>
      <c r="AF28" s="12">
        <v>4</v>
      </c>
      <c r="AG28" s="13">
        <v>0</v>
      </c>
      <c r="AH28" s="13">
        <v>0</v>
      </c>
      <c r="AI28" s="104">
        <f t="shared" si="5"/>
        <v>15</v>
      </c>
      <c r="AJ28" s="101"/>
      <c r="AK28" s="101"/>
      <c r="AL28" s="20" t="s">
        <v>36</v>
      </c>
      <c r="AM28" s="12">
        <v>2</v>
      </c>
      <c r="AN28" s="12">
        <v>2</v>
      </c>
      <c r="AO28" s="13">
        <v>1</v>
      </c>
      <c r="AP28" s="13">
        <v>0</v>
      </c>
      <c r="AQ28" s="104">
        <f t="shared" si="6"/>
        <v>5</v>
      </c>
      <c r="AR28" s="14"/>
      <c r="AS28" s="12">
        <v>20</v>
      </c>
      <c r="AT28" s="12">
        <v>44</v>
      </c>
      <c r="AU28" s="13">
        <v>3</v>
      </c>
      <c r="AV28" s="13">
        <v>1</v>
      </c>
      <c r="AW28" s="104">
        <f t="shared" si="7"/>
        <v>68</v>
      </c>
      <c r="AX28" s="14"/>
      <c r="AY28" s="21">
        <v>4</v>
      </c>
      <c r="AZ28" s="21">
        <v>1</v>
      </c>
      <c r="BA28" s="13">
        <v>0</v>
      </c>
      <c r="BB28" s="13">
        <v>0</v>
      </c>
      <c r="BC28" s="104">
        <f t="shared" si="8"/>
        <v>5</v>
      </c>
      <c r="BD28" s="14"/>
      <c r="BE28" s="12">
        <v>26</v>
      </c>
      <c r="BF28" s="12">
        <v>65</v>
      </c>
      <c r="BG28" s="13">
        <v>3</v>
      </c>
      <c r="BH28" s="13">
        <v>1</v>
      </c>
      <c r="BI28" s="104">
        <f t="shared" si="9"/>
        <v>95</v>
      </c>
      <c r="BJ28" s="14"/>
      <c r="BK28" s="12">
        <v>2</v>
      </c>
      <c r="BL28" s="12">
        <v>3</v>
      </c>
      <c r="BM28" s="13">
        <v>0</v>
      </c>
      <c r="BN28" s="13">
        <v>0</v>
      </c>
      <c r="BO28" s="104">
        <f t="shared" si="10"/>
        <v>5</v>
      </c>
      <c r="BP28" s="14"/>
      <c r="BQ28" s="12">
        <v>1</v>
      </c>
      <c r="BR28" s="12">
        <v>8</v>
      </c>
      <c r="BS28" s="13">
        <v>0</v>
      </c>
      <c r="BT28" s="13">
        <v>0</v>
      </c>
      <c r="BU28" s="104">
        <f t="shared" si="11"/>
        <v>9</v>
      </c>
      <c r="BV28" s="29"/>
      <c r="BW28" s="29"/>
      <c r="BX28" s="20" t="s">
        <v>36</v>
      </c>
      <c r="BY28" s="12">
        <v>0</v>
      </c>
      <c r="BZ28" s="12">
        <v>7</v>
      </c>
      <c r="CA28" s="13">
        <v>0</v>
      </c>
      <c r="CB28" s="13">
        <v>0</v>
      </c>
      <c r="CC28" s="104">
        <f t="shared" si="30"/>
        <v>7</v>
      </c>
      <c r="CD28" s="14"/>
      <c r="CE28" s="12">
        <v>36</v>
      </c>
      <c r="CF28" s="12">
        <v>55</v>
      </c>
      <c r="CG28" s="13">
        <v>4</v>
      </c>
      <c r="CH28" s="13">
        <v>1</v>
      </c>
      <c r="CI28" s="104">
        <f t="shared" si="13"/>
        <v>96</v>
      </c>
      <c r="CJ28" s="14"/>
      <c r="CK28" s="12">
        <v>8</v>
      </c>
      <c r="CL28" s="12">
        <v>11</v>
      </c>
      <c r="CM28" s="13">
        <v>0</v>
      </c>
      <c r="CN28" s="13">
        <v>0</v>
      </c>
      <c r="CO28" s="104">
        <f t="shared" si="14"/>
        <v>19</v>
      </c>
      <c r="CP28" s="4"/>
      <c r="CQ28" s="16">
        <v>55</v>
      </c>
      <c r="CR28" s="12">
        <v>72</v>
      </c>
      <c r="CS28" s="13">
        <v>13</v>
      </c>
      <c r="CT28" s="13">
        <v>0</v>
      </c>
      <c r="CU28" s="104">
        <f t="shared" si="15"/>
        <v>140</v>
      </c>
      <c r="CV28" s="14"/>
      <c r="CW28" s="12">
        <v>5</v>
      </c>
      <c r="CX28" s="12">
        <v>28</v>
      </c>
      <c r="CY28" s="13">
        <v>1</v>
      </c>
      <c r="CZ28" s="13">
        <v>3</v>
      </c>
      <c r="DA28" s="104">
        <f t="shared" si="16"/>
        <v>37</v>
      </c>
      <c r="DB28" s="14"/>
      <c r="DC28" s="12">
        <v>6</v>
      </c>
      <c r="DD28" s="12">
        <v>13</v>
      </c>
      <c r="DE28" s="13">
        <v>1</v>
      </c>
      <c r="DF28" s="13">
        <v>0</v>
      </c>
      <c r="DG28" s="104">
        <f t="shared" si="17"/>
        <v>20</v>
      </c>
      <c r="DH28" s="29"/>
      <c r="DI28" s="29"/>
      <c r="DJ28" s="20" t="s">
        <v>36</v>
      </c>
      <c r="DK28" s="17">
        <v>3</v>
      </c>
      <c r="DL28" s="17">
        <v>6</v>
      </c>
      <c r="DM28" s="18">
        <v>0</v>
      </c>
      <c r="DN28" s="18">
        <v>0</v>
      </c>
      <c r="DO28" s="104">
        <f t="shared" si="18"/>
        <v>9</v>
      </c>
      <c r="DP28" s="4"/>
      <c r="DQ28" s="58">
        <v>1</v>
      </c>
      <c r="DR28" s="17">
        <v>2</v>
      </c>
      <c r="DS28" s="18">
        <v>0</v>
      </c>
      <c r="DT28" s="18">
        <v>0</v>
      </c>
      <c r="DU28" s="104">
        <f t="shared" si="19"/>
        <v>3</v>
      </c>
      <c r="DV28" s="4"/>
      <c r="DW28" s="17">
        <v>0</v>
      </c>
      <c r="DX28" s="17">
        <v>4</v>
      </c>
      <c r="DY28" s="18">
        <v>0</v>
      </c>
      <c r="DZ28" s="18">
        <v>1</v>
      </c>
      <c r="EA28" s="104">
        <f t="shared" si="20"/>
        <v>5</v>
      </c>
      <c r="EB28" s="4"/>
      <c r="EC28" s="17">
        <v>50</v>
      </c>
      <c r="ED28" s="17">
        <v>64</v>
      </c>
      <c r="EE28" s="18">
        <v>12</v>
      </c>
      <c r="EF28" s="18">
        <v>3</v>
      </c>
      <c r="EG28" s="104">
        <f t="shared" si="21"/>
        <v>129</v>
      </c>
      <c r="EH28" s="4"/>
      <c r="EI28" s="17">
        <v>33</v>
      </c>
      <c r="EJ28" s="17">
        <v>53</v>
      </c>
      <c r="EK28" s="18">
        <v>6</v>
      </c>
      <c r="EL28" s="18">
        <v>3</v>
      </c>
      <c r="EM28" s="104">
        <f t="shared" si="22"/>
        <v>95</v>
      </c>
      <c r="EN28" s="4"/>
      <c r="EO28" s="17">
        <v>3</v>
      </c>
      <c r="EP28" s="17">
        <v>10</v>
      </c>
      <c r="EQ28" s="18">
        <v>1</v>
      </c>
      <c r="ER28" s="18">
        <v>0</v>
      </c>
      <c r="ES28" s="104">
        <f t="shared" si="23"/>
        <v>14</v>
      </c>
      <c r="ET28" s="4"/>
      <c r="EU28" s="17">
        <v>35</v>
      </c>
      <c r="EV28" s="17">
        <v>81</v>
      </c>
      <c r="EW28" s="18">
        <v>6</v>
      </c>
      <c r="EX28" s="18">
        <v>3</v>
      </c>
      <c r="EY28" s="104">
        <f t="shared" si="24"/>
        <v>125</v>
      </c>
      <c r="EZ28" s="4"/>
      <c r="FA28" s="17">
        <v>0</v>
      </c>
      <c r="FB28" s="17">
        <v>18</v>
      </c>
      <c r="FC28" s="18">
        <v>0</v>
      </c>
      <c r="FD28" s="18">
        <v>0</v>
      </c>
      <c r="FE28" s="104">
        <f t="shared" si="25"/>
        <v>18</v>
      </c>
      <c r="FF28" s="4"/>
      <c r="FG28" s="17">
        <v>30</v>
      </c>
      <c r="FH28" s="17">
        <v>65</v>
      </c>
      <c r="FI28" s="18">
        <v>1</v>
      </c>
      <c r="FJ28" s="18">
        <v>2</v>
      </c>
      <c r="FK28" s="104">
        <f t="shared" si="26"/>
        <v>98</v>
      </c>
      <c r="FL28" s="19"/>
      <c r="FM28" s="17">
        <v>3</v>
      </c>
      <c r="FN28" s="17">
        <v>8</v>
      </c>
      <c r="FO28" s="18">
        <v>0</v>
      </c>
      <c r="FP28" s="18">
        <v>0</v>
      </c>
      <c r="FQ28" s="104">
        <f t="shared" si="27"/>
        <v>11</v>
      </c>
      <c r="FR28" s="4"/>
      <c r="FS28" s="17">
        <v>4</v>
      </c>
      <c r="FT28" s="17">
        <v>0</v>
      </c>
      <c r="FU28" s="18">
        <v>0</v>
      </c>
      <c r="FV28" s="18">
        <v>0</v>
      </c>
      <c r="FW28" s="104">
        <f t="shared" si="28"/>
        <v>4</v>
      </c>
      <c r="FX28" s="4"/>
      <c r="FY28" s="17">
        <v>72</v>
      </c>
      <c r="FZ28" s="17">
        <v>60</v>
      </c>
      <c r="GA28" s="18">
        <v>1</v>
      </c>
      <c r="GB28" s="18">
        <v>0</v>
      </c>
      <c r="GC28" s="104">
        <f t="shared" si="29"/>
        <v>133</v>
      </c>
      <c r="GE28" s="26"/>
      <c r="GF28" s="26"/>
      <c r="GG28" s="26"/>
      <c r="GH28" s="26"/>
      <c r="GI28" s="26"/>
      <c r="GJ28" s="26"/>
      <c r="GK28" s="26"/>
      <c r="GL28" s="26"/>
      <c r="GM28" s="26"/>
      <c r="GN28" s="26"/>
      <c r="GO28" s="26"/>
      <c r="GP28" s="26"/>
      <c r="GQ28" s="26"/>
      <c r="GR28" s="26"/>
      <c r="GS28" s="26"/>
      <c r="GT28" s="26"/>
      <c r="GU28" s="26"/>
      <c r="GV28" s="26"/>
      <c r="GW28" s="26"/>
      <c r="GX28" s="26"/>
      <c r="GY28" s="26"/>
      <c r="GZ28" s="26"/>
      <c r="HA28" s="26"/>
      <c r="HB28" s="26"/>
      <c r="HC28" s="26"/>
      <c r="HD28" s="26"/>
      <c r="HE28" s="26"/>
      <c r="HF28" s="26"/>
      <c r="HG28" s="26"/>
      <c r="HH28" s="26"/>
      <c r="HI28" s="26"/>
      <c r="HJ28" s="26"/>
      <c r="HK28" s="26"/>
      <c r="HL28" s="26"/>
      <c r="HM28" s="26"/>
      <c r="HN28" s="26"/>
      <c r="HO28" s="26"/>
      <c r="HP28" s="26"/>
      <c r="HQ28" s="26"/>
      <c r="HR28" s="26"/>
      <c r="HS28" s="26"/>
      <c r="HT28" s="26"/>
      <c r="HU28" s="26"/>
      <c r="HV28" s="26"/>
      <c r="HW28" s="26"/>
      <c r="HX28" s="26"/>
      <c r="HY28" s="26"/>
      <c r="HZ28" s="26"/>
      <c r="IA28" s="26"/>
      <c r="IB28" s="26"/>
      <c r="IC28" s="26"/>
      <c r="ID28" s="26"/>
      <c r="IE28" s="26"/>
      <c r="IF28" s="26"/>
      <c r="IG28" s="26"/>
      <c r="IH28" s="26"/>
      <c r="II28" s="26"/>
      <c r="IJ28" s="26"/>
      <c r="IK28" s="26"/>
      <c r="IL28" s="26"/>
      <c r="IM28" s="26"/>
      <c r="IN28" s="26"/>
      <c r="IO28" s="26"/>
      <c r="IP28" s="26"/>
      <c r="IQ28" s="26"/>
      <c r="IR28" s="26"/>
      <c r="IS28" s="26"/>
      <c r="IT28" s="26"/>
      <c r="IU28" s="26"/>
      <c r="IV28" s="26"/>
      <c r="IW28" s="26"/>
      <c r="IX28" s="26"/>
      <c r="IY28" s="26"/>
      <c r="IZ28" s="26"/>
      <c r="JA28" s="26"/>
      <c r="JB28" s="26"/>
      <c r="JC28" s="26"/>
      <c r="JD28" s="26"/>
      <c r="JE28" s="26"/>
      <c r="JF28" s="26"/>
      <c r="JG28" s="26"/>
      <c r="JH28" s="26"/>
      <c r="JI28" s="26"/>
      <c r="JJ28" s="26"/>
      <c r="JK28" s="26"/>
      <c r="JL28" s="26"/>
      <c r="JM28" s="26"/>
      <c r="JN28" s="26"/>
      <c r="JO28" s="26"/>
      <c r="JP28" s="26"/>
      <c r="JQ28" s="26"/>
      <c r="JR28" s="26"/>
      <c r="JS28" s="26"/>
      <c r="JT28" s="26"/>
      <c r="JU28" s="26"/>
      <c r="JV28" s="26"/>
      <c r="JW28" s="26"/>
      <c r="JX28" s="26"/>
      <c r="JY28" s="26"/>
      <c r="JZ28" s="26"/>
      <c r="KA28" s="26"/>
      <c r="KB28" s="26"/>
      <c r="KC28" s="26"/>
      <c r="KD28" s="26"/>
      <c r="KE28" s="26"/>
      <c r="KF28" s="26"/>
      <c r="KG28" s="26"/>
      <c r="KH28" s="26"/>
      <c r="KI28" s="26"/>
      <c r="KJ28" s="26"/>
      <c r="KK28" s="26"/>
      <c r="KL28" s="26"/>
      <c r="KM28" s="26"/>
      <c r="KN28" s="26"/>
      <c r="KO28" s="26"/>
      <c r="KP28" s="26"/>
      <c r="KQ28" s="26"/>
      <c r="KR28" s="26"/>
      <c r="KS28" s="26"/>
      <c r="KT28" s="26"/>
      <c r="KU28" s="26"/>
      <c r="KV28" s="26"/>
      <c r="KW28" s="26"/>
      <c r="KX28" s="26"/>
      <c r="KY28" s="26"/>
      <c r="KZ28" s="26"/>
      <c r="LA28" s="26"/>
      <c r="LB28" s="26"/>
      <c r="LC28" s="26"/>
      <c r="LD28" s="26"/>
      <c r="LE28" s="26"/>
      <c r="LF28" s="26"/>
      <c r="LG28" s="26"/>
      <c r="LH28" s="26"/>
      <c r="LI28" s="26"/>
      <c r="LJ28" s="26"/>
      <c r="LK28" s="26"/>
      <c r="LL28" s="26"/>
      <c r="LM28" s="26"/>
      <c r="LN28" s="26"/>
      <c r="LO28" s="26"/>
      <c r="LP28" s="26"/>
      <c r="LQ28" s="26"/>
      <c r="LR28" s="26"/>
      <c r="LS28" s="26"/>
      <c r="LT28" s="26"/>
      <c r="LU28" s="26"/>
      <c r="LV28" s="26"/>
      <c r="LW28" s="26"/>
      <c r="LX28" s="26"/>
      <c r="LY28" s="26"/>
      <c r="LZ28" s="26"/>
      <c r="MA28" s="26"/>
      <c r="MB28" s="26"/>
      <c r="MC28" s="26"/>
      <c r="MD28" s="26"/>
      <c r="ME28" s="26"/>
      <c r="MF28" s="26"/>
      <c r="MG28" s="26"/>
      <c r="MH28" s="26"/>
      <c r="MI28" s="26"/>
      <c r="MJ28" s="26"/>
      <c r="MK28" s="26"/>
      <c r="ML28" s="26"/>
      <c r="MM28" s="26"/>
      <c r="MN28" s="26"/>
      <c r="MO28" s="26"/>
      <c r="MP28" s="26"/>
      <c r="MQ28" s="26"/>
      <c r="MR28" s="26"/>
      <c r="MS28" s="26"/>
      <c r="MT28" s="26"/>
      <c r="MU28" s="26"/>
      <c r="MV28" s="26"/>
      <c r="MW28" s="26"/>
      <c r="MX28" s="26"/>
      <c r="MY28" s="26"/>
      <c r="MZ28" s="26"/>
      <c r="NA28" s="26"/>
      <c r="NB28" s="26"/>
      <c r="NC28" s="26"/>
      <c r="ND28" s="26"/>
      <c r="NE28" s="26"/>
      <c r="NF28" s="26"/>
      <c r="NG28" s="26"/>
      <c r="NH28" s="26"/>
      <c r="NI28" s="26"/>
      <c r="NJ28" s="26"/>
      <c r="NK28" s="26"/>
      <c r="NL28" s="26"/>
      <c r="NM28" s="26"/>
      <c r="NN28" s="26"/>
      <c r="NO28" s="26"/>
      <c r="NP28" s="26"/>
      <c r="NQ28" s="26"/>
      <c r="NR28" s="26"/>
      <c r="NS28" s="26"/>
      <c r="NT28" s="26"/>
      <c r="NU28" s="26"/>
      <c r="NV28" s="26"/>
      <c r="NW28" s="26"/>
      <c r="NX28" s="26"/>
      <c r="NY28" s="26"/>
      <c r="NZ28" s="26"/>
      <c r="OA28" s="26"/>
      <c r="OB28" s="26"/>
      <c r="OC28" s="26"/>
      <c r="OD28" s="26"/>
      <c r="OE28" s="26"/>
      <c r="OF28" s="26"/>
      <c r="OG28" s="26"/>
      <c r="OH28" s="26"/>
      <c r="OI28" s="26"/>
      <c r="OJ28" s="26"/>
      <c r="OK28" s="26"/>
      <c r="OL28" s="26"/>
      <c r="OM28" s="26"/>
      <c r="ON28" s="26"/>
      <c r="OO28" s="26"/>
      <c r="OP28" s="26"/>
      <c r="OQ28" s="26"/>
      <c r="OR28" s="26"/>
      <c r="OS28" s="26"/>
      <c r="OT28" s="26"/>
      <c r="OU28" s="26"/>
      <c r="OV28" s="26"/>
    </row>
    <row r="29" spans="1:412" s="71" customFormat="1" ht="15.75">
      <c r="A29" s="148" t="s">
        <v>37</v>
      </c>
      <c r="B29" s="12">
        <v>9</v>
      </c>
      <c r="C29" s="12">
        <v>3</v>
      </c>
      <c r="D29" s="13">
        <v>0</v>
      </c>
      <c r="E29" s="13">
        <v>0</v>
      </c>
      <c r="F29" s="104">
        <f t="shared" si="0"/>
        <v>8</v>
      </c>
      <c r="G29" s="12">
        <v>20</v>
      </c>
      <c r="H29" s="12">
        <v>43</v>
      </c>
      <c r="I29" s="13">
        <v>5</v>
      </c>
      <c r="J29" s="13">
        <v>0</v>
      </c>
      <c r="K29" s="104">
        <f t="shared" si="1"/>
        <v>68</v>
      </c>
      <c r="L29" s="14"/>
      <c r="M29" s="12">
        <v>6</v>
      </c>
      <c r="N29" s="12">
        <v>1</v>
      </c>
      <c r="O29" s="13">
        <v>1</v>
      </c>
      <c r="P29" s="13">
        <v>0</v>
      </c>
      <c r="Q29" s="104">
        <f t="shared" si="2"/>
        <v>8</v>
      </c>
      <c r="R29" s="14"/>
      <c r="S29" s="12">
        <v>59</v>
      </c>
      <c r="T29" s="12">
        <v>80</v>
      </c>
      <c r="U29" s="13">
        <v>3</v>
      </c>
      <c r="V29" s="13">
        <v>2</v>
      </c>
      <c r="W29" s="104">
        <f t="shared" si="3"/>
        <v>144</v>
      </c>
      <c r="X29" s="14"/>
      <c r="Y29" s="12">
        <v>5</v>
      </c>
      <c r="Z29" s="12">
        <v>6</v>
      </c>
      <c r="AA29" s="13">
        <v>1</v>
      </c>
      <c r="AB29" s="13">
        <v>0</v>
      </c>
      <c r="AC29" s="104">
        <f t="shared" si="4"/>
        <v>12</v>
      </c>
      <c r="AD29" s="14"/>
      <c r="AE29" s="12">
        <v>12</v>
      </c>
      <c r="AF29" s="12">
        <v>4</v>
      </c>
      <c r="AG29" s="13">
        <v>0</v>
      </c>
      <c r="AH29" s="13">
        <v>0</v>
      </c>
      <c r="AI29" s="104">
        <f t="shared" si="5"/>
        <v>16</v>
      </c>
      <c r="AJ29" s="102"/>
      <c r="AK29" s="102"/>
      <c r="AL29" s="20" t="s">
        <v>37</v>
      </c>
      <c r="AM29" s="12">
        <v>4</v>
      </c>
      <c r="AN29" s="12">
        <v>1</v>
      </c>
      <c r="AO29" s="13">
        <v>0</v>
      </c>
      <c r="AP29" s="13">
        <v>0</v>
      </c>
      <c r="AQ29" s="104">
        <f t="shared" si="6"/>
        <v>5</v>
      </c>
      <c r="AR29" s="14"/>
      <c r="AS29" s="12">
        <v>25</v>
      </c>
      <c r="AT29" s="12">
        <v>32</v>
      </c>
      <c r="AU29" s="13">
        <v>4</v>
      </c>
      <c r="AV29" s="13">
        <v>1</v>
      </c>
      <c r="AW29" s="104">
        <f t="shared" si="7"/>
        <v>62</v>
      </c>
      <c r="AX29" s="14"/>
      <c r="AY29" s="12">
        <v>6</v>
      </c>
      <c r="AZ29" s="12">
        <v>3</v>
      </c>
      <c r="BA29" s="13">
        <v>0</v>
      </c>
      <c r="BB29" s="13">
        <v>0</v>
      </c>
      <c r="BC29" s="104">
        <f t="shared" si="8"/>
        <v>9</v>
      </c>
      <c r="BD29" s="14"/>
      <c r="BE29" s="12">
        <v>43</v>
      </c>
      <c r="BF29" s="12">
        <v>57</v>
      </c>
      <c r="BG29" s="13">
        <v>1</v>
      </c>
      <c r="BH29" s="13">
        <v>1</v>
      </c>
      <c r="BI29" s="104">
        <f t="shared" si="9"/>
        <v>102</v>
      </c>
      <c r="BJ29" s="14"/>
      <c r="BK29" s="12">
        <v>4</v>
      </c>
      <c r="BL29" s="12">
        <v>7</v>
      </c>
      <c r="BM29" s="13">
        <v>0</v>
      </c>
      <c r="BN29" s="13">
        <v>0</v>
      </c>
      <c r="BO29" s="104">
        <f t="shared" si="10"/>
        <v>11</v>
      </c>
      <c r="BP29" s="14"/>
      <c r="BQ29" s="12">
        <v>8</v>
      </c>
      <c r="BR29" s="12">
        <v>2</v>
      </c>
      <c r="BS29" s="13">
        <v>1</v>
      </c>
      <c r="BT29" s="13">
        <v>0</v>
      </c>
      <c r="BU29" s="104">
        <f t="shared" si="11"/>
        <v>11</v>
      </c>
      <c r="BV29" s="29"/>
      <c r="BW29" s="29"/>
      <c r="BX29" s="20" t="s">
        <v>37</v>
      </c>
      <c r="BY29" s="12">
        <v>0</v>
      </c>
      <c r="BZ29" s="12">
        <v>6</v>
      </c>
      <c r="CA29" s="13">
        <v>0</v>
      </c>
      <c r="CB29" s="13">
        <v>0</v>
      </c>
      <c r="CC29" s="104">
        <f t="shared" si="30"/>
        <v>6</v>
      </c>
      <c r="CD29" s="14"/>
      <c r="CE29" s="12">
        <v>110</v>
      </c>
      <c r="CF29" s="12">
        <v>91</v>
      </c>
      <c r="CG29" s="13">
        <v>3</v>
      </c>
      <c r="CH29" s="13">
        <v>1</v>
      </c>
      <c r="CI29" s="104">
        <f t="shared" si="13"/>
        <v>205</v>
      </c>
      <c r="CJ29" s="14"/>
      <c r="CK29" s="12">
        <v>1</v>
      </c>
      <c r="CL29" s="12">
        <v>8</v>
      </c>
      <c r="CM29" s="13">
        <v>0</v>
      </c>
      <c r="CN29" s="13">
        <v>0</v>
      </c>
      <c r="CO29" s="104">
        <f t="shared" si="14"/>
        <v>9</v>
      </c>
      <c r="CP29" s="4"/>
      <c r="CQ29" s="16">
        <v>68</v>
      </c>
      <c r="CR29" s="12">
        <v>62</v>
      </c>
      <c r="CS29" s="13">
        <v>7</v>
      </c>
      <c r="CT29" s="13">
        <v>1</v>
      </c>
      <c r="CU29" s="104">
        <f t="shared" si="15"/>
        <v>138</v>
      </c>
      <c r="CV29" s="14"/>
      <c r="CW29" s="12">
        <v>17</v>
      </c>
      <c r="CX29" s="12">
        <v>24</v>
      </c>
      <c r="CY29" s="13">
        <v>1</v>
      </c>
      <c r="CZ29" s="13">
        <v>2</v>
      </c>
      <c r="DA29" s="104">
        <f t="shared" si="16"/>
        <v>44</v>
      </c>
      <c r="DB29" s="14"/>
      <c r="DC29" s="12">
        <v>7</v>
      </c>
      <c r="DD29" s="12">
        <v>8</v>
      </c>
      <c r="DE29" s="13">
        <v>0</v>
      </c>
      <c r="DF29" s="13">
        <v>0</v>
      </c>
      <c r="DG29" s="104">
        <f t="shared" si="17"/>
        <v>15</v>
      </c>
      <c r="DH29" s="29"/>
      <c r="DI29" s="29"/>
      <c r="DJ29" s="20" t="s">
        <v>37</v>
      </c>
      <c r="DK29" s="17">
        <v>10</v>
      </c>
      <c r="DL29" s="17">
        <v>8</v>
      </c>
      <c r="DM29" s="18">
        <v>0</v>
      </c>
      <c r="DN29" s="18">
        <v>0</v>
      </c>
      <c r="DO29" s="104">
        <f t="shared" si="18"/>
        <v>18</v>
      </c>
      <c r="DP29" s="4"/>
      <c r="DQ29" s="58">
        <v>1</v>
      </c>
      <c r="DR29" s="17">
        <v>0</v>
      </c>
      <c r="DS29" s="18">
        <v>0</v>
      </c>
      <c r="DT29" s="18">
        <v>0</v>
      </c>
      <c r="DU29" s="104">
        <f t="shared" si="19"/>
        <v>1</v>
      </c>
      <c r="DV29" s="4"/>
      <c r="DW29" s="17">
        <v>3</v>
      </c>
      <c r="DX29" s="17">
        <v>6</v>
      </c>
      <c r="DY29" s="18">
        <v>0</v>
      </c>
      <c r="DZ29" s="18">
        <v>0</v>
      </c>
      <c r="EA29" s="104">
        <f t="shared" si="20"/>
        <v>9</v>
      </c>
      <c r="EB29" s="4"/>
      <c r="EC29" s="17">
        <v>76</v>
      </c>
      <c r="ED29" s="17">
        <v>76</v>
      </c>
      <c r="EE29" s="18">
        <v>6</v>
      </c>
      <c r="EF29" s="18">
        <v>3</v>
      </c>
      <c r="EG29" s="104">
        <f t="shared" si="21"/>
        <v>161</v>
      </c>
      <c r="EH29" s="4"/>
      <c r="EI29" s="17">
        <v>12</v>
      </c>
      <c r="EJ29" s="17">
        <v>50</v>
      </c>
      <c r="EK29" s="18">
        <v>2</v>
      </c>
      <c r="EL29" s="18">
        <v>1</v>
      </c>
      <c r="EM29" s="104">
        <f t="shared" si="22"/>
        <v>65</v>
      </c>
      <c r="EN29" s="4"/>
      <c r="EO29" s="17">
        <v>7</v>
      </c>
      <c r="EP29" s="17">
        <v>5</v>
      </c>
      <c r="EQ29" s="18">
        <v>0</v>
      </c>
      <c r="ER29" s="18">
        <v>0</v>
      </c>
      <c r="ES29" s="104">
        <f t="shared" si="23"/>
        <v>12</v>
      </c>
      <c r="ET29" s="4"/>
      <c r="EU29" s="17">
        <v>32</v>
      </c>
      <c r="EV29" s="17">
        <v>61</v>
      </c>
      <c r="EW29" s="18">
        <v>2</v>
      </c>
      <c r="EX29" s="18">
        <v>2</v>
      </c>
      <c r="EY29" s="104">
        <f t="shared" si="24"/>
        <v>97</v>
      </c>
      <c r="EZ29" s="4"/>
      <c r="FA29" s="17">
        <v>1</v>
      </c>
      <c r="FB29" s="17">
        <v>7</v>
      </c>
      <c r="FC29" s="18">
        <v>1</v>
      </c>
      <c r="FD29" s="18">
        <v>0</v>
      </c>
      <c r="FE29" s="104">
        <f t="shared" si="25"/>
        <v>9</v>
      </c>
      <c r="FF29" s="4"/>
      <c r="FG29" s="17">
        <v>58</v>
      </c>
      <c r="FH29" s="17">
        <v>80</v>
      </c>
      <c r="FI29" s="18">
        <v>2</v>
      </c>
      <c r="FJ29" s="18">
        <v>2</v>
      </c>
      <c r="FK29" s="104">
        <f t="shared" si="26"/>
        <v>142</v>
      </c>
      <c r="FL29" s="19"/>
      <c r="FM29" s="17">
        <v>2</v>
      </c>
      <c r="FN29" s="17">
        <v>8</v>
      </c>
      <c r="FO29" s="18">
        <v>0</v>
      </c>
      <c r="FP29" s="18">
        <v>0</v>
      </c>
      <c r="FQ29" s="104">
        <f t="shared" si="27"/>
        <v>10</v>
      </c>
      <c r="FR29" s="4"/>
      <c r="FS29" s="17">
        <v>6</v>
      </c>
      <c r="FT29" s="17">
        <v>1</v>
      </c>
      <c r="FU29" s="18">
        <v>0</v>
      </c>
      <c r="FV29" s="18">
        <v>0</v>
      </c>
      <c r="FW29" s="104">
        <f t="shared" si="28"/>
        <v>7</v>
      </c>
      <c r="FX29" s="4"/>
      <c r="FY29" s="17">
        <v>90</v>
      </c>
      <c r="FZ29" s="17">
        <v>81</v>
      </c>
      <c r="GA29" s="18">
        <v>3</v>
      </c>
      <c r="GB29" s="18">
        <v>2</v>
      </c>
      <c r="GC29" s="104">
        <f t="shared" si="29"/>
        <v>176</v>
      </c>
      <c r="GE29" s="26"/>
      <c r="GF29" s="26"/>
      <c r="GG29" s="26"/>
      <c r="GH29" s="26"/>
      <c r="GI29" s="26"/>
      <c r="GJ29" s="26"/>
      <c r="GK29" s="26"/>
      <c r="GL29" s="26"/>
      <c r="GM29" s="26"/>
      <c r="GN29" s="26"/>
      <c r="GO29" s="26"/>
      <c r="GP29" s="26"/>
      <c r="GQ29" s="26"/>
      <c r="GR29" s="26"/>
      <c r="GS29" s="26"/>
      <c r="GT29" s="26"/>
      <c r="GU29" s="26"/>
      <c r="GV29" s="26"/>
      <c r="GW29" s="26"/>
      <c r="GX29" s="26"/>
      <c r="GY29" s="26"/>
      <c r="GZ29" s="26"/>
      <c r="HA29" s="26"/>
      <c r="HB29" s="26"/>
      <c r="HC29" s="26"/>
      <c r="HD29" s="26"/>
      <c r="HE29" s="26"/>
      <c r="HF29" s="26"/>
      <c r="HG29" s="26"/>
      <c r="HH29" s="26"/>
      <c r="HI29" s="26"/>
      <c r="HJ29" s="26"/>
      <c r="HK29" s="26"/>
      <c r="HL29" s="26"/>
      <c r="HM29" s="26"/>
      <c r="HN29" s="26"/>
      <c r="HO29" s="26"/>
      <c r="HP29" s="26"/>
      <c r="HQ29" s="26"/>
      <c r="HR29" s="26"/>
      <c r="HS29" s="26"/>
      <c r="HT29" s="26"/>
      <c r="HU29" s="26"/>
      <c r="HV29" s="26"/>
      <c r="HW29" s="26"/>
      <c r="HX29" s="26"/>
      <c r="HY29" s="26"/>
      <c r="HZ29" s="26"/>
      <c r="IA29" s="26"/>
      <c r="IB29" s="26"/>
      <c r="IC29" s="26"/>
      <c r="ID29" s="26"/>
      <c r="IE29" s="26"/>
      <c r="IF29" s="26"/>
      <c r="IG29" s="26"/>
      <c r="IH29" s="26"/>
      <c r="II29" s="26"/>
      <c r="IJ29" s="26"/>
      <c r="IK29" s="26"/>
      <c r="IL29" s="26"/>
      <c r="IM29" s="26"/>
      <c r="IN29" s="26"/>
      <c r="IO29" s="26"/>
      <c r="IP29" s="26"/>
      <c r="IQ29" s="26"/>
      <c r="IR29" s="26"/>
      <c r="IS29" s="26"/>
      <c r="IT29" s="26"/>
      <c r="IU29" s="26"/>
      <c r="IV29" s="26"/>
      <c r="IW29" s="26"/>
      <c r="IX29" s="26"/>
      <c r="IY29" s="26"/>
      <c r="IZ29" s="26"/>
      <c r="JA29" s="26"/>
      <c r="JB29" s="26"/>
      <c r="JC29" s="26"/>
      <c r="JD29" s="26"/>
      <c r="JE29" s="26"/>
      <c r="JF29" s="26"/>
      <c r="JG29" s="26"/>
      <c r="JH29" s="26"/>
      <c r="JI29" s="26"/>
      <c r="JJ29" s="26"/>
      <c r="JK29" s="26"/>
      <c r="JL29" s="26"/>
      <c r="JM29" s="26"/>
      <c r="JN29" s="26"/>
      <c r="JO29" s="26"/>
      <c r="JP29" s="26"/>
      <c r="JQ29" s="26"/>
      <c r="JR29" s="26"/>
      <c r="JS29" s="26"/>
      <c r="JT29" s="26"/>
      <c r="JU29" s="26"/>
      <c r="JV29" s="26"/>
      <c r="JW29" s="26"/>
      <c r="JX29" s="26"/>
      <c r="JY29" s="26"/>
      <c r="JZ29" s="26"/>
      <c r="KA29" s="26"/>
      <c r="KB29" s="26"/>
      <c r="KC29" s="26"/>
      <c r="KD29" s="26"/>
      <c r="KE29" s="26"/>
      <c r="KF29" s="26"/>
      <c r="KG29" s="26"/>
      <c r="KH29" s="26"/>
      <c r="KI29" s="26"/>
      <c r="KJ29" s="26"/>
      <c r="KK29" s="26"/>
      <c r="KL29" s="26"/>
      <c r="KM29" s="26"/>
      <c r="KN29" s="26"/>
      <c r="KO29" s="26"/>
      <c r="KP29" s="26"/>
      <c r="KQ29" s="26"/>
      <c r="KR29" s="26"/>
      <c r="KS29" s="26"/>
      <c r="KT29" s="26"/>
      <c r="KU29" s="26"/>
      <c r="KV29" s="26"/>
      <c r="KW29" s="26"/>
      <c r="KX29" s="26"/>
      <c r="KY29" s="26"/>
      <c r="KZ29" s="26"/>
      <c r="LA29" s="26"/>
      <c r="LB29" s="26"/>
      <c r="LC29" s="26"/>
      <c r="LD29" s="26"/>
      <c r="LE29" s="26"/>
      <c r="LF29" s="26"/>
      <c r="LG29" s="26"/>
      <c r="LH29" s="26"/>
      <c r="LI29" s="26"/>
      <c r="LJ29" s="26"/>
      <c r="LK29" s="26"/>
      <c r="LL29" s="26"/>
      <c r="LM29" s="26"/>
      <c r="LN29" s="26"/>
      <c r="LO29" s="26"/>
      <c r="LP29" s="26"/>
      <c r="LQ29" s="26"/>
      <c r="LR29" s="26"/>
      <c r="LS29" s="26"/>
      <c r="LT29" s="26"/>
      <c r="LU29" s="26"/>
      <c r="LV29" s="26"/>
      <c r="LW29" s="26"/>
      <c r="LX29" s="26"/>
      <c r="LY29" s="26"/>
      <c r="LZ29" s="26"/>
      <c r="MA29" s="26"/>
      <c r="MB29" s="26"/>
      <c r="MC29" s="26"/>
      <c r="MD29" s="26"/>
      <c r="ME29" s="26"/>
      <c r="MF29" s="26"/>
      <c r="MG29" s="26"/>
      <c r="MH29" s="26"/>
      <c r="MI29" s="26"/>
      <c r="MJ29" s="26"/>
      <c r="MK29" s="26"/>
      <c r="ML29" s="26"/>
      <c r="MM29" s="26"/>
      <c r="MN29" s="26"/>
      <c r="MO29" s="26"/>
      <c r="MP29" s="26"/>
      <c r="MQ29" s="26"/>
      <c r="MR29" s="26"/>
      <c r="MS29" s="26"/>
      <c r="MT29" s="26"/>
      <c r="MU29" s="26"/>
      <c r="MV29" s="26"/>
      <c r="MW29" s="26"/>
      <c r="MX29" s="26"/>
      <c r="MY29" s="26"/>
      <c r="MZ29" s="26"/>
      <c r="NA29" s="26"/>
      <c r="NB29" s="26"/>
      <c r="NC29" s="26"/>
      <c r="ND29" s="26"/>
      <c r="NE29" s="26"/>
      <c r="NF29" s="26"/>
      <c r="NG29" s="26"/>
      <c r="NH29" s="26"/>
      <c r="NI29" s="26"/>
      <c r="NJ29" s="26"/>
      <c r="NK29" s="26"/>
      <c r="NL29" s="26"/>
      <c r="NM29" s="26"/>
      <c r="NN29" s="26"/>
      <c r="NO29" s="26"/>
      <c r="NP29" s="26"/>
      <c r="NQ29" s="26"/>
      <c r="NR29" s="26"/>
      <c r="NS29" s="26"/>
      <c r="NT29" s="26"/>
      <c r="NU29" s="26"/>
      <c r="NV29" s="26"/>
      <c r="NW29" s="26"/>
      <c r="NX29" s="26"/>
      <c r="NY29" s="26"/>
      <c r="NZ29" s="26"/>
      <c r="OA29" s="26"/>
      <c r="OB29" s="26"/>
      <c r="OC29" s="26"/>
      <c r="OD29" s="26"/>
      <c r="OE29" s="26"/>
      <c r="OF29" s="26"/>
      <c r="OG29" s="26"/>
      <c r="OH29" s="26"/>
      <c r="OI29" s="26"/>
      <c r="OJ29" s="26"/>
      <c r="OK29" s="26"/>
      <c r="OL29" s="26"/>
      <c r="OM29" s="26"/>
      <c r="ON29" s="26"/>
      <c r="OO29" s="26"/>
      <c r="OP29" s="26"/>
      <c r="OQ29" s="26"/>
      <c r="OR29" s="26"/>
      <c r="OS29" s="26"/>
      <c r="OT29" s="26"/>
      <c r="OU29" s="26"/>
      <c r="OV29" s="26"/>
    </row>
    <row r="30" spans="1:412" s="3" customFormat="1" ht="15.75">
      <c r="A30" s="148" t="s">
        <v>38</v>
      </c>
      <c r="B30" s="12">
        <v>18</v>
      </c>
      <c r="C30" s="12">
        <v>3</v>
      </c>
      <c r="D30" s="13">
        <v>0</v>
      </c>
      <c r="E30" s="13">
        <v>0</v>
      </c>
      <c r="F30" s="103">
        <f t="shared" si="0"/>
        <v>10</v>
      </c>
      <c r="G30" s="12">
        <v>27</v>
      </c>
      <c r="H30" s="12">
        <v>39</v>
      </c>
      <c r="I30" s="13">
        <v>5</v>
      </c>
      <c r="J30" s="13">
        <v>0</v>
      </c>
      <c r="K30" s="103">
        <f t="shared" si="1"/>
        <v>71</v>
      </c>
      <c r="L30" s="14"/>
      <c r="M30" s="12">
        <v>4</v>
      </c>
      <c r="N30" s="12">
        <v>6</v>
      </c>
      <c r="O30" s="13">
        <v>0</v>
      </c>
      <c r="P30" s="13">
        <v>0</v>
      </c>
      <c r="Q30" s="103">
        <f t="shared" si="2"/>
        <v>10</v>
      </c>
      <c r="R30" s="14"/>
      <c r="S30" s="12">
        <v>57</v>
      </c>
      <c r="T30" s="12">
        <v>72</v>
      </c>
      <c r="U30" s="13">
        <v>0</v>
      </c>
      <c r="V30" s="13">
        <v>2</v>
      </c>
      <c r="W30" s="103">
        <f t="shared" si="3"/>
        <v>131</v>
      </c>
      <c r="X30" s="14"/>
      <c r="Y30" s="12">
        <v>1</v>
      </c>
      <c r="Z30" s="12">
        <v>15</v>
      </c>
      <c r="AA30" s="13">
        <v>0</v>
      </c>
      <c r="AB30" s="13">
        <v>1</v>
      </c>
      <c r="AC30" s="103">
        <f t="shared" si="4"/>
        <v>17</v>
      </c>
      <c r="AD30" s="14"/>
      <c r="AE30" s="12">
        <v>16</v>
      </c>
      <c r="AF30" s="12">
        <v>6</v>
      </c>
      <c r="AG30" s="13">
        <v>0</v>
      </c>
      <c r="AH30" s="13">
        <v>0</v>
      </c>
      <c r="AI30" s="103">
        <f t="shared" si="5"/>
        <v>22</v>
      </c>
      <c r="AJ30" s="30"/>
      <c r="AK30" s="30"/>
      <c r="AL30" s="20" t="s">
        <v>38</v>
      </c>
      <c r="AM30" s="12">
        <v>1</v>
      </c>
      <c r="AN30" s="12">
        <v>2</v>
      </c>
      <c r="AO30" s="13">
        <v>0</v>
      </c>
      <c r="AP30" s="13">
        <v>0</v>
      </c>
      <c r="AQ30" s="103">
        <f t="shared" si="6"/>
        <v>3</v>
      </c>
      <c r="AR30" s="14"/>
      <c r="AS30" s="12">
        <v>21</v>
      </c>
      <c r="AT30" s="12">
        <v>32</v>
      </c>
      <c r="AU30" s="13">
        <v>3</v>
      </c>
      <c r="AV30" s="13">
        <v>0</v>
      </c>
      <c r="AW30" s="103">
        <f t="shared" si="7"/>
        <v>56</v>
      </c>
      <c r="AX30" s="14"/>
      <c r="AY30" s="12">
        <v>5</v>
      </c>
      <c r="AZ30" s="12">
        <v>2</v>
      </c>
      <c r="BA30" s="13">
        <v>0</v>
      </c>
      <c r="BB30" s="13">
        <v>0</v>
      </c>
      <c r="BC30" s="103">
        <f t="shared" si="8"/>
        <v>7</v>
      </c>
      <c r="BD30" s="14"/>
      <c r="BE30" s="12">
        <v>34</v>
      </c>
      <c r="BF30" s="12">
        <v>60</v>
      </c>
      <c r="BG30" s="13">
        <v>1</v>
      </c>
      <c r="BH30" s="13">
        <v>1</v>
      </c>
      <c r="BI30" s="103">
        <f t="shared" si="9"/>
        <v>96</v>
      </c>
      <c r="BJ30" s="14"/>
      <c r="BK30" s="12">
        <v>3</v>
      </c>
      <c r="BL30" s="12">
        <v>1</v>
      </c>
      <c r="BM30" s="13">
        <v>0</v>
      </c>
      <c r="BN30" s="13">
        <v>0</v>
      </c>
      <c r="BO30" s="103">
        <f t="shared" si="10"/>
        <v>4</v>
      </c>
      <c r="BP30" s="14"/>
      <c r="BQ30" s="12">
        <v>14</v>
      </c>
      <c r="BR30" s="12">
        <v>4</v>
      </c>
      <c r="BS30" s="13">
        <v>0</v>
      </c>
      <c r="BT30" s="13">
        <v>0</v>
      </c>
      <c r="BU30" s="104">
        <f t="shared" si="11"/>
        <v>18</v>
      </c>
      <c r="BV30" s="30"/>
      <c r="BW30" s="30"/>
      <c r="BX30" s="20" t="s">
        <v>38</v>
      </c>
      <c r="BY30" s="12">
        <v>0</v>
      </c>
      <c r="BZ30" s="12">
        <v>2</v>
      </c>
      <c r="CA30" s="13">
        <v>1</v>
      </c>
      <c r="CB30" s="13">
        <v>0</v>
      </c>
      <c r="CC30" s="103">
        <f t="shared" si="30"/>
        <v>3</v>
      </c>
      <c r="CD30" s="14"/>
      <c r="CE30" s="12">
        <v>87</v>
      </c>
      <c r="CF30" s="12">
        <v>55</v>
      </c>
      <c r="CG30" s="13">
        <v>6</v>
      </c>
      <c r="CH30" s="13">
        <v>2</v>
      </c>
      <c r="CI30" s="103">
        <f t="shared" si="13"/>
        <v>150</v>
      </c>
      <c r="CJ30" s="14"/>
      <c r="CK30" s="12">
        <v>2</v>
      </c>
      <c r="CL30" s="12">
        <v>4</v>
      </c>
      <c r="CM30" s="13">
        <v>0</v>
      </c>
      <c r="CN30" s="13">
        <v>0</v>
      </c>
      <c r="CO30" s="103">
        <f t="shared" si="14"/>
        <v>6</v>
      </c>
      <c r="CP30" s="4"/>
      <c r="CQ30" s="16">
        <v>89</v>
      </c>
      <c r="CR30" s="12">
        <v>62</v>
      </c>
      <c r="CS30" s="13">
        <v>9</v>
      </c>
      <c r="CT30" s="13">
        <v>1</v>
      </c>
      <c r="CU30" s="103">
        <f t="shared" si="15"/>
        <v>161</v>
      </c>
      <c r="CV30" s="14"/>
      <c r="CW30" s="12">
        <v>21</v>
      </c>
      <c r="CX30" s="12">
        <v>26</v>
      </c>
      <c r="CY30" s="13">
        <v>1</v>
      </c>
      <c r="CZ30" s="13">
        <v>0</v>
      </c>
      <c r="DA30" s="103">
        <f t="shared" si="16"/>
        <v>48</v>
      </c>
      <c r="DB30" s="14"/>
      <c r="DC30" s="12">
        <v>6</v>
      </c>
      <c r="DD30" s="12">
        <v>5</v>
      </c>
      <c r="DE30" s="13">
        <v>1</v>
      </c>
      <c r="DF30" s="13">
        <v>0</v>
      </c>
      <c r="DG30" s="104">
        <f t="shared" si="17"/>
        <v>12</v>
      </c>
      <c r="DH30" s="29"/>
      <c r="DI30" s="29"/>
      <c r="DJ30" s="20" t="s">
        <v>38</v>
      </c>
      <c r="DK30" s="17">
        <v>7</v>
      </c>
      <c r="DL30" s="17">
        <v>13</v>
      </c>
      <c r="DM30" s="18">
        <v>0</v>
      </c>
      <c r="DN30" s="18">
        <v>0</v>
      </c>
      <c r="DO30" s="103">
        <f t="shared" si="18"/>
        <v>20</v>
      </c>
      <c r="DP30" s="4"/>
      <c r="DQ30" s="58">
        <v>2</v>
      </c>
      <c r="DR30" s="17">
        <v>3</v>
      </c>
      <c r="DS30" s="18">
        <v>0</v>
      </c>
      <c r="DT30" s="18">
        <v>0</v>
      </c>
      <c r="DU30" s="103">
        <f t="shared" si="19"/>
        <v>5</v>
      </c>
      <c r="DV30" s="4"/>
      <c r="DW30" s="17">
        <v>16</v>
      </c>
      <c r="DX30" s="17">
        <v>5</v>
      </c>
      <c r="DY30" s="18">
        <v>0</v>
      </c>
      <c r="DZ30" s="18">
        <v>0</v>
      </c>
      <c r="EA30" s="103">
        <f t="shared" si="20"/>
        <v>21</v>
      </c>
      <c r="EB30" s="4"/>
      <c r="EC30" s="17">
        <v>78</v>
      </c>
      <c r="ED30" s="17">
        <v>68</v>
      </c>
      <c r="EE30" s="18">
        <v>10</v>
      </c>
      <c r="EF30" s="18">
        <v>5</v>
      </c>
      <c r="EG30" s="104">
        <f t="shared" si="21"/>
        <v>161</v>
      </c>
      <c r="EH30" s="4"/>
      <c r="EI30" s="17">
        <v>38</v>
      </c>
      <c r="EJ30" s="17">
        <v>59</v>
      </c>
      <c r="EK30" s="18">
        <v>6</v>
      </c>
      <c r="EL30" s="18">
        <v>1</v>
      </c>
      <c r="EM30" s="103">
        <f t="shared" si="22"/>
        <v>104</v>
      </c>
      <c r="EN30" s="4"/>
      <c r="EO30" s="17">
        <v>8</v>
      </c>
      <c r="EP30" s="17">
        <v>15</v>
      </c>
      <c r="EQ30" s="18">
        <v>1</v>
      </c>
      <c r="ER30" s="18">
        <v>0</v>
      </c>
      <c r="ES30" s="103">
        <f t="shared" si="23"/>
        <v>24</v>
      </c>
      <c r="ET30" s="4"/>
      <c r="EU30" s="17">
        <v>40</v>
      </c>
      <c r="EV30" s="17">
        <v>47</v>
      </c>
      <c r="EW30" s="18">
        <v>4</v>
      </c>
      <c r="EX30" s="18">
        <v>0</v>
      </c>
      <c r="EY30" s="103">
        <f t="shared" si="24"/>
        <v>91</v>
      </c>
      <c r="EZ30" s="4"/>
      <c r="FA30" s="17">
        <v>2</v>
      </c>
      <c r="FB30" s="17">
        <v>3</v>
      </c>
      <c r="FC30" s="18">
        <v>0</v>
      </c>
      <c r="FD30" s="18">
        <v>0</v>
      </c>
      <c r="FE30" s="103">
        <f t="shared" si="25"/>
        <v>5</v>
      </c>
      <c r="FF30" s="4"/>
      <c r="FG30" s="17">
        <v>52</v>
      </c>
      <c r="FH30" s="17">
        <v>59</v>
      </c>
      <c r="FI30" s="18">
        <v>4</v>
      </c>
      <c r="FJ30" s="18">
        <v>0</v>
      </c>
      <c r="FK30" s="103">
        <f t="shared" si="26"/>
        <v>115</v>
      </c>
      <c r="FL30" s="19"/>
      <c r="FM30" s="17">
        <v>2</v>
      </c>
      <c r="FN30" s="17">
        <v>4</v>
      </c>
      <c r="FO30" s="18">
        <v>0</v>
      </c>
      <c r="FP30" s="18">
        <v>0</v>
      </c>
      <c r="FQ30" s="103">
        <f t="shared" si="27"/>
        <v>6</v>
      </c>
      <c r="FR30" s="4"/>
      <c r="FS30" s="17">
        <v>7</v>
      </c>
      <c r="FT30" s="17">
        <v>3</v>
      </c>
      <c r="FU30" s="18">
        <v>0</v>
      </c>
      <c r="FV30" s="18">
        <v>0</v>
      </c>
      <c r="FW30" s="103">
        <f t="shared" si="28"/>
        <v>10</v>
      </c>
      <c r="FX30" s="4"/>
      <c r="FY30" s="17">
        <v>126</v>
      </c>
      <c r="FZ30" s="17">
        <v>59</v>
      </c>
      <c r="GA30" s="18">
        <v>1</v>
      </c>
      <c r="GB30" s="18">
        <v>2</v>
      </c>
      <c r="GC30" s="103">
        <f t="shared" si="29"/>
        <v>188</v>
      </c>
      <c r="GE30" s="26"/>
      <c r="GF30" s="26"/>
      <c r="GG30" s="26"/>
      <c r="GH30" s="26"/>
      <c r="GI30" s="26"/>
      <c r="GJ30" s="26"/>
      <c r="GK30" s="26"/>
      <c r="GL30" s="26"/>
      <c r="GM30" s="26"/>
      <c r="GN30" s="26"/>
      <c r="GO30" s="26"/>
      <c r="GP30" s="26"/>
      <c r="GQ30" s="26"/>
      <c r="GR30" s="26"/>
      <c r="GS30" s="26"/>
      <c r="GT30" s="26"/>
      <c r="GU30" s="26"/>
      <c r="GV30" s="26"/>
      <c r="GW30" s="26"/>
      <c r="GX30" s="26"/>
      <c r="GY30" s="26"/>
      <c r="GZ30" s="26"/>
      <c r="HA30" s="26"/>
      <c r="HB30" s="26"/>
      <c r="HC30" s="26"/>
      <c r="HD30" s="26"/>
      <c r="HE30" s="26"/>
      <c r="HF30" s="26"/>
      <c r="HG30" s="26"/>
      <c r="HH30" s="26"/>
      <c r="HI30" s="26"/>
      <c r="HJ30" s="26"/>
      <c r="HK30" s="26"/>
      <c r="HL30" s="26"/>
      <c r="HM30" s="26"/>
      <c r="HN30" s="26"/>
      <c r="HO30" s="26"/>
      <c r="HP30" s="26"/>
      <c r="HQ30" s="26"/>
      <c r="HR30" s="26"/>
      <c r="HS30" s="26"/>
      <c r="HT30" s="26"/>
      <c r="HU30" s="26"/>
      <c r="HV30" s="26"/>
      <c r="HW30" s="26"/>
      <c r="HX30" s="26"/>
      <c r="HY30" s="26"/>
      <c r="HZ30" s="26"/>
      <c r="IA30" s="26"/>
      <c r="IB30" s="26"/>
      <c r="IC30" s="26"/>
      <c r="ID30" s="26"/>
      <c r="IE30" s="26"/>
      <c r="IF30" s="26"/>
      <c r="IG30" s="26"/>
      <c r="IH30" s="26"/>
      <c r="II30" s="26"/>
      <c r="IJ30" s="26"/>
      <c r="IK30" s="26"/>
      <c r="IL30" s="26"/>
      <c r="IM30" s="26"/>
      <c r="IN30" s="26"/>
      <c r="IO30" s="26"/>
      <c r="IP30" s="26"/>
      <c r="IQ30" s="26"/>
      <c r="IR30" s="26"/>
      <c r="IS30" s="26"/>
      <c r="IT30" s="26"/>
      <c r="IU30" s="26"/>
      <c r="IV30" s="26"/>
      <c r="IW30" s="26"/>
      <c r="IX30" s="26"/>
      <c r="IY30" s="26"/>
      <c r="IZ30" s="26"/>
      <c r="JA30" s="26"/>
      <c r="JB30" s="26"/>
      <c r="JC30" s="26"/>
      <c r="JD30" s="26"/>
      <c r="JE30" s="26"/>
      <c r="JF30" s="26"/>
      <c r="JG30" s="26"/>
      <c r="JH30" s="26"/>
      <c r="JI30" s="26"/>
      <c r="JJ30" s="26"/>
      <c r="JK30" s="26"/>
      <c r="JL30" s="26"/>
      <c r="JM30" s="26"/>
      <c r="JN30" s="26"/>
      <c r="JO30" s="26"/>
      <c r="JP30" s="26"/>
      <c r="JQ30" s="26"/>
      <c r="JR30" s="26"/>
      <c r="JS30" s="26"/>
      <c r="JT30" s="26"/>
      <c r="JU30" s="26"/>
      <c r="JV30" s="26"/>
      <c r="JW30" s="26"/>
      <c r="JX30" s="26"/>
      <c r="JY30" s="26"/>
      <c r="JZ30" s="26"/>
      <c r="KA30" s="26"/>
      <c r="KB30" s="26"/>
      <c r="KC30" s="26"/>
      <c r="KD30" s="26"/>
      <c r="KE30" s="26"/>
      <c r="KF30" s="26"/>
      <c r="KG30" s="26"/>
      <c r="KH30" s="26"/>
      <c r="KI30" s="26"/>
      <c r="KJ30" s="26"/>
      <c r="KK30" s="26"/>
      <c r="KL30" s="26"/>
      <c r="KM30" s="26"/>
      <c r="KN30" s="26"/>
      <c r="KO30" s="26"/>
      <c r="KP30" s="26"/>
      <c r="KQ30" s="26"/>
      <c r="KR30" s="26"/>
      <c r="KS30" s="26"/>
      <c r="KT30" s="26"/>
      <c r="KU30" s="26"/>
      <c r="KV30" s="26"/>
      <c r="KW30" s="26"/>
      <c r="KX30" s="26"/>
      <c r="KY30" s="26"/>
      <c r="KZ30" s="26"/>
      <c r="LA30" s="26"/>
      <c r="LB30" s="26"/>
      <c r="LC30" s="26"/>
      <c r="LD30" s="26"/>
      <c r="LE30" s="26"/>
      <c r="LF30" s="26"/>
      <c r="LG30" s="26"/>
      <c r="LH30" s="26"/>
      <c r="LI30" s="26"/>
      <c r="LJ30" s="26"/>
      <c r="LK30" s="26"/>
      <c r="LL30" s="26"/>
      <c r="LM30" s="26"/>
      <c r="LN30" s="26"/>
      <c r="LO30" s="26"/>
      <c r="LP30" s="26"/>
      <c r="LQ30" s="26"/>
      <c r="LR30" s="26"/>
      <c r="LS30" s="26"/>
      <c r="LT30" s="26"/>
      <c r="LU30" s="26"/>
      <c r="LV30" s="26"/>
      <c r="LW30" s="26"/>
      <c r="LX30" s="26"/>
      <c r="LY30" s="26"/>
      <c r="LZ30" s="26"/>
      <c r="MA30" s="26"/>
      <c r="MB30" s="26"/>
      <c r="MC30" s="26"/>
      <c r="MD30" s="26"/>
      <c r="ME30" s="26"/>
      <c r="MF30" s="26"/>
      <c r="MG30" s="26"/>
      <c r="MH30" s="26"/>
      <c r="MI30" s="26"/>
      <c r="MJ30" s="26"/>
      <c r="MK30" s="26"/>
      <c r="ML30" s="26"/>
      <c r="MM30" s="26"/>
      <c r="MN30" s="26"/>
      <c r="MO30" s="26"/>
      <c r="MP30" s="26"/>
      <c r="MQ30" s="26"/>
      <c r="MR30" s="26"/>
      <c r="MS30" s="26"/>
      <c r="MT30" s="26"/>
      <c r="MU30" s="26"/>
      <c r="MV30" s="26"/>
      <c r="MW30" s="26"/>
      <c r="MX30" s="26"/>
      <c r="MY30" s="26"/>
      <c r="MZ30" s="26"/>
      <c r="NA30" s="26"/>
      <c r="NB30" s="26"/>
      <c r="NC30" s="26"/>
      <c r="ND30" s="26"/>
      <c r="NE30" s="26"/>
      <c r="NF30" s="26"/>
      <c r="NG30" s="26"/>
      <c r="NH30" s="26"/>
      <c r="NI30" s="26"/>
      <c r="NJ30" s="26"/>
      <c r="NK30" s="26"/>
      <c r="NL30" s="26"/>
      <c r="NM30" s="26"/>
      <c r="NN30" s="26"/>
      <c r="NO30" s="26"/>
      <c r="NP30" s="26"/>
      <c r="NQ30" s="26"/>
      <c r="NR30" s="26"/>
      <c r="NS30" s="26"/>
      <c r="NT30" s="26"/>
      <c r="NU30" s="26"/>
      <c r="NV30" s="26"/>
      <c r="NW30" s="26"/>
      <c r="NX30" s="26"/>
      <c r="NY30" s="26"/>
      <c r="NZ30" s="26"/>
      <c r="OA30" s="26"/>
      <c r="OB30" s="26"/>
      <c r="OC30" s="26"/>
      <c r="OD30" s="26"/>
      <c r="OE30" s="26"/>
      <c r="OF30" s="26"/>
      <c r="OG30" s="26"/>
      <c r="OH30" s="26"/>
      <c r="OI30" s="26"/>
      <c r="OJ30" s="26"/>
      <c r="OK30" s="26"/>
      <c r="OL30" s="26"/>
      <c r="OM30" s="26"/>
      <c r="ON30" s="26"/>
      <c r="OO30" s="26"/>
      <c r="OP30" s="26"/>
      <c r="OQ30" s="26"/>
      <c r="OR30" s="26"/>
      <c r="OS30" s="26"/>
      <c r="OT30" s="26"/>
      <c r="OU30" s="26"/>
      <c r="OV30" s="26"/>
    </row>
    <row r="31" spans="1:412" s="3" customFormat="1" ht="15.75">
      <c r="A31" s="148" t="s">
        <v>39</v>
      </c>
      <c r="B31" s="12">
        <v>3</v>
      </c>
      <c r="C31" s="12">
        <v>3</v>
      </c>
      <c r="D31" s="13">
        <v>0</v>
      </c>
      <c r="E31" s="13">
        <v>0</v>
      </c>
      <c r="F31" s="103">
        <f t="shared" si="0"/>
        <v>5</v>
      </c>
      <c r="G31" s="12">
        <v>23</v>
      </c>
      <c r="H31" s="12">
        <v>54</v>
      </c>
      <c r="I31" s="13">
        <v>3</v>
      </c>
      <c r="J31" s="13">
        <v>2</v>
      </c>
      <c r="K31" s="103">
        <f t="shared" si="1"/>
        <v>82</v>
      </c>
      <c r="L31" s="14"/>
      <c r="M31" s="12">
        <v>3</v>
      </c>
      <c r="N31" s="12">
        <v>2</v>
      </c>
      <c r="O31" s="13">
        <v>0</v>
      </c>
      <c r="P31" s="13">
        <v>0</v>
      </c>
      <c r="Q31" s="103">
        <f t="shared" si="2"/>
        <v>5</v>
      </c>
      <c r="R31" s="14"/>
      <c r="S31" s="12">
        <v>65</v>
      </c>
      <c r="T31" s="12">
        <v>71</v>
      </c>
      <c r="U31" s="13">
        <v>1</v>
      </c>
      <c r="V31" s="13">
        <v>2</v>
      </c>
      <c r="W31" s="103">
        <f t="shared" si="3"/>
        <v>139</v>
      </c>
      <c r="X31" s="14"/>
      <c r="Y31" s="12">
        <v>6</v>
      </c>
      <c r="Z31" s="12">
        <v>16</v>
      </c>
      <c r="AA31" s="13">
        <v>1</v>
      </c>
      <c r="AB31" s="13">
        <v>1</v>
      </c>
      <c r="AC31" s="103">
        <f t="shared" si="4"/>
        <v>24</v>
      </c>
      <c r="AD31" s="14"/>
      <c r="AE31" s="12">
        <v>14</v>
      </c>
      <c r="AF31" s="12">
        <v>7</v>
      </c>
      <c r="AG31" s="13">
        <v>0</v>
      </c>
      <c r="AH31" s="13">
        <v>0</v>
      </c>
      <c r="AI31" s="103">
        <f t="shared" si="5"/>
        <v>21</v>
      </c>
      <c r="AJ31" s="30"/>
      <c r="AK31" s="30"/>
      <c r="AL31" s="20" t="s">
        <v>39</v>
      </c>
      <c r="AM31" s="12">
        <v>7</v>
      </c>
      <c r="AN31" s="12">
        <v>9</v>
      </c>
      <c r="AO31" s="13">
        <v>0</v>
      </c>
      <c r="AP31" s="13">
        <v>0</v>
      </c>
      <c r="AQ31" s="103">
        <f t="shared" si="6"/>
        <v>16</v>
      </c>
      <c r="AR31" s="14"/>
      <c r="AS31" s="12">
        <v>39</v>
      </c>
      <c r="AT31" s="12">
        <v>59</v>
      </c>
      <c r="AU31" s="13">
        <v>3</v>
      </c>
      <c r="AV31" s="13">
        <v>2</v>
      </c>
      <c r="AW31" s="103">
        <f t="shared" si="7"/>
        <v>103</v>
      </c>
      <c r="AX31" s="14"/>
      <c r="AY31" s="12">
        <v>6</v>
      </c>
      <c r="AZ31" s="12">
        <v>7</v>
      </c>
      <c r="BA31" s="13">
        <v>0</v>
      </c>
      <c r="BB31" s="13">
        <v>0</v>
      </c>
      <c r="BC31" s="103">
        <f t="shared" si="8"/>
        <v>13</v>
      </c>
      <c r="BD31" s="14"/>
      <c r="BE31" s="12">
        <v>72</v>
      </c>
      <c r="BF31" s="12">
        <v>83</v>
      </c>
      <c r="BG31" s="13">
        <v>0</v>
      </c>
      <c r="BH31" s="13">
        <v>2</v>
      </c>
      <c r="BI31" s="103">
        <f t="shared" si="9"/>
        <v>157</v>
      </c>
      <c r="BJ31" s="14"/>
      <c r="BK31" s="12">
        <v>2</v>
      </c>
      <c r="BL31" s="12">
        <v>5</v>
      </c>
      <c r="BM31" s="13">
        <v>0</v>
      </c>
      <c r="BN31" s="13">
        <v>0</v>
      </c>
      <c r="BO31" s="103">
        <f t="shared" si="10"/>
        <v>7</v>
      </c>
      <c r="BP31" s="14"/>
      <c r="BQ31" s="12">
        <v>11</v>
      </c>
      <c r="BR31" s="12">
        <v>7</v>
      </c>
      <c r="BS31" s="13">
        <v>0</v>
      </c>
      <c r="BT31" s="13">
        <v>0</v>
      </c>
      <c r="BU31" s="104">
        <f t="shared" si="11"/>
        <v>18</v>
      </c>
      <c r="BV31" s="30"/>
      <c r="BW31" s="30"/>
      <c r="BX31" s="20" t="s">
        <v>39</v>
      </c>
      <c r="BY31" s="12">
        <v>1</v>
      </c>
      <c r="BZ31" s="12">
        <v>10</v>
      </c>
      <c r="CA31" s="13">
        <v>1</v>
      </c>
      <c r="CB31" s="13">
        <v>0</v>
      </c>
      <c r="CC31" s="103">
        <f t="shared" si="30"/>
        <v>12</v>
      </c>
      <c r="CD31" s="14"/>
      <c r="CE31" s="12">
        <v>82</v>
      </c>
      <c r="CF31" s="12">
        <v>79</v>
      </c>
      <c r="CG31" s="13">
        <v>12</v>
      </c>
      <c r="CH31" s="13">
        <v>3</v>
      </c>
      <c r="CI31" s="103">
        <f t="shared" si="13"/>
        <v>176</v>
      </c>
      <c r="CJ31" s="14"/>
      <c r="CK31" s="12">
        <v>0</v>
      </c>
      <c r="CL31" s="12">
        <v>9</v>
      </c>
      <c r="CM31" s="13">
        <v>1</v>
      </c>
      <c r="CN31" s="13">
        <v>0</v>
      </c>
      <c r="CO31" s="103">
        <f t="shared" si="14"/>
        <v>10</v>
      </c>
      <c r="CP31" s="4"/>
      <c r="CQ31" s="16">
        <v>90</v>
      </c>
      <c r="CR31" s="12">
        <v>88</v>
      </c>
      <c r="CS31" s="13">
        <v>8</v>
      </c>
      <c r="CT31" s="13">
        <v>0</v>
      </c>
      <c r="CU31" s="103">
        <f t="shared" si="15"/>
        <v>186</v>
      </c>
      <c r="CV31" s="14"/>
      <c r="CW31" s="12">
        <v>19</v>
      </c>
      <c r="CX31" s="12">
        <v>22</v>
      </c>
      <c r="CY31" s="13">
        <v>2</v>
      </c>
      <c r="CZ31" s="13">
        <v>5</v>
      </c>
      <c r="DA31" s="103">
        <f t="shared" si="16"/>
        <v>48</v>
      </c>
      <c r="DB31" s="14"/>
      <c r="DC31" s="12">
        <v>7</v>
      </c>
      <c r="DD31" s="12">
        <v>14</v>
      </c>
      <c r="DE31" s="13">
        <v>0</v>
      </c>
      <c r="DF31" s="13">
        <v>0</v>
      </c>
      <c r="DG31" s="104">
        <f t="shared" si="17"/>
        <v>21</v>
      </c>
      <c r="DH31" s="29"/>
      <c r="DI31" s="29"/>
      <c r="DJ31" s="20" t="s">
        <v>39</v>
      </c>
      <c r="DK31" s="17">
        <v>12</v>
      </c>
      <c r="DL31" s="17">
        <v>16</v>
      </c>
      <c r="DM31" s="18">
        <v>0</v>
      </c>
      <c r="DN31" s="18">
        <v>0</v>
      </c>
      <c r="DO31" s="103">
        <f t="shared" si="18"/>
        <v>28</v>
      </c>
      <c r="DP31" s="4"/>
      <c r="DQ31" s="58">
        <v>6</v>
      </c>
      <c r="DR31" s="17">
        <v>3</v>
      </c>
      <c r="DS31" s="18">
        <v>0</v>
      </c>
      <c r="DT31" s="18">
        <v>0</v>
      </c>
      <c r="DU31" s="103">
        <f t="shared" si="19"/>
        <v>9</v>
      </c>
      <c r="DV31" s="4"/>
      <c r="DW31" s="17">
        <v>2</v>
      </c>
      <c r="DX31" s="17">
        <v>4</v>
      </c>
      <c r="DY31" s="18">
        <v>0</v>
      </c>
      <c r="DZ31" s="18">
        <v>0</v>
      </c>
      <c r="EA31" s="103">
        <f t="shared" si="20"/>
        <v>6</v>
      </c>
      <c r="EB31" s="4"/>
      <c r="EC31" s="17">
        <v>76</v>
      </c>
      <c r="ED31" s="17">
        <v>81</v>
      </c>
      <c r="EE31" s="18">
        <v>13</v>
      </c>
      <c r="EF31" s="18">
        <v>2</v>
      </c>
      <c r="EG31" s="104">
        <f t="shared" si="21"/>
        <v>172</v>
      </c>
      <c r="EH31" s="4"/>
      <c r="EI31" s="17">
        <v>46</v>
      </c>
      <c r="EJ31" s="17">
        <v>55</v>
      </c>
      <c r="EK31" s="18">
        <v>3</v>
      </c>
      <c r="EL31" s="18">
        <v>1</v>
      </c>
      <c r="EM31" s="103">
        <f t="shared" si="22"/>
        <v>105</v>
      </c>
      <c r="EN31" s="4"/>
      <c r="EO31" s="17">
        <v>10</v>
      </c>
      <c r="EP31" s="17">
        <v>12</v>
      </c>
      <c r="EQ31" s="18">
        <v>0</v>
      </c>
      <c r="ER31" s="18">
        <v>0</v>
      </c>
      <c r="ES31" s="103">
        <f t="shared" si="23"/>
        <v>22</v>
      </c>
      <c r="ET31" s="4"/>
      <c r="EU31" s="17">
        <v>52</v>
      </c>
      <c r="EV31" s="17">
        <v>71</v>
      </c>
      <c r="EW31" s="18">
        <v>8</v>
      </c>
      <c r="EX31" s="18">
        <v>2</v>
      </c>
      <c r="EY31" s="103">
        <f t="shared" si="24"/>
        <v>133</v>
      </c>
      <c r="EZ31" s="4"/>
      <c r="FA31" s="17">
        <v>7</v>
      </c>
      <c r="FB31" s="17">
        <v>9</v>
      </c>
      <c r="FC31" s="18">
        <v>0</v>
      </c>
      <c r="FD31" s="18">
        <v>0</v>
      </c>
      <c r="FE31" s="103">
        <f t="shared" si="25"/>
        <v>16</v>
      </c>
      <c r="FF31" s="4"/>
      <c r="FG31" s="17">
        <v>76</v>
      </c>
      <c r="FH31" s="17">
        <v>96</v>
      </c>
      <c r="FI31" s="18">
        <v>1</v>
      </c>
      <c r="FJ31" s="18">
        <v>2</v>
      </c>
      <c r="FK31" s="103">
        <f t="shared" si="26"/>
        <v>175</v>
      </c>
      <c r="FL31" s="19"/>
      <c r="FM31" s="17">
        <v>3</v>
      </c>
      <c r="FN31" s="17">
        <v>3</v>
      </c>
      <c r="FO31" s="18">
        <v>0</v>
      </c>
      <c r="FP31" s="18">
        <v>0</v>
      </c>
      <c r="FQ31" s="103">
        <f t="shared" si="27"/>
        <v>6</v>
      </c>
      <c r="FR31" s="4"/>
      <c r="FS31" s="17">
        <v>5</v>
      </c>
      <c r="FT31" s="17">
        <v>1</v>
      </c>
      <c r="FU31" s="18">
        <v>1</v>
      </c>
      <c r="FV31" s="18">
        <v>0</v>
      </c>
      <c r="FW31" s="103">
        <f t="shared" si="28"/>
        <v>7</v>
      </c>
      <c r="FX31" s="4"/>
      <c r="FY31" s="17">
        <v>143</v>
      </c>
      <c r="FZ31" s="17">
        <v>91</v>
      </c>
      <c r="GA31" s="18">
        <v>2</v>
      </c>
      <c r="GB31" s="18">
        <v>0</v>
      </c>
      <c r="GC31" s="103">
        <f t="shared" si="29"/>
        <v>236</v>
      </c>
      <c r="GE31" s="26"/>
      <c r="GF31" s="26"/>
      <c r="GG31" s="26"/>
      <c r="GH31" s="26"/>
      <c r="GI31" s="26"/>
      <c r="GJ31" s="26"/>
      <c r="GK31" s="26"/>
      <c r="GL31" s="26"/>
      <c r="GM31" s="26"/>
      <c r="GN31" s="26"/>
      <c r="GO31" s="26"/>
      <c r="GP31" s="26"/>
      <c r="GQ31" s="26"/>
      <c r="GR31" s="26"/>
      <c r="GS31" s="26"/>
      <c r="GT31" s="26"/>
      <c r="GU31" s="26"/>
      <c r="GV31" s="26"/>
      <c r="GW31" s="26"/>
      <c r="GX31" s="26"/>
      <c r="GY31" s="26"/>
      <c r="GZ31" s="26"/>
      <c r="HA31" s="26"/>
      <c r="HB31" s="26"/>
      <c r="HC31" s="26"/>
      <c r="HD31" s="26"/>
      <c r="HE31" s="26"/>
      <c r="HF31" s="26"/>
      <c r="HG31" s="26"/>
      <c r="HH31" s="26"/>
      <c r="HI31" s="26"/>
      <c r="HJ31" s="26"/>
      <c r="HK31" s="26"/>
      <c r="HL31" s="26"/>
      <c r="HM31" s="26"/>
      <c r="HN31" s="26"/>
      <c r="HO31" s="26"/>
      <c r="HP31" s="26"/>
      <c r="HQ31" s="26"/>
      <c r="HR31" s="26"/>
      <c r="HS31" s="26"/>
      <c r="HT31" s="26"/>
      <c r="HU31" s="26"/>
      <c r="HV31" s="26"/>
      <c r="HW31" s="26"/>
      <c r="HX31" s="26"/>
      <c r="HY31" s="26"/>
      <c r="HZ31" s="26"/>
      <c r="IA31" s="26"/>
      <c r="IB31" s="26"/>
      <c r="IC31" s="26"/>
      <c r="ID31" s="26"/>
      <c r="IE31" s="26"/>
      <c r="IF31" s="26"/>
      <c r="IG31" s="26"/>
      <c r="IH31" s="26"/>
      <c r="II31" s="26"/>
      <c r="IJ31" s="26"/>
      <c r="IK31" s="26"/>
      <c r="IL31" s="26"/>
      <c r="IM31" s="26"/>
      <c r="IN31" s="26"/>
      <c r="IO31" s="26"/>
      <c r="IP31" s="26"/>
      <c r="IQ31" s="26"/>
      <c r="IR31" s="26"/>
      <c r="IS31" s="26"/>
      <c r="IT31" s="26"/>
      <c r="IU31" s="26"/>
      <c r="IV31" s="26"/>
      <c r="IW31" s="26"/>
      <c r="IX31" s="26"/>
      <c r="IY31" s="26"/>
      <c r="IZ31" s="26"/>
      <c r="JA31" s="26"/>
      <c r="JB31" s="26"/>
      <c r="JC31" s="26"/>
      <c r="JD31" s="26"/>
      <c r="JE31" s="26"/>
      <c r="JF31" s="26"/>
      <c r="JG31" s="26"/>
      <c r="JH31" s="26"/>
      <c r="JI31" s="26"/>
      <c r="JJ31" s="26"/>
      <c r="JK31" s="26"/>
      <c r="JL31" s="26"/>
      <c r="JM31" s="26"/>
      <c r="JN31" s="26"/>
      <c r="JO31" s="26"/>
      <c r="JP31" s="26"/>
      <c r="JQ31" s="26"/>
      <c r="JR31" s="26"/>
      <c r="JS31" s="26"/>
      <c r="JT31" s="26"/>
      <c r="JU31" s="26"/>
      <c r="JV31" s="26"/>
      <c r="JW31" s="26"/>
      <c r="JX31" s="26"/>
      <c r="JY31" s="26"/>
      <c r="JZ31" s="26"/>
      <c r="KA31" s="26"/>
      <c r="KB31" s="26"/>
      <c r="KC31" s="26"/>
      <c r="KD31" s="26"/>
      <c r="KE31" s="26"/>
      <c r="KF31" s="26"/>
      <c r="KG31" s="26"/>
      <c r="KH31" s="26"/>
      <c r="KI31" s="26"/>
      <c r="KJ31" s="26"/>
      <c r="KK31" s="26"/>
      <c r="KL31" s="26"/>
      <c r="KM31" s="26"/>
      <c r="KN31" s="26"/>
      <c r="KO31" s="26"/>
      <c r="KP31" s="26"/>
      <c r="KQ31" s="26"/>
      <c r="KR31" s="26"/>
      <c r="KS31" s="26"/>
      <c r="KT31" s="26"/>
      <c r="KU31" s="26"/>
      <c r="KV31" s="26"/>
      <c r="KW31" s="26"/>
      <c r="KX31" s="26"/>
      <c r="KY31" s="26"/>
      <c r="KZ31" s="26"/>
      <c r="LA31" s="26"/>
      <c r="LB31" s="26"/>
      <c r="LC31" s="26"/>
      <c r="LD31" s="26"/>
      <c r="LE31" s="26"/>
      <c r="LF31" s="26"/>
      <c r="LG31" s="26"/>
      <c r="LH31" s="26"/>
      <c r="LI31" s="26"/>
      <c r="LJ31" s="26"/>
      <c r="LK31" s="26"/>
      <c r="LL31" s="26"/>
      <c r="LM31" s="26"/>
      <c r="LN31" s="26"/>
      <c r="LO31" s="26"/>
      <c r="LP31" s="26"/>
      <c r="LQ31" s="26"/>
      <c r="LR31" s="26"/>
      <c r="LS31" s="26"/>
      <c r="LT31" s="26"/>
      <c r="LU31" s="26"/>
      <c r="LV31" s="26"/>
      <c r="LW31" s="26"/>
      <c r="LX31" s="26"/>
      <c r="LY31" s="26"/>
      <c r="LZ31" s="26"/>
      <c r="MA31" s="26"/>
      <c r="MB31" s="26"/>
      <c r="MC31" s="26"/>
      <c r="MD31" s="26"/>
      <c r="ME31" s="26"/>
      <c r="MF31" s="26"/>
      <c r="MG31" s="26"/>
      <c r="MH31" s="26"/>
      <c r="MI31" s="26"/>
      <c r="MJ31" s="26"/>
      <c r="MK31" s="26"/>
      <c r="ML31" s="26"/>
      <c r="MM31" s="26"/>
      <c r="MN31" s="26"/>
      <c r="MO31" s="26"/>
      <c r="MP31" s="26"/>
      <c r="MQ31" s="26"/>
      <c r="MR31" s="26"/>
      <c r="MS31" s="26"/>
      <c r="MT31" s="26"/>
      <c r="MU31" s="26"/>
      <c r="MV31" s="26"/>
      <c r="MW31" s="26"/>
      <c r="MX31" s="26"/>
      <c r="MY31" s="26"/>
      <c r="MZ31" s="26"/>
      <c r="NA31" s="26"/>
      <c r="NB31" s="26"/>
      <c r="NC31" s="26"/>
      <c r="ND31" s="26"/>
      <c r="NE31" s="26"/>
      <c r="NF31" s="26"/>
      <c r="NG31" s="26"/>
      <c r="NH31" s="26"/>
      <c r="NI31" s="26"/>
      <c r="NJ31" s="26"/>
      <c r="NK31" s="26"/>
      <c r="NL31" s="26"/>
      <c r="NM31" s="26"/>
      <c r="NN31" s="26"/>
      <c r="NO31" s="26"/>
      <c r="NP31" s="26"/>
      <c r="NQ31" s="26"/>
      <c r="NR31" s="26"/>
      <c r="NS31" s="26"/>
      <c r="NT31" s="26"/>
      <c r="NU31" s="26"/>
      <c r="NV31" s="26"/>
      <c r="NW31" s="26"/>
      <c r="NX31" s="26"/>
      <c r="NY31" s="26"/>
      <c r="NZ31" s="26"/>
      <c r="OA31" s="26"/>
      <c r="OB31" s="26"/>
      <c r="OC31" s="26"/>
      <c r="OD31" s="26"/>
      <c r="OE31" s="26"/>
      <c r="OF31" s="26"/>
      <c r="OG31" s="26"/>
      <c r="OH31" s="26"/>
      <c r="OI31" s="26"/>
      <c r="OJ31" s="26"/>
      <c r="OK31" s="26"/>
      <c r="OL31" s="26"/>
      <c r="OM31" s="26"/>
      <c r="ON31" s="26"/>
      <c r="OO31" s="26"/>
      <c r="OP31" s="26"/>
      <c r="OQ31" s="26"/>
      <c r="OR31" s="26"/>
      <c r="OS31" s="26"/>
      <c r="OT31" s="26"/>
      <c r="OU31" s="26"/>
      <c r="OV31" s="26"/>
    </row>
    <row r="32" spans="1:412" s="3" customFormat="1" ht="15.75">
      <c r="A32" s="148" t="s">
        <v>40</v>
      </c>
      <c r="B32" s="12">
        <v>6</v>
      </c>
      <c r="C32" s="12">
        <v>3</v>
      </c>
      <c r="D32" s="13">
        <v>0</v>
      </c>
      <c r="E32" s="13">
        <v>0</v>
      </c>
      <c r="F32" s="103">
        <f t="shared" si="0"/>
        <v>14</v>
      </c>
      <c r="G32" s="12">
        <v>28</v>
      </c>
      <c r="H32" s="12">
        <v>43</v>
      </c>
      <c r="I32" s="13">
        <v>3</v>
      </c>
      <c r="J32" s="13">
        <v>0</v>
      </c>
      <c r="K32" s="103">
        <f t="shared" si="1"/>
        <v>74</v>
      </c>
      <c r="L32" s="14"/>
      <c r="M32" s="12">
        <v>4</v>
      </c>
      <c r="N32" s="12">
        <v>9</v>
      </c>
      <c r="O32" s="13">
        <v>1</v>
      </c>
      <c r="P32" s="13">
        <v>0</v>
      </c>
      <c r="Q32" s="103">
        <f t="shared" si="2"/>
        <v>14</v>
      </c>
      <c r="R32" s="14"/>
      <c r="S32" s="12">
        <v>58</v>
      </c>
      <c r="T32" s="12">
        <v>68</v>
      </c>
      <c r="U32" s="13">
        <v>3</v>
      </c>
      <c r="V32" s="13">
        <v>3</v>
      </c>
      <c r="W32" s="103">
        <f t="shared" si="3"/>
        <v>132</v>
      </c>
      <c r="X32" s="14"/>
      <c r="Y32" s="12">
        <v>8</v>
      </c>
      <c r="Z32" s="12">
        <v>12</v>
      </c>
      <c r="AA32" s="13">
        <v>1</v>
      </c>
      <c r="AB32" s="13">
        <v>0</v>
      </c>
      <c r="AC32" s="103">
        <f t="shared" si="4"/>
        <v>21</v>
      </c>
      <c r="AD32" s="14"/>
      <c r="AE32" s="12">
        <v>19</v>
      </c>
      <c r="AF32" s="12">
        <v>13</v>
      </c>
      <c r="AG32" s="13">
        <v>1</v>
      </c>
      <c r="AH32" s="13">
        <v>0</v>
      </c>
      <c r="AI32" s="103">
        <f t="shared" si="5"/>
        <v>33</v>
      </c>
      <c r="AJ32" s="30"/>
      <c r="AK32" s="30"/>
      <c r="AL32" s="20" t="s">
        <v>40</v>
      </c>
      <c r="AM32" s="22">
        <v>5</v>
      </c>
      <c r="AN32" s="22">
        <v>6</v>
      </c>
      <c r="AO32" s="23">
        <v>0</v>
      </c>
      <c r="AP32" s="14">
        <v>0</v>
      </c>
      <c r="AQ32" s="103">
        <f t="shared" si="6"/>
        <v>11</v>
      </c>
      <c r="AR32" s="14"/>
      <c r="AS32" s="12">
        <v>44</v>
      </c>
      <c r="AT32" s="12">
        <v>35</v>
      </c>
      <c r="AU32" s="13">
        <v>3</v>
      </c>
      <c r="AV32" s="13">
        <v>2</v>
      </c>
      <c r="AW32" s="103">
        <f t="shared" si="7"/>
        <v>84</v>
      </c>
      <c r="AX32" s="14"/>
      <c r="AY32" s="12">
        <v>3</v>
      </c>
      <c r="AZ32" s="12">
        <v>6</v>
      </c>
      <c r="BA32" s="13">
        <v>1</v>
      </c>
      <c r="BB32" s="13">
        <v>1</v>
      </c>
      <c r="BC32" s="103">
        <f t="shared" si="8"/>
        <v>11</v>
      </c>
      <c r="BD32" s="14"/>
      <c r="BE32" s="12">
        <v>62</v>
      </c>
      <c r="BF32" s="12">
        <v>64</v>
      </c>
      <c r="BG32" s="13">
        <v>3</v>
      </c>
      <c r="BH32" s="13">
        <v>1</v>
      </c>
      <c r="BI32" s="103">
        <f t="shared" si="9"/>
        <v>130</v>
      </c>
      <c r="BJ32" s="14"/>
      <c r="BK32" s="12">
        <v>1</v>
      </c>
      <c r="BL32" s="12">
        <v>4</v>
      </c>
      <c r="BM32" s="13">
        <v>0</v>
      </c>
      <c r="BN32" s="13">
        <v>0</v>
      </c>
      <c r="BO32" s="103">
        <f t="shared" si="10"/>
        <v>5</v>
      </c>
      <c r="BP32" s="14"/>
      <c r="BQ32" s="12">
        <v>5</v>
      </c>
      <c r="BR32" s="12">
        <v>9</v>
      </c>
      <c r="BS32" s="13">
        <v>1</v>
      </c>
      <c r="BT32" s="13">
        <v>0</v>
      </c>
      <c r="BU32" s="104">
        <f t="shared" si="11"/>
        <v>15</v>
      </c>
      <c r="BV32" s="30"/>
      <c r="BW32" s="30"/>
      <c r="BX32" s="20" t="s">
        <v>40</v>
      </c>
      <c r="BY32" s="12">
        <v>3</v>
      </c>
      <c r="BZ32" s="12">
        <v>4</v>
      </c>
      <c r="CA32" s="13">
        <v>2</v>
      </c>
      <c r="CB32" s="13">
        <v>0</v>
      </c>
      <c r="CC32" s="103">
        <f t="shared" si="30"/>
        <v>9</v>
      </c>
      <c r="CD32" s="14"/>
      <c r="CE32" s="12">
        <v>120</v>
      </c>
      <c r="CF32" s="12">
        <v>72</v>
      </c>
      <c r="CG32" s="13">
        <v>3</v>
      </c>
      <c r="CH32" s="13">
        <v>0</v>
      </c>
      <c r="CI32" s="103">
        <f t="shared" si="13"/>
        <v>195</v>
      </c>
      <c r="CJ32" s="14"/>
      <c r="CK32" s="12">
        <v>4</v>
      </c>
      <c r="CL32" s="12">
        <v>14</v>
      </c>
      <c r="CM32" s="13">
        <v>0</v>
      </c>
      <c r="CN32" s="13">
        <v>0</v>
      </c>
      <c r="CO32" s="103">
        <f t="shared" si="14"/>
        <v>18</v>
      </c>
      <c r="CP32" s="4"/>
      <c r="CQ32" s="16">
        <v>71</v>
      </c>
      <c r="CR32" s="12">
        <v>88</v>
      </c>
      <c r="CS32" s="13">
        <v>2</v>
      </c>
      <c r="CT32" s="13">
        <v>0</v>
      </c>
      <c r="CU32" s="103">
        <f t="shared" si="15"/>
        <v>161</v>
      </c>
      <c r="CV32" s="14"/>
      <c r="CW32" s="12">
        <v>17</v>
      </c>
      <c r="CX32" s="12">
        <v>34</v>
      </c>
      <c r="CY32" s="13">
        <v>0</v>
      </c>
      <c r="CZ32" s="13">
        <v>1</v>
      </c>
      <c r="DA32" s="103">
        <f t="shared" si="16"/>
        <v>52</v>
      </c>
      <c r="DB32" s="14"/>
      <c r="DC32" s="12">
        <v>3</v>
      </c>
      <c r="DD32" s="12">
        <v>20</v>
      </c>
      <c r="DE32" s="13">
        <v>0</v>
      </c>
      <c r="DF32" s="13">
        <v>1</v>
      </c>
      <c r="DG32" s="104">
        <f t="shared" si="17"/>
        <v>24</v>
      </c>
      <c r="DH32" s="29"/>
      <c r="DI32" s="29"/>
      <c r="DJ32" s="20" t="s">
        <v>40</v>
      </c>
      <c r="DK32" s="17">
        <v>5</v>
      </c>
      <c r="DL32" s="17"/>
      <c r="DM32" s="18">
        <v>0</v>
      </c>
      <c r="DN32" s="18">
        <v>0</v>
      </c>
      <c r="DO32" s="103">
        <f t="shared" si="18"/>
        <v>5</v>
      </c>
      <c r="DP32" s="4"/>
      <c r="DQ32" s="58">
        <v>2</v>
      </c>
      <c r="DR32" s="17">
        <v>3</v>
      </c>
      <c r="DS32" s="18">
        <v>0</v>
      </c>
      <c r="DT32" s="18">
        <v>0</v>
      </c>
      <c r="DU32" s="103">
        <f t="shared" si="19"/>
        <v>5</v>
      </c>
      <c r="DV32" s="4"/>
      <c r="DW32" s="17">
        <v>2</v>
      </c>
      <c r="DX32" s="17">
        <v>11</v>
      </c>
      <c r="DY32" s="18">
        <v>0</v>
      </c>
      <c r="DZ32" s="18">
        <v>0</v>
      </c>
      <c r="EA32" s="103">
        <f t="shared" si="20"/>
        <v>13</v>
      </c>
      <c r="EB32" s="4"/>
      <c r="EC32" s="17">
        <v>61</v>
      </c>
      <c r="ED32" s="17">
        <v>84</v>
      </c>
      <c r="EE32" s="18">
        <v>7</v>
      </c>
      <c r="EF32" s="18">
        <v>2</v>
      </c>
      <c r="EG32" s="104">
        <f t="shared" si="21"/>
        <v>154</v>
      </c>
      <c r="EH32" s="4"/>
      <c r="EI32" s="17">
        <v>38</v>
      </c>
      <c r="EJ32" s="17">
        <v>35</v>
      </c>
      <c r="EK32" s="18">
        <v>4</v>
      </c>
      <c r="EL32" s="18">
        <v>2</v>
      </c>
      <c r="EM32" s="103">
        <f t="shared" si="22"/>
        <v>79</v>
      </c>
      <c r="EN32" s="4"/>
      <c r="EO32" s="17">
        <v>6</v>
      </c>
      <c r="EP32" s="17">
        <v>8</v>
      </c>
      <c r="EQ32" s="18">
        <v>0</v>
      </c>
      <c r="ER32" s="18">
        <v>0</v>
      </c>
      <c r="ES32" s="103">
        <f t="shared" si="23"/>
        <v>14</v>
      </c>
      <c r="ET32" s="4"/>
      <c r="EU32" s="17">
        <v>58</v>
      </c>
      <c r="EV32" s="17">
        <v>37</v>
      </c>
      <c r="EW32" s="18">
        <v>2</v>
      </c>
      <c r="EX32" s="18">
        <v>0</v>
      </c>
      <c r="EY32" s="103">
        <f t="shared" si="24"/>
        <v>97</v>
      </c>
      <c r="EZ32" s="4"/>
      <c r="FA32" s="17">
        <v>3</v>
      </c>
      <c r="FB32" s="17">
        <v>6</v>
      </c>
      <c r="FC32" s="18">
        <v>0</v>
      </c>
      <c r="FD32" s="18">
        <v>0</v>
      </c>
      <c r="FE32" s="103">
        <f t="shared" si="25"/>
        <v>9</v>
      </c>
      <c r="FF32" s="4"/>
      <c r="FG32" s="17">
        <v>90</v>
      </c>
      <c r="FH32" s="17">
        <v>71</v>
      </c>
      <c r="FI32" s="18">
        <v>5</v>
      </c>
      <c r="FJ32" s="18">
        <v>1</v>
      </c>
      <c r="FK32" s="103">
        <f t="shared" si="26"/>
        <v>167</v>
      </c>
      <c r="FL32" s="19"/>
      <c r="FM32" s="17">
        <v>6</v>
      </c>
      <c r="FN32" s="17">
        <v>10</v>
      </c>
      <c r="FO32" s="18">
        <v>0</v>
      </c>
      <c r="FP32" s="18">
        <v>0</v>
      </c>
      <c r="FQ32" s="103">
        <f t="shared" si="27"/>
        <v>16</v>
      </c>
      <c r="FR32" s="4"/>
      <c r="FS32" s="17">
        <v>6</v>
      </c>
      <c r="FT32" s="17">
        <v>1</v>
      </c>
      <c r="FU32" s="18">
        <v>0</v>
      </c>
      <c r="FV32" s="18">
        <v>0</v>
      </c>
      <c r="FW32" s="103">
        <f t="shared" si="28"/>
        <v>7</v>
      </c>
      <c r="FX32" s="4"/>
      <c r="FY32" s="17">
        <v>104</v>
      </c>
      <c r="FZ32" s="17">
        <v>74</v>
      </c>
      <c r="GA32" s="18">
        <v>6</v>
      </c>
      <c r="GB32" s="18">
        <v>1</v>
      </c>
      <c r="GC32" s="103">
        <f t="shared" si="29"/>
        <v>185</v>
      </c>
      <c r="GE32" s="26"/>
      <c r="GF32" s="26"/>
      <c r="GG32" s="26"/>
      <c r="GH32" s="26"/>
      <c r="GI32" s="26"/>
      <c r="GJ32" s="26"/>
      <c r="GK32" s="26"/>
      <c r="GL32" s="26"/>
      <c r="GM32" s="26"/>
      <c r="GN32" s="26"/>
      <c r="GO32" s="26"/>
      <c r="GP32" s="26"/>
      <c r="GQ32" s="26"/>
      <c r="GR32" s="26"/>
      <c r="GS32" s="26"/>
      <c r="GT32" s="26"/>
      <c r="GU32" s="26"/>
      <c r="GV32" s="26"/>
      <c r="GW32" s="26"/>
      <c r="GX32" s="26"/>
      <c r="GY32" s="26"/>
      <c r="GZ32" s="26"/>
      <c r="HA32" s="26"/>
      <c r="HB32" s="26"/>
      <c r="HC32" s="26"/>
      <c r="HD32" s="26"/>
      <c r="HE32" s="26"/>
      <c r="HF32" s="26"/>
      <c r="HG32" s="26"/>
      <c r="HH32" s="26"/>
      <c r="HI32" s="26"/>
      <c r="HJ32" s="26"/>
      <c r="HK32" s="26"/>
      <c r="HL32" s="26"/>
      <c r="HM32" s="26"/>
      <c r="HN32" s="26"/>
      <c r="HO32" s="26"/>
      <c r="HP32" s="26"/>
      <c r="HQ32" s="26"/>
      <c r="HR32" s="26"/>
      <c r="HS32" s="26"/>
      <c r="HT32" s="26"/>
      <c r="HU32" s="26"/>
      <c r="HV32" s="26"/>
      <c r="HW32" s="26"/>
      <c r="HX32" s="26"/>
      <c r="HY32" s="26"/>
      <c r="HZ32" s="26"/>
      <c r="IA32" s="26"/>
      <c r="IB32" s="26"/>
      <c r="IC32" s="26"/>
      <c r="ID32" s="26"/>
      <c r="IE32" s="26"/>
      <c r="IF32" s="26"/>
      <c r="IG32" s="26"/>
      <c r="IH32" s="26"/>
      <c r="II32" s="26"/>
      <c r="IJ32" s="26"/>
      <c r="IK32" s="26"/>
      <c r="IL32" s="26"/>
      <c r="IM32" s="26"/>
      <c r="IN32" s="26"/>
      <c r="IO32" s="26"/>
      <c r="IP32" s="26"/>
      <c r="IQ32" s="26"/>
      <c r="IR32" s="26"/>
      <c r="IS32" s="26"/>
      <c r="IT32" s="26"/>
      <c r="IU32" s="26"/>
      <c r="IV32" s="26"/>
      <c r="IW32" s="26"/>
      <c r="IX32" s="26"/>
      <c r="IY32" s="26"/>
      <c r="IZ32" s="26"/>
      <c r="JA32" s="26"/>
      <c r="JB32" s="26"/>
      <c r="JC32" s="26"/>
      <c r="JD32" s="26"/>
      <c r="JE32" s="26"/>
      <c r="JF32" s="26"/>
      <c r="JG32" s="26"/>
      <c r="JH32" s="26"/>
      <c r="JI32" s="26"/>
      <c r="JJ32" s="26"/>
      <c r="JK32" s="26"/>
      <c r="JL32" s="26"/>
      <c r="JM32" s="26"/>
      <c r="JN32" s="26"/>
      <c r="JO32" s="26"/>
      <c r="JP32" s="26"/>
      <c r="JQ32" s="26"/>
      <c r="JR32" s="26"/>
      <c r="JS32" s="26"/>
      <c r="JT32" s="26"/>
      <c r="JU32" s="26"/>
      <c r="JV32" s="26"/>
      <c r="JW32" s="26"/>
      <c r="JX32" s="26"/>
      <c r="JY32" s="26"/>
      <c r="JZ32" s="26"/>
      <c r="KA32" s="26"/>
      <c r="KB32" s="26"/>
      <c r="KC32" s="26"/>
      <c r="KD32" s="26"/>
      <c r="KE32" s="26"/>
      <c r="KF32" s="26"/>
      <c r="KG32" s="26"/>
      <c r="KH32" s="26"/>
      <c r="KI32" s="26"/>
      <c r="KJ32" s="26"/>
      <c r="KK32" s="26"/>
      <c r="KL32" s="26"/>
      <c r="KM32" s="26"/>
      <c r="KN32" s="26"/>
      <c r="KO32" s="26"/>
      <c r="KP32" s="26"/>
      <c r="KQ32" s="26"/>
      <c r="KR32" s="26"/>
      <c r="KS32" s="26"/>
      <c r="KT32" s="26"/>
      <c r="KU32" s="26"/>
      <c r="KV32" s="26"/>
      <c r="KW32" s="26"/>
      <c r="KX32" s="26"/>
      <c r="KY32" s="26"/>
      <c r="KZ32" s="26"/>
      <c r="LA32" s="26"/>
      <c r="LB32" s="26"/>
      <c r="LC32" s="26"/>
      <c r="LD32" s="26"/>
      <c r="LE32" s="26"/>
      <c r="LF32" s="26"/>
      <c r="LG32" s="26"/>
      <c r="LH32" s="26"/>
      <c r="LI32" s="26"/>
      <c r="LJ32" s="26"/>
      <c r="LK32" s="26"/>
      <c r="LL32" s="26"/>
      <c r="LM32" s="26"/>
      <c r="LN32" s="26"/>
      <c r="LO32" s="26"/>
      <c r="LP32" s="26"/>
      <c r="LQ32" s="26"/>
      <c r="LR32" s="26"/>
      <c r="LS32" s="26"/>
      <c r="LT32" s="26"/>
      <c r="LU32" s="26"/>
      <c r="LV32" s="26"/>
      <c r="LW32" s="26"/>
      <c r="LX32" s="26"/>
      <c r="LY32" s="26"/>
      <c r="LZ32" s="26"/>
      <c r="MA32" s="26"/>
      <c r="MB32" s="26"/>
      <c r="MC32" s="26"/>
      <c r="MD32" s="26"/>
      <c r="ME32" s="26"/>
      <c r="MF32" s="26"/>
      <c r="MG32" s="26"/>
      <c r="MH32" s="26"/>
      <c r="MI32" s="26"/>
      <c r="MJ32" s="26"/>
      <c r="MK32" s="26"/>
      <c r="ML32" s="26"/>
      <c r="MM32" s="26"/>
      <c r="MN32" s="26"/>
      <c r="MO32" s="26"/>
      <c r="MP32" s="26"/>
      <c r="MQ32" s="26"/>
      <c r="MR32" s="26"/>
      <c r="MS32" s="26"/>
      <c r="MT32" s="26"/>
      <c r="MU32" s="26"/>
      <c r="MV32" s="26"/>
      <c r="MW32" s="26"/>
      <c r="MX32" s="26"/>
      <c r="MY32" s="26"/>
      <c r="MZ32" s="26"/>
      <c r="NA32" s="26"/>
      <c r="NB32" s="26"/>
      <c r="NC32" s="26"/>
      <c r="ND32" s="26"/>
      <c r="NE32" s="26"/>
      <c r="NF32" s="26"/>
      <c r="NG32" s="26"/>
      <c r="NH32" s="26"/>
      <c r="NI32" s="26"/>
      <c r="NJ32" s="26"/>
      <c r="NK32" s="26"/>
      <c r="NL32" s="26"/>
      <c r="NM32" s="26"/>
      <c r="NN32" s="26"/>
      <c r="NO32" s="26"/>
      <c r="NP32" s="26"/>
      <c r="NQ32" s="26"/>
      <c r="NR32" s="26"/>
      <c r="NS32" s="26"/>
      <c r="NT32" s="26"/>
      <c r="NU32" s="26"/>
      <c r="NV32" s="26"/>
      <c r="NW32" s="26"/>
      <c r="NX32" s="26"/>
      <c r="NY32" s="26"/>
      <c r="NZ32" s="26"/>
      <c r="OA32" s="26"/>
      <c r="OB32" s="26"/>
      <c r="OC32" s="26"/>
      <c r="OD32" s="26"/>
      <c r="OE32" s="26"/>
      <c r="OF32" s="26"/>
      <c r="OG32" s="26"/>
      <c r="OH32" s="26"/>
      <c r="OI32" s="26"/>
      <c r="OJ32" s="26"/>
      <c r="OK32" s="26"/>
      <c r="OL32" s="26"/>
      <c r="OM32" s="26"/>
      <c r="ON32" s="26"/>
      <c r="OO32" s="26"/>
      <c r="OP32" s="26"/>
      <c r="OQ32" s="26"/>
      <c r="OR32" s="26"/>
      <c r="OS32" s="26"/>
      <c r="OT32" s="26"/>
      <c r="OU32" s="26"/>
      <c r="OV32" s="26"/>
    </row>
    <row r="33" spans="1:412" s="3" customFormat="1" ht="15.75">
      <c r="A33" s="148" t="s">
        <v>41</v>
      </c>
      <c r="B33" s="12">
        <v>3</v>
      </c>
      <c r="C33" s="12">
        <v>4</v>
      </c>
      <c r="D33" s="13">
        <v>0</v>
      </c>
      <c r="E33" s="13">
        <v>0</v>
      </c>
      <c r="F33" s="103">
        <f t="shared" si="0"/>
        <v>11</v>
      </c>
      <c r="G33" s="12">
        <v>20</v>
      </c>
      <c r="H33" s="12">
        <v>57</v>
      </c>
      <c r="I33" s="13">
        <v>2</v>
      </c>
      <c r="J33" s="13">
        <v>2</v>
      </c>
      <c r="K33" s="103">
        <f t="shared" si="1"/>
        <v>81</v>
      </c>
      <c r="L33" s="14"/>
      <c r="M33" s="12">
        <v>4</v>
      </c>
      <c r="N33" s="12">
        <v>7</v>
      </c>
      <c r="O33" s="13">
        <v>0</v>
      </c>
      <c r="P33" s="13">
        <v>0</v>
      </c>
      <c r="Q33" s="103">
        <f t="shared" si="2"/>
        <v>11</v>
      </c>
      <c r="R33" s="14"/>
      <c r="S33" s="12">
        <v>53</v>
      </c>
      <c r="T33" s="12">
        <v>50</v>
      </c>
      <c r="U33" s="13">
        <v>3</v>
      </c>
      <c r="V33" s="13">
        <v>4</v>
      </c>
      <c r="W33" s="103">
        <f t="shared" si="3"/>
        <v>110</v>
      </c>
      <c r="X33" s="14"/>
      <c r="Y33" s="12">
        <v>6</v>
      </c>
      <c r="Z33" s="12">
        <v>17</v>
      </c>
      <c r="AA33" s="13">
        <v>0</v>
      </c>
      <c r="AB33" s="13">
        <v>0</v>
      </c>
      <c r="AC33" s="103">
        <f t="shared" si="4"/>
        <v>23</v>
      </c>
      <c r="AD33" s="14"/>
      <c r="AE33" s="12">
        <v>33</v>
      </c>
      <c r="AF33" s="12">
        <v>20</v>
      </c>
      <c r="AG33" s="13">
        <v>1</v>
      </c>
      <c r="AH33" s="13">
        <v>0</v>
      </c>
      <c r="AI33" s="103">
        <f t="shared" si="5"/>
        <v>54</v>
      </c>
      <c r="AJ33" s="30"/>
      <c r="AK33" s="30"/>
      <c r="AL33" s="20" t="s">
        <v>41</v>
      </c>
      <c r="AM33" s="12">
        <v>3</v>
      </c>
      <c r="AN33" s="12">
        <v>4</v>
      </c>
      <c r="AO33" s="13">
        <v>1</v>
      </c>
      <c r="AP33" s="13">
        <v>1</v>
      </c>
      <c r="AQ33" s="103">
        <f t="shared" si="6"/>
        <v>9</v>
      </c>
      <c r="AR33" s="14"/>
      <c r="AS33" s="12">
        <v>52</v>
      </c>
      <c r="AT33" s="12">
        <v>86</v>
      </c>
      <c r="AU33" s="13">
        <v>2</v>
      </c>
      <c r="AV33" s="13">
        <v>3</v>
      </c>
      <c r="AW33" s="103">
        <f t="shared" si="7"/>
        <v>143</v>
      </c>
      <c r="AX33" s="14"/>
      <c r="AY33" s="12">
        <v>6</v>
      </c>
      <c r="AZ33" s="12">
        <v>3</v>
      </c>
      <c r="BA33" s="13">
        <v>0</v>
      </c>
      <c r="BB33" s="13">
        <v>0</v>
      </c>
      <c r="BC33" s="103">
        <f t="shared" si="8"/>
        <v>9</v>
      </c>
      <c r="BD33" s="14"/>
      <c r="BE33" s="12">
        <v>45</v>
      </c>
      <c r="BF33" s="12">
        <v>62</v>
      </c>
      <c r="BG33" s="13">
        <v>4</v>
      </c>
      <c r="BH33" s="13">
        <v>5</v>
      </c>
      <c r="BI33" s="103">
        <f t="shared" si="9"/>
        <v>116</v>
      </c>
      <c r="BJ33" s="14"/>
      <c r="BK33" s="12">
        <v>1</v>
      </c>
      <c r="BL33" s="12">
        <v>11</v>
      </c>
      <c r="BM33" s="13">
        <v>0</v>
      </c>
      <c r="BN33" s="13">
        <v>0</v>
      </c>
      <c r="BO33" s="103">
        <f t="shared" si="10"/>
        <v>12</v>
      </c>
      <c r="BP33" s="14"/>
      <c r="BQ33" s="12">
        <v>5</v>
      </c>
      <c r="BR33" s="12">
        <v>7</v>
      </c>
      <c r="BS33" s="13">
        <v>1</v>
      </c>
      <c r="BT33" s="13">
        <v>0</v>
      </c>
      <c r="BU33" s="104">
        <f t="shared" si="11"/>
        <v>13</v>
      </c>
      <c r="BV33" s="30"/>
      <c r="BW33" s="30"/>
      <c r="BX33" s="20" t="s">
        <v>41</v>
      </c>
      <c r="BY33" s="12">
        <v>2</v>
      </c>
      <c r="BZ33" s="12">
        <v>7</v>
      </c>
      <c r="CA33" s="13">
        <v>2</v>
      </c>
      <c r="CB33" s="13">
        <v>0</v>
      </c>
      <c r="CC33" s="103">
        <f t="shared" si="30"/>
        <v>11</v>
      </c>
      <c r="CD33" s="14"/>
      <c r="CE33" s="12">
        <v>130</v>
      </c>
      <c r="CF33" s="12">
        <v>95</v>
      </c>
      <c r="CG33" s="13">
        <v>6</v>
      </c>
      <c r="CH33" s="13">
        <v>3</v>
      </c>
      <c r="CI33" s="103">
        <f t="shared" si="13"/>
        <v>234</v>
      </c>
      <c r="CJ33" s="14"/>
      <c r="CK33" s="12">
        <v>3</v>
      </c>
      <c r="CL33" s="12">
        <v>7</v>
      </c>
      <c r="CM33" s="13">
        <v>0</v>
      </c>
      <c r="CN33" s="13">
        <v>0</v>
      </c>
      <c r="CO33" s="103">
        <f t="shared" si="14"/>
        <v>10</v>
      </c>
      <c r="CP33" s="4"/>
      <c r="CQ33" s="16">
        <v>79</v>
      </c>
      <c r="CR33" s="12">
        <v>58</v>
      </c>
      <c r="CS33" s="13">
        <v>3</v>
      </c>
      <c r="CT33" s="13">
        <v>0</v>
      </c>
      <c r="CU33" s="103">
        <f t="shared" si="15"/>
        <v>140</v>
      </c>
      <c r="CV33" s="14"/>
      <c r="CW33" s="12">
        <v>14</v>
      </c>
      <c r="CX33" s="12">
        <v>44</v>
      </c>
      <c r="CY33" s="13">
        <v>4</v>
      </c>
      <c r="CZ33" s="13">
        <v>2</v>
      </c>
      <c r="DA33" s="103">
        <f t="shared" si="16"/>
        <v>64</v>
      </c>
      <c r="DB33" s="14"/>
      <c r="DC33" s="12">
        <v>8</v>
      </c>
      <c r="DD33" s="12">
        <v>11</v>
      </c>
      <c r="DE33" s="13">
        <v>1</v>
      </c>
      <c r="DF33" s="13">
        <v>0</v>
      </c>
      <c r="DG33" s="104">
        <f t="shared" si="17"/>
        <v>20</v>
      </c>
      <c r="DH33" s="29"/>
      <c r="DI33" s="29"/>
      <c r="DJ33" s="20" t="s">
        <v>41</v>
      </c>
      <c r="DK33" s="17">
        <v>11</v>
      </c>
      <c r="DL33" s="17">
        <v>12</v>
      </c>
      <c r="DM33" s="18">
        <v>0</v>
      </c>
      <c r="DN33" s="18">
        <v>0</v>
      </c>
      <c r="DO33" s="103">
        <f t="shared" si="18"/>
        <v>23</v>
      </c>
      <c r="DP33" s="4"/>
      <c r="DQ33" s="58">
        <v>2</v>
      </c>
      <c r="DR33" s="17">
        <v>3</v>
      </c>
      <c r="DS33" s="18">
        <v>0</v>
      </c>
      <c r="DT33" s="18">
        <v>0</v>
      </c>
      <c r="DU33" s="103">
        <f t="shared" si="19"/>
        <v>5</v>
      </c>
      <c r="DV33" s="4"/>
      <c r="DW33" s="17">
        <v>0</v>
      </c>
      <c r="DX33" s="17">
        <v>4</v>
      </c>
      <c r="DY33" s="18">
        <v>0</v>
      </c>
      <c r="DZ33" s="18">
        <v>0</v>
      </c>
      <c r="EA33" s="103">
        <f t="shared" si="20"/>
        <v>4</v>
      </c>
      <c r="EB33" s="4"/>
      <c r="EC33" s="17">
        <v>84</v>
      </c>
      <c r="ED33" s="17">
        <v>66</v>
      </c>
      <c r="EE33" s="18">
        <v>11</v>
      </c>
      <c r="EF33" s="18">
        <v>2</v>
      </c>
      <c r="EG33" s="104">
        <f t="shared" si="21"/>
        <v>163</v>
      </c>
      <c r="EH33" s="4"/>
      <c r="EI33" s="17">
        <v>40</v>
      </c>
      <c r="EJ33" s="17">
        <v>66</v>
      </c>
      <c r="EK33" s="18">
        <v>3</v>
      </c>
      <c r="EL33" s="18">
        <v>0</v>
      </c>
      <c r="EM33" s="103">
        <f t="shared" si="22"/>
        <v>109</v>
      </c>
      <c r="EN33" s="4"/>
      <c r="EO33" s="17">
        <v>11</v>
      </c>
      <c r="EP33" s="17">
        <v>11</v>
      </c>
      <c r="EQ33" s="18">
        <v>1</v>
      </c>
      <c r="ER33" s="18">
        <v>0</v>
      </c>
      <c r="ES33" s="103">
        <f t="shared" si="23"/>
        <v>23</v>
      </c>
      <c r="ET33" s="4"/>
      <c r="EU33" s="17">
        <v>62</v>
      </c>
      <c r="EV33" s="17">
        <v>69</v>
      </c>
      <c r="EW33" s="18">
        <v>6</v>
      </c>
      <c r="EX33" s="18">
        <v>4</v>
      </c>
      <c r="EY33" s="103">
        <f t="shared" si="24"/>
        <v>141</v>
      </c>
      <c r="EZ33" s="4"/>
      <c r="FA33" s="17">
        <v>4</v>
      </c>
      <c r="FB33" s="17">
        <v>8</v>
      </c>
      <c r="FC33" s="18">
        <v>0</v>
      </c>
      <c r="FD33" s="18">
        <v>0</v>
      </c>
      <c r="FE33" s="103">
        <f t="shared" si="25"/>
        <v>12</v>
      </c>
      <c r="FF33" s="4"/>
      <c r="FG33" s="17">
        <v>44</v>
      </c>
      <c r="FH33" s="17">
        <v>57</v>
      </c>
      <c r="FI33" s="18">
        <v>6</v>
      </c>
      <c r="FJ33" s="18">
        <v>5</v>
      </c>
      <c r="FK33" s="103">
        <f t="shared" si="26"/>
        <v>112</v>
      </c>
      <c r="FL33" s="19"/>
      <c r="FM33" s="17">
        <v>2</v>
      </c>
      <c r="FN33" s="17">
        <v>5</v>
      </c>
      <c r="FO33" s="18">
        <v>0</v>
      </c>
      <c r="FP33" s="18">
        <v>0</v>
      </c>
      <c r="FQ33" s="103">
        <f t="shared" si="27"/>
        <v>7</v>
      </c>
      <c r="FR33" s="4"/>
      <c r="FS33" s="17">
        <v>8</v>
      </c>
      <c r="FT33" s="17">
        <v>2</v>
      </c>
      <c r="FU33" s="18">
        <v>0</v>
      </c>
      <c r="FV33" s="18">
        <v>0</v>
      </c>
      <c r="FW33" s="103">
        <f t="shared" si="28"/>
        <v>10</v>
      </c>
      <c r="FX33" s="4"/>
      <c r="FY33" s="17">
        <v>95</v>
      </c>
      <c r="FZ33" s="17">
        <v>93</v>
      </c>
      <c r="GA33" s="18">
        <v>5</v>
      </c>
      <c r="GB33" s="18">
        <v>1</v>
      </c>
      <c r="GC33" s="103">
        <f t="shared" si="29"/>
        <v>194</v>
      </c>
      <c r="GE33" s="26"/>
      <c r="GF33" s="26"/>
      <c r="GG33" s="26"/>
      <c r="GH33" s="26"/>
      <c r="GI33" s="26"/>
      <c r="GJ33" s="26"/>
      <c r="GK33" s="26"/>
      <c r="GL33" s="26"/>
      <c r="GM33" s="26"/>
      <c r="GN33" s="26"/>
      <c r="GO33" s="26"/>
      <c r="GP33" s="26"/>
      <c r="GQ33" s="26"/>
      <c r="GR33" s="26"/>
      <c r="GS33" s="26"/>
      <c r="GT33" s="26"/>
      <c r="GU33" s="26"/>
      <c r="GV33" s="26"/>
      <c r="GW33" s="26"/>
      <c r="GX33" s="26"/>
      <c r="GY33" s="26"/>
      <c r="GZ33" s="26"/>
      <c r="HA33" s="26"/>
      <c r="HB33" s="26"/>
      <c r="HC33" s="26"/>
      <c r="HD33" s="26"/>
      <c r="HE33" s="26"/>
      <c r="HF33" s="26"/>
      <c r="HG33" s="26"/>
      <c r="HH33" s="26"/>
      <c r="HI33" s="26"/>
      <c r="HJ33" s="26"/>
      <c r="HK33" s="26"/>
      <c r="HL33" s="26"/>
      <c r="HM33" s="26"/>
      <c r="HN33" s="26"/>
      <c r="HO33" s="26"/>
      <c r="HP33" s="26"/>
      <c r="HQ33" s="26"/>
      <c r="HR33" s="26"/>
      <c r="HS33" s="26"/>
      <c r="HT33" s="26"/>
      <c r="HU33" s="26"/>
      <c r="HV33" s="26"/>
      <c r="HW33" s="26"/>
      <c r="HX33" s="26"/>
      <c r="HY33" s="26"/>
      <c r="HZ33" s="26"/>
      <c r="IA33" s="26"/>
      <c r="IB33" s="26"/>
      <c r="IC33" s="26"/>
      <c r="ID33" s="26"/>
      <c r="IE33" s="26"/>
      <c r="IF33" s="26"/>
      <c r="IG33" s="26"/>
      <c r="IH33" s="26"/>
      <c r="II33" s="26"/>
      <c r="IJ33" s="26"/>
      <c r="IK33" s="26"/>
      <c r="IL33" s="26"/>
      <c r="IM33" s="26"/>
      <c r="IN33" s="26"/>
      <c r="IO33" s="26"/>
      <c r="IP33" s="26"/>
      <c r="IQ33" s="26"/>
      <c r="IR33" s="26"/>
      <c r="IS33" s="26"/>
      <c r="IT33" s="26"/>
      <c r="IU33" s="26"/>
      <c r="IV33" s="26"/>
      <c r="IW33" s="26"/>
      <c r="IX33" s="26"/>
      <c r="IY33" s="26"/>
      <c r="IZ33" s="26"/>
      <c r="JA33" s="26"/>
      <c r="JB33" s="26"/>
      <c r="JC33" s="26"/>
      <c r="JD33" s="26"/>
      <c r="JE33" s="26"/>
      <c r="JF33" s="26"/>
      <c r="JG33" s="26"/>
      <c r="JH33" s="26"/>
      <c r="JI33" s="26"/>
      <c r="JJ33" s="26"/>
      <c r="JK33" s="26"/>
      <c r="JL33" s="26"/>
      <c r="JM33" s="26"/>
      <c r="JN33" s="26"/>
      <c r="JO33" s="26"/>
      <c r="JP33" s="26"/>
      <c r="JQ33" s="26"/>
      <c r="JR33" s="26"/>
      <c r="JS33" s="26"/>
      <c r="JT33" s="26"/>
      <c r="JU33" s="26"/>
      <c r="JV33" s="26"/>
      <c r="JW33" s="26"/>
      <c r="JX33" s="26"/>
      <c r="JY33" s="26"/>
      <c r="JZ33" s="26"/>
      <c r="KA33" s="26"/>
      <c r="KB33" s="26"/>
      <c r="KC33" s="26"/>
      <c r="KD33" s="26"/>
      <c r="KE33" s="26"/>
      <c r="KF33" s="26"/>
      <c r="KG33" s="26"/>
      <c r="KH33" s="26"/>
      <c r="KI33" s="26"/>
      <c r="KJ33" s="26"/>
      <c r="KK33" s="26"/>
      <c r="KL33" s="26"/>
      <c r="KM33" s="26"/>
      <c r="KN33" s="26"/>
      <c r="KO33" s="26"/>
      <c r="KP33" s="26"/>
      <c r="KQ33" s="26"/>
      <c r="KR33" s="26"/>
      <c r="KS33" s="26"/>
      <c r="KT33" s="26"/>
      <c r="KU33" s="26"/>
      <c r="KV33" s="26"/>
      <c r="KW33" s="26"/>
      <c r="KX33" s="26"/>
      <c r="KY33" s="26"/>
      <c r="KZ33" s="26"/>
      <c r="LA33" s="26"/>
      <c r="LB33" s="26"/>
      <c r="LC33" s="26"/>
      <c r="LD33" s="26"/>
      <c r="LE33" s="26"/>
      <c r="LF33" s="26"/>
      <c r="LG33" s="26"/>
      <c r="LH33" s="26"/>
      <c r="LI33" s="26"/>
      <c r="LJ33" s="26"/>
      <c r="LK33" s="26"/>
      <c r="LL33" s="26"/>
      <c r="LM33" s="26"/>
      <c r="LN33" s="26"/>
      <c r="LO33" s="26"/>
      <c r="LP33" s="26"/>
      <c r="LQ33" s="26"/>
      <c r="LR33" s="26"/>
      <c r="LS33" s="26"/>
      <c r="LT33" s="26"/>
      <c r="LU33" s="26"/>
      <c r="LV33" s="26"/>
      <c r="LW33" s="26"/>
      <c r="LX33" s="26"/>
      <c r="LY33" s="26"/>
      <c r="LZ33" s="26"/>
      <c r="MA33" s="26"/>
      <c r="MB33" s="26"/>
      <c r="MC33" s="26"/>
      <c r="MD33" s="26"/>
      <c r="ME33" s="26"/>
      <c r="MF33" s="26"/>
      <c r="MG33" s="26"/>
      <c r="MH33" s="26"/>
      <c r="MI33" s="26"/>
      <c r="MJ33" s="26"/>
      <c r="MK33" s="26"/>
      <c r="ML33" s="26"/>
      <c r="MM33" s="26"/>
      <c r="MN33" s="26"/>
      <c r="MO33" s="26"/>
      <c r="MP33" s="26"/>
      <c r="MQ33" s="26"/>
      <c r="MR33" s="26"/>
      <c r="MS33" s="26"/>
      <c r="MT33" s="26"/>
      <c r="MU33" s="26"/>
      <c r="MV33" s="26"/>
      <c r="MW33" s="26"/>
      <c r="MX33" s="26"/>
      <c r="MY33" s="26"/>
      <c r="MZ33" s="26"/>
      <c r="NA33" s="26"/>
      <c r="NB33" s="26"/>
      <c r="NC33" s="26"/>
      <c r="ND33" s="26"/>
      <c r="NE33" s="26"/>
      <c r="NF33" s="26"/>
      <c r="NG33" s="26"/>
      <c r="NH33" s="26"/>
      <c r="NI33" s="26"/>
      <c r="NJ33" s="26"/>
      <c r="NK33" s="26"/>
      <c r="NL33" s="26"/>
      <c r="NM33" s="26"/>
      <c r="NN33" s="26"/>
      <c r="NO33" s="26"/>
      <c r="NP33" s="26"/>
      <c r="NQ33" s="26"/>
      <c r="NR33" s="26"/>
      <c r="NS33" s="26"/>
      <c r="NT33" s="26"/>
      <c r="NU33" s="26"/>
      <c r="NV33" s="26"/>
      <c r="NW33" s="26"/>
      <c r="NX33" s="26"/>
      <c r="NY33" s="26"/>
      <c r="NZ33" s="26"/>
      <c r="OA33" s="26"/>
      <c r="OB33" s="26"/>
      <c r="OC33" s="26"/>
      <c r="OD33" s="26"/>
      <c r="OE33" s="26"/>
      <c r="OF33" s="26"/>
      <c r="OG33" s="26"/>
      <c r="OH33" s="26"/>
      <c r="OI33" s="26"/>
      <c r="OJ33" s="26"/>
      <c r="OK33" s="26"/>
      <c r="OL33" s="26"/>
      <c r="OM33" s="26"/>
      <c r="ON33" s="26"/>
      <c r="OO33" s="26"/>
      <c r="OP33" s="26"/>
      <c r="OQ33" s="26"/>
      <c r="OR33" s="26"/>
      <c r="OS33" s="26"/>
      <c r="OT33" s="26"/>
      <c r="OU33" s="26"/>
      <c r="OV33" s="26"/>
    </row>
    <row r="34" spans="1:412" s="3" customFormat="1" ht="15.75">
      <c r="A34" s="148" t="s">
        <v>42</v>
      </c>
      <c r="B34" s="12">
        <v>22</v>
      </c>
      <c r="C34" s="12">
        <v>5</v>
      </c>
      <c r="D34" s="13">
        <v>1</v>
      </c>
      <c r="E34" s="13">
        <v>0</v>
      </c>
      <c r="F34" s="103">
        <f t="shared" si="0"/>
        <v>12</v>
      </c>
      <c r="G34" s="12">
        <v>30</v>
      </c>
      <c r="H34" s="12">
        <v>67</v>
      </c>
      <c r="I34" s="13">
        <v>3</v>
      </c>
      <c r="J34" s="13">
        <v>1</v>
      </c>
      <c r="K34" s="103">
        <f t="shared" si="1"/>
        <v>101</v>
      </c>
      <c r="L34" s="14"/>
      <c r="M34" s="12">
        <v>3</v>
      </c>
      <c r="N34" s="12">
        <v>8</v>
      </c>
      <c r="O34" s="13">
        <v>1</v>
      </c>
      <c r="P34" s="13">
        <v>0</v>
      </c>
      <c r="Q34" s="103">
        <f t="shared" si="2"/>
        <v>12</v>
      </c>
      <c r="R34" s="14"/>
      <c r="S34" s="12">
        <v>58</v>
      </c>
      <c r="T34" s="12">
        <v>85</v>
      </c>
      <c r="U34" s="13">
        <v>5</v>
      </c>
      <c r="V34" s="13">
        <v>1</v>
      </c>
      <c r="W34" s="103">
        <f t="shared" si="3"/>
        <v>149</v>
      </c>
      <c r="X34" s="14"/>
      <c r="Y34" s="12">
        <v>4</v>
      </c>
      <c r="Z34" s="12">
        <v>28</v>
      </c>
      <c r="AA34" s="13">
        <v>0</v>
      </c>
      <c r="AB34" s="13">
        <v>1</v>
      </c>
      <c r="AC34" s="103">
        <f t="shared" si="4"/>
        <v>33</v>
      </c>
      <c r="AD34" s="14"/>
      <c r="AE34" s="12">
        <v>24</v>
      </c>
      <c r="AF34" s="12">
        <v>16</v>
      </c>
      <c r="AG34" s="13">
        <v>1</v>
      </c>
      <c r="AH34" s="13">
        <v>0</v>
      </c>
      <c r="AI34" s="103">
        <f t="shared" si="5"/>
        <v>41</v>
      </c>
      <c r="AJ34" s="30"/>
      <c r="AK34" s="30"/>
      <c r="AL34" s="20" t="s">
        <v>42</v>
      </c>
      <c r="AM34" s="12">
        <v>4</v>
      </c>
      <c r="AN34" s="12">
        <v>0</v>
      </c>
      <c r="AO34" s="13">
        <v>2</v>
      </c>
      <c r="AP34" s="13">
        <v>0</v>
      </c>
      <c r="AQ34" s="103">
        <f t="shared" si="6"/>
        <v>6</v>
      </c>
      <c r="AR34" s="14"/>
      <c r="AS34" s="12">
        <v>47</v>
      </c>
      <c r="AT34" s="12">
        <v>47</v>
      </c>
      <c r="AU34" s="13">
        <v>3</v>
      </c>
      <c r="AV34" s="13">
        <v>0</v>
      </c>
      <c r="AW34" s="103">
        <f t="shared" si="7"/>
        <v>97</v>
      </c>
      <c r="AX34" s="14"/>
      <c r="AY34" s="12">
        <v>5</v>
      </c>
      <c r="AZ34" s="12">
        <v>6</v>
      </c>
      <c r="BA34" s="13">
        <v>0</v>
      </c>
      <c r="BB34" s="13">
        <v>0</v>
      </c>
      <c r="BC34" s="103">
        <f t="shared" si="8"/>
        <v>11</v>
      </c>
      <c r="BD34" s="14"/>
      <c r="BE34" s="12">
        <v>41</v>
      </c>
      <c r="BF34" s="12">
        <v>65</v>
      </c>
      <c r="BG34" s="13">
        <v>2</v>
      </c>
      <c r="BH34" s="13">
        <v>1</v>
      </c>
      <c r="BI34" s="103">
        <f t="shared" si="9"/>
        <v>109</v>
      </c>
      <c r="BJ34" s="14"/>
      <c r="BK34" s="12">
        <v>4</v>
      </c>
      <c r="BL34" s="12">
        <v>16</v>
      </c>
      <c r="BM34" s="13">
        <v>0</v>
      </c>
      <c r="BN34" s="13">
        <v>0</v>
      </c>
      <c r="BO34" s="103">
        <f t="shared" si="10"/>
        <v>20</v>
      </c>
      <c r="BP34" s="14"/>
      <c r="BQ34" s="12">
        <v>5</v>
      </c>
      <c r="BR34" s="12">
        <v>3</v>
      </c>
      <c r="BS34" s="13">
        <v>0</v>
      </c>
      <c r="BT34" s="13">
        <v>0</v>
      </c>
      <c r="BU34" s="104">
        <f t="shared" si="11"/>
        <v>8</v>
      </c>
      <c r="BV34" s="30"/>
      <c r="BW34" s="30"/>
      <c r="BX34" s="20" t="s">
        <v>42</v>
      </c>
      <c r="BY34" s="12">
        <v>2</v>
      </c>
      <c r="BZ34" s="12">
        <v>1</v>
      </c>
      <c r="CA34" s="13">
        <v>0</v>
      </c>
      <c r="CB34" s="13">
        <v>0</v>
      </c>
      <c r="CC34" s="103">
        <f t="shared" si="30"/>
        <v>3</v>
      </c>
      <c r="CD34" s="14"/>
      <c r="CE34" s="12">
        <v>125</v>
      </c>
      <c r="CF34" s="12">
        <v>50</v>
      </c>
      <c r="CG34" s="13">
        <v>5</v>
      </c>
      <c r="CH34" s="13">
        <v>2</v>
      </c>
      <c r="CI34" s="103">
        <f t="shared" si="13"/>
        <v>182</v>
      </c>
      <c r="CJ34" s="14"/>
      <c r="CK34" s="12">
        <v>1</v>
      </c>
      <c r="CL34" s="12">
        <v>4</v>
      </c>
      <c r="CM34" s="13">
        <v>0</v>
      </c>
      <c r="CN34" s="13">
        <v>0</v>
      </c>
      <c r="CO34" s="103">
        <f t="shared" si="14"/>
        <v>5</v>
      </c>
      <c r="CP34" s="4"/>
      <c r="CQ34" s="16">
        <v>49</v>
      </c>
      <c r="CR34" s="12">
        <v>63</v>
      </c>
      <c r="CS34" s="13">
        <v>1</v>
      </c>
      <c r="CT34" s="13">
        <v>0</v>
      </c>
      <c r="CU34" s="103">
        <f t="shared" si="15"/>
        <v>113</v>
      </c>
      <c r="CV34" s="14"/>
      <c r="CW34" s="12">
        <v>25</v>
      </c>
      <c r="CX34" s="12">
        <v>28</v>
      </c>
      <c r="CY34" s="13">
        <v>0</v>
      </c>
      <c r="CZ34" s="13">
        <v>2</v>
      </c>
      <c r="DA34" s="103">
        <f t="shared" si="16"/>
        <v>55</v>
      </c>
      <c r="DB34" s="14"/>
      <c r="DC34" s="12">
        <v>8</v>
      </c>
      <c r="DD34" s="12">
        <v>15</v>
      </c>
      <c r="DE34" s="13">
        <v>0</v>
      </c>
      <c r="DF34" s="13">
        <v>0</v>
      </c>
      <c r="DG34" s="104">
        <f t="shared" si="17"/>
        <v>23</v>
      </c>
      <c r="DH34" s="29"/>
      <c r="DI34" s="29"/>
      <c r="DJ34" s="20" t="s">
        <v>42</v>
      </c>
      <c r="DK34" s="17">
        <v>3</v>
      </c>
      <c r="DL34" s="17">
        <v>6</v>
      </c>
      <c r="DM34" s="18">
        <v>0</v>
      </c>
      <c r="DN34" s="18">
        <v>0</v>
      </c>
      <c r="DO34" s="103">
        <f t="shared" si="18"/>
        <v>9</v>
      </c>
      <c r="DP34" s="4"/>
      <c r="DQ34" s="58">
        <v>3</v>
      </c>
      <c r="DR34" s="17">
        <v>1</v>
      </c>
      <c r="DS34" s="18">
        <v>0</v>
      </c>
      <c r="DT34" s="18">
        <v>0</v>
      </c>
      <c r="DU34" s="103">
        <f t="shared" si="19"/>
        <v>4</v>
      </c>
      <c r="DV34" s="4"/>
      <c r="DW34" s="17">
        <v>1</v>
      </c>
      <c r="DX34" s="17">
        <v>5</v>
      </c>
      <c r="DY34" s="18">
        <v>0</v>
      </c>
      <c r="DZ34" s="18">
        <v>1</v>
      </c>
      <c r="EA34" s="103">
        <f t="shared" si="20"/>
        <v>7</v>
      </c>
      <c r="EB34" s="4"/>
      <c r="EC34" s="17">
        <v>68</v>
      </c>
      <c r="ED34" s="17">
        <v>71</v>
      </c>
      <c r="EE34" s="18">
        <v>3</v>
      </c>
      <c r="EF34" s="18">
        <v>2</v>
      </c>
      <c r="EG34" s="104">
        <f t="shared" si="21"/>
        <v>144</v>
      </c>
      <c r="EH34" s="4"/>
      <c r="EI34" s="17">
        <v>39</v>
      </c>
      <c r="EJ34" s="17">
        <v>50</v>
      </c>
      <c r="EK34" s="18">
        <v>5</v>
      </c>
      <c r="EL34" s="18">
        <v>0</v>
      </c>
      <c r="EM34" s="103">
        <f t="shared" si="22"/>
        <v>94</v>
      </c>
      <c r="EN34" s="4"/>
      <c r="EO34" s="17">
        <v>10</v>
      </c>
      <c r="EP34" s="17">
        <v>22</v>
      </c>
      <c r="EQ34" s="18">
        <v>0</v>
      </c>
      <c r="ER34" s="18">
        <v>0</v>
      </c>
      <c r="ES34" s="103">
        <f t="shared" si="23"/>
        <v>32</v>
      </c>
      <c r="ET34" s="4"/>
      <c r="EU34" s="17">
        <v>76</v>
      </c>
      <c r="EV34" s="17">
        <v>52</v>
      </c>
      <c r="EW34" s="18">
        <v>3</v>
      </c>
      <c r="EX34" s="18">
        <v>2</v>
      </c>
      <c r="EY34" s="103">
        <f t="shared" si="24"/>
        <v>133</v>
      </c>
      <c r="EZ34" s="4"/>
      <c r="FA34" s="17">
        <v>6</v>
      </c>
      <c r="FB34" s="17">
        <v>11</v>
      </c>
      <c r="FC34" s="18">
        <v>1</v>
      </c>
      <c r="FD34" s="18">
        <v>0</v>
      </c>
      <c r="FE34" s="103">
        <f t="shared" si="25"/>
        <v>18</v>
      </c>
      <c r="FF34" s="4"/>
      <c r="FG34" s="17">
        <v>60</v>
      </c>
      <c r="FH34" s="17">
        <v>75</v>
      </c>
      <c r="FI34" s="18">
        <v>3</v>
      </c>
      <c r="FJ34" s="18">
        <v>0</v>
      </c>
      <c r="FK34" s="103">
        <f t="shared" si="26"/>
        <v>138</v>
      </c>
      <c r="FL34" s="19"/>
      <c r="FM34" s="17">
        <v>1</v>
      </c>
      <c r="FN34" s="17">
        <v>12</v>
      </c>
      <c r="FO34" s="18">
        <v>0</v>
      </c>
      <c r="FP34" s="18">
        <v>0</v>
      </c>
      <c r="FQ34" s="103">
        <f t="shared" si="27"/>
        <v>13</v>
      </c>
      <c r="FR34" s="4"/>
      <c r="FS34" s="17">
        <v>2</v>
      </c>
      <c r="FT34" s="17">
        <v>1</v>
      </c>
      <c r="FU34" s="18">
        <v>0</v>
      </c>
      <c r="FV34" s="18">
        <v>0</v>
      </c>
      <c r="FW34" s="103">
        <f t="shared" si="28"/>
        <v>3</v>
      </c>
      <c r="FX34" s="4"/>
      <c r="FY34" s="17">
        <v>84</v>
      </c>
      <c r="FZ34" s="17">
        <v>75</v>
      </c>
      <c r="GA34" s="18">
        <v>4</v>
      </c>
      <c r="GB34" s="18">
        <v>3</v>
      </c>
      <c r="GC34" s="103">
        <f t="shared" si="29"/>
        <v>166</v>
      </c>
      <c r="GE34" s="26"/>
      <c r="GF34" s="26"/>
      <c r="GG34" s="26"/>
      <c r="GH34" s="26"/>
      <c r="GI34" s="26"/>
      <c r="GJ34" s="26"/>
      <c r="GK34" s="26"/>
      <c r="GL34" s="26"/>
      <c r="GM34" s="26"/>
      <c r="GN34" s="26"/>
      <c r="GO34" s="26"/>
      <c r="GP34" s="26"/>
      <c r="GQ34" s="26"/>
      <c r="GR34" s="26"/>
      <c r="GS34" s="26"/>
      <c r="GT34" s="26"/>
      <c r="GU34" s="26"/>
      <c r="GV34" s="26"/>
      <c r="GW34" s="26"/>
      <c r="GX34" s="26"/>
      <c r="GY34" s="26"/>
      <c r="GZ34" s="26"/>
      <c r="HA34" s="26"/>
      <c r="HB34" s="26"/>
      <c r="HC34" s="26"/>
      <c r="HD34" s="26"/>
      <c r="HE34" s="26"/>
      <c r="HF34" s="26"/>
      <c r="HG34" s="26"/>
      <c r="HH34" s="26"/>
      <c r="HI34" s="26"/>
      <c r="HJ34" s="26"/>
      <c r="HK34" s="26"/>
      <c r="HL34" s="26"/>
      <c r="HM34" s="26"/>
      <c r="HN34" s="26"/>
      <c r="HO34" s="26"/>
      <c r="HP34" s="26"/>
      <c r="HQ34" s="26"/>
      <c r="HR34" s="26"/>
      <c r="HS34" s="26"/>
      <c r="HT34" s="26"/>
      <c r="HU34" s="26"/>
      <c r="HV34" s="26"/>
      <c r="HW34" s="26"/>
      <c r="HX34" s="26"/>
      <c r="HY34" s="26"/>
      <c r="HZ34" s="26"/>
      <c r="IA34" s="26"/>
      <c r="IB34" s="26"/>
      <c r="IC34" s="26"/>
      <c r="ID34" s="26"/>
      <c r="IE34" s="26"/>
      <c r="IF34" s="26"/>
      <c r="IG34" s="26"/>
      <c r="IH34" s="26"/>
      <c r="II34" s="26"/>
      <c r="IJ34" s="26"/>
      <c r="IK34" s="26"/>
      <c r="IL34" s="26"/>
      <c r="IM34" s="26"/>
      <c r="IN34" s="26"/>
      <c r="IO34" s="26"/>
      <c r="IP34" s="26"/>
      <c r="IQ34" s="26"/>
      <c r="IR34" s="26"/>
      <c r="IS34" s="26"/>
      <c r="IT34" s="26"/>
      <c r="IU34" s="26"/>
      <c r="IV34" s="26"/>
      <c r="IW34" s="26"/>
      <c r="IX34" s="26"/>
      <c r="IY34" s="26"/>
      <c r="IZ34" s="26"/>
      <c r="JA34" s="26"/>
      <c r="JB34" s="26"/>
      <c r="JC34" s="26"/>
      <c r="JD34" s="26"/>
      <c r="JE34" s="26"/>
      <c r="JF34" s="26"/>
      <c r="JG34" s="26"/>
      <c r="JH34" s="26"/>
      <c r="JI34" s="26"/>
      <c r="JJ34" s="26"/>
      <c r="JK34" s="26"/>
      <c r="JL34" s="26"/>
      <c r="JM34" s="26"/>
      <c r="JN34" s="26"/>
      <c r="JO34" s="26"/>
      <c r="JP34" s="26"/>
      <c r="JQ34" s="26"/>
      <c r="JR34" s="26"/>
      <c r="JS34" s="26"/>
      <c r="JT34" s="26"/>
      <c r="JU34" s="26"/>
      <c r="JV34" s="26"/>
      <c r="JW34" s="26"/>
      <c r="JX34" s="26"/>
      <c r="JY34" s="26"/>
      <c r="JZ34" s="26"/>
      <c r="KA34" s="26"/>
      <c r="KB34" s="26"/>
      <c r="KC34" s="26"/>
      <c r="KD34" s="26"/>
      <c r="KE34" s="26"/>
      <c r="KF34" s="26"/>
      <c r="KG34" s="26"/>
      <c r="KH34" s="26"/>
      <c r="KI34" s="26"/>
      <c r="KJ34" s="26"/>
      <c r="KK34" s="26"/>
      <c r="KL34" s="26"/>
      <c r="KM34" s="26"/>
      <c r="KN34" s="26"/>
      <c r="KO34" s="26"/>
      <c r="KP34" s="26"/>
      <c r="KQ34" s="26"/>
      <c r="KR34" s="26"/>
      <c r="KS34" s="26"/>
      <c r="KT34" s="26"/>
      <c r="KU34" s="26"/>
      <c r="KV34" s="26"/>
      <c r="KW34" s="26"/>
      <c r="KX34" s="26"/>
      <c r="KY34" s="26"/>
      <c r="KZ34" s="26"/>
      <c r="LA34" s="26"/>
      <c r="LB34" s="26"/>
      <c r="LC34" s="26"/>
      <c r="LD34" s="26"/>
      <c r="LE34" s="26"/>
      <c r="LF34" s="26"/>
      <c r="LG34" s="26"/>
      <c r="LH34" s="26"/>
      <c r="LI34" s="26"/>
      <c r="LJ34" s="26"/>
      <c r="LK34" s="26"/>
      <c r="LL34" s="26"/>
      <c r="LM34" s="26"/>
      <c r="LN34" s="26"/>
      <c r="LO34" s="26"/>
      <c r="LP34" s="26"/>
      <c r="LQ34" s="26"/>
      <c r="LR34" s="26"/>
      <c r="LS34" s="26"/>
      <c r="LT34" s="26"/>
      <c r="LU34" s="26"/>
      <c r="LV34" s="26"/>
      <c r="LW34" s="26"/>
      <c r="LX34" s="26"/>
      <c r="LY34" s="26"/>
      <c r="LZ34" s="26"/>
      <c r="MA34" s="26"/>
      <c r="MB34" s="26"/>
      <c r="MC34" s="26"/>
      <c r="MD34" s="26"/>
      <c r="ME34" s="26"/>
      <c r="MF34" s="26"/>
      <c r="MG34" s="26"/>
      <c r="MH34" s="26"/>
      <c r="MI34" s="26"/>
      <c r="MJ34" s="26"/>
      <c r="MK34" s="26"/>
      <c r="ML34" s="26"/>
      <c r="MM34" s="26"/>
      <c r="MN34" s="26"/>
      <c r="MO34" s="26"/>
      <c r="MP34" s="26"/>
      <c r="MQ34" s="26"/>
      <c r="MR34" s="26"/>
      <c r="MS34" s="26"/>
      <c r="MT34" s="26"/>
      <c r="MU34" s="26"/>
      <c r="MV34" s="26"/>
      <c r="MW34" s="26"/>
      <c r="MX34" s="26"/>
      <c r="MY34" s="26"/>
      <c r="MZ34" s="26"/>
      <c r="NA34" s="26"/>
      <c r="NB34" s="26"/>
      <c r="NC34" s="26"/>
      <c r="ND34" s="26"/>
      <c r="NE34" s="26"/>
      <c r="NF34" s="26"/>
      <c r="NG34" s="26"/>
      <c r="NH34" s="26"/>
      <c r="NI34" s="26"/>
      <c r="NJ34" s="26"/>
      <c r="NK34" s="26"/>
      <c r="NL34" s="26"/>
      <c r="NM34" s="26"/>
      <c r="NN34" s="26"/>
      <c r="NO34" s="26"/>
      <c r="NP34" s="26"/>
      <c r="NQ34" s="26"/>
      <c r="NR34" s="26"/>
      <c r="NS34" s="26"/>
      <c r="NT34" s="26"/>
      <c r="NU34" s="26"/>
      <c r="NV34" s="26"/>
      <c r="NW34" s="26"/>
      <c r="NX34" s="26"/>
      <c r="NY34" s="26"/>
      <c r="NZ34" s="26"/>
      <c r="OA34" s="26"/>
      <c r="OB34" s="26"/>
      <c r="OC34" s="26"/>
      <c r="OD34" s="26"/>
      <c r="OE34" s="26"/>
      <c r="OF34" s="26"/>
      <c r="OG34" s="26"/>
      <c r="OH34" s="26"/>
      <c r="OI34" s="26"/>
      <c r="OJ34" s="26"/>
      <c r="OK34" s="26"/>
      <c r="OL34" s="26"/>
      <c r="OM34" s="26"/>
      <c r="ON34" s="26"/>
      <c r="OO34" s="26"/>
      <c r="OP34" s="26"/>
      <c r="OQ34" s="26"/>
      <c r="OR34" s="26"/>
      <c r="OS34" s="26"/>
      <c r="OT34" s="26"/>
      <c r="OU34" s="26"/>
      <c r="OV34" s="26"/>
    </row>
    <row r="35" spans="1:412" s="3" customFormat="1" ht="15.75">
      <c r="A35" s="148" t="s">
        <v>43</v>
      </c>
      <c r="B35" s="12">
        <v>23</v>
      </c>
      <c r="C35" s="12">
        <v>11</v>
      </c>
      <c r="D35" s="13">
        <v>0</v>
      </c>
      <c r="E35" s="13">
        <v>0</v>
      </c>
      <c r="F35" s="103">
        <f t="shared" si="0"/>
        <v>8</v>
      </c>
      <c r="G35" s="12">
        <v>27</v>
      </c>
      <c r="H35" s="12">
        <v>58</v>
      </c>
      <c r="I35" s="13">
        <v>5</v>
      </c>
      <c r="J35" s="13">
        <v>3</v>
      </c>
      <c r="K35" s="103">
        <f t="shared" si="1"/>
        <v>93</v>
      </c>
      <c r="L35" s="14"/>
      <c r="M35" s="12">
        <v>5</v>
      </c>
      <c r="N35" s="12">
        <v>3</v>
      </c>
      <c r="O35" s="13">
        <v>0</v>
      </c>
      <c r="P35" s="13">
        <v>0</v>
      </c>
      <c r="Q35" s="103">
        <f t="shared" si="2"/>
        <v>8</v>
      </c>
      <c r="R35" s="14"/>
      <c r="S35" s="12">
        <v>50</v>
      </c>
      <c r="T35" s="12">
        <v>77</v>
      </c>
      <c r="U35" s="13">
        <v>4</v>
      </c>
      <c r="V35" s="13">
        <v>2</v>
      </c>
      <c r="W35" s="103">
        <f t="shared" si="3"/>
        <v>133</v>
      </c>
      <c r="X35" s="14"/>
      <c r="Y35" s="12">
        <v>6</v>
      </c>
      <c r="Z35" s="12">
        <v>25</v>
      </c>
      <c r="AA35" s="13">
        <v>5</v>
      </c>
      <c r="AB35" s="13">
        <v>0</v>
      </c>
      <c r="AC35" s="103">
        <f t="shared" si="4"/>
        <v>36</v>
      </c>
      <c r="AD35" s="14"/>
      <c r="AE35" s="12">
        <v>27</v>
      </c>
      <c r="AF35" s="12">
        <v>14</v>
      </c>
      <c r="AG35" s="13">
        <v>0</v>
      </c>
      <c r="AH35" s="13">
        <v>0</v>
      </c>
      <c r="AI35" s="103">
        <f t="shared" si="5"/>
        <v>41</v>
      </c>
      <c r="AJ35" s="30"/>
      <c r="AK35" s="30"/>
      <c r="AL35" s="20" t="s">
        <v>43</v>
      </c>
      <c r="AM35" s="12">
        <v>4</v>
      </c>
      <c r="AN35" s="12">
        <v>2</v>
      </c>
      <c r="AO35" s="13">
        <v>3</v>
      </c>
      <c r="AP35" s="13">
        <v>0</v>
      </c>
      <c r="AQ35" s="103">
        <f t="shared" si="6"/>
        <v>9</v>
      </c>
      <c r="AR35" s="14"/>
      <c r="AS35" s="12">
        <v>50</v>
      </c>
      <c r="AT35" s="12">
        <v>63</v>
      </c>
      <c r="AU35" s="13">
        <v>2</v>
      </c>
      <c r="AV35" s="13">
        <v>2</v>
      </c>
      <c r="AW35" s="103">
        <f t="shared" si="7"/>
        <v>117</v>
      </c>
      <c r="AX35" s="14"/>
      <c r="AY35" s="12">
        <v>12</v>
      </c>
      <c r="AZ35" s="12">
        <v>8</v>
      </c>
      <c r="BA35" s="13">
        <v>0</v>
      </c>
      <c r="BB35" s="13">
        <v>1</v>
      </c>
      <c r="BC35" s="103">
        <f t="shared" si="8"/>
        <v>21</v>
      </c>
      <c r="BD35" s="14"/>
      <c r="BE35" s="12">
        <v>46</v>
      </c>
      <c r="BF35" s="12">
        <v>57</v>
      </c>
      <c r="BG35" s="13">
        <v>3</v>
      </c>
      <c r="BH35" s="13">
        <v>0</v>
      </c>
      <c r="BI35" s="103">
        <f t="shared" si="9"/>
        <v>106</v>
      </c>
      <c r="BJ35" s="14"/>
      <c r="BK35" s="12">
        <v>3</v>
      </c>
      <c r="BL35" s="12">
        <v>24</v>
      </c>
      <c r="BM35" s="13">
        <v>0</v>
      </c>
      <c r="BN35" s="13">
        <v>0</v>
      </c>
      <c r="BO35" s="103">
        <f t="shared" si="10"/>
        <v>27</v>
      </c>
      <c r="BP35" s="14"/>
      <c r="BQ35" s="12">
        <v>2</v>
      </c>
      <c r="BR35" s="12">
        <v>5</v>
      </c>
      <c r="BS35" s="13">
        <v>0</v>
      </c>
      <c r="BT35" s="13">
        <v>0</v>
      </c>
      <c r="BU35" s="104">
        <f t="shared" si="11"/>
        <v>7</v>
      </c>
      <c r="BV35" s="30"/>
      <c r="BW35" s="30"/>
      <c r="BX35" s="20" t="s">
        <v>43</v>
      </c>
      <c r="BY35" s="12">
        <v>4</v>
      </c>
      <c r="BZ35" s="12">
        <v>8</v>
      </c>
      <c r="CA35" s="13">
        <v>0</v>
      </c>
      <c r="CB35" s="13">
        <v>0</v>
      </c>
      <c r="CC35" s="103">
        <f t="shared" si="30"/>
        <v>12</v>
      </c>
      <c r="CD35" s="14"/>
      <c r="CE35" s="12">
        <v>145</v>
      </c>
      <c r="CF35" s="12">
        <v>57</v>
      </c>
      <c r="CG35" s="13">
        <v>5</v>
      </c>
      <c r="CH35" s="13">
        <v>2</v>
      </c>
      <c r="CI35" s="103">
        <f t="shared" si="13"/>
        <v>209</v>
      </c>
      <c r="CJ35" s="14"/>
      <c r="CK35" s="12">
        <v>3</v>
      </c>
      <c r="CL35" s="12">
        <v>8</v>
      </c>
      <c r="CM35" s="13">
        <v>0</v>
      </c>
      <c r="CN35" s="13">
        <v>0</v>
      </c>
      <c r="CO35" s="103">
        <f t="shared" si="14"/>
        <v>11</v>
      </c>
      <c r="CP35" s="4"/>
      <c r="CQ35" s="16">
        <v>67</v>
      </c>
      <c r="CR35" s="12">
        <v>62</v>
      </c>
      <c r="CS35" s="13">
        <v>9</v>
      </c>
      <c r="CT35" s="13">
        <v>0</v>
      </c>
      <c r="CU35" s="103">
        <f t="shared" si="15"/>
        <v>138</v>
      </c>
      <c r="CV35" s="14"/>
      <c r="CW35" s="12">
        <v>15</v>
      </c>
      <c r="CX35" s="12">
        <v>25</v>
      </c>
      <c r="CY35" s="13">
        <v>0</v>
      </c>
      <c r="CZ35" s="13">
        <v>1</v>
      </c>
      <c r="DA35" s="103">
        <f t="shared" si="16"/>
        <v>41</v>
      </c>
      <c r="DB35" s="14"/>
      <c r="DC35" s="12">
        <v>9</v>
      </c>
      <c r="DD35" s="12">
        <v>15</v>
      </c>
      <c r="DE35" s="13">
        <v>0</v>
      </c>
      <c r="DF35" s="13">
        <v>0</v>
      </c>
      <c r="DG35" s="104">
        <f t="shared" si="17"/>
        <v>24</v>
      </c>
      <c r="DH35" s="29"/>
      <c r="DI35" s="29"/>
      <c r="DJ35" s="20" t="s">
        <v>43</v>
      </c>
      <c r="DK35" s="17">
        <v>6</v>
      </c>
      <c r="DL35" s="17">
        <v>4</v>
      </c>
      <c r="DM35" s="18">
        <v>0</v>
      </c>
      <c r="DN35" s="18">
        <v>0</v>
      </c>
      <c r="DO35" s="103">
        <f t="shared" si="18"/>
        <v>10</v>
      </c>
      <c r="DP35" s="4"/>
      <c r="DQ35" s="58">
        <v>1</v>
      </c>
      <c r="DR35" s="17">
        <v>2</v>
      </c>
      <c r="DS35" s="18">
        <v>0</v>
      </c>
      <c r="DT35" s="18">
        <v>0</v>
      </c>
      <c r="DU35" s="103">
        <f t="shared" si="19"/>
        <v>3</v>
      </c>
      <c r="DV35" s="4"/>
      <c r="DW35" s="17">
        <v>2</v>
      </c>
      <c r="DX35" s="17">
        <v>1</v>
      </c>
      <c r="DY35" s="18">
        <v>1</v>
      </c>
      <c r="DZ35" s="18">
        <v>0</v>
      </c>
      <c r="EA35" s="103">
        <f t="shared" si="20"/>
        <v>4</v>
      </c>
      <c r="EB35" s="4"/>
      <c r="EC35" s="17">
        <v>97</v>
      </c>
      <c r="ED35" s="17">
        <v>94</v>
      </c>
      <c r="EE35" s="18">
        <v>7</v>
      </c>
      <c r="EF35" s="18">
        <v>2</v>
      </c>
      <c r="EG35" s="104">
        <f t="shared" si="21"/>
        <v>200</v>
      </c>
      <c r="EH35" s="4"/>
      <c r="EI35" s="17">
        <v>56</v>
      </c>
      <c r="EJ35" s="17">
        <v>66</v>
      </c>
      <c r="EK35" s="18">
        <v>2</v>
      </c>
      <c r="EL35" s="18">
        <v>2</v>
      </c>
      <c r="EM35" s="103">
        <f t="shared" si="22"/>
        <v>126</v>
      </c>
      <c r="EN35" s="4"/>
      <c r="EO35" s="17">
        <v>5</v>
      </c>
      <c r="EP35" s="17">
        <v>13</v>
      </c>
      <c r="EQ35" s="18">
        <v>0</v>
      </c>
      <c r="ER35" s="18">
        <v>0</v>
      </c>
      <c r="ES35" s="103">
        <f t="shared" si="23"/>
        <v>18</v>
      </c>
      <c r="ET35" s="4"/>
      <c r="EU35" s="17">
        <v>79</v>
      </c>
      <c r="EV35" s="17">
        <v>62</v>
      </c>
      <c r="EW35" s="18">
        <v>4</v>
      </c>
      <c r="EX35" s="18">
        <v>3</v>
      </c>
      <c r="EY35" s="103">
        <f t="shared" si="24"/>
        <v>148</v>
      </c>
      <c r="EZ35" s="4"/>
      <c r="FA35" s="17">
        <v>4</v>
      </c>
      <c r="FB35" s="17">
        <v>8</v>
      </c>
      <c r="FC35" s="18">
        <v>0</v>
      </c>
      <c r="FD35" s="18">
        <v>0</v>
      </c>
      <c r="FE35" s="103">
        <f t="shared" si="25"/>
        <v>12</v>
      </c>
      <c r="FF35" s="4"/>
      <c r="FG35" s="17">
        <v>70</v>
      </c>
      <c r="FH35" s="17">
        <v>75</v>
      </c>
      <c r="FI35" s="18">
        <v>5</v>
      </c>
      <c r="FJ35" s="18">
        <v>0</v>
      </c>
      <c r="FK35" s="103">
        <f t="shared" si="26"/>
        <v>150</v>
      </c>
      <c r="FL35" s="19"/>
      <c r="FM35" s="17">
        <v>3</v>
      </c>
      <c r="FN35" s="17">
        <v>6</v>
      </c>
      <c r="FO35" s="18">
        <v>0</v>
      </c>
      <c r="FP35" s="18">
        <v>0</v>
      </c>
      <c r="FQ35" s="103">
        <f t="shared" si="27"/>
        <v>9</v>
      </c>
      <c r="FR35" s="4"/>
      <c r="FS35" s="17">
        <v>4</v>
      </c>
      <c r="FT35" s="17">
        <v>0</v>
      </c>
      <c r="FU35" s="18">
        <v>0</v>
      </c>
      <c r="FV35" s="18">
        <v>0</v>
      </c>
      <c r="FW35" s="103">
        <f t="shared" si="28"/>
        <v>4</v>
      </c>
      <c r="FX35" s="4"/>
      <c r="FY35" s="17">
        <v>89</v>
      </c>
      <c r="FZ35" s="17">
        <v>100</v>
      </c>
      <c r="GA35" s="18">
        <v>2</v>
      </c>
      <c r="GB35" s="18">
        <v>2</v>
      </c>
      <c r="GC35" s="103">
        <f t="shared" si="29"/>
        <v>193</v>
      </c>
      <c r="GE35" s="26"/>
      <c r="GF35" s="26"/>
      <c r="GG35" s="26"/>
      <c r="GH35" s="26"/>
      <c r="GI35" s="26"/>
      <c r="GJ35" s="26"/>
      <c r="GK35" s="26"/>
      <c r="GL35" s="26"/>
      <c r="GM35" s="26"/>
      <c r="GN35" s="26"/>
      <c r="GO35" s="26"/>
      <c r="GP35" s="26"/>
      <c r="GQ35" s="26"/>
      <c r="GR35" s="26"/>
      <c r="GS35" s="26"/>
      <c r="GT35" s="26"/>
      <c r="GU35" s="26"/>
      <c r="GV35" s="26"/>
      <c r="GW35" s="26"/>
      <c r="GX35" s="26"/>
      <c r="GY35" s="26"/>
      <c r="GZ35" s="26"/>
      <c r="HA35" s="26"/>
      <c r="HB35" s="26"/>
      <c r="HC35" s="26"/>
      <c r="HD35" s="26"/>
      <c r="HE35" s="26"/>
      <c r="HF35" s="26"/>
      <c r="HG35" s="26"/>
      <c r="HH35" s="26"/>
      <c r="HI35" s="26"/>
      <c r="HJ35" s="26"/>
      <c r="HK35" s="26"/>
      <c r="HL35" s="26"/>
      <c r="HM35" s="26"/>
      <c r="HN35" s="26"/>
      <c r="HO35" s="26"/>
      <c r="HP35" s="26"/>
      <c r="HQ35" s="26"/>
      <c r="HR35" s="26"/>
      <c r="HS35" s="26"/>
      <c r="HT35" s="26"/>
      <c r="HU35" s="26"/>
      <c r="HV35" s="26"/>
      <c r="HW35" s="26"/>
      <c r="HX35" s="26"/>
      <c r="HY35" s="26"/>
      <c r="HZ35" s="26"/>
      <c r="IA35" s="26"/>
      <c r="IB35" s="26"/>
      <c r="IC35" s="26"/>
      <c r="ID35" s="26"/>
      <c r="IE35" s="26"/>
      <c r="IF35" s="26"/>
      <c r="IG35" s="26"/>
      <c r="IH35" s="26"/>
      <c r="II35" s="26"/>
      <c r="IJ35" s="26"/>
      <c r="IK35" s="26"/>
      <c r="IL35" s="26"/>
      <c r="IM35" s="26"/>
      <c r="IN35" s="26"/>
      <c r="IO35" s="26"/>
      <c r="IP35" s="26"/>
      <c r="IQ35" s="26"/>
      <c r="IR35" s="26"/>
      <c r="IS35" s="26"/>
      <c r="IT35" s="26"/>
      <c r="IU35" s="26"/>
      <c r="IV35" s="26"/>
      <c r="IW35" s="26"/>
      <c r="IX35" s="26"/>
      <c r="IY35" s="26"/>
      <c r="IZ35" s="26"/>
      <c r="JA35" s="26"/>
      <c r="JB35" s="26"/>
      <c r="JC35" s="26"/>
      <c r="JD35" s="26"/>
      <c r="JE35" s="26"/>
      <c r="JF35" s="26"/>
      <c r="JG35" s="26"/>
      <c r="JH35" s="26"/>
      <c r="JI35" s="26"/>
      <c r="JJ35" s="26"/>
      <c r="JK35" s="26"/>
      <c r="JL35" s="26"/>
      <c r="JM35" s="26"/>
      <c r="JN35" s="26"/>
      <c r="JO35" s="26"/>
      <c r="JP35" s="26"/>
      <c r="JQ35" s="26"/>
      <c r="JR35" s="26"/>
      <c r="JS35" s="26"/>
      <c r="JT35" s="26"/>
      <c r="JU35" s="26"/>
      <c r="JV35" s="26"/>
      <c r="JW35" s="26"/>
      <c r="JX35" s="26"/>
      <c r="JY35" s="26"/>
      <c r="JZ35" s="26"/>
      <c r="KA35" s="26"/>
      <c r="KB35" s="26"/>
      <c r="KC35" s="26"/>
      <c r="KD35" s="26"/>
      <c r="KE35" s="26"/>
      <c r="KF35" s="26"/>
      <c r="KG35" s="26"/>
      <c r="KH35" s="26"/>
      <c r="KI35" s="26"/>
      <c r="KJ35" s="26"/>
      <c r="KK35" s="26"/>
      <c r="KL35" s="26"/>
      <c r="KM35" s="26"/>
      <c r="KN35" s="26"/>
      <c r="KO35" s="26"/>
      <c r="KP35" s="26"/>
      <c r="KQ35" s="26"/>
      <c r="KR35" s="26"/>
      <c r="KS35" s="26"/>
      <c r="KT35" s="26"/>
      <c r="KU35" s="26"/>
      <c r="KV35" s="26"/>
      <c r="KW35" s="26"/>
      <c r="KX35" s="26"/>
      <c r="KY35" s="26"/>
      <c r="KZ35" s="26"/>
      <c r="LA35" s="26"/>
      <c r="LB35" s="26"/>
      <c r="LC35" s="26"/>
      <c r="LD35" s="26"/>
      <c r="LE35" s="26"/>
      <c r="LF35" s="26"/>
      <c r="LG35" s="26"/>
      <c r="LH35" s="26"/>
      <c r="LI35" s="26"/>
      <c r="LJ35" s="26"/>
      <c r="LK35" s="26"/>
      <c r="LL35" s="26"/>
      <c r="LM35" s="26"/>
      <c r="LN35" s="26"/>
      <c r="LO35" s="26"/>
      <c r="LP35" s="26"/>
      <c r="LQ35" s="26"/>
      <c r="LR35" s="26"/>
      <c r="LS35" s="26"/>
      <c r="LT35" s="26"/>
      <c r="LU35" s="26"/>
      <c r="LV35" s="26"/>
      <c r="LW35" s="26"/>
      <c r="LX35" s="26"/>
      <c r="LY35" s="26"/>
      <c r="LZ35" s="26"/>
      <c r="MA35" s="26"/>
      <c r="MB35" s="26"/>
      <c r="MC35" s="26"/>
      <c r="MD35" s="26"/>
      <c r="ME35" s="26"/>
      <c r="MF35" s="26"/>
      <c r="MG35" s="26"/>
      <c r="MH35" s="26"/>
      <c r="MI35" s="26"/>
      <c r="MJ35" s="26"/>
      <c r="MK35" s="26"/>
      <c r="ML35" s="26"/>
      <c r="MM35" s="26"/>
      <c r="MN35" s="26"/>
      <c r="MO35" s="26"/>
      <c r="MP35" s="26"/>
      <c r="MQ35" s="26"/>
      <c r="MR35" s="26"/>
      <c r="MS35" s="26"/>
      <c r="MT35" s="26"/>
      <c r="MU35" s="26"/>
      <c r="MV35" s="26"/>
      <c r="MW35" s="26"/>
      <c r="MX35" s="26"/>
      <c r="MY35" s="26"/>
      <c r="MZ35" s="26"/>
      <c r="NA35" s="26"/>
      <c r="NB35" s="26"/>
      <c r="NC35" s="26"/>
      <c r="ND35" s="26"/>
      <c r="NE35" s="26"/>
      <c r="NF35" s="26"/>
      <c r="NG35" s="26"/>
      <c r="NH35" s="26"/>
      <c r="NI35" s="26"/>
      <c r="NJ35" s="26"/>
      <c r="NK35" s="26"/>
      <c r="NL35" s="26"/>
      <c r="NM35" s="26"/>
      <c r="NN35" s="26"/>
      <c r="NO35" s="26"/>
      <c r="NP35" s="26"/>
      <c r="NQ35" s="26"/>
      <c r="NR35" s="26"/>
      <c r="NS35" s="26"/>
      <c r="NT35" s="26"/>
      <c r="NU35" s="26"/>
      <c r="NV35" s="26"/>
      <c r="NW35" s="26"/>
      <c r="NX35" s="26"/>
      <c r="NY35" s="26"/>
      <c r="NZ35" s="26"/>
      <c r="OA35" s="26"/>
      <c r="OB35" s="26"/>
      <c r="OC35" s="26"/>
      <c r="OD35" s="26"/>
      <c r="OE35" s="26"/>
      <c r="OF35" s="26"/>
      <c r="OG35" s="26"/>
      <c r="OH35" s="26"/>
      <c r="OI35" s="26"/>
      <c r="OJ35" s="26"/>
      <c r="OK35" s="26"/>
      <c r="OL35" s="26"/>
      <c r="OM35" s="26"/>
      <c r="ON35" s="26"/>
      <c r="OO35" s="26"/>
      <c r="OP35" s="26"/>
      <c r="OQ35" s="26"/>
      <c r="OR35" s="26"/>
      <c r="OS35" s="26"/>
      <c r="OT35" s="26"/>
      <c r="OU35" s="26"/>
      <c r="OV35" s="26"/>
    </row>
    <row r="36" spans="1:412" s="3" customFormat="1" ht="15.75">
      <c r="A36" s="148" t="s">
        <v>44</v>
      </c>
      <c r="B36" s="12">
        <v>15</v>
      </c>
      <c r="C36" s="12">
        <v>10</v>
      </c>
      <c r="D36" s="13">
        <v>0</v>
      </c>
      <c r="E36" s="13">
        <v>0</v>
      </c>
      <c r="F36" s="103">
        <f t="shared" si="0"/>
        <v>8</v>
      </c>
      <c r="G36" s="12">
        <v>37</v>
      </c>
      <c r="H36" s="12">
        <v>58</v>
      </c>
      <c r="I36" s="13">
        <v>5</v>
      </c>
      <c r="J36" s="13">
        <v>3</v>
      </c>
      <c r="K36" s="103">
        <f t="shared" si="1"/>
        <v>103</v>
      </c>
      <c r="L36" s="14"/>
      <c r="M36" s="12">
        <v>2</v>
      </c>
      <c r="N36" s="12">
        <v>6</v>
      </c>
      <c r="O36" s="13">
        <v>0</v>
      </c>
      <c r="P36" s="13">
        <v>0</v>
      </c>
      <c r="Q36" s="103">
        <f t="shared" si="2"/>
        <v>8</v>
      </c>
      <c r="R36" s="14"/>
      <c r="S36" s="12">
        <v>62</v>
      </c>
      <c r="T36" s="12">
        <v>87</v>
      </c>
      <c r="U36" s="13">
        <v>1</v>
      </c>
      <c r="V36" s="13">
        <v>2</v>
      </c>
      <c r="W36" s="103">
        <f t="shared" si="3"/>
        <v>152</v>
      </c>
      <c r="X36" s="14"/>
      <c r="Y36" s="12">
        <v>16</v>
      </c>
      <c r="Z36" s="12">
        <v>34</v>
      </c>
      <c r="AA36" s="13">
        <v>0</v>
      </c>
      <c r="AB36" s="13">
        <v>0</v>
      </c>
      <c r="AC36" s="103">
        <f t="shared" si="4"/>
        <v>50</v>
      </c>
      <c r="AD36" s="14"/>
      <c r="AE36" s="12">
        <v>14</v>
      </c>
      <c r="AF36" s="12">
        <v>21</v>
      </c>
      <c r="AG36" s="13">
        <v>0</v>
      </c>
      <c r="AH36" s="13">
        <v>0</v>
      </c>
      <c r="AI36" s="103">
        <f t="shared" si="5"/>
        <v>35</v>
      </c>
      <c r="AJ36" s="30"/>
      <c r="AK36" s="30"/>
      <c r="AL36" s="20" t="s">
        <v>44</v>
      </c>
      <c r="AM36" s="12">
        <v>4</v>
      </c>
      <c r="AN36" s="12">
        <v>5</v>
      </c>
      <c r="AO36" s="13">
        <v>0</v>
      </c>
      <c r="AP36" s="13">
        <v>0</v>
      </c>
      <c r="AQ36" s="103">
        <f t="shared" si="6"/>
        <v>9</v>
      </c>
      <c r="AR36" s="14"/>
      <c r="AS36" s="12">
        <v>47</v>
      </c>
      <c r="AT36" s="12">
        <v>82</v>
      </c>
      <c r="AU36" s="13">
        <v>0</v>
      </c>
      <c r="AV36" s="13">
        <v>0</v>
      </c>
      <c r="AW36" s="103">
        <f t="shared" si="7"/>
        <v>129</v>
      </c>
      <c r="AX36" s="14"/>
      <c r="AY36" s="12">
        <v>4</v>
      </c>
      <c r="AZ36" s="12">
        <v>4</v>
      </c>
      <c r="BA36" s="13">
        <v>0</v>
      </c>
      <c r="BB36" s="13">
        <v>0</v>
      </c>
      <c r="BC36" s="103">
        <f t="shared" si="8"/>
        <v>8</v>
      </c>
      <c r="BD36" s="14"/>
      <c r="BE36" s="12">
        <v>56</v>
      </c>
      <c r="BF36" s="12">
        <v>82</v>
      </c>
      <c r="BG36" s="13">
        <v>2</v>
      </c>
      <c r="BH36" s="13">
        <v>2</v>
      </c>
      <c r="BI36" s="103">
        <f t="shared" si="9"/>
        <v>142</v>
      </c>
      <c r="BJ36" s="14"/>
      <c r="BK36" s="12">
        <v>3</v>
      </c>
      <c r="BL36" s="12">
        <v>18</v>
      </c>
      <c r="BM36" s="13">
        <v>0</v>
      </c>
      <c r="BN36" s="13">
        <v>0</v>
      </c>
      <c r="BO36" s="103">
        <f t="shared" si="10"/>
        <v>21</v>
      </c>
      <c r="BP36" s="14"/>
      <c r="BQ36" s="12">
        <v>3</v>
      </c>
      <c r="BR36" s="12">
        <v>9</v>
      </c>
      <c r="BS36" s="13">
        <v>2</v>
      </c>
      <c r="BT36" s="13">
        <v>1</v>
      </c>
      <c r="BU36" s="103">
        <f t="shared" si="11"/>
        <v>15</v>
      </c>
      <c r="BV36" s="30"/>
      <c r="BW36" s="30"/>
      <c r="BX36" s="20" t="s">
        <v>44</v>
      </c>
      <c r="BY36" s="12">
        <v>3</v>
      </c>
      <c r="BZ36" s="12">
        <v>5</v>
      </c>
      <c r="CA36" s="13">
        <v>0</v>
      </c>
      <c r="CB36" s="13">
        <v>0</v>
      </c>
      <c r="CC36" s="103">
        <f t="shared" si="30"/>
        <v>8</v>
      </c>
      <c r="CD36" s="14"/>
      <c r="CE36" s="12">
        <v>110</v>
      </c>
      <c r="CF36" s="12">
        <v>63</v>
      </c>
      <c r="CG36" s="13">
        <v>6</v>
      </c>
      <c r="CH36" s="13">
        <v>1</v>
      </c>
      <c r="CI36" s="103">
        <f t="shared" si="13"/>
        <v>180</v>
      </c>
      <c r="CJ36" s="14"/>
      <c r="CK36" s="12">
        <v>3</v>
      </c>
      <c r="CL36" s="12">
        <v>9</v>
      </c>
      <c r="CM36" s="13">
        <v>0</v>
      </c>
      <c r="CN36" s="13">
        <v>0</v>
      </c>
      <c r="CO36" s="103">
        <f t="shared" si="14"/>
        <v>12</v>
      </c>
      <c r="CP36" s="4"/>
      <c r="CQ36" s="16">
        <v>125</v>
      </c>
      <c r="CR36" s="12">
        <v>94</v>
      </c>
      <c r="CS36" s="13">
        <v>6</v>
      </c>
      <c r="CT36" s="13">
        <v>1</v>
      </c>
      <c r="CU36" s="103">
        <f t="shared" si="15"/>
        <v>226</v>
      </c>
      <c r="CV36" s="14"/>
      <c r="CW36" s="12">
        <v>20</v>
      </c>
      <c r="CX36" s="12">
        <v>30</v>
      </c>
      <c r="CY36" s="13">
        <v>1</v>
      </c>
      <c r="CZ36" s="13">
        <v>1</v>
      </c>
      <c r="DA36" s="103">
        <f t="shared" si="16"/>
        <v>52</v>
      </c>
      <c r="DB36" s="14"/>
      <c r="DC36" s="12">
        <v>3</v>
      </c>
      <c r="DD36" s="12">
        <v>13</v>
      </c>
      <c r="DE36" s="13">
        <v>0</v>
      </c>
      <c r="DF36" s="13">
        <v>0</v>
      </c>
      <c r="DG36" s="104">
        <f t="shared" si="17"/>
        <v>16</v>
      </c>
      <c r="DH36" s="29"/>
      <c r="DI36" s="29"/>
      <c r="DJ36" s="20" t="s">
        <v>44</v>
      </c>
      <c r="DK36" s="17">
        <v>5</v>
      </c>
      <c r="DL36" s="17">
        <v>4</v>
      </c>
      <c r="DM36" s="18">
        <v>0</v>
      </c>
      <c r="DN36" s="18">
        <v>0</v>
      </c>
      <c r="DO36" s="103">
        <f t="shared" si="18"/>
        <v>9</v>
      </c>
      <c r="DP36" s="4"/>
      <c r="DQ36" s="58">
        <v>6</v>
      </c>
      <c r="DR36" s="17">
        <v>1</v>
      </c>
      <c r="DS36" s="18">
        <v>0</v>
      </c>
      <c r="DT36" s="18">
        <v>0</v>
      </c>
      <c r="DU36" s="103">
        <f t="shared" si="19"/>
        <v>7</v>
      </c>
      <c r="DV36" s="4"/>
      <c r="DW36" s="12">
        <v>1</v>
      </c>
      <c r="DX36" s="12">
        <v>2</v>
      </c>
      <c r="DY36" s="24">
        <v>0</v>
      </c>
      <c r="DZ36" s="24">
        <v>0</v>
      </c>
      <c r="EA36" s="103">
        <f t="shared" si="20"/>
        <v>3</v>
      </c>
      <c r="EB36" s="4"/>
      <c r="EC36" s="17">
        <v>100</v>
      </c>
      <c r="ED36" s="17">
        <v>83</v>
      </c>
      <c r="EE36" s="18">
        <v>5</v>
      </c>
      <c r="EF36" s="18">
        <v>0</v>
      </c>
      <c r="EG36" s="104">
        <f t="shared" si="21"/>
        <v>188</v>
      </c>
      <c r="EH36" s="4"/>
      <c r="EI36" s="17">
        <v>44</v>
      </c>
      <c r="EJ36" s="17">
        <v>57</v>
      </c>
      <c r="EK36" s="18">
        <v>1</v>
      </c>
      <c r="EL36" s="18">
        <v>1</v>
      </c>
      <c r="EM36" s="103">
        <f t="shared" si="22"/>
        <v>103</v>
      </c>
      <c r="EN36" s="4"/>
      <c r="EO36" s="17">
        <v>7</v>
      </c>
      <c r="EP36" s="17">
        <v>21</v>
      </c>
      <c r="EQ36" s="18">
        <v>0</v>
      </c>
      <c r="ER36" s="18">
        <v>0</v>
      </c>
      <c r="ES36" s="103">
        <f t="shared" si="23"/>
        <v>28</v>
      </c>
      <c r="ET36" s="4"/>
      <c r="EU36" s="17">
        <v>69</v>
      </c>
      <c r="EV36" s="17">
        <v>49</v>
      </c>
      <c r="EW36" s="18">
        <v>6</v>
      </c>
      <c r="EX36" s="18">
        <v>1</v>
      </c>
      <c r="EY36" s="103">
        <f t="shared" si="24"/>
        <v>125</v>
      </c>
      <c r="EZ36" s="4"/>
      <c r="FA36" s="17">
        <v>2</v>
      </c>
      <c r="FB36" s="17">
        <v>4</v>
      </c>
      <c r="FC36" s="18">
        <v>0</v>
      </c>
      <c r="FD36" s="18">
        <v>0</v>
      </c>
      <c r="FE36" s="103">
        <f t="shared" si="25"/>
        <v>6</v>
      </c>
      <c r="FF36" s="4"/>
      <c r="FG36" s="17">
        <v>95</v>
      </c>
      <c r="FH36" s="17">
        <v>94</v>
      </c>
      <c r="FI36" s="18">
        <v>3</v>
      </c>
      <c r="FJ36" s="18">
        <v>4</v>
      </c>
      <c r="FK36" s="103">
        <f t="shared" si="26"/>
        <v>196</v>
      </c>
      <c r="FL36" s="19"/>
      <c r="FM36" s="17">
        <v>5</v>
      </c>
      <c r="FN36" s="17">
        <v>7</v>
      </c>
      <c r="FO36" s="18">
        <v>0</v>
      </c>
      <c r="FP36" s="18">
        <v>0</v>
      </c>
      <c r="FQ36" s="103">
        <f t="shared" si="27"/>
        <v>12</v>
      </c>
      <c r="FR36" s="4"/>
      <c r="FS36" s="17">
        <v>2</v>
      </c>
      <c r="FT36" s="17">
        <v>0</v>
      </c>
      <c r="FU36" s="18">
        <v>0</v>
      </c>
      <c r="FV36" s="18">
        <v>0</v>
      </c>
      <c r="FW36" s="103">
        <f t="shared" si="28"/>
        <v>2</v>
      </c>
      <c r="FX36" s="4"/>
      <c r="FY36" s="17">
        <v>68</v>
      </c>
      <c r="FZ36" s="17">
        <v>82</v>
      </c>
      <c r="GA36" s="18">
        <v>5</v>
      </c>
      <c r="GB36" s="18">
        <v>2</v>
      </c>
      <c r="GC36" s="103">
        <f t="shared" si="29"/>
        <v>157</v>
      </c>
      <c r="GE36" s="26"/>
      <c r="GF36" s="26"/>
      <c r="GG36" s="26"/>
      <c r="GH36" s="26"/>
      <c r="GI36" s="26"/>
      <c r="GJ36" s="26"/>
      <c r="GK36" s="26"/>
      <c r="GL36" s="26"/>
      <c r="GM36" s="26"/>
      <c r="GN36" s="26"/>
      <c r="GO36" s="26"/>
      <c r="GP36" s="26"/>
      <c r="GQ36" s="26"/>
      <c r="GR36" s="26"/>
      <c r="GS36" s="26"/>
      <c r="GT36" s="26"/>
      <c r="GU36" s="26"/>
      <c r="GV36" s="26"/>
      <c r="GW36" s="26"/>
      <c r="GX36" s="26"/>
      <c r="GY36" s="26"/>
      <c r="GZ36" s="26"/>
      <c r="HA36" s="26"/>
      <c r="HB36" s="26"/>
      <c r="HC36" s="26"/>
      <c r="HD36" s="26"/>
      <c r="HE36" s="26"/>
      <c r="HF36" s="26"/>
      <c r="HG36" s="26"/>
      <c r="HH36" s="26"/>
      <c r="HI36" s="26"/>
      <c r="HJ36" s="26"/>
      <c r="HK36" s="26"/>
      <c r="HL36" s="26"/>
      <c r="HM36" s="26"/>
      <c r="HN36" s="26"/>
      <c r="HO36" s="26"/>
      <c r="HP36" s="26"/>
      <c r="HQ36" s="26"/>
      <c r="HR36" s="26"/>
      <c r="HS36" s="26"/>
      <c r="HT36" s="26"/>
      <c r="HU36" s="26"/>
      <c r="HV36" s="26"/>
      <c r="HW36" s="26"/>
      <c r="HX36" s="26"/>
      <c r="HY36" s="26"/>
      <c r="HZ36" s="26"/>
      <c r="IA36" s="26"/>
      <c r="IB36" s="26"/>
      <c r="IC36" s="26"/>
      <c r="ID36" s="26"/>
      <c r="IE36" s="26"/>
      <c r="IF36" s="26"/>
      <c r="IG36" s="26"/>
      <c r="IH36" s="26"/>
      <c r="II36" s="26"/>
      <c r="IJ36" s="26"/>
      <c r="IK36" s="26"/>
      <c r="IL36" s="26"/>
      <c r="IM36" s="26"/>
      <c r="IN36" s="26"/>
      <c r="IO36" s="26"/>
      <c r="IP36" s="26"/>
      <c r="IQ36" s="26"/>
      <c r="IR36" s="26"/>
      <c r="IS36" s="26"/>
      <c r="IT36" s="26"/>
      <c r="IU36" s="26"/>
      <c r="IV36" s="26"/>
      <c r="IW36" s="26"/>
      <c r="IX36" s="26"/>
      <c r="IY36" s="26"/>
      <c r="IZ36" s="26"/>
      <c r="JA36" s="26"/>
      <c r="JB36" s="26"/>
      <c r="JC36" s="26"/>
      <c r="JD36" s="26"/>
      <c r="JE36" s="26"/>
      <c r="JF36" s="26"/>
      <c r="JG36" s="26"/>
      <c r="JH36" s="26"/>
      <c r="JI36" s="26"/>
      <c r="JJ36" s="26"/>
      <c r="JK36" s="26"/>
      <c r="JL36" s="26"/>
      <c r="JM36" s="26"/>
      <c r="JN36" s="26"/>
      <c r="JO36" s="26"/>
      <c r="JP36" s="26"/>
      <c r="JQ36" s="26"/>
      <c r="JR36" s="26"/>
      <c r="JS36" s="26"/>
      <c r="JT36" s="26"/>
      <c r="JU36" s="26"/>
      <c r="JV36" s="26"/>
      <c r="JW36" s="26"/>
      <c r="JX36" s="26"/>
      <c r="JY36" s="26"/>
      <c r="JZ36" s="26"/>
      <c r="KA36" s="26"/>
      <c r="KB36" s="26"/>
      <c r="KC36" s="26"/>
      <c r="KD36" s="26"/>
      <c r="KE36" s="26"/>
      <c r="KF36" s="26"/>
      <c r="KG36" s="26"/>
      <c r="KH36" s="26"/>
      <c r="KI36" s="26"/>
      <c r="KJ36" s="26"/>
      <c r="KK36" s="26"/>
      <c r="KL36" s="26"/>
      <c r="KM36" s="26"/>
      <c r="KN36" s="26"/>
      <c r="KO36" s="26"/>
      <c r="KP36" s="26"/>
      <c r="KQ36" s="26"/>
      <c r="KR36" s="26"/>
      <c r="KS36" s="26"/>
      <c r="KT36" s="26"/>
      <c r="KU36" s="26"/>
      <c r="KV36" s="26"/>
      <c r="KW36" s="26"/>
      <c r="KX36" s="26"/>
      <c r="KY36" s="26"/>
      <c r="KZ36" s="26"/>
      <c r="LA36" s="26"/>
      <c r="LB36" s="26"/>
      <c r="LC36" s="26"/>
      <c r="LD36" s="26"/>
      <c r="LE36" s="26"/>
      <c r="LF36" s="26"/>
      <c r="LG36" s="26"/>
      <c r="LH36" s="26"/>
      <c r="LI36" s="26"/>
      <c r="LJ36" s="26"/>
      <c r="LK36" s="26"/>
      <c r="LL36" s="26"/>
      <c r="LM36" s="26"/>
      <c r="LN36" s="26"/>
      <c r="LO36" s="26"/>
      <c r="LP36" s="26"/>
      <c r="LQ36" s="26"/>
      <c r="LR36" s="26"/>
      <c r="LS36" s="26"/>
      <c r="LT36" s="26"/>
      <c r="LU36" s="26"/>
      <c r="LV36" s="26"/>
      <c r="LW36" s="26"/>
      <c r="LX36" s="26"/>
      <c r="LY36" s="26"/>
      <c r="LZ36" s="26"/>
      <c r="MA36" s="26"/>
      <c r="MB36" s="26"/>
      <c r="MC36" s="26"/>
      <c r="MD36" s="26"/>
      <c r="ME36" s="26"/>
      <c r="MF36" s="26"/>
      <c r="MG36" s="26"/>
      <c r="MH36" s="26"/>
      <c r="MI36" s="26"/>
      <c r="MJ36" s="26"/>
      <c r="MK36" s="26"/>
      <c r="ML36" s="26"/>
      <c r="MM36" s="26"/>
      <c r="MN36" s="26"/>
      <c r="MO36" s="26"/>
      <c r="MP36" s="26"/>
      <c r="MQ36" s="26"/>
      <c r="MR36" s="26"/>
      <c r="MS36" s="26"/>
      <c r="MT36" s="26"/>
      <c r="MU36" s="26"/>
      <c r="MV36" s="26"/>
      <c r="MW36" s="26"/>
      <c r="MX36" s="26"/>
      <c r="MY36" s="26"/>
      <c r="MZ36" s="26"/>
      <c r="NA36" s="26"/>
      <c r="NB36" s="26"/>
      <c r="NC36" s="26"/>
      <c r="ND36" s="26"/>
      <c r="NE36" s="26"/>
      <c r="NF36" s="26"/>
      <c r="NG36" s="26"/>
      <c r="NH36" s="26"/>
      <c r="NI36" s="26"/>
      <c r="NJ36" s="26"/>
      <c r="NK36" s="26"/>
      <c r="NL36" s="26"/>
      <c r="NM36" s="26"/>
      <c r="NN36" s="26"/>
      <c r="NO36" s="26"/>
      <c r="NP36" s="26"/>
      <c r="NQ36" s="26"/>
      <c r="NR36" s="26"/>
      <c r="NS36" s="26"/>
      <c r="NT36" s="26"/>
      <c r="NU36" s="26"/>
      <c r="NV36" s="26"/>
      <c r="NW36" s="26"/>
      <c r="NX36" s="26"/>
      <c r="NY36" s="26"/>
      <c r="NZ36" s="26"/>
      <c r="OA36" s="26"/>
      <c r="OB36" s="26"/>
      <c r="OC36" s="26"/>
      <c r="OD36" s="26"/>
      <c r="OE36" s="26"/>
      <c r="OF36" s="26"/>
      <c r="OG36" s="26"/>
      <c r="OH36" s="26"/>
      <c r="OI36" s="26"/>
      <c r="OJ36" s="26"/>
      <c r="OK36" s="26"/>
      <c r="OL36" s="26"/>
      <c r="OM36" s="26"/>
      <c r="ON36" s="26"/>
      <c r="OO36" s="26"/>
      <c r="OP36" s="26"/>
      <c r="OQ36" s="26"/>
      <c r="OR36" s="26"/>
      <c r="OS36" s="26"/>
      <c r="OT36" s="26"/>
      <c r="OU36" s="26"/>
      <c r="OV36" s="26"/>
    </row>
    <row r="37" spans="1:412" s="3" customFormat="1" ht="15.75">
      <c r="A37" s="148" t="s">
        <v>45</v>
      </c>
      <c r="B37" s="12">
        <v>21</v>
      </c>
      <c r="C37" s="12">
        <v>23</v>
      </c>
      <c r="D37" s="13">
        <v>0</v>
      </c>
      <c r="E37" s="13">
        <v>0</v>
      </c>
      <c r="F37" s="103">
        <f t="shared" si="0"/>
        <v>13</v>
      </c>
      <c r="G37" s="12">
        <v>39</v>
      </c>
      <c r="H37" s="12">
        <v>84</v>
      </c>
      <c r="I37" s="13">
        <v>3</v>
      </c>
      <c r="J37" s="13">
        <v>2</v>
      </c>
      <c r="K37" s="103">
        <f t="shared" si="1"/>
        <v>128</v>
      </c>
      <c r="L37" s="14"/>
      <c r="M37" s="12">
        <v>4</v>
      </c>
      <c r="N37" s="12">
        <v>8</v>
      </c>
      <c r="O37" s="13">
        <v>1</v>
      </c>
      <c r="P37" s="13">
        <v>0</v>
      </c>
      <c r="Q37" s="103">
        <f t="shared" si="2"/>
        <v>13</v>
      </c>
      <c r="R37" s="14"/>
      <c r="S37" s="12">
        <v>70</v>
      </c>
      <c r="T37" s="12">
        <v>65</v>
      </c>
      <c r="U37" s="13">
        <v>2</v>
      </c>
      <c r="V37" s="13">
        <v>3</v>
      </c>
      <c r="W37" s="103">
        <f t="shared" si="3"/>
        <v>140</v>
      </c>
      <c r="X37" s="14"/>
      <c r="Y37" s="12">
        <v>7</v>
      </c>
      <c r="Z37" s="12">
        <v>42</v>
      </c>
      <c r="AA37" s="13">
        <v>0</v>
      </c>
      <c r="AB37" s="13">
        <v>0</v>
      </c>
      <c r="AC37" s="103">
        <f t="shared" si="4"/>
        <v>49</v>
      </c>
      <c r="AD37" s="14"/>
      <c r="AE37" s="12">
        <v>24</v>
      </c>
      <c r="AF37" s="12">
        <v>20</v>
      </c>
      <c r="AG37" s="13">
        <v>1</v>
      </c>
      <c r="AH37" s="13">
        <v>1</v>
      </c>
      <c r="AI37" s="103">
        <f t="shared" si="5"/>
        <v>46</v>
      </c>
      <c r="AJ37" s="30"/>
      <c r="AK37" s="30"/>
      <c r="AL37" s="20" t="s">
        <v>45</v>
      </c>
      <c r="AM37" s="12">
        <v>4</v>
      </c>
      <c r="AN37" s="12">
        <v>3</v>
      </c>
      <c r="AO37" s="13">
        <v>0</v>
      </c>
      <c r="AP37" s="13">
        <v>0</v>
      </c>
      <c r="AQ37" s="103">
        <f t="shared" si="6"/>
        <v>7</v>
      </c>
      <c r="AR37" s="14"/>
      <c r="AS37" s="12">
        <v>64</v>
      </c>
      <c r="AT37" s="12">
        <v>72</v>
      </c>
      <c r="AU37" s="13">
        <v>2</v>
      </c>
      <c r="AV37" s="13">
        <v>1</v>
      </c>
      <c r="AW37" s="103">
        <f t="shared" si="7"/>
        <v>139</v>
      </c>
      <c r="AX37" s="14"/>
      <c r="AY37" s="12">
        <v>7</v>
      </c>
      <c r="AZ37" s="12">
        <v>5</v>
      </c>
      <c r="BA37" s="13">
        <v>1</v>
      </c>
      <c r="BB37" s="13">
        <v>0</v>
      </c>
      <c r="BC37" s="103">
        <f t="shared" si="8"/>
        <v>13</v>
      </c>
      <c r="BD37" s="14"/>
      <c r="BE37" s="12">
        <v>76</v>
      </c>
      <c r="BF37" s="12">
        <v>62</v>
      </c>
      <c r="BG37" s="13">
        <v>1</v>
      </c>
      <c r="BH37" s="13">
        <v>2</v>
      </c>
      <c r="BI37" s="103">
        <f t="shared" si="9"/>
        <v>141</v>
      </c>
      <c r="BJ37" s="14"/>
      <c r="BK37" s="12">
        <v>6</v>
      </c>
      <c r="BL37" s="12">
        <v>25</v>
      </c>
      <c r="BM37" s="13">
        <v>0</v>
      </c>
      <c r="BN37" s="13">
        <v>0</v>
      </c>
      <c r="BO37" s="103">
        <f t="shared" si="10"/>
        <v>31</v>
      </c>
      <c r="BP37" s="14"/>
      <c r="BQ37" s="12">
        <v>9</v>
      </c>
      <c r="BR37" s="12">
        <v>7</v>
      </c>
      <c r="BS37" s="13">
        <v>0</v>
      </c>
      <c r="BT37" s="13">
        <v>0</v>
      </c>
      <c r="BU37" s="103">
        <f t="shared" si="11"/>
        <v>16</v>
      </c>
      <c r="BV37" s="30"/>
      <c r="BW37" s="30"/>
      <c r="BX37" s="20" t="s">
        <v>45</v>
      </c>
      <c r="BY37" s="12">
        <v>3</v>
      </c>
      <c r="BZ37" s="12">
        <v>3</v>
      </c>
      <c r="CA37" s="13">
        <v>0</v>
      </c>
      <c r="CB37" s="13">
        <v>0</v>
      </c>
      <c r="CC37" s="103">
        <f t="shared" si="30"/>
        <v>6</v>
      </c>
      <c r="CD37" s="14"/>
      <c r="CE37" s="12">
        <v>140</v>
      </c>
      <c r="CF37" s="12">
        <v>60</v>
      </c>
      <c r="CG37" s="13">
        <v>5</v>
      </c>
      <c r="CH37" s="13">
        <v>1</v>
      </c>
      <c r="CI37" s="103">
        <f t="shared" si="13"/>
        <v>206</v>
      </c>
      <c r="CJ37" s="14"/>
      <c r="CK37" s="12">
        <v>1</v>
      </c>
      <c r="CL37" s="12">
        <v>5</v>
      </c>
      <c r="CM37" s="13">
        <v>0</v>
      </c>
      <c r="CN37" s="13">
        <v>0</v>
      </c>
      <c r="CO37" s="103">
        <f t="shared" si="14"/>
        <v>6</v>
      </c>
      <c r="CP37" s="4"/>
      <c r="CQ37" s="16">
        <v>104</v>
      </c>
      <c r="CR37" s="12">
        <v>86</v>
      </c>
      <c r="CS37" s="13">
        <v>17</v>
      </c>
      <c r="CT37" s="13">
        <v>0</v>
      </c>
      <c r="CU37" s="103">
        <f t="shared" si="15"/>
        <v>207</v>
      </c>
      <c r="CV37" s="14"/>
      <c r="CW37" s="12">
        <v>17</v>
      </c>
      <c r="CX37" s="12">
        <v>30</v>
      </c>
      <c r="CY37" s="13">
        <v>1</v>
      </c>
      <c r="CZ37" s="13">
        <v>1</v>
      </c>
      <c r="DA37" s="103">
        <f t="shared" si="16"/>
        <v>49</v>
      </c>
      <c r="DB37" s="14"/>
      <c r="DC37" s="12">
        <v>6</v>
      </c>
      <c r="DD37" s="12">
        <v>14</v>
      </c>
      <c r="DE37" s="13">
        <v>0</v>
      </c>
      <c r="DF37" s="13">
        <v>0</v>
      </c>
      <c r="DG37" s="104">
        <f t="shared" si="17"/>
        <v>20</v>
      </c>
      <c r="DH37" s="29"/>
      <c r="DI37" s="29"/>
      <c r="DJ37" s="20" t="s">
        <v>45</v>
      </c>
      <c r="DK37" s="17">
        <v>10</v>
      </c>
      <c r="DL37" s="17">
        <v>6</v>
      </c>
      <c r="DM37" s="18">
        <v>0</v>
      </c>
      <c r="DN37" s="18">
        <v>0</v>
      </c>
      <c r="DO37" s="103">
        <f t="shared" si="18"/>
        <v>16</v>
      </c>
      <c r="DP37" s="4"/>
      <c r="DQ37" s="58">
        <v>1</v>
      </c>
      <c r="DR37" s="17">
        <v>2</v>
      </c>
      <c r="DS37" s="18">
        <v>0</v>
      </c>
      <c r="DT37" s="18">
        <v>0</v>
      </c>
      <c r="DU37" s="103">
        <f t="shared" si="19"/>
        <v>3</v>
      </c>
      <c r="DV37" s="4"/>
      <c r="DW37" s="12">
        <v>2</v>
      </c>
      <c r="DX37" s="12">
        <v>2</v>
      </c>
      <c r="DY37" s="24">
        <v>0</v>
      </c>
      <c r="DZ37" s="24">
        <v>0</v>
      </c>
      <c r="EA37" s="103">
        <f t="shared" si="20"/>
        <v>4</v>
      </c>
      <c r="EB37" s="4"/>
      <c r="EC37" s="17">
        <v>70</v>
      </c>
      <c r="ED37" s="17">
        <v>69</v>
      </c>
      <c r="EE37" s="18">
        <v>13</v>
      </c>
      <c r="EF37" s="18">
        <v>1</v>
      </c>
      <c r="EG37" s="104">
        <f t="shared" si="21"/>
        <v>153</v>
      </c>
      <c r="EH37" s="4"/>
      <c r="EI37" s="17">
        <v>61</v>
      </c>
      <c r="EJ37" s="17">
        <v>68</v>
      </c>
      <c r="EK37" s="18">
        <v>2</v>
      </c>
      <c r="EL37" s="18">
        <v>1</v>
      </c>
      <c r="EM37" s="103">
        <f t="shared" si="22"/>
        <v>132</v>
      </c>
      <c r="EN37" s="4"/>
      <c r="EO37" s="17">
        <v>11</v>
      </c>
      <c r="EP37" s="17">
        <v>19</v>
      </c>
      <c r="EQ37" s="18">
        <v>0</v>
      </c>
      <c r="ER37" s="18">
        <v>0</v>
      </c>
      <c r="ES37" s="103">
        <f t="shared" si="23"/>
        <v>30</v>
      </c>
      <c r="ET37" s="4"/>
      <c r="EU37" s="17">
        <v>46</v>
      </c>
      <c r="EV37" s="17">
        <v>37</v>
      </c>
      <c r="EW37" s="18">
        <v>5</v>
      </c>
      <c r="EX37" s="18">
        <v>0</v>
      </c>
      <c r="EY37" s="103">
        <f t="shared" si="24"/>
        <v>88</v>
      </c>
      <c r="EZ37" s="4"/>
      <c r="FA37" s="17">
        <v>7</v>
      </c>
      <c r="FB37" s="17">
        <v>11</v>
      </c>
      <c r="FC37" s="18">
        <v>0</v>
      </c>
      <c r="FD37" s="18">
        <v>0</v>
      </c>
      <c r="FE37" s="103">
        <f t="shared" si="25"/>
        <v>18</v>
      </c>
      <c r="FF37" s="4"/>
      <c r="FG37" s="17">
        <v>100</v>
      </c>
      <c r="FH37" s="17">
        <v>60</v>
      </c>
      <c r="FI37" s="18">
        <v>2</v>
      </c>
      <c r="FJ37" s="18">
        <v>2</v>
      </c>
      <c r="FK37" s="103">
        <f t="shared" si="26"/>
        <v>164</v>
      </c>
      <c r="FL37" s="19"/>
      <c r="FM37" s="17">
        <v>7</v>
      </c>
      <c r="FN37" s="17">
        <v>10</v>
      </c>
      <c r="FO37" s="18">
        <v>0</v>
      </c>
      <c r="FP37" s="18">
        <v>0</v>
      </c>
      <c r="FQ37" s="103">
        <f t="shared" si="27"/>
        <v>17</v>
      </c>
      <c r="FR37" s="4"/>
      <c r="FS37" s="17">
        <v>6</v>
      </c>
      <c r="FT37" s="17">
        <v>1</v>
      </c>
      <c r="FU37" s="18">
        <v>0</v>
      </c>
      <c r="FV37" s="18">
        <v>0</v>
      </c>
      <c r="FW37" s="103">
        <f t="shared" si="28"/>
        <v>7</v>
      </c>
      <c r="FX37" s="4"/>
      <c r="FY37" s="17">
        <v>95</v>
      </c>
      <c r="FZ37" s="17">
        <v>85</v>
      </c>
      <c r="GA37" s="18">
        <v>4</v>
      </c>
      <c r="GB37" s="18">
        <v>1</v>
      </c>
      <c r="GC37" s="103">
        <f t="shared" si="29"/>
        <v>185</v>
      </c>
      <c r="GE37" s="26"/>
      <c r="GF37" s="26"/>
      <c r="GG37" s="26"/>
      <c r="GH37" s="26"/>
      <c r="GI37" s="26"/>
      <c r="GJ37" s="26"/>
      <c r="GK37" s="26"/>
      <c r="GL37" s="26"/>
      <c r="GM37" s="26"/>
      <c r="GN37" s="26"/>
      <c r="GO37" s="26"/>
      <c r="GP37" s="26"/>
      <c r="GQ37" s="26"/>
      <c r="GR37" s="26"/>
      <c r="GS37" s="26"/>
      <c r="GT37" s="26"/>
      <c r="GU37" s="26"/>
      <c r="GV37" s="26"/>
      <c r="GW37" s="26"/>
      <c r="GX37" s="26"/>
      <c r="GY37" s="26"/>
      <c r="GZ37" s="26"/>
      <c r="HA37" s="26"/>
      <c r="HB37" s="26"/>
      <c r="HC37" s="26"/>
      <c r="HD37" s="26"/>
      <c r="HE37" s="26"/>
      <c r="HF37" s="26"/>
      <c r="HG37" s="26"/>
      <c r="HH37" s="26"/>
      <c r="HI37" s="26"/>
      <c r="HJ37" s="26"/>
      <c r="HK37" s="26"/>
      <c r="HL37" s="26"/>
      <c r="HM37" s="26"/>
      <c r="HN37" s="26"/>
      <c r="HO37" s="26"/>
      <c r="HP37" s="26"/>
      <c r="HQ37" s="26"/>
      <c r="HR37" s="26"/>
      <c r="HS37" s="26"/>
      <c r="HT37" s="26"/>
      <c r="HU37" s="26"/>
      <c r="HV37" s="26"/>
      <c r="HW37" s="26"/>
      <c r="HX37" s="26"/>
      <c r="HY37" s="26"/>
      <c r="HZ37" s="26"/>
      <c r="IA37" s="26"/>
      <c r="IB37" s="26"/>
      <c r="IC37" s="26"/>
      <c r="ID37" s="26"/>
      <c r="IE37" s="26"/>
      <c r="IF37" s="26"/>
      <c r="IG37" s="26"/>
      <c r="IH37" s="26"/>
      <c r="II37" s="26"/>
      <c r="IJ37" s="26"/>
      <c r="IK37" s="26"/>
      <c r="IL37" s="26"/>
      <c r="IM37" s="26"/>
      <c r="IN37" s="26"/>
      <c r="IO37" s="26"/>
      <c r="IP37" s="26"/>
      <c r="IQ37" s="26"/>
      <c r="IR37" s="26"/>
      <c r="IS37" s="26"/>
      <c r="IT37" s="26"/>
      <c r="IU37" s="26"/>
      <c r="IV37" s="26"/>
      <c r="IW37" s="26"/>
      <c r="IX37" s="26"/>
      <c r="IY37" s="26"/>
      <c r="IZ37" s="26"/>
      <c r="JA37" s="26"/>
      <c r="JB37" s="26"/>
      <c r="JC37" s="26"/>
      <c r="JD37" s="26"/>
      <c r="JE37" s="26"/>
      <c r="JF37" s="26"/>
      <c r="JG37" s="26"/>
      <c r="JH37" s="26"/>
      <c r="JI37" s="26"/>
      <c r="JJ37" s="26"/>
      <c r="JK37" s="26"/>
      <c r="JL37" s="26"/>
      <c r="JM37" s="26"/>
      <c r="JN37" s="26"/>
      <c r="JO37" s="26"/>
      <c r="JP37" s="26"/>
      <c r="JQ37" s="26"/>
      <c r="JR37" s="26"/>
      <c r="JS37" s="26"/>
      <c r="JT37" s="26"/>
      <c r="JU37" s="26"/>
      <c r="JV37" s="26"/>
      <c r="JW37" s="26"/>
      <c r="JX37" s="26"/>
      <c r="JY37" s="26"/>
      <c r="JZ37" s="26"/>
      <c r="KA37" s="26"/>
      <c r="KB37" s="26"/>
      <c r="KC37" s="26"/>
      <c r="KD37" s="26"/>
      <c r="KE37" s="26"/>
      <c r="KF37" s="26"/>
      <c r="KG37" s="26"/>
      <c r="KH37" s="26"/>
      <c r="KI37" s="26"/>
      <c r="KJ37" s="26"/>
      <c r="KK37" s="26"/>
      <c r="KL37" s="26"/>
      <c r="KM37" s="26"/>
      <c r="KN37" s="26"/>
      <c r="KO37" s="26"/>
      <c r="KP37" s="26"/>
      <c r="KQ37" s="26"/>
      <c r="KR37" s="26"/>
      <c r="KS37" s="26"/>
      <c r="KT37" s="26"/>
      <c r="KU37" s="26"/>
      <c r="KV37" s="26"/>
      <c r="KW37" s="26"/>
      <c r="KX37" s="26"/>
      <c r="KY37" s="26"/>
      <c r="KZ37" s="26"/>
      <c r="LA37" s="26"/>
      <c r="LB37" s="26"/>
      <c r="LC37" s="26"/>
      <c r="LD37" s="26"/>
      <c r="LE37" s="26"/>
      <c r="LF37" s="26"/>
      <c r="LG37" s="26"/>
      <c r="LH37" s="26"/>
      <c r="LI37" s="26"/>
      <c r="LJ37" s="26"/>
      <c r="LK37" s="26"/>
      <c r="LL37" s="26"/>
      <c r="LM37" s="26"/>
      <c r="LN37" s="26"/>
      <c r="LO37" s="26"/>
      <c r="LP37" s="26"/>
      <c r="LQ37" s="26"/>
      <c r="LR37" s="26"/>
      <c r="LS37" s="26"/>
      <c r="LT37" s="26"/>
      <c r="LU37" s="26"/>
      <c r="LV37" s="26"/>
      <c r="LW37" s="26"/>
      <c r="LX37" s="26"/>
      <c r="LY37" s="26"/>
      <c r="LZ37" s="26"/>
      <c r="MA37" s="26"/>
      <c r="MB37" s="26"/>
      <c r="MC37" s="26"/>
      <c r="MD37" s="26"/>
      <c r="ME37" s="26"/>
      <c r="MF37" s="26"/>
      <c r="MG37" s="26"/>
      <c r="MH37" s="26"/>
      <c r="MI37" s="26"/>
      <c r="MJ37" s="26"/>
      <c r="MK37" s="26"/>
      <c r="ML37" s="26"/>
      <c r="MM37" s="26"/>
      <c r="MN37" s="26"/>
      <c r="MO37" s="26"/>
      <c r="MP37" s="26"/>
      <c r="MQ37" s="26"/>
      <c r="MR37" s="26"/>
      <c r="MS37" s="26"/>
      <c r="MT37" s="26"/>
      <c r="MU37" s="26"/>
      <c r="MV37" s="26"/>
      <c r="MW37" s="26"/>
      <c r="MX37" s="26"/>
      <c r="MY37" s="26"/>
      <c r="MZ37" s="26"/>
      <c r="NA37" s="26"/>
      <c r="NB37" s="26"/>
      <c r="NC37" s="26"/>
      <c r="ND37" s="26"/>
      <c r="NE37" s="26"/>
      <c r="NF37" s="26"/>
      <c r="NG37" s="26"/>
      <c r="NH37" s="26"/>
      <c r="NI37" s="26"/>
      <c r="NJ37" s="26"/>
      <c r="NK37" s="26"/>
      <c r="NL37" s="26"/>
      <c r="NM37" s="26"/>
      <c r="NN37" s="26"/>
      <c r="NO37" s="26"/>
      <c r="NP37" s="26"/>
      <c r="NQ37" s="26"/>
      <c r="NR37" s="26"/>
      <c r="NS37" s="26"/>
      <c r="NT37" s="26"/>
      <c r="NU37" s="26"/>
      <c r="NV37" s="26"/>
      <c r="NW37" s="26"/>
      <c r="NX37" s="26"/>
      <c r="NY37" s="26"/>
      <c r="NZ37" s="26"/>
      <c r="OA37" s="26"/>
      <c r="OB37" s="26"/>
      <c r="OC37" s="26"/>
      <c r="OD37" s="26"/>
      <c r="OE37" s="26"/>
      <c r="OF37" s="26"/>
      <c r="OG37" s="26"/>
      <c r="OH37" s="26"/>
      <c r="OI37" s="26"/>
      <c r="OJ37" s="26"/>
      <c r="OK37" s="26"/>
      <c r="OL37" s="26"/>
      <c r="OM37" s="26"/>
      <c r="ON37" s="26"/>
      <c r="OO37" s="26"/>
      <c r="OP37" s="26"/>
      <c r="OQ37" s="26"/>
      <c r="OR37" s="26"/>
      <c r="OS37" s="26"/>
      <c r="OT37" s="26"/>
      <c r="OU37" s="26"/>
      <c r="OV37" s="26"/>
    </row>
    <row r="38" spans="1:412" s="3" customFormat="1" ht="15.75">
      <c r="A38" s="148" t="s">
        <v>46</v>
      </c>
      <c r="B38" s="12">
        <v>20</v>
      </c>
      <c r="C38" s="12">
        <v>6</v>
      </c>
      <c r="D38" s="13">
        <v>0</v>
      </c>
      <c r="E38" s="13">
        <v>0</v>
      </c>
      <c r="F38" s="103">
        <f t="shared" si="0"/>
        <v>13</v>
      </c>
      <c r="G38" s="12">
        <v>49</v>
      </c>
      <c r="H38" s="12">
        <v>72</v>
      </c>
      <c r="I38" s="13">
        <v>9</v>
      </c>
      <c r="J38" s="13">
        <v>3</v>
      </c>
      <c r="K38" s="103">
        <f t="shared" si="1"/>
        <v>133</v>
      </c>
      <c r="L38" s="14"/>
      <c r="M38" s="12">
        <v>8</v>
      </c>
      <c r="N38" s="12">
        <v>5</v>
      </c>
      <c r="O38" s="13">
        <v>0</v>
      </c>
      <c r="P38" s="13">
        <v>0</v>
      </c>
      <c r="Q38" s="103">
        <f t="shared" si="2"/>
        <v>13</v>
      </c>
      <c r="R38" s="14"/>
      <c r="S38" s="12">
        <v>81</v>
      </c>
      <c r="T38" s="12">
        <v>72</v>
      </c>
      <c r="U38" s="13">
        <v>3</v>
      </c>
      <c r="V38" s="13">
        <v>1</v>
      </c>
      <c r="W38" s="103">
        <f t="shared" si="3"/>
        <v>157</v>
      </c>
      <c r="X38" s="14"/>
      <c r="Y38" s="12">
        <v>11</v>
      </c>
      <c r="Z38" s="12">
        <v>35</v>
      </c>
      <c r="AA38" s="13">
        <v>0</v>
      </c>
      <c r="AB38" s="13">
        <v>0</v>
      </c>
      <c r="AC38" s="103">
        <f t="shared" si="4"/>
        <v>46</v>
      </c>
      <c r="AD38" s="14"/>
      <c r="AE38" s="12">
        <v>36</v>
      </c>
      <c r="AF38" s="12">
        <v>39</v>
      </c>
      <c r="AG38" s="13">
        <v>0</v>
      </c>
      <c r="AH38" s="13">
        <v>0</v>
      </c>
      <c r="AI38" s="103">
        <f t="shared" si="5"/>
        <v>75</v>
      </c>
      <c r="AJ38" s="30"/>
      <c r="AK38" s="30"/>
      <c r="AL38" s="20" t="s">
        <v>46</v>
      </c>
      <c r="AM38" s="12">
        <v>4</v>
      </c>
      <c r="AN38" s="12">
        <v>6</v>
      </c>
      <c r="AO38" s="13">
        <v>0</v>
      </c>
      <c r="AP38" s="13">
        <v>0</v>
      </c>
      <c r="AQ38" s="103">
        <f t="shared" si="6"/>
        <v>10</v>
      </c>
      <c r="AR38" s="14"/>
      <c r="AS38" s="12">
        <v>47</v>
      </c>
      <c r="AT38" s="12">
        <v>67</v>
      </c>
      <c r="AU38" s="13">
        <v>7</v>
      </c>
      <c r="AV38" s="13">
        <v>2</v>
      </c>
      <c r="AW38" s="103">
        <f t="shared" si="7"/>
        <v>123</v>
      </c>
      <c r="AX38" s="14"/>
      <c r="AY38" s="12">
        <v>10</v>
      </c>
      <c r="AZ38" s="12">
        <v>8</v>
      </c>
      <c r="BA38" s="13">
        <v>0</v>
      </c>
      <c r="BB38" s="13">
        <v>1</v>
      </c>
      <c r="BC38" s="103">
        <f>SUM(AY38:BB38)</f>
        <v>19</v>
      </c>
      <c r="BD38" s="14"/>
      <c r="BE38" s="12">
        <v>57</v>
      </c>
      <c r="BF38" s="12">
        <v>69</v>
      </c>
      <c r="BG38" s="13">
        <v>3</v>
      </c>
      <c r="BH38" s="13">
        <v>1</v>
      </c>
      <c r="BI38" s="103">
        <f t="shared" si="9"/>
        <v>130</v>
      </c>
      <c r="BJ38" s="14"/>
      <c r="BK38" s="12">
        <v>2</v>
      </c>
      <c r="BL38" s="12">
        <v>13</v>
      </c>
      <c r="BM38" s="13">
        <v>1</v>
      </c>
      <c r="BN38" s="13">
        <v>0</v>
      </c>
      <c r="BO38" s="103">
        <f t="shared" si="10"/>
        <v>16</v>
      </c>
      <c r="BP38" s="14"/>
      <c r="BQ38" s="12">
        <v>6</v>
      </c>
      <c r="BR38" s="12">
        <v>12</v>
      </c>
      <c r="BS38" s="13">
        <v>0</v>
      </c>
      <c r="BT38" s="13">
        <v>0</v>
      </c>
      <c r="BU38" s="103">
        <f t="shared" si="11"/>
        <v>18</v>
      </c>
      <c r="BV38" s="30"/>
      <c r="BW38" s="30"/>
      <c r="BX38" s="20" t="s">
        <v>46</v>
      </c>
      <c r="BY38" s="12">
        <v>5</v>
      </c>
      <c r="BZ38" s="12">
        <v>3</v>
      </c>
      <c r="CA38" s="13">
        <v>0</v>
      </c>
      <c r="CB38" s="13">
        <v>0</v>
      </c>
      <c r="CC38" s="103">
        <f t="shared" si="30"/>
        <v>8</v>
      </c>
      <c r="CD38" s="14"/>
      <c r="CE38" s="12">
        <v>110</v>
      </c>
      <c r="CF38" s="12">
        <v>44</v>
      </c>
      <c r="CG38" s="13">
        <v>6</v>
      </c>
      <c r="CH38" s="13">
        <v>1</v>
      </c>
      <c r="CI38" s="103">
        <f t="shared" si="13"/>
        <v>161</v>
      </c>
      <c r="CJ38" s="14"/>
      <c r="CK38" s="12">
        <v>4</v>
      </c>
      <c r="CL38" s="12">
        <v>8</v>
      </c>
      <c r="CM38" s="13">
        <v>0</v>
      </c>
      <c r="CN38" s="13">
        <v>0</v>
      </c>
      <c r="CO38" s="103">
        <f t="shared" si="14"/>
        <v>12</v>
      </c>
      <c r="CP38" s="4"/>
      <c r="CQ38" s="16">
        <v>97</v>
      </c>
      <c r="CR38" s="12">
        <v>71</v>
      </c>
      <c r="CS38" s="13">
        <v>12</v>
      </c>
      <c r="CT38" s="13">
        <v>0</v>
      </c>
      <c r="CU38" s="103">
        <f t="shared" si="15"/>
        <v>180</v>
      </c>
      <c r="CV38" s="14"/>
      <c r="CW38" s="12">
        <v>18</v>
      </c>
      <c r="CX38" s="12">
        <v>18</v>
      </c>
      <c r="CY38" s="13">
        <v>3</v>
      </c>
      <c r="CZ38" s="13">
        <v>1</v>
      </c>
      <c r="DA38" s="103">
        <f t="shared" si="16"/>
        <v>40</v>
      </c>
      <c r="DB38" s="14"/>
      <c r="DC38" s="12">
        <v>2</v>
      </c>
      <c r="DD38" s="12">
        <v>8</v>
      </c>
      <c r="DE38" s="13">
        <v>0</v>
      </c>
      <c r="DF38" s="13">
        <v>0</v>
      </c>
      <c r="DG38" s="104">
        <f t="shared" si="17"/>
        <v>10</v>
      </c>
      <c r="DH38" s="29"/>
      <c r="DI38" s="29"/>
      <c r="DJ38" s="20" t="s">
        <v>46</v>
      </c>
      <c r="DK38" s="17">
        <v>16</v>
      </c>
      <c r="DL38" s="17">
        <v>21</v>
      </c>
      <c r="DM38" s="18">
        <v>0</v>
      </c>
      <c r="DN38" s="18">
        <v>0</v>
      </c>
      <c r="DO38" s="103">
        <f t="shared" si="18"/>
        <v>37</v>
      </c>
      <c r="DP38" s="4"/>
      <c r="DQ38" s="58">
        <v>6</v>
      </c>
      <c r="DR38" s="17">
        <v>4</v>
      </c>
      <c r="DS38" s="18">
        <v>0</v>
      </c>
      <c r="DT38" s="18">
        <v>0</v>
      </c>
      <c r="DU38" s="103">
        <f t="shared" si="19"/>
        <v>10</v>
      </c>
      <c r="DV38" s="4"/>
      <c r="DW38" s="12">
        <v>2</v>
      </c>
      <c r="DX38" s="12">
        <v>1</v>
      </c>
      <c r="DY38" s="24">
        <v>0</v>
      </c>
      <c r="DZ38" s="24">
        <v>0</v>
      </c>
      <c r="EA38" s="103">
        <f t="shared" si="20"/>
        <v>3</v>
      </c>
      <c r="EB38" s="4"/>
      <c r="EC38" s="17">
        <v>107</v>
      </c>
      <c r="ED38" s="17">
        <v>87</v>
      </c>
      <c r="EE38" s="18">
        <v>8</v>
      </c>
      <c r="EF38" s="18">
        <v>1</v>
      </c>
      <c r="EG38" s="104">
        <f t="shared" si="21"/>
        <v>203</v>
      </c>
      <c r="EH38" s="4"/>
      <c r="EI38" s="17">
        <v>31</v>
      </c>
      <c r="EJ38" s="17">
        <v>59</v>
      </c>
      <c r="EK38" s="18">
        <v>3</v>
      </c>
      <c r="EL38" s="18">
        <v>3</v>
      </c>
      <c r="EM38" s="103">
        <f t="shared" si="22"/>
        <v>96</v>
      </c>
      <c r="EN38" s="4"/>
      <c r="EO38" s="17">
        <v>12</v>
      </c>
      <c r="EP38" s="17">
        <v>17</v>
      </c>
      <c r="EQ38" s="18">
        <v>0</v>
      </c>
      <c r="ER38" s="18">
        <v>0</v>
      </c>
      <c r="ES38" s="103">
        <f t="shared" si="23"/>
        <v>29</v>
      </c>
      <c r="ET38" s="4"/>
      <c r="EU38" s="17">
        <v>107</v>
      </c>
      <c r="EV38" s="17">
        <v>61</v>
      </c>
      <c r="EW38" s="18">
        <v>5</v>
      </c>
      <c r="EX38" s="18">
        <v>2</v>
      </c>
      <c r="EY38" s="103">
        <f t="shared" si="24"/>
        <v>175</v>
      </c>
      <c r="EZ38" s="4"/>
      <c r="FA38" s="17">
        <v>5</v>
      </c>
      <c r="FB38" s="17">
        <v>1</v>
      </c>
      <c r="FC38" s="18">
        <v>0</v>
      </c>
      <c r="FD38" s="18">
        <v>0</v>
      </c>
      <c r="FE38" s="103">
        <f t="shared" si="25"/>
        <v>6</v>
      </c>
      <c r="FF38" s="4"/>
      <c r="FG38" s="17">
        <v>109</v>
      </c>
      <c r="FH38" s="17">
        <v>75</v>
      </c>
      <c r="FI38" s="18">
        <v>3</v>
      </c>
      <c r="FJ38" s="18">
        <v>0</v>
      </c>
      <c r="FK38" s="103">
        <f t="shared" si="26"/>
        <v>187</v>
      </c>
      <c r="FL38" s="19"/>
      <c r="FM38" s="17">
        <v>2</v>
      </c>
      <c r="FN38" s="17">
        <v>4</v>
      </c>
      <c r="FO38" s="18">
        <v>0</v>
      </c>
      <c r="FP38" s="18">
        <v>0</v>
      </c>
      <c r="FQ38" s="103">
        <f t="shared" si="27"/>
        <v>6</v>
      </c>
      <c r="FR38" s="4"/>
      <c r="FS38" s="17">
        <v>11</v>
      </c>
      <c r="FT38" s="17">
        <v>0</v>
      </c>
      <c r="FU38" s="18">
        <v>0</v>
      </c>
      <c r="FV38" s="18">
        <v>0</v>
      </c>
      <c r="FW38" s="103">
        <f t="shared" si="28"/>
        <v>11</v>
      </c>
      <c r="FX38" s="4"/>
      <c r="FY38" s="17">
        <v>108</v>
      </c>
      <c r="FZ38" s="17">
        <v>80</v>
      </c>
      <c r="GA38" s="18">
        <v>1</v>
      </c>
      <c r="GB38" s="18">
        <v>1</v>
      </c>
      <c r="GC38" s="103">
        <f t="shared" si="29"/>
        <v>190</v>
      </c>
      <c r="GE38" s="26"/>
      <c r="GF38" s="26"/>
      <c r="GG38" s="26"/>
      <c r="GH38" s="26"/>
      <c r="GI38" s="26"/>
      <c r="GJ38" s="26"/>
      <c r="GK38" s="26"/>
      <c r="GL38" s="26"/>
      <c r="GM38" s="26"/>
      <c r="GN38" s="26"/>
      <c r="GO38" s="26"/>
      <c r="GP38" s="26"/>
      <c r="GQ38" s="26"/>
      <c r="GR38" s="26"/>
      <c r="GS38" s="26"/>
      <c r="GT38" s="26"/>
      <c r="GU38" s="26"/>
      <c r="GV38" s="26"/>
      <c r="GW38" s="26"/>
      <c r="GX38" s="26"/>
      <c r="GY38" s="26"/>
      <c r="GZ38" s="26"/>
      <c r="HA38" s="26"/>
      <c r="HB38" s="26"/>
      <c r="HC38" s="26"/>
      <c r="HD38" s="26"/>
      <c r="HE38" s="26"/>
      <c r="HF38" s="26"/>
      <c r="HG38" s="26"/>
      <c r="HH38" s="26"/>
      <c r="HI38" s="26"/>
      <c r="HJ38" s="26"/>
      <c r="HK38" s="26"/>
      <c r="HL38" s="26"/>
      <c r="HM38" s="26"/>
      <c r="HN38" s="26"/>
      <c r="HO38" s="26"/>
      <c r="HP38" s="26"/>
      <c r="HQ38" s="26"/>
      <c r="HR38" s="26"/>
      <c r="HS38" s="26"/>
      <c r="HT38" s="26"/>
      <c r="HU38" s="26"/>
      <c r="HV38" s="26"/>
      <c r="HW38" s="26"/>
      <c r="HX38" s="26"/>
      <c r="HY38" s="26"/>
      <c r="HZ38" s="26"/>
      <c r="IA38" s="26"/>
      <c r="IB38" s="26"/>
      <c r="IC38" s="26"/>
      <c r="ID38" s="26"/>
      <c r="IE38" s="26"/>
      <c r="IF38" s="26"/>
      <c r="IG38" s="26"/>
      <c r="IH38" s="26"/>
      <c r="II38" s="26"/>
      <c r="IJ38" s="26"/>
      <c r="IK38" s="26"/>
      <c r="IL38" s="26"/>
      <c r="IM38" s="26"/>
      <c r="IN38" s="26"/>
      <c r="IO38" s="26"/>
      <c r="IP38" s="26"/>
      <c r="IQ38" s="26"/>
      <c r="IR38" s="26"/>
      <c r="IS38" s="26"/>
      <c r="IT38" s="26"/>
      <c r="IU38" s="26"/>
      <c r="IV38" s="26"/>
      <c r="IW38" s="26"/>
      <c r="IX38" s="26"/>
      <c r="IY38" s="26"/>
      <c r="IZ38" s="26"/>
      <c r="JA38" s="26"/>
      <c r="JB38" s="26"/>
      <c r="JC38" s="26"/>
      <c r="JD38" s="26"/>
      <c r="JE38" s="26"/>
      <c r="JF38" s="26"/>
      <c r="JG38" s="26"/>
      <c r="JH38" s="26"/>
      <c r="JI38" s="26"/>
      <c r="JJ38" s="26"/>
      <c r="JK38" s="26"/>
      <c r="JL38" s="26"/>
      <c r="JM38" s="26"/>
      <c r="JN38" s="26"/>
      <c r="JO38" s="26"/>
      <c r="JP38" s="26"/>
      <c r="JQ38" s="26"/>
      <c r="JR38" s="26"/>
      <c r="JS38" s="26"/>
      <c r="JT38" s="26"/>
      <c r="JU38" s="26"/>
      <c r="JV38" s="26"/>
      <c r="JW38" s="26"/>
      <c r="JX38" s="26"/>
      <c r="JY38" s="26"/>
      <c r="JZ38" s="26"/>
      <c r="KA38" s="26"/>
      <c r="KB38" s="26"/>
      <c r="KC38" s="26"/>
      <c r="KD38" s="26"/>
      <c r="KE38" s="26"/>
      <c r="KF38" s="26"/>
      <c r="KG38" s="26"/>
      <c r="KH38" s="26"/>
      <c r="KI38" s="26"/>
      <c r="KJ38" s="26"/>
      <c r="KK38" s="26"/>
      <c r="KL38" s="26"/>
      <c r="KM38" s="26"/>
      <c r="KN38" s="26"/>
      <c r="KO38" s="26"/>
      <c r="KP38" s="26"/>
      <c r="KQ38" s="26"/>
      <c r="KR38" s="26"/>
      <c r="KS38" s="26"/>
      <c r="KT38" s="26"/>
      <c r="KU38" s="26"/>
      <c r="KV38" s="26"/>
      <c r="KW38" s="26"/>
      <c r="KX38" s="26"/>
      <c r="KY38" s="26"/>
      <c r="KZ38" s="26"/>
      <c r="LA38" s="26"/>
      <c r="LB38" s="26"/>
      <c r="LC38" s="26"/>
      <c r="LD38" s="26"/>
      <c r="LE38" s="26"/>
      <c r="LF38" s="26"/>
      <c r="LG38" s="26"/>
      <c r="LH38" s="26"/>
      <c r="LI38" s="26"/>
      <c r="LJ38" s="26"/>
      <c r="LK38" s="26"/>
      <c r="LL38" s="26"/>
      <c r="LM38" s="26"/>
      <c r="LN38" s="26"/>
      <c r="LO38" s="26"/>
      <c r="LP38" s="26"/>
      <c r="LQ38" s="26"/>
      <c r="LR38" s="26"/>
      <c r="LS38" s="26"/>
      <c r="LT38" s="26"/>
      <c r="LU38" s="26"/>
      <c r="LV38" s="26"/>
      <c r="LW38" s="26"/>
      <c r="LX38" s="26"/>
      <c r="LY38" s="26"/>
      <c r="LZ38" s="26"/>
      <c r="MA38" s="26"/>
      <c r="MB38" s="26"/>
      <c r="MC38" s="26"/>
      <c r="MD38" s="26"/>
      <c r="ME38" s="26"/>
      <c r="MF38" s="26"/>
      <c r="MG38" s="26"/>
      <c r="MH38" s="26"/>
      <c r="MI38" s="26"/>
      <c r="MJ38" s="26"/>
      <c r="MK38" s="26"/>
      <c r="ML38" s="26"/>
      <c r="MM38" s="26"/>
      <c r="MN38" s="26"/>
      <c r="MO38" s="26"/>
      <c r="MP38" s="26"/>
      <c r="MQ38" s="26"/>
      <c r="MR38" s="26"/>
      <c r="MS38" s="26"/>
      <c r="MT38" s="26"/>
      <c r="MU38" s="26"/>
      <c r="MV38" s="26"/>
      <c r="MW38" s="26"/>
      <c r="MX38" s="26"/>
      <c r="MY38" s="26"/>
      <c r="MZ38" s="26"/>
      <c r="NA38" s="26"/>
      <c r="NB38" s="26"/>
      <c r="NC38" s="26"/>
      <c r="ND38" s="26"/>
      <c r="NE38" s="26"/>
      <c r="NF38" s="26"/>
      <c r="NG38" s="26"/>
      <c r="NH38" s="26"/>
      <c r="NI38" s="26"/>
      <c r="NJ38" s="26"/>
      <c r="NK38" s="26"/>
      <c r="NL38" s="26"/>
      <c r="NM38" s="26"/>
      <c r="NN38" s="26"/>
      <c r="NO38" s="26"/>
      <c r="NP38" s="26"/>
      <c r="NQ38" s="26"/>
      <c r="NR38" s="26"/>
      <c r="NS38" s="26"/>
      <c r="NT38" s="26"/>
      <c r="NU38" s="26"/>
      <c r="NV38" s="26"/>
      <c r="NW38" s="26"/>
      <c r="NX38" s="26"/>
      <c r="NY38" s="26"/>
      <c r="NZ38" s="26"/>
      <c r="OA38" s="26"/>
      <c r="OB38" s="26"/>
      <c r="OC38" s="26"/>
      <c r="OD38" s="26"/>
      <c r="OE38" s="26"/>
      <c r="OF38" s="26"/>
      <c r="OG38" s="26"/>
      <c r="OH38" s="26"/>
      <c r="OI38" s="26"/>
      <c r="OJ38" s="26"/>
      <c r="OK38" s="26"/>
      <c r="OL38" s="26"/>
      <c r="OM38" s="26"/>
      <c r="ON38" s="26"/>
      <c r="OO38" s="26"/>
      <c r="OP38" s="26"/>
      <c r="OQ38" s="26"/>
      <c r="OR38" s="26"/>
      <c r="OS38" s="26"/>
      <c r="OT38" s="26"/>
      <c r="OU38" s="26"/>
      <c r="OV38" s="26"/>
    </row>
    <row r="39" spans="1:412" s="3" customFormat="1" ht="15.75">
      <c r="A39" s="148" t="s">
        <v>47</v>
      </c>
      <c r="B39" s="12">
        <v>4</v>
      </c>
      <c r="C39" s="12">
        <v>3</v>
      </c>
      <c r="D39" s="13">
        <v>0</v>
      </c>
      <c r="E39" s="13">
        <v>0</v>
      </c>
      <c r="F39" s="105">
        <f t="shared" si="0"/>
        <v>9</v>
      </c>
      <c r="G39" s="12">
        <v>38</v>
      </c>
      <c r="H39" s="12">
        <v>74</v>
      </c>
      <c r="I39" s="13">
        <v>5</v>
      </c>
      <c r="J39" s="13">
        <v>1</v>
      </c>
      <c r="K39" s="103">
        <f t="shared" si="1"/>
        <v>118</v>
      </c>
      <c r="L39" s="14"/>
      <c r="M39" s="12">
        <v>5</v>
      </c>
      <c r="N39" s="12">
        <v>2</v>
      </c>
      <c r="O39" s="13">
        <v>1</v>
      </c>
      <c r="P39" s="13">
        <v>1</v>
      </c>
      <c r="Q39" s="103">
        <f t="shared" si="2"/>
        <v>9</v>
      </c>
      <c r="R39" s="14"/>
      <c r="S39" s="12">
        <v>85</v>
      </c>
      <c r="T39" s="12">
        <v>72</v>
      </c>
      <c r="U39" s="13">
        <v>4</v>
      </c>
      <c r="V39" s="13">
        <v>4</v>
      </c>
      <c r="W39" s="105">
        <f t="shared" si="3"/>
        <v>165</v>
      </c>
      <c r="X39" s="49"/>
      <c r="Y39" s="12">
        <v>4</v>
      </c>
      <c r="Z39" s="12">
        <v>15</v>
      </c>
      <c r="AA39" s="13">
        <v>1</v>
      </c>
      <c r="AB39" s="13">
        <v>0</v>
      </c>
      <c r="AC39" s="105">
        <f t="shared" si="4"/>
        <v>20</v>
      </c>
      <c r="AD39" s="49"/>
      <c r="AE39" s="12">
        <v>27</v>
      </c>
      <c r="AF39" s="12">
        <v>32</v>
      </c>
      <c r="AG39" s="13">
        <v>1</v>
      </c>
      <c r="AH39" s="13">
        <v>0</v>
      </c>
      <c r="AI39" s="105">
        <f t="shared" si="5"/>
        <v>60</v>
      </c>
      <c r="AJ39" s="30"/>
      <c r="AK39" s="30"/>
      <c r="AL39" s="20" t="s">
        <v>47</v>
      </c>
      <c r="AM39" s="12">
        <v>4</v>
      </c>
      <c r="AN39" s="12">
        <v>3</v>
      </c>
      <c r="AO39" s="13">
        <v>0</v>
      </c>
      <c r="AP39" s="13">
        <v>0</v>
      </c>
      <c r="AQ39" s="105">
        <f t="shared" si="6"/>
        <v>7</v>
      </c>
      <c r="AR39" s="49"/>
      <c r="AS39" s="12">
        <v>55</v>
      </c>
      <c r="AT39" s="12">
        <v>65</v>
      </c>
      <c r="AU39" s="13">
        <v>3</v>
      </c>
      <c r="AV39" s="13">
        <v>2</v>
      </c>
      <c r="AW39" s="105">
        <f t="shared" si="7"/>
        <v>125</v>
      </c>
      <c r="AX39" s="49"/>
      <c r="AY39" s="12">
        <v>4</v>
      </c>
      <c r="AZ39" s="12">
        <v>5</v>
      </c>
      <c r="BA39" s="13">
        <v>0</v>
      </c>
      <c r="BB39" s="13">
        <v>0</v>
      </c>
      <c r="BC39" s="105">
        <f>SUM(AY39:BB39)</f>
        <v>9</v>
      </c>
      <c r="BD39" s="49"/>
      <c r="BE39" s="12">
        <v>57</v>
      </c>
      <c r="BF39" s="12">
        <v>83</v>
      </c>
      <c r="BG39" s="13">
        <v>2</v>
      </c>
      <c r="BH39" s="13">
        <v>2</v>
      </c>
      <c r="BI39" s="105">
        <f t="shared" si="9"/>
        <v>144</v>
      </c>
      <c r="BJ39" s="49"/>
      <c r="BK39" s="12">
        <v>3</v>
      </c>
      <c r="BL39" s="12">
        <v>13</v>
      </c>
      <c r="BM39" s="13">
        <v>1</v>
      </c>
      <c r="BN39" s="13">
        <v>0</v>
      </c>
      <c r="BO39" s="105">
        <f t="shared" si="10"/>
        <v>17</v>
      </c>
      <c r="BP39" s="49"/>
      <c r="BQ39" s="12">
        <v>18</v>
      </c>
      <c r="BR39" s="12">
        <v>16</v>
      </c>
      <c r="BS39" s="13">
        <v>6</v>
      </c>
      <c r="BT39" s="13">
        <v>2</v>
      </c>
      <c r="BU39" s="105">
        <f t="shared" si="11"/>
        <v>42</v>
      </c>
      <c r="BV39" s="30"/>
      <c r="BW39" s="30"/>
      <c r="BX39" s="20" t="s">
        <v>47</v>
      </c>
      <c r="BY39" s="12">
        <v>2</v>
      </c>
      <c r="BZ39" s="12">
        <v>5</v>
      </c>
      <c r="CA39" s="13">
        <v>0</v>
      </c>
      <c r="CB39" s="13">
        <v>0</v>
      </c>
      <c r="CC39" s="105">
        <f t="shared" si="30"/>
        <v>7</v>
      </c>
      <c r="CD39" s="49"/>
      <c r="CE39" s="12">
        <v>112</v>
      </c>
      <c r="CF39" s="12">
        <v>60</v>
      </c>
      <c r="CG39" s="13">
        <v>5</v>
      </c>
      <c r="CH39" s="13">
        <v>0</v>
      </c>
      <c r="CI39" s="105">
        <f t="shared" si="13"/>
        <v>177</v>
      </c>
      <c r="CJ39" s="49"/>
      <c r="CK39" s="12">
        <v>6</v>
      </c>
      <c r="CL39" s="12">
        <v>9</v>
      </c>
      <c r="CM39" s="13">
        <v>0</v>
      </c>
      <c r="CN39" s="13">
        <v>0</v>
      </c>
      <c r="CO39" s="105">
        <f t="shared" si="14"/>
        <v>15</v>
      </c>
      <c r="CP39" s="25"/>
      <c r="CQ39" s="16">
        <v>112</v>
      </c>
      <c r="CR39" s="12">
        <v>79</v>
      </c>
      <c r="CS39" s="13">
        <v>15</v>
      </c>
      <c r="CT39" s="13">
        <v>2</v>
      </c>
      <c r="CU39" s="105">
        <f t="shared" si="15"/>
        <v>208</v>
      </c>
      <c r="CV39" s="49"/>
      <c r="CW39" s="12">
        <v>19</v>
      </c>
      <c r="CX39" s="12">
        <v>30</v>
      </c>
      <c r="CY39" s="13">
        <v>0</v>
      </c>
      <c r="CZ39" s="13">
        <v>0</v>
      </c>
      <c r="DA39" s="105">
        <f t="shared" si="16"/>
        <v>49</v>
      </c>
      <c r="DB39" s="49"/>
      <c r="DC39" s="12">
        <v>7</v>
      </c>
      <c r="DD39" s="12">
        <v>9</v>
      </c>
      <c r="DE39" s="13">
        <v>0</v>
      </c>
      <c r="DF39" s="13">
        <v>0</v>
      </c>
      <c r="DG39" s="105">
        <f t="shared" si="17"/>
        <v>16</v>
      </c>
      <c r="DH39" s="29"/>
      <c r="DI39" s="29"/>
      <c r="DJ39" s="20" t="s">
        <v>47</v>
      </c>
      <c r="DK39" s="17">
        <v>7</v>
      </c>
      <c r="DL39" s="17">
        <v>9</v>
      </c>
      <c r="DM39" s="18">
        <v>0</v>
      </c>
      <c r="DN39" s="18">
        <v>0</v>
      </c>
      <c r="DO39" s="105">
        <f t="shared" si="18"/>
        <v>16</v>
      </c>
      <c r="DP39" s="25"/>
      <c r="DQ39" s="58">
        <v>1</v>
      </c>
      <c r="DR39" s="17">
        <v>3</v>
      </c>
      <c r="DS39" s="18">
        <v>0</v>
      </c>
      <c r="DT39" s="18">
        <v>0</v>
      </c>
      <c r="DU39" s="105">
        <f t="shared" si="19"/>
        <v>4</v>
      </c>
      <c r="DV39" s="25"/>
      <c r="DW39" s="12">
        <v>3</v>
      </c>
      <c r="DX39" s="12">
        <v>0</v>
      </c>
      <c r="DY39" s="24">
        <v>0</v>
      </c>
      <c r="DZ39" s="24">
        <v>0</v>
      </c>
      <c r="EA39" s="105">
        <f t="shared" si="20"/>
        <v>3</v>
      </c>
      <c r="EB39" s="25"/>
      <c r="EC39" s="17">
        <v>118</v>
      </c>
      <c r="ED39" s="17">
        <v>73</v>
      </c>
      <c r="EE39" s="18">
        <v>8</v>
      </c>
      <c r="EF39" s="18">
        <v>0</v>
      </c>
      <c r="EG39" s="104">
        <f t="shared" si="21"/>
        <v>199</v>
      </c>
      <c r="EH39" s="25"/>
      <c r="EI39" s="17">
        <v>61</v>
      </c>
      <c r="EJ39" s="17">
        <v>69</v>
      </c>
      <c r="EK39" s="18">
        <v>4</v>
      </c>
      <c r="EL39" s="18">
        <v>1</v>
      </c>
      <c r="EM39" s="105">
        <f t="shared" si="22"/>
        <v>135</v>
      </c>
      <c r="EN39" s="25"/>
      <c r="EO39" s="17">
        <v>6</v>
      </c>
      <c r="EP39" s="17">
        <v>16</v>
      </c>
      <c r="EQ39" s="18">
        <v>0</v>
      </c>
      <c r="ER39" s="18">
        <v>0</v>
      </c>
      <c r="ES39" s="105">
        <f t="shared" si="23"/>
        <v>22</v>
      </c>
      <c r="ET39" s="25"/>
      <c r="EU39" s="17">
        <v>60</v>
      </c>
      <c r="EV39" s="17">
        <v>47</v>
      </c>
      <c r="EW39" s="18">
        <v>6</v>
      </c>
      <c r="EX39" s="18">
        <v>0</v>
      </c>
      <c r="EY39" s="105">
        <f t="shared" si="24"/>
        <v>113</v>
      </c>
      <c r="EZ39" s="25"/>
      <c r="FA39" s="17">
        <v>3</v>
      </c>
      <c r="FB39" s="17">
        <v>5</v>
      </c>
      <c r="FC39" s="18">
        <v>0</v>
      </c>
      <c r="FD39" s="18">
        <v>0</v>
      </c>
      <c r="FE39" s="105">
        <f t="shared" si="25"/>
        <v>8</v>
      </c>
      <c r="FF39" s="25"/>
      <c r="FG39" s="17">
        <v>65</v>
      </c>
      <c r="FH39" s="17">
        <v>60</v>
      </c>
      <c r="FI39" s="18">
        <v>2</v>
      </c>
      <c r="FJ39" s="18">
        <v>3</v>
      </c>
      <c r="FK39" s="105">
        <f t="shared" si="26"/>
        <v>130</v>
      </c>
      <c r="FM39" s="17">
        <v>6</v>
      </c>
      <c r="FN39" s="17">
        <v>8</v>
      </c>
      <c r="FO39" s="18">
        <v>0</v>
      </c>
      <c r="FP39" s="18">
        <v>0</v>
      </c>
      <c r="FQ39" s="105">
        <f t="shared" si="27"/>
        <v>14</v>
      </c>
      <c r="FR39" s="25"/>
      <c r="FS39" s="17">
        <v>3</v>
      </c>
      <c r="FT39" s="17">
        <v>2</v>
      </c>
      <c r="FU39" s="18">
        <v>1</v>
      </c>
      <c r="FV39" s="18">
        <v>0</v>
      </c>
      <c r="FW39" s="105">
        <f t="shared" si="28"/>
        <v>6</v>
      </c>
      <c r="FX39" s="25"/>
      <c r="FY39" s="17">
        <v>117</v>
      </c>
      <c r="FZ39" s="17">
        <v>76</v>
      </c>
      <c r="GA39" s="18">
        <v>3</v>
      </c>
      <c r="GB39" s="18">
        <v>1</v>
      </c>
      <c r="GC39" s="105">
        <f t="shared" si="29"/>
        <v>197</v>
      </c>
      <c r="GE39" s="26"/>
      <c r="GF39" s="26"/>
      <c r="GG39" s="26"/>
      <c r="GH39" s="26"/>
      <c r="GI39" s="26"/>
      <c r="GJ39" s="26"/>
      <c r="GK39" s="26"/>
      <c r="GL39" s="26"/>
      <c r="GM39" s="26"/>
      <c r="GN39" s="26"/>
      <c r="GO39" s="26"/>
      <c r="GP39" s="26"/>
      <c r="GQ39" s="26"/>
      <c r="GR39" s="26"/>
      <c r="GS39" s="26"/>
      <c r="GT39" s="26"/>
      <c r="GU39" s="26"/>
      <c r="GV39" s="26"/>
      <c r="GW39" s="26"/>
      <c r="GX39" s="26"/>
      <c r="GY39" s="26"/>
      <c r="GZ39" s="26"/>
      <c r="HA39" s="26"/>
      <c r="HB39" s="26"/>
      <c r="HC39" s="26"/>
      <c r="HD39" s="26"/>
      <c r="HE39" s="26"/>
      <c r="HF39" s="26"/>
      <c r="HG39" s="26"/>
      <c r="HH39" s="26"/>
      <c r="HI39" s="26"/>
      <c r="HJ39" s="26"/>
      <c r="HK39" s="26"/>
      <c r="HL39" s="26"/>
      <c r="HM39" s="26"/>
      <c r="HN39" s="26"/>
      <c r="HO39" s="26"/>
      <c r="HP39" s="26"/>
      <c r="HQ39" s="26"/>
      <c r="HR39" s="26"/>
      <c r="HS39" s="26"/>
      <c r="HT39" s="26"/>
      <c r="HU39" s="26"/>
      <c r="HV39" s="26"/>
      <c r="HW39" s="26"/>
      <c r="HX39" s="26"/>
      <c r="HY39" s="26"/>
      <c r="HZ39" s="26"/>
      <c r="IA39" s="26"/>
      <c r="IB39" s="26"/>
      <c r="IC39" s="26"/>
      <c r="ID39" s="26"/>
      <c r="IE39" s="26"/>
      <c r="IF39" s="26"/>
      <c r="IG39" s="26"/>
      <c r="IH39" s="26"/>
      <c r="II39" s="26"/>
      <c r="IJ39" s="26"/>
      <c r="IK39" s="26"/>
      <c r="IL39" s="26"/>
      <c r="IM39" s="26"/>
      <c r="IN39" s="26"/>
      <c r="IO39" s="26"/>
      <c r="IP39" s="26"/>
      <c r="IQ39" s="26"/>
      <c r="IR39" s="26"/>
      <c r="IS39" s="26"/>
      <c r="IT39" s="26"/>
      <c r="IU39" s="26"/>
      <c r="IV39" s="26"/>
      <c r="IW39" s="26"/>
      <c r="IX39" s="26"/>
      <c r="IY39" s="26"/>
      <c r="IZ39" s="26"/>
      <c r="JA39" s="26"/>
      <c r="JB39" s="26"/>
      <c r="JC39" s="26"/>
      <c r="JD39" s="26"/>
      <c r="JE39" s="26"/>
      <c r="JF39" s="26"/>
      <c r="JG39" s="26"/>
      <c r="JH39" s="26"/>
      <c r="JI39" s="26"/>
      <c r="JJ39" s="26"/>
      <c r="JK39" s="26"/>
      <c r="JL39" s="26"/>
      <c r="JM39" s="26"/>
      <c r="JN39" s="26"/>
      <c r="JO39" s="26"/>
      <c r="JP39" s="26"/>
      <c r="JQ39" s="26"/>
      <c r="JR39" s="26"/>
      <c r="JS39" s="26"/>
      <c r="JT39" s="26"/>
      <c r="JU39" s="26"/>
      <c r="JV39" s="26"/>
      <c r="JW39" s="26"/>
      <c r="JX39" s="26"/>
      <c r="JY39" s="26"/>
      <c r="JZ39" s="26"/>
      <c r="KA39" s="26"/>
      <c r="KB39" s="26"/>
      <c r="KC39" s="26"/>
      <c r="KD39" s="26"/>
      <c r="KE39" s="26"/>
      <c r="KF39" s="26"/>
      <c r="KG39" s="26"/>
      <c r="KH39" s="26"/>
      <c r="KI39" s="26"/>
      <c r="KJ39" s="26"/>
      <c r="KK39" s="26"/>
      <c r="KL39" s="26"/>
      <c r="KM39" s="26"/>
      <c r="KN39" s="26"/>
      <c r="KO39" s="26"/>
      <c r="KP39" s="26"/>
      <c r="KQ39" s="26"/>
      <c r="KR39" s="26"/>
      <c r="KS39" s="26"/>
      <c r="KT39" s="26"/>
      <c r="KU39" s="26"/>
      <c r="KV39" s="26"/>
      <c r="KW39" s="26"/>
      <c r="KX39" s="26"/>
      <c r="KY39" s="26"/>
      <c r="KZ39" s="26"/>
      <c r="LA39" s="26"/>
      <c r="LB39" s="26"/>
      <c r="LC39" s="26"/>
      <c r="LD39" s="26"/>
      <c r="LE39" s="26"/>
      <c r="LF39" s="26"/>
      <c r="LG39" s="26"/>
      <c r="LH39" s="26"/>
      <c r="LI39" s="26"/>
      <c r="LJ39" s="26"/>
      <c r="LK39" s="26"/>
      <c r="LL39" s="26"/>
      <c r="LM39" s="26"/>
      <c r="LN39" s="26"/>
      <c r="LO39" s="26"/>
      <c r="LP39" s="26"/>
      <c r="LQ39" s="26"/>
      <c r="LR39" s="26"/>
      <c r="LS39" s="26"/>
      <c r="LT39" s="26"/>
      <c r="LU39" s="26"/>
      <c r="LV39" s="26"/>
      <c r="LW39" s="26"/>
      <c r="LX39" s="26"/>
      <c r="LY39" s="26"/>
      <c r="LZ39" s="26"/>
      <c r="MA39" s="26"/>
      <c r="MB39" s="26"/>
      <c r="MC39" s="26"/>
      <c r="MD39" s="26"/>
      <c r="ME39" s="26"/>
      <c r="MF39" s="26"/>
      <c r="MG39" s="26"/>
      <c r="MH39" s="26"/>
      <c r="MI39" s="26"/>
      <c r="MJ39" s="26"/>
      <c r="MK39" s="26"/>
      <c r="ML39" s="26"/>
      <c r="MM39" s="26"/>
      <c r="MN39" s="26"/>
      <c r="MO39" s="26"/>
      <c r="MP39" s="26"/>
      <c r="MQ39" s="26"/>
      <c r="MR39" s="26"/>
      <c r="MS39" s="26"/>
      <c r="MT39" s="26"/>
      <c r="MU39" s="26"/>
      <c r="MV39" s="26"/>
      <c r="MW39" s="26"/>
      <c r="MX39" s="26"/>
      <c r="MY39" s="26"/>
      <c r="MZ39" s="26"/>
      <c r="NA39" s="26"/>
      <c r="NB39" s="26"/>
      <c r="NC39" s="26"/>
      <c r="ND39" s="26"/>
      <c r="NE39" s="26"/>
      <c r="NF39" s="26"/>
      <c r="NG39" s="26"/>
      <c r="NH39" s="26"/>
      <c r="NI39" s="26"/>
      <c r="NJ39" s="26"/>
      <c r="NK39" s="26"/>
      <c r="NL39" s="26"/>
      <c r="NM39" s="26"/>
      <c r="NN39" s="26"/>
      <c r="NO39" s="26"/>
      <c r="NP39" s="26"/>
      <c r="NQ39" s="26"/>
      <c r="NR39" s="26"/>
      <c r="NS39" s="26"/>
      <c r="NT39" s="26"/>
      <c r="NU39" s="26"/>
      <c r="NV39" s="26"/>
      <c r="NW39" s="26"/>
      <c r="NX39" s="26"/>
      <c r="NY39" s="26"/>
      <c r="NZ39" s="26"/>
      <c r="OA39" s="26"/>
      <c r="OB39" s="26"/>
      <c r="OC39" s="26"/>
      <c r="OD39" s="26"/>
      <c r="OE39" s="26"/>
      <c r="OF39" s="26"/>
      <c r="OG39" s="26"/>
      <c r="OH39" s="26"/>
      <c r="OI39" s="26"/>
      <c r="OJ39" s="26"/>
      <c r="OK39" s="26"/>
      <c r="OL39" s="26"/>
      <c r="OM39" s="26"/>
      <c r="ON39" s="26"/>
      <c r="OO39" s="26"/>
      <c r="OP39" s="26"/>
      <c r="OQ39" s="26"/>
      <c r="OR39" s="26"/>
      <c r="OS39" s="26"/>
      <c r="OT39" s="26"/>
      <c r="OU39" s="26"/>
      <c r="OV39" s="26"/>
    </row>
    <row r="40" spans="1:412" s="3" customFormat="1" ht="15.75">
      <c r="A40" s="148" t="s">
        <v>48</v>
      </c>
      <c r="B40" s="12">
        <v>7</v>
      </c>
      <c r="C40" s="12">
        <v>3</v>
      </c>
      <c r="D40" s="13">
        <v>0</v>
      </c>
      <c r="E40" s="13">
        <v>0</v>
      </c>
      <c r="F40" s="104">
        <f t="shared" si="0"/>
        <v>11</v>
      </c>
      <c r="G40" s="12">
        <v>39</v>
      </c>
      <c r="H40" s="12">
        <v>59</v>
      </c>
      <c r="I40" s="13">
        <v>1</v>
      </c>
      <c r="J40" s="13">
        <v>1</v>
      </c>
      <c r="K40" s="103">
        <f t="shared" si="1"/>
        <v>100</v>
      </c>
      <c r="L40" s="14"/>
      <c r="M40" s="12">
        <v>3</v>
      </c>
      <c r="N40" s="12">
        <v>8</v>
      </c>
      <c r="O40" s="13">
        <v>0</v>
      </c>
      <c r="P40" s="13">
        <v>0</v>
      </c>
      <c r="Q40" s="103">
        <f t="shared" si="2"/>
        <v>11</v>
      </c>
      <c r="R40" s="14"/>
      <c r="S40" s="12">
        <v>65</v>
      </c>
      <c r="T40" s="12">
        <v>45</v>
      </c>
      <c r="U40" s="13">
        <v>2</v>
      </c>
      <c r="V40" s="13">
        <v>3</v>
      </c>
      <c r="W40" s="104">
        <f t="shared" si="3"/>
        <v>115</v>
      </c>
      <c r="X40" s="14"/>
      <c r="Y40" s="12">
        <v>2</v>
      </c>
      <c r="Z40" s="12">
        <v>21</v>
      </c>
      <c r="AA40" s="13">
        <v>0</v>
      </c>
      <c r="AB40" s="13">
        <v>0</v>
      </c>
      <c r="AC40" s="104">
        <f t="shared" si="4"/>
        <v>23</v>
      </c>
      <c r="AD40" s="14"/>
      <c r="AE40" s="12">
        <v>19</v>
      </c>
      <c r="AF40" s="12">
        <v>29</v>
      </c>
      <c r="AG40" s="13">
        <v>0</v>
      </c>
      <c r="AH40" s="13">
        <v>0</v>
      </c>
      <c r="AI40" s="104">
        <f t="shared" si="5"/>
        <v>48</v>
      </c>
      <c r="AJ40" s="29"/>
      <c r="AK40" s="29"/>
      <c r="AL40" s="20" t="s">
        <v>48</v>
      </c>
      <c r="AM40" s="12">
        <v>6</v>
      </c>
      <c r="AN40" s="12">
        <v>3</v>
      </c>
      <c r="AO40" s="13">
        <v>0</v>
      </c>
      <c r="AP40" s="13">
        <v>0</v>
      </c>
      <c r="AQ40" s="105">
        <f t="shared" si="6"/>
        <v>9</v>
      </c>
      <c r="AR40" s="49"/>
      <c r="AS40" s="12">
        <v>59</v>
      </c>
      <c r="AT40" s="12">
        <v>40</v>
      </c>
      <c r="AU40" s="13">
        <v>0</v>
      </c>
      <c r="AV40" s="13">
        <v>3</v>
      </c>
      <c r="AW40" s="104">
        <f t="shared" si="7"/>
        <v>102</v>
      </c>
      <c r="AX40" s="14"/>
      <c r="AY40" s="12">
        <v>3</v>
      </c>
      <c r="AZ40" s="12">
        <v>3</v>
      </c>
      <c r="BA40" s="13">
        <v>0</v>
      </c>
      <c r="BB40" s="13">
        <v>0</v>
      </c>
      <c r="BC40" s="104">
        <f>SUM(AY40:BB40)</f>
        <v>6</v>
      </c>
      <c r="BD40" s="14"/>
      <c r="BE40" s="12">
        <v>51</v>
      </c>
      <c r="BF40" s="12">
        <v>58</v>
      </c>
      <c r="BG40" s="13">
        <v>5</v>
      </c>
      <c r="BH40" s="13">
        <v>1</v>
      </c>
      <c r="BI40" s="104">
        <f t="shared" si="9"/>
        <v>115</v>
      </c>
      <c r="BJ40" s="14"/>
      <c r="BK40" s="12">
        <v>2</v>
      </c>
      <c r="BL40" s="12">
        <v>14</v>
      </c>
      <c r="BM40" s="13">
        <v>2</v>
      </c>
      <c r="BN40" s="13">
        <v>0</v>
      </c>
      <c r="BO40" s="104">
        <f t="shared" si="10"/>
        <v>18</v>
      </c>
      <c r="BP40" s="14"/>
      <c r="BQ40" s="12">
        <v>24</v>
      </c>
      <c r="BR40" s="12">
        <v>5</v>
      </c>
      <c r="BS40" s="13">
        <v>5</v>
      </c>
      <c r="BT40" s="13">
        <v>0</v>
      </c>
      <c r="BU40" s="104">
        <f t="shared" si="11"/>
        <v>34</v>
      </c>
      <c r="BV40" s="29"/>
      <c r="BW40" s="29"/>
      <c r="BX40" s="20" t="s">
        <v>48</v>
      </c>
      <c r="BY40" s="12">
        <v>1</v>
      </c>
      <c r="BZ40" s="12">
        <v>4</v>
      </c>
      <c r="CA40" s="13">
        <v>0</v>
      </c>
      <c r="CB40" s="13">
        <v>0</v>
      </c>
      <c r="CC40" s="104">
        <f t="shared" si="30"/>
        <v>5</v>
      </c>
      <c r="CD40" s="14"/>
      <c r="CE40" s="12">
        <v>102</v>
      </c>
      <c r="CF40" s="12">
        <v>65</v>
      </c>
      <c r="CG40" s="13">
        <v>4</v>
      </c>
      <c r="CH40" s="13">
        <v>0</v>
      </c>
      <c r="CI40" s="104">
        <f t="shared" si="13"/>
        <v>171</v>
      </c>
      <c r="CJ40" s="14"/>
      <c r="CK40" s="12">
        <v>3</v>
      </c>
      <c r="CL40" s="12">
        <v>10</v>
      </c>
      <c r="CM40" s="13">
        <v>1</v>
      </c>
      <c r="CN40" s="13">
        <v>0</v>
      </c>
      <c r="CO40" s="104">
        <f t="shared" si="14"/>
        <v>14</v>
      </c>
      <c r="CP40" s="4"/>
      <c r="CQ40" s="16">
        <v>120</v>
      </c>
      <c r="CR40" s="12">
        <v>81</v>
      </c>
      <c r="CS40" s="13">
        <v>21</v>
      </c>
      <c r="CT40" s="13">
        <v>2</v>
      </c>
      <c r="CU40" s="104">
        <f t="shared" si="15"/>
        <v>224</v>
      </c>
      <c r="CV40" s="14"/>
      <c r="CW40" s="12">
        <v>22</v>
      </c>
      <c r="CX40" s="12">
        <v>23</v>
      </c>
      <c r="CY40" s="13">
        <v>0</v>
      </c>
      <c r="CZ40" s="13">
        <v>6</v>
      </c>
      <c r="DA40" s="104">
        <f t="shared" si="16"/>
        <v>51</v>
      </c>
      <c r="DB40" s="14"/>
      <c r="DC40" s="12">
        <v>8</v>
      </c>
      <c r="DD40" s="12">
        <v>4</v>
      </c>
      <c r="DE40" s="13">
        <v>2</v>
      </c>
      <c r="DF40" s="13">
        <v>0</v>
      </c>
      <c r="DG40" s="104">
        <f t="shared" si="17"/>
        <v>14</v>
      </c>
      <c r="DH40" s="29"/>
      <c r="DI40" s="29"/>
      <c r="DJ40" s="20" t="s">
        <v>48</v>
      </c>
      <c r="DK40" s="17">
        <v>8</v>
      </c>
      <c r="DL40" s="17">
        <v>6</v>
      </c>
      <c r="DM40" s="18">
        <v>0</v>
      </c>
      <c r="DN40" s="18">
        <v>0</v>
      </c>
      <c r="DO40" s="104">
        <f t="shared" si="18"/>
        <v>14</v>
      </c>
      <c r="DP40" s="4"/>
      <c r="DQ40" s="58">
        <v>4</v>
      </c>
      <c r="DR40" s="17">
        <v>5</v>
      </c>
      <c r="DS40" s="18">
        <v>0</v>
      </c>
      <c r="DT40" s="18">
        <v>0</v>
      </c>
      <c r="DU40" s="104">
        <f t="shared" si="19"/>
        <v>9</v>
      </c>
      <c r="DV40" s="4"/>
      <c r="DW40" s="12">
        <v>2</v>
      </c>
      <c r="DX40" s="12">
        <v>1</v>
      </c>
      <c r="DY40" s="24">
        <v>1</v>
      </c>
      <c r="DZ40" s="24">
        <v>0</v>
      </c>
      <c r="EA40" s="104">
        <f t="shared" si="20"/>
        <v>4</v>
      </c>
      <c r="EB40" s="4"/>
      <c r="EC40" s="12">
        <v>40</v>
      </c>
      <c r="ED40" s="17">
        <v>82</v>
      </c>
      <c r="EE40" s="17">
        <v>81</v>
      </c>
      <c r="EF40" s="18">
        <v>4</v>
      </c>
      <c r="EG40" s="104">
        <f t="shared" si="21"/>
        <v>207</v>
      </c>
      <c r="EH40" s="4"/>
      <c r="EI40" s="17">
        <v>52</v>
      </c>
      <c r="EJ40" s="17">
        <v>63</v>
      </c>
      <c r="EK40" s="18">
        <v>5</v>
      </c>
      <c r="EL40" s="18">
        <v>0</v>
      </c>
      <c r="EM40" s="104">
        <f t="shared" si="22"/>
        <v>120</v>
      </c>
      <c r="EN40" s="4"/>
      <c r="EO40" s="17">
        <v>6</v>
      </c>
      <c r="EP40" s="17">
        <v>8</v>
      </c>
      <c r="EQ40" s="18">
        <v>0</v>
      </c>
      <c r="ER40" s="18">
        <v>0</v>
      </c>
      <c r="ES40" s="104">
        <f t="shared" si="23"/>
        <v>14</v>
      </c>
      <c r="ET40" s="4"/>
      <c r="EU40" s="17">
        <v>40</v>
      </c>
      <c r="EV40" s="17">
        <v>45</v>
      </c>
      <c r="EW40" s="18">
        <v>3</v>
      </c>
      <c r="EX40" s="18">
        <v>0</v>
      </c>
      <c r="EY40" s="104">
        <f t="shared" si="24"/>
        <v>88</v>
      </c>
      <c r="EZ40" s="4"/>
      <c r="FA40" s="17">
        <v>0</v>
      </c>
      <c r="FB40" s="17">
        <v>6</v>
      </c>
      <c r="FC40" s="18">
        <v>0</v>
      </c>
      <c r="FD40" s="18">
        <v>0</v>
      </c>
      <c r="FE40" s="104">
        <f t="shared" si="25"/>
        <v>6</v>
      </c>
      <c r="FF40" s="4"/>
      <c r="FG40" s="17">
        <v>46</v>
      </c>
      <c r="FH40" s="17">
        <v>40</v>
      </c>
      <c r="FI40" s="18">
        <v>1</v>
      </c>
      <c r="FJ40" s="18">
        <v>1</v>
      </c>
      <c r="FK40" s="104">
        <f t="shared" si="26"/>
        <v>88</v>
      </c>
      <c r="FL40" s="19"/>
      <c r="FM40" s="17">
        <v>1</v>
      </c>
      <c r="FN40" s="17">
        <v>9</v>
      </c>
      <c r="FO40" s="18">
        <v>0</v>
      </c>
      <c r="FP40" s="18">
        <v>0</v>
      </c>
      <c r="FQ40" s="104">
        <f t="shared" si="27"/>
        <v>10</v>
      </c>
      <c r="FR40" s="4"/>
      <c r="FS40" s="14">
        <v>0</v>
      </c>
      <c r="FT40" s="14">
        <v>0</v>
      </c>
      <c r="FU40" s="14">
        <v>0</v>
      </c>
      <c r="FV40" s="14">
        <v>0</v>
      </c>
      <c r="FW40" s="104">
        <f t="shared" si="28"/>
        <v>0</v>
      </c>
      <c r="FX40" s="4"/>
      <c r="FY40" s="17">
        <v>112</v>
      </c>
      <c r="FZ40" s="17">
        <v>94</v>
      </c>
      <c r="GA40" s="18">
        <v>0</v>
      </c>
      <c r="GB40" s="18">
        <v>1</v>
      </c>
      <c r="GC40" s="104">
        <f t="shared" si="29"/>
        <v>207</v>
      </c>
      <c r="GE40" s="26"/>
      <c r="GF40" s="26"/>
      <c r="GG40" s="26"/>
      <c r="GH40" s="26"/>
      <c r="GI40" s="26"/>
      <c r="GJ40" s="26"/>
      <c r="GK40" s="26"/>
      <c r="GL40" s="26"/>
      <c r="GM40" s="26"/>
      <c r="GN40" s="26"/>
      <c r="GO40" s="26"/>
      <c r="GP40" s="26"/>
      <c r="GQ40" s="26"/>
      <c r="GR40" s="26"/>
      <c r="GS40" s="26"/>
      <c r="GT40" s="26"/>
      <c r="GU40" s="26"/>
      <c r="GV40" s="26"/>
      <c r="GW40" s="26"/>
      <c r="GX40" s="26"/>
      <c r="GY40" s="26"/>
      <c r="GZ40" s="26"/>
      <c r="HA40" s="26"/>
      <c r="HB40" s="26"/>
      <c r="HC40" s="26"/>
      <c r="HD40" s="26"/>
      <c r="HE40" s="26"/>
      <c r="HF40" s="26"/>
      <c r="HG40" s="26"/>
      <c r="HH40" s="26"/>
      <c r="HI40" s="26"/>
      <c r="HJ40" s="26"/>
      <c r="HK40" s="26"/>
      <c r="HL40" s="26"/>
      <c r="HM40" s="26"/>
      <c r="HN40" s="26"/>
      <c r="HO40" s="26"/>
      <c r="HP40" s="26"/>
      <c r="HQ40" s="26"/>
      <c r="HR40" s="26"/>
      <c r="HS40" s="26"/>
      <c r="HT40" s="26"/>
      <c r="HU40" s="26"/>
      <c r="HV40" s="26"/>
      <c r="HW40" s="26"/>
      <c r="HX40" s="26"/>
      <c r="HY40" s="26"/>
      <c r="HZ40" s="26"/>
      <c r="IA40" s="26"/>
      <c r="IB40" s="26"/>
      <c r="IC40" s="26"/>
      <c r="ID40" s="26"/>
      <c r="IE40" s="26"/>
      <c r="IF40" s="26"/>
      <c r="IG40" s="26"/>
      <c r="IH40" s="26"/>
      <c r="II40" s="26"/>
      <c r="IJ40" s="26"/>
      <c r="IK40" s="26"/>
      <c r="IL40" s="26"/>
      <c r="IM40" s="26"/>
      <c r="IN40" s="26"/>
      <c r="IO40" s="26"/>
      <c r="IP40" s="26"/>
      <c r="IQ40" s="26"/>
      <c r="IR40" s="26"/>
      <c r="IS40" s="26"/>
      <c r="IT40" s="26"/>
      <c r="IU40" s="26"/>
      <c r="IV40" s="26"/>
      <c r="IW40" s="26"/>
      <c r="IX40" s="26"/>
      <c r="IY40" s="26"/>
      <c r="IZ40" s="26"/>
      <c r="JA40" s="26"/>
      <c r="JB40" s="26"/>
      <c r="JC40" s="26"/>
      <c r="JD40" s="26"/>
      <c r="JE40" s="26"/>
      <c r="JF40" s="26"/>
      <c r="JG40" s="26"/>
      <c r="JH40" s="26"/>
      <c r="JI40" s="26"/>
      <c r="JJ40" s="26"/>
      <c r="JK40" s="26"/>
      <c r="JL40" s="26"/>
      <c r="JM40" s="26"/>
      <c r="JN40" s="26"/>
      <c r="JO40" s="26"/>
      <c r="JP40" s="26"/>
      <c r="JQ40" s="26"/>
      <c r="JR40" s="26"/>
      <c r="JS40" s="26"/>
      <c r="JT40" s="26"/>
      <c r="JU40" s="26"/>
      <c r="JV40" s="26"/>
      <c r="JW40" s="26"/>
      <c r="JX40" s="26"/>
      <c r="JY40" s="26"/>
      <c r="JZ40" s="26"/>
      <c r="KA40" s="26"/>
      <c r="KB40" s="26"/>
      <c r="KC40" s="26"/>
      <c r="KD40" s="26"/>
      <c r="KE40" s="26"/>
      <c r="KF40" s="26"/>
      <c r="KG40" s="26"/>
      <c r="KH40" s="26"/>
      <c r="KI40" s="26"/>
      <c r="KJ40" s="26"/>
      <c r="KK40" s="26"/>
      <c r="KL40" s="26"/>
      <c r="KM40" s="26"/>
      <c r="KN40" s="26"/>
      <c r="KO40" s="26"/>
      <c r="KP40" s="26"/>
      <c r="KQ40" s="26"/>
      <c r="KR40" s="26"/>
      <c r="KS40" s="26"/>
      <c r="KT40" s="26"/>
      <c r="KU40" s="26"/>
      <c r="KV40" s="26"/>
      <c r="KW40" s="26"/>
      <c r="KX40" s="26"/>
      <c r="KY40" s="26"/>
      <c r="KZ40" s="26"/>
      <c r="LA40" s="26"/>
      <c r="LB40" s="26"/>
      <c r="LC40" s="26"/>
      <c r="LD40" s="26"/>
      <c r="LE40" s="26"/>
      <c r="LF40" s="26"/>
      <c r="LG40" s="26"/>
      <c r="LH40" s="26"/>
      <c r="LI40" s="26"/>
      <c r="LJ40" s="26"/>
      <c r="LK40" s="26"/>
      <c r="LL40" s="26"/>
      <c r="LM40" s="26"/>
      <c r="LN40" s="26"/>
      <c r="LO40" s="26"/>
      <c r="LP40" s="26"/>
      <c r="LQ40" s="26"/>
      <c r="LR40" s="26"/>
      <c r="LS40" s="26"/>
      <c r="LT40" s="26"/>
      <c r="LU40" s="26"/>
      <c r="LV40" s="26"/>
      <c r="LW40" s="26"/>
      <c r="LX40" s="26"/>
      <c r="LY40" s="26"/>
      <c r="LZ40" s="26"/>
      <c r="MA40" s="26"/>
      <c r="MB40" s="26"/>
      <c r="MC40" s="26"/>
      <c r="MD40" s="26"/>
      <c r="ME40" s="26"/>
      <c r="MF40" s="26"/>
      <c r="MG40" s="26"/>
      <c r="MH40" s="26"/>
      <c r="MI40" s="26"/>
      <c r="MJ40" s="26"/>
      <c r="MK40" s="26"/>
      <c r="ML40" s="26"/>
      <c r="MM40" s="26"/>
      <c r="MN40" s="26"/>
      <c r="MO40" s="26"/>
      <c r="MP40" s="26"/>
      <c r="MQ40" s="26"/>
      <c r="MR40" s="26"/>
      <c r="MS40" s="26"/>
      <c r="MT40" s="26"/>
      <c r="MU40" s="26"/>
      <c r="MV40" s="26"/>
      <c r="MW40" s="26"/>
      <c r="MX40" s="26"/>
      <c r="MY40" s="26"/>
      <c r="MZ40" s="26"/>
      <c r="NA40" s="26"/>
      <c r="NB40" s="26"/>
      <c r="NC40" s="26"/>
      <c r="ND40" s="26"/>
      <c r="NE40" s="26"/>
      <c r="NF40" s="26"/>
      <c r="NG40" s="26"/>
      <c r="NH40" s="26"/>
      <c r="NI40" s="26"/>
      <c r="NJ40" s="26"/>
      <c r="NK40" s="26"/>
      <c r="NL40" s="26"/>
      <c r="NM40" s="26"/>
      <c r="NN40" s="26"/>
      <c r="NO40" s="26"/>
      <c r="NP40" s="26"/>
      <c r="NQ40" s="26"/>
      <c r="NR40" s="26"/>
      <c r="NS40" s="26"/>
      <c r="NT40" s="26"/>
      <c r="NU40" s="26"/>
      <c r="NV40" s="26"/>
      <c r="NW40" s="26"/>
      <c r="NX40" s="26"/>
      <c r="NY40" s="26"/>
      <c r="NZ40" s="26"/>
      <c r="OA40" s="26"/>
      <c r="OB40" s="26"/>
      <c r="OC40" s="26"/>
      <c r="OD40" s="26"/>
      <c r="OE40" s="26"/>
      <c r="OF40" s="26"/>
      <c r="OG40" s="26"/>
      <c r="OH40" s="26"/>
      <c r="OI40" s="26"/>
      <c r="OJ40" s="26"/>
      <c r="OK40" s="26"/>
      <c r="OL40" s="26"/>
      <c r="OM40" s="26"/>
      <c r="ON40" s="26"/>
      <c r="OO40" s="26"/>
      <c r="OP40" s="26"/>
      <c r="OQ40" s="26"/>
      <c r="OR40" s="26"/>
      <c r="OS40" s="26"/>
      <c r="OT40" s="26"/>
      <c r="OU40" s="26"/>
      <c r="OV40" s="26"/>
    </row>
    <row r="41" spans="1:412" s="162" customFormat="1" ht="15.75">
      <c r="A41" s="152"/>
      <c r="B41" s="161"/>
      <c r="I41" s="163"/>
      <c r="AM41" s="164"/>
      <c r="DH41" s="164"/>
      <c r="DI41" s="164"/>
      <c r="DP41" s="165"/>
      <c r="GE41" s="164"/>
      <c r="GF41" s="164"/>
      <c r="GG41" s="164"/>
      <c r="GH41" s="164"/>
      <c r="GI41" s="164"/>
      <c r="GJ41" s="164"/>
      <c r="GK41" s="164"/>
      <c r="GL41" s="164"/>
      <c r="GM41" s="164"/>
      <c r="GN41" s="164"/>
      <c r="GO41" s="164"/>
      <c r="GP41" s="164"/>
      <c r="GQ41" s="164"/>
      <c r="GR41" s="164"/>
      <c r="GS41" s="164"/>
      <c r="GT41" s="164"/>
      <c r="GU41" s="164"/>
      <c r="GV41" s="164"/>
      <c r="GW41" s="164"/>
      <c r="GX41" s="164"/>
      <c r="GY41" s="164"/>
      <c r="GZ41" s="164"/>
      <c r="HA41" s="164"/>
      <c r="HB41" s="164"/>
      <c r="HC41" s="164"/>
      <c r="HD41" s="164"/>
      <c r="HE41" s="164"/>
      <c r="HF41" s="164"/>
      <c r="HG41" s="164"/>
      <c r="HH41" s="164"/>
      <c r="HI41" s="164"/>
      <c r="HJ41" s="164"/>
      <c r="HK41" s="164"/>
      <c r="HL41" s="164"/>
      <c r="HM41" s="164"/>
      <c r="HN41" s="164"/>
      <c r="HO41" s="164"/>
      <c r="HP41" s="164"/>
      <c r="HQ41" s="164"/>
      <c r="HR41" s="164"/>
      <c r="HS41" s="164"/>
      <c r="HT41" s="164"/>
      <c r="HU41" s="164"/>
      <c r="HV41" s="164"/>
      <c r="HW41" s="164"/>
      <c r="HX41" s="164"/>
      <c r="HY41" s="164"/>
      <c r="HZ41" s="164"/>
      <c r="IA41" s="164"/>
      <c r="IB41" s="164"/>
      <c r="IC41" s="164"/>
      <c r="ID41" s="164"/>
      <c r="IE41" s="164"/>
      <c r="IF41" s="164"/>
      <c r="IG41" s="164"/>
      <c r="IH41" s="164"/>
      <c r="II41" s="164"/>
      <c r="IJ41" s="164"/>
      <c r="IK41" s="164"/>
      <c r="IL41" s="164"/>
      <c r="IM41" s="164"/>
      <c r="IN41" s="164"/>
      <c r="IO41" s="164"/>
      <c r="IP41" s="164"/>
      <c r="IQ41" s="164"/>
      <c r="IR41" s="164"/>
      <c r="IS41" s="164"/>
      <c r="IT41" s="164"/>
      <c r="IU41" s="164"/>
      <c r="IV41" s="164"/>
      <c r="IW41" s="164"/>
      <c r="IX41" s="164"/>
      <c r="IY41" s="164"/>
      <c r="IZ41" s="164"/>
      <c r="JA41" s="164"/>
      <c r="JB41" s="164"/>
      <c r="JC41" s="164"/>
      <c r="JD41" s="164"/>
      <c r="JE41" s="164"/>
      <c r="JF41" s="164"/>
      <c r="JG41" s="164"/>
      <c r="JH41" s="164"/>
      <c r="JI41" s="164"/>
      <c r="JJ41" s="164"/>
      <c r="JK41" s="164"/>
      <c r="JL41" s="164"/>
      <c r="JM41" s="164"/>
      <c r="JN41" s="164"/>
      <c r="JO41" s="164"/>
      <c r="JP41" s="164"/>
      <c r="JQ41" s="164"/>
      <c r="JR41" s="164"/>
      <c r="JS41" s="164"/>
      <c r="JT41" s="164"/>
      <c r="JU41" s="164"/>
      <c r="JV41" s="164"/>
      <c r="JW41" s="164"/>
      <c r="JX41" s="164"/>
      <c r="JY41" s="164"/>
      <c r="JZ41" s="164"/>
      <c r="KA41" s="164"/>
      <c r="KB41" s="164"/>
      <c r="KC41" s="164"/>
      <c r="KD41" s="164"/>
      <c r="KE41" s="164"/>
      <c r="KF41" s="164"/>
      <c r="KG41" s="164"/>
      <c r="KH41" s="164"/>
      <c r="KI41" s="164"/>
      <c r="KJ41" s="164"/>
      <c r="KK41" s="164"/>
      <c r="KL41" s="164"/>
      <c r="KM41" s="164"/>
      <c r="KN41" s="164"/>
      <c r="KO41" s="164"/>
      <c r="KP41" s="164"/>
      <c r="KQ41" s="164"/>
      <c r="KR41" s="164"/>
      <c r="KS41" s="164"/>
      <c r="KT41" s="164"/>
      <c r="KU41" s="164"/>
      <c r="KV41" s="164"/>
      <c r="KW41" s="164"/>
      <c r="KX41" s="164"/>
      <c r="KY41" s="164"/>
      <c r="KZ41" s="164"/>
      <c r="LA41" s="164"/>
      <c r="LB41" s="164"/>
      <c r="LC41" s="164"/>
      <c r="LD41" s="164"/>
      <c r="LE41" s="164"/>
      <c r="LF41" s="164"/>
      <c r="LG41" s="164"/>
      <c r="LH41" s="164"/>
      <c r="LI41" s="164"/>
      <c r="LJ41" s="164"/>
      <c r="LK41" s="164"/>
      <c r="LL41" s="164"/>
      <c r="LM41" s="164"/>
      <c r="LN41" s="164"/>
      <c r="LO41" s="164"/>
      <c r="LP41" s="164"/>
      <c r="LQ41" s="164"/>
      <c r="LR41" s="164"/>
      <c r="LS41" s="164"/>
      <c r="LT41" s="164"/>
      <c r="LU41" s="164"/>
      <c r="LV41" s="164"/>
      <c r="LW41" s="164"/>
      <c r="LX41" s="164"/>
      <c r="LY41" s="164"/>
      <c r="LZ41" s="164"/>
      <c r="MA41" s="164"/>
      <c r="MB41" s="164"/>
      <c r="MC41" s="164"/>
      <c r="MD41" s="164"/>
      <c r="ME41" s="164"/>
      <c r="MF41" s="164"/>
      <c r="MG41" s="164"/>
      <c r="MH41" s="164"/>
      <c r="MI41" s="164"/>
      <c r="MJ41" s="164"/>
      <c r="MK41" s="164"/>
      <c r="ML41" s="164"/>
      <c r="MM41" s="164"/>
      <c r="MN41" s="164"/>
      <c r="MO41" s="164"/>
      <c r="MP41" s="164"/>
      <c r="MQ41" s="164"/>
      <c r="MR41" s="164"/>
      <c r="MS41" s="164"/>
      <c r="MT41" s="164"/>
      <c r="MU41" s="164"/>
      <c r="MV41" s="164"/>
      <c r="MW41" s="164"/>
      <c r="MX41" s="164"/>
      <c r="MY41" s="164"/>
      <c r="MZ41" s="164"/>
      <c r="NA41" s="164"/>
      <c r="NB41" s="164"/>
      <c r="NC41" s="164"/>
      <c r="ND41" s="164"/>
      <c r="NE41" s="164"/>
      <c r="NF41" s="164"/>
      <c r="NG41" s="164"/>
      <c r="NH41" s="164"/>
      <c r="NI41" s="164"/>
      <c r="NJ41" s="164"/>
      <c r="NK41" s="164"/>
      <c r="NL41" s="164"/>
      <c r="NM41" s="164"/>
      <c r="NN41" s="164"/>
      <c r="NO41" s="164"/>
      <c r="NP41" s="164"/>
      <c r="NQ41" s="164"/>
      <c r="NR41" s="164"/>
      <c r="NS41" s="164"/>
      <c r="NT41" s="164"/>
      <c r="NU41" s="164"/>
      <c r="NV41" s="164"/>
      <c r="NW41" s="164"/>
      <c r="NX41" s="164"/>
      <c r="NY41" s="164"/>
      <c r="NZ41" s="164"/>
      <c r="OA41" s="164"/>
      <c r="OB41" s="164"/>
      <c r="OC41" s="164"/>
      <c r="OD41" s="164"/>
      <c r="OE41" s="164"/>
      <c r="OF41" s="164"/>
      <c r="OG41" s="164"/>
      <c r="OH41" s="164"/>
      <c r="OI41" s="164"/>
      <c r="OJ41" s="164"/>
      <c r="OK41" s="164"/>
      <c r="OL41" s="164"/>
      <c r="OM41" s="164"/>
      <c r="ON41" s="164"/>
      <c r="OO41" s="164"/>
      <c r="OP41" s="164"/>
      <c r="OQ41" s="164"/>
      <c r="OR41" s="164"/>
      <c r="OS41" s="164"/>
      <c r="OT41" s="164"/>
      <c r="OU41" s="164"/>
      <c r="OV41" s="164"/>
    </row>
    <row r="42" spans="1:412" s="162" customFormat="1" ht="52.5" customHeight="1">
      <c r="A42" s="116" t="s">
        <v>87</v>
      </c>
      <c r="B42" s="116"/>
      <c r="C42" s="116"/>
      <c r="D42" s="116"/>
      <c r="E42" s="116"/>
      <c r="F42" s="116"/>
      <c r="G42" s="116"/>
      <c r="H42" s="116"/>
      <c r="I42" s="116"/>
      <c r="J42" s="67"/>
      <c r="K42" s="67"/>
      <c r="L42" s="67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X42" s="67"/>
      <c r="Y42" s="67"/>
      <c r="DH42" s="164"/>
      <c r="DI42" s="164"/>
      <c r="DP42" s="165"/>
      <c r="GE42" s="164"/>
      <c r="GF42" s="164"/>
      <c r="GG42" s="164"/>
      <c r="GH42" s="164"/>
      <c r="GI42" s="164"/>
      <c r="GJ42" s="164"/>
      <c r="GK42" s="164"/>
      <c r="GL42" s="164"/>
      <c r="GM42" s="164"/>
      <c r="GN42" s="164"/>
      <c r="GO42" s="164"/>
      <c r="GP42" s="164"/>
      <c r="GQ42" s="164"/>
      <c r="GR42" s="164"/>
      <c r="GS42" s="164"/>
      <c r="GT42" s="164"/>
      <c r="GU42" s="164"/>
      <c r="GV42" s="164"/>
      <c r="GW42" s="164"/>
      <c r="GX42" s="164"/>
      <c r="GY42" s="164"/>
      <c r="GZ42" s="164"/>
      <c r="HA42" s="164"/>
      <c r="HB42" s="164"/>
      <c r="HC42" s="164"/>
      <c r="HD42" s="164"/>
      <c r="HE42" s="164"/>
      <c r="HF42" s="164"/>
      <c r="HG42" s="164"/>
      <c r="HH42" s="164"/>
      <c r="HI42" s="164"/>
      <c r="HJ42" s="164"/>
      <c r="HK42" s="164"/>
      <c r="HL42" s="164"/>
      <c r="HM42" s="164"/>
      <c r="HN42" s="164"/>
      <c r="HO42" s="164"/>
      <c r="HP42" s="164"/>
      <c r="HQ42" s="164"/>
      <c r="HR42" s="164"/>
      <c r="HS42" s="164"/>
      <c r="HT42" s="164"/>
      <c r="HU42" s="164"/>
      <c r="HV42" s="164"/>
      <c r="HW42" s="164"/>
      <c r="HX42" s="164"/>
      <c r="HY42" s="164"/>
      <c r="HZ42" s="164"/>
      <c r="IA42" s="164"/>
      <c r="IB42" s="164"/>
      <c r="IC42" s="164"/>
      <c r="ID42" s="164"/>
      <c r="IE42" s="164"/>
      <c r="IF42" s="164"/>
      <c r="IG42" s="164"/>
      <c r="IH42" s="164"/>
      <c r="II42" s="164"/>
      <c r="IJ42" s="164"/>
      <c r="IK42" s="164"/>
      <c r="IL42" s="164"/>
      <c r="IM42" s="164"/>
      <c r="IN42" s="164"/>
      <c r="IO42" s="164"/>
      <c r="IP42" s="164"/>
      <c r="IQ42" s="164"/>
      <c r="IR42" s="164"/>
      <c r="IS42" s="164"/>
      <c r="IT42" s="164"/>
      <c r="IU42" s="164"/>
      <c r="IV42" s="164"/>
      <c r="IW42" s="164"/>
      <c r="IX42" s="164"/>
      <c r="IY42" s="164"/>
      <c r="IZ42" s="164"/>
      <c r="JA42" s="164"/>
      <c r="JB42" s="164"/>
      <c r="JC42" s="164"/>
      <c r="JD42" s="164"/>
      <c r="JE42" s="164"/>
      <c r="JF42" s="164"/>
      <c r="JG42" s="164"/>
      <c r="JH42" s="164"/>
      <c r="JI42" s="164"/>
      <c r="JJ42" s="164"/>
      <c r="JK42" s="164"/>
      <c r="JL42" s="164"/>
      <c r="JM42" s="164"/>
      <c r="JN42" s="164"/>
      <c r="JO42" s="164"/>
      <c r="JP42" s="164"/>
      <c r="JQ42" s="164"/>
      <c r="JR42" s="164"/>
      <c r="JS42" s="164"/>
      <c r="JT42" s="164"/>
      <c r="JU42" s="164"/>
      <c r="JV42" s="164"/>
      <c r="JW42" s="164"/>
      <c r="JX42" s="164"/>
      <c r="JY42" s="164"/>
      <c r="JZ42" s="164"/>
      <c r="KA42" s="164"/>
      <c r="KB42" s="164"/>
      <c r="KC42" s="164"/>
      <c r="KD42" s="164"/>
      <c r="KE42" s="164"/>
      <c r="KF42" s="164"/>
      <c r="KG42" s="164"/>
      <c r="KH42" s="164"/>
      <c r="KI42" s="164"/>
      <c r="KJ42" s="164"/>
      <c r="KK42" s="164"/>
      <c r="KL42" s="164"/>
      <c r="KM42" s="164"/>
      <c r="KN42" s="164"/>
      <c r="KO42" s="164"/>
      <c r="KP42" s="164"/>
      <c r="KQ42" s="164"/>
      <c r="KR42" s="164"/>
      <c r="KS42" s="164"/>
      <c r="KT42" s="164"/>
      <c r="KU42" s="164"/>
      <c r="KV42" s="164"/>
      <c r="KW42" s="164"/>
      <c r="KX42" s="164"/>
      <c r="KY42" s="164"/>
      <c r="KZ42" s="164"/>
      <c r="LA42" s="164"/>
      <c r="LB42" s="164"/>
      <c r="LC42" s="164"/>
      <c r="LD42" s="164"/>
      <c r="LE42" s="164"/>
      <c r="LF42" s="164"/>
      <c r="LG42" s="164"/>
      <c r="LH42" s="164"/>
      <c r="LI42" s="164"/>
      <c r="LJ42" s="164"/>
      <c r="LK42" s="164"/>
      <c r="LL42" s="164"/>
      <c r="LM42" s="164"/>
      <c r="LN42" s="164"/>
      <c r="LO42" s="164"/>
      <c r="LP42" s="164"/>
      <c r="LQ42" s="164"/>
      <c r="LR42" s="164"/>
      <c r="LS42" s="164"/>
      <c r="LT42" s="164"/>
      <c r="LU42" s="164"/>
      <c r="LV42" s="164"/>
      <c r="LW42" s="164"/>
      <c r="LX42" s="164"/>
      <c r="LY42" s="164"/>
      <c r="LZ42" s="164"/>
      <c r="MA42" s="164"/>
      <c r="MB42" s="164"/>
      <c r="MC42" s="164"/>
      <c r="MD42" s="164"/>
      <c r="ME42" s="164"/>
      <c r="MF42" s="164"/>
      <c r="MG42" s="164"/>
      <c r="MH42" s="164"/>
      <c r="MI42" s="164"/>
      <c r="MJ42" s="164"/>
      <c r="MK42" s="164"/>
      <c r="ML42" s="164"/>
      <c r="MM42" s="164"/>
      <c r="MN42" s="164"/>
      <c r="MO42" s="164"/>
      <c r="MP42" s="164"/>
      <c r="MQ42" s="164"/>
      <c r="MR42" s="164"/>
      <c r="MS42" s="164"/>
      <c r="MT42" s="164"/>
      <c r="MU42" s="164"/>
      <c r="MV42" s="164"/>
      <c r="MW42" s="164"/>
      <c r="MX42" s="164"/>
      <c r="MY42" s="164"/>
      <c r="MZ42" s="164"/>
      <c r="NA42" s="164"/>
      <c r="NB42" s="164"/>
      <c r="NC42" s="164"/>
      <c r="ND42" s="164"/>
      <c r="NE42" s="164"/>
      <c r="NF42" s="164"/>
      <c r="NG42" s="164"/>
      <c r="NH42" s="164"/>
      <c r="NI42" s="164"/>
      <c r="NJ42" s="164"/>
      <c r="NK42" s="164"/>
      <c r="NL42" s="164"/>
      <c r="NM42" s="164"/>
      <c r="NN42" s="164"/>
      <c r="NO42" s="164"/>
      <c r="NP42" s="164"/>
      <c r="NQ42" s="164"/>
      <c r="NR42" s="164"/>
      <c r="NS42" s="164"/>
      <c r="NT42" s="164"/>
      <c r="NU42" s="164"/>
      <c r="NV42" s="164"/>
      <c r="NW42" s="164"/>
      <c r="NX42" s="164"/>
      <c r="NY42" s="164"/>
      <c r="NZ42" s="164"/>
      <c r="OA42" s="164"/>
      <c r="OB42" s="164"/>
      <c r="OC42" s="164"/>
      <c r="OD42" s="164"/>
      <c r="OE42" s="164"/>
      <c r="OF42" s="164"/>
      <c r="OG42" s="164"/>
      <c r="OH42" s="164"/>
      <c r="OI42" s="164"/>
      <c r="OJ42" s="164"/>
      <c r="OK42" s="164"/>
      <c r="OL42" s="164"/>
      <c r="OM42" s="164"/>
      <c r="ON42" s="164"/>
      <c r="OO42" s="164"/>
      <c r="OP42" s="164"/>
      <c r="OQ42" s="164"/>
      <c r="OR42" s="164"/>
      <c r="OS42" s="164"/>
      <c r="OT42" s="164"/>
      <c r="OU42" s="164"/>
      <c r="OV42" s="164"/>
    </row>
    <row r="43" spans="1:412" s="162" customFormat="1" ht="18.75">
      <c r="A43" s="152"/>
      <c r="B43" s="47" t="s">
        <v>5</v>
      </c>
      <c r="C43" s="48"/>
      <c r="D43" s="48"/>
      <c r="E43" s="48"/>
      <c r="F43" s="48"/>
      <c r="G43" s="48"/>
      <c r="H43" s="48"/>
      <c r="I43" s="48"/>
      <c r="J43" s="48"/>
      <c r="K43" s="48"/>
      <c r="L43" s="48"/>
      <c r="M43" s="48"/>
      <c r="N43" s="48"/>
      <c r="O43" s="48"/>
      <c r="P43" s="48"/>
      <c r="Q43" s="48"/>
      <c r="R43" s="48"/>
      <c r="S43" s="48"/>
      <c r="T43" s="48"/>
      <c r="U43" s="48"/>
      <c r="V43" s="48"/>
      <c r="W43" s="48"/>
      <c r="X43" s="48"/>
      <c r="Y43" s="48"/>
      <c r="Z43" s="48"/>
      <c r="AA43" s="48"/>
      <c r="AB43" s="48"/>
      <c r="AC43" s="48"/>
      <c r="AD43" s="48"/>
      <c r="AE43" s="48"/>
      <c r="AF43" s="48"/>
      <c r="AG43" s="48"/>
      <c r="AH43" s="48"/>
      <c r="AI43" s="48"/>
      <c r="AM43" s="47" t="s">
        <v>49</v>
      </c>
      <c r="AN43" s="48"/>
      <c r="AO43" s="48"/>
      <c r="AP43" s="48"/>
      <c r="AQ43" s="48"/>
      <c r="AR43" s="48"/>
      <c r="AS43" s="48"/>
      <c r="AT43" s="48"/>
      <c r="AU43" s="48"/>
      <c r="AV43" s="48"/>
      <c r="AW43" s="48"/>
      <c r="AX43" s="48"/>
      <c r="AY43" s="48"/>
      <c r="AZ43" s="48"/>
      <c r="BA43" s="48"/>
      <c r="BB43" s="48"/>
      <c r="BC43" s="48"/>
      <c r="BD43" s="48"/>
      <c r="BE43" s="48"/>
      <c r="BF43" s="48"/>
      <c r="BG43" s="48"/>
      <c r="BH43" s="48"/>
      <c r="BI43" s="48"/>
      <c r="BJ43" s="48"/>
      <c r="BK43" s="48"/>
      <c r="BL43" s="48"/>
      <c r="BM43" s="48"/>
      <c r="BN43" s="48"/>
      <c r="BO43" s="48"/>
      <c r="BP43" s="48"/>
      <c r="BQ43" s="48"/>
      <c r="BR43" s="48"/>
      <c r="BS43" s="48"/>
      <c r="BT43" s="48"/>
      <c r="BU43" s="48"/>
      <c r="BY43" s="47" t="s">
        <v>50</v>
      </c>
      <c r="BZ43" s="48"/>
      <c r="CA43" s="48"/>
      <c r="CB43" s="48"/>
      <c r="CC43" s="48"/>
      <c r="CD43" s="48"/>
      <c r="CE43" s="48"/>
      <c r="CF43" s="48"/>
      <c r="CG43" s="48"/>
      <c r="CH43" s="48"/>
      <c r="CI43" s="48"/>
      <c r="CJ43" s="48"/>
      <c r="CK43" s="48"/>
      <c r="CL43" s="48"/>
      <c r="CM43" s="48"/>
      <c r="CN43" s="48"/>
      <c r="CO43" s="48"/>
      <c r="CP43" s="48"/>
      <c r="CQ43" s="48"/>
      <c r="CR43" s="48"/>
      <c r="CS43" s="48"/>
      <c r="CT43" s="48"/>
      <c r="CU43" s="48"/>
      <c r="CV43" s="48"/>
      <c r="CW43" s="48"/>
      <c r="CX43" s="48"/>
      <c r="CY43" s="48"/>
      <c r="CZ43" s="48"/>
      <c r="DA43" s="48"/>
      <c r="DB43" s="48"/>
      <c r="DC43" s="48"/>
      <c r="DD43" s="48"/>
      <c r="DE43" s="48"/>
      <c r="DF43" s="48"/>
      <c r="DG43" s="48"/>
      <c r="DH43" s="164"/>
      <c r="DI43" s="164"/>
      <c r="DJ43" s="166"/>
      <c r="DK43" s="117" t="s">
        <v>56</v>
      </c>
      <c r="DL43" s="95"/>
      <c r="DM43" s="95"/>
      <c r="DN43" s="95"/>
      <c r="DO43" s="95"/>
      <c r="DP43" s="97"/>
      <c r="DQ43" s="95"/>
      <c r="DR43" s="95"/>
      <c r="DS43" s="95"/>
      <c r="DT43" s="95"/>
      <c r="DU43" s="95"/>
      <c r="DV43" s="95"/>
      <c r="DW43" s="95"/>
      <c r="DX43" s="95"/>
      <c r="DY43" s="95"/>
      <c r="DZ43" s="95"/>
      <c r="EA43" s="95"/>
      <c r="EB43" s="95"/>
      <c r="EC43" s="95"/>
      <c r="ED43" s="95"/>
      <c r="EE43" s="95"/>
      <c r="EF43" s="95"/>
      <c r="EG43" s="95"/>
      <c r="EH43" s="95"/>
      <c r="EI43" s="95"/>
      <c r="EJ43" s="95"/>
      <c r="EK43" s="95"/>
      <c r="EL43" s="95"/>
      <c r="EM43" s="95"/>
      <c r="EN43" s="95"/>
      <c r="EO43" s="95"/>
      <c r="EP43" s="95"/>
      <c r="EQ43" s="95"/>
      <c r="ER43" s="95"/>
      <c r="ES43" s="95"/>
      <c r="ET43" s="95"/>
      <c r="EU43" s="95"/>
      <c r="EV43" s="95"/>
      <c r="EW43" s="95"/>
      <c r="EX43" s="95"/>
      <c r="EY43" s="95"/>
      <c r="EZ43" s="95"/>
      <c r="FA43" s="95"/>
      <c r="FB43" s="95"/>
      <c r="FC43" s="95"/>
      <c r="FD43" s="95"/>
      <c r="FE43" s="95"/>
      <c r="FF43" s="95"/>
      <c r="FG43" s="95"/>
      <c r="FH43" s="95"/>
      <c r="FI43" s="95"/>
      <c r="FJ43" s="95"/>
      <c r="FK43" s="95"/>
      <c r="FL43" s="95"/>
      <c r="FM43" s="95"/>
      <c r="FN43" s="95"/>
      <c r="FO43" s="95"/>
      <c r="FP43" s="95"/>
      <c r="FQ43" s="95"/>
      <c r="FR43" s="95"/>
      <c r="FS43" s="95"/>
      <c r="FT43" s="95"/>
      <c r="FU43" s="95"/>
      <c r="FV43" s="95"/>
      <c r="FW43" s="95"/>
      <c r="FX43" s="95"/>
      <c r="FY43" s="95"/>
      <c r="FZ43" s="95"/>
      <c r="GA43" s="95"/>
      <c r="GB43" s="95"/>
      <c r="GC43" s="97"/>
      <c r="GE43" s="164"/>
      <c r="GF43" s="164"/>
      <c r="GG43" s="164"/>
      <c r="GH43" s="164"/>
      <c r="GI43" s="164"/>
      <c r="GJ43" s="164"/>
      <c r="GK43" s="164"/>
      <c r="GL43" s="164"/>
      <c r="GM43" s="164"/>
      <c r="GN43" s="164"/>
      <c r="GO43" s="164"/>
      <c r="GP43" s="164"/>
      <c r="GQ43" s="164"/>
      <c r="GR43" s="164"/>
      <c r="GS43" s="164"/>
      <c r="GT43" s="164"/>
      <c r="GU43" s="164"/>
      <c r="GV43" s="164"/>
      <c r="GW43" s="164"/>
      <c r="GX43" s="164"/>
      <c r="GY43" s="164"/>
      <c r="GZ43" s="164"/>
      <c r="HA43" s="164"/>
      <c r="HB43" s="164"/>
      <c r="HC43" s="164"/>
      <c r="HD43" s="164"/>
      <c r="HE43" s="164"/>
      <c r="HF43" s="164"/>
      <c r="HG43" s="164"/>
      <c r="HH43" s="164"/>
      <c r="HI43" s="164"/>
      <c r="HJ43" s="164"/>
      <c r="HK43" s="164"/>
      <c r="HL43" s="164"/>
      <c r="HM43" s="164"/>
      <c r="HN43" s="164"/>
      <c r="HO43" s="164"/>
      <c r="HP43" s="164"/>
      <c r="HQ43" s="164"/>
      <c r="HR43" s="164"/>
      <c r="HS43" s="164"/>
      <c r="HT43" s="164"/>
      <c r="HU43" s="164"/>
      <c r="HV43" s="164"/>
      <c r="HW43" s="164"/>
      <c r="HX43" s="164"/>
      <c r="HY43" s="164"/>
      <c r="HZ43" s="164"/>
      <c r="IA43" s="164"/>
      <c r="IB43" s="164"/>
      <c r="IC43" s="164"/>
      <c r="ID43" s="164"/>
      <c r="IE43" s="164"/>
      <c r="IF43" s="164"/>
      <c r="IG43" s="164"/>
      <c r="IH43" s="164"/>
      <c r="II43" s="164"/>
      <c r="IJ43" s="164"/>
      <c r="IK43" s="164"/>
      <c r="IL43" s="164"/>
      <c r="IM43" s="164"/>
      <c r="IN43" s="164"/>
      <c r="IO43" s="164"/>
      <c r="IP43" s="164"/>
      <c r="IQ43" s="164"/>
      <c r="IR43" s="164"/>
      <c r="IS43" s="164"/>
      <c r="IT43" s="164"/>
      <c r="IU43" s="164"/>
      <c r="IV43" s="164"/>
      <c r="IW43" s="164"/>
      <c r="IX43" s="164"/>
      <c r="IY43" s="164"/>
      <c r="IZ43" s="164"/>
      <c r="JA43" s="164"/>
      <c r="JB43" s="164"/>
      <c r="JC43" s="164"/>
      <c r="JD43" s="164"/>
      <c r="JE43" s="164"/>
      <c r="JF43" s="164"/>
      <c r="JG43" s="164"/>
      <c r="JH43" s="164"/>
      <c r="JI43" s="164"/>
      <c r="JJ43" s="164"/>
      <c r="JK43" s="164"/>
      <c r="JL43" s="164"/>
      <c r="JM43" s="164"/>
      <c r="JN43" s="164"/>
      <c r="JO43" s="164"/>
      <c r="JP43" s="164"/>
      <c r="JQ43" s="164"/>
      <c r="JR43" s="164"/>
      <c r="JS43" s="164"/>
      <c r="JT43" s="164"/>
      <c r="JU43" s="164"/>
      <c r="JV43" s="164"/>
      <c r="JW43" s="164"/>
      <c r="JX43" s="164"/>
      <c r="JY43" s="164"/>
      <c r="JZ43" s="164"/>
      <c r="KA43" s="164"/>
      <c r="KB43" s="164"/>
      <c r="KC43" s="164"/>
      <c r="KD43" s="164"/>
      <c r="KE43" s="164"/>
      <c r="KF43" s="164"/>
      <c r="KG43" s="164"/>
      <c r="KH43" s="164"/>
      <c r="KI43" s="164"/>
      <c r="KJ43" s="164"/>
      <c r="KK43" s="164"/>
      <c r="KL43" s="164"/>
      <c r="KM43" s="164"/>
      <c r="KN43" s="164"/>
      <c r="KO43" s="164"/>
      <c r="KP43" s="164"/>
      <c r="KQ43" s="164"/>
      <c r="KR43" s="164"/>
      <c r="KS43" s="164"/>
      <c r="KT43" s="164"/>
      <c r="KU43" s="164"/>
      <c r="KV43" s="164"/>
      <c r="KW43" s="164"/>
      <c r="KX43" s="164"/>
      <c r="KY43" s="164"/>
      <c r="KZ43" s="164"/>
      <c r="LA43" s="164"/>
      <c r="LB43" s="164"/>
      <c r="LC43" s="164"/>
      <c r="LD43" s="164"/>
      <c r="LE43" s="164"/>
      <c r="LF43" s="164"/>
      <c r="LG43" s="164"/>
      <c r="LH43" s="164"/>
      <c r="LI43" s="164"/>
      <c r="LJ43" s="164"/>
      <c r="LK43" s="164"/>
      <c r="LL43" s="164"/>
      <c r="LM43" s="164"/>
      <c r="LN43" s="164"/>
      <c r="LO43" s="164"/>
      <c r="LP43" s="164"/>
      <c r="LQ43" s="164"/>
      <c r="LR43" s="164"/>
      <c r="LS43" s="164"/>
      <c r="LT43" s="164"/>
      <c r="LU43" s="164"/>
      <c r="LV43" s="164"/>
      <c r="LW43" s="164"/>
      <c r="LX43" s="164"/>
      <c r="LY43" s="164"/>
      <c r="LZ43" s="164"/>
      <c r="MA43" s="164"/>
      <c r="MB43" s="164"/>
      <c r="MC43" s="164"/>
      <c r="MD43" s="164"/>
      <c r="ME43" s="164"/>
      <c r="MF43" s="164"/>
      <c r="MG43" s="164"/>
      <c r="MH43" s="164"/>
      <c r="MI43" s="164"/>
      <c r="MJ43" s="164"/>
      <c r="MK43" s="164"/>
      <c r="ML43" s="164"/>
      <c r="MM43" s="164"/>
      <c r="MN43" s="164"/>
      <c r="MO43" s="164"/>
      <c r="MP43" s="164"/>
      <c r="MQ43" s="164"/>
      <c r="MR43" s="164"/>
      <c r="MS43" s="164"/>
      <c r="MT43" s="164"/>
      <c r="MU43" s="164"/>
      <c r="MV43" s="164"/>
      <c r="MW43" s="164"/>
      <c r="MX43" s="164"/>
      <c r="MY43" s="164"/>
      <c r="MZ43" s="164"/>
      <c r="NA43" s="164"/>
      <c r="NB43" s="164"/>
      <c r="NC43" s="164"/>
      <c r="ND43" s="164"/>
      <c r="NE43" s="164"/>
      <c r="NF43" s="164"/>
      <c r="NG43" s="164"/>
      <c r="NH43" s="164"/>
      <c r="NI43" s="164"/>
      <c r="NJ43" s="164"/>
      <c r="NK43" s="164"/>
      <c r="NL43" s="164"/>
      <c r="NM43" s="164"/>
      <c r="NN43" s="164"/>
      <c r="NO43" s="164"/>
      <c r="NP43" s="164"/>
      <c r="NQ43" s="164"/>
      <c r="NR43" s="164"/>
      <c r="NS43" s="164"/>
      <c r="NT43" s="164"/>
      <c r="NU43" s="164"/>
      <c r="NV43" s="164"/>
      <c r="NW43" s="164"/>
      <c r="NX43" s="164"/>
      <c r="NY43" s="164"/>
      <c r="NZ43" s="164"/>
      <c r="OA43" s="164"/>
      <c r="OB43" s="164"/>
      <c r="OC43" s="164"/>
      <c r="OD43" s="164"/>
      <c r="OE43" s="164"/>
      <c r="OF43" s="164"/>
      <c r="OG43" s="164"/>
      <c r="OH43" s="164"/>
      <c r="OI43" s="164"/>
      <c r="OJ43" s="164"/>
      <c r="OK43" s="164"/>
      <c r="OL43" s="164"/>
      <c r="OM43" s="164"/>
      <c r="ON43" s="164"/>
      <c r="OO43" s="164"/>
      <c r="OP43" s="164"/>
      <c r="OQ43" s="164"/>
      <c r="OR43" s="164"/>
      <c r="OS43" s="164"/>
      <c r="OT43" s="164"/>
      <c r="OU43" s="164"/>
      <c r="OV43" s="164"/>
    </row>
    <row r="44" spans="1:412" s="30" customFormat="1">
      <c r="A44" s="147"/>
      <c r="B44" s="82" t="s">
        <v>6</v>
      </c>
      <c r="C44" s="83"/>
      <c r="D44" s="83"/>
      <c r="E44" s="83"/>
      <c r="F44" s="84"/>
      <c r="G44" s="82" t="s">
        <v>7</v>
      </c>
      <c r="H44" s="83"/>
      <c r="I44" s="83"/>
      <c r="J44" s="83"/>
      <c r="K44" s="84"/>
      <c r="L44" s="37"/>
      <c r="M44" s="82" t="s">
        <v>8</v>
      </c>
      <c r="N44" s="83"/>
      <c r="O44" s="83"/>
      <c r="P44" s="83"/>
      <c r="Q44" s="84"/>
      <c r="R44" s="38"/>
      <c r="S44" s="85" t="s">
        <v>9</v>
      </c>
      <c r="T44" s="85"/>
      <c r="U44" s="85"/>
      <c r="V44" s="85"/>
      <c r="W44" s="85"/>
      <c r="X44" s="36"/>
      <c r="Y44" s="82" t="s">
        <v>10</v>
      </c>
      <c r="Z44" s="83"/>
      <c r="AA44" s="83"/>
      <c r="AB44" s="83"/>
      <c r="AC44" s="84"/>
      <c r="AD44" s="38"/>
      <c r="AE44" s="85" t="s">
        <v>11</v>
      </c>
      <c r="AF44" s="85"/>
      <c r="AG44" s="85"/>
      <c r="AH44" s="85"/>
      <c r="AI44" s="85"/>
      <c r="AM44" s="82" t="s">
        <v>6</v>
      </c>
      <c r="AN44" s="83"/>
      <c r="AO44" s="83"/>
      <c r="AP44" s="83"/>
      <c r="AQ44" s="84"/>
      <c r="AR44" s="37"/>
      <c r="AS44" s="82" t="s">
        <v>7</v>
      </c>
      <c r="AT44" s="83"/>
      <c r="AU44" s="83"/>
      <c r="AV44" s="83"/>
      <c r="AW44" s="84"/>
      <c r="AX44" s="37"/>
      <c r="AY44" s="82" t="s">
        <v>75</v>
      </c>
      <c r="AZ44" s="83"/>
      <c r="BA44" s="83"/>
      <c r="BB44" s="83"/>
      <c r="BC44" s="84"/>
      <c r="BD44" s="38"/>
      <c r="BE44" s="85" t="s">
        <v>22</v>
      </c>
      <c r="BF44" s="85"/>
      <c r="BG44" s="85"/>
      <c r="BH44" s="85"/>
      <c r="BI44" s="85"/>
      <c r="BJ44" s="36"/>
      <c r="BK44" s="82" t="s">
        <v>23</v>
      </c>
      <c r="BL44" s="83"/>
      <c r="BM44" s="83"/>
      <c r="BN44" s="83"/>
      <c r="BO44" s="84"/>
      <c r="BP44" s="38"/>
      <c r="BQ44" s="85" t="s">
        <v>24</v>
      </c>
      <c r="BR44" s="85"/>
      <c r="BS44" s="85"/>
      <c r="BT44" s="85"/>
      <c r="BU44" s="85"/>
      <c r="BY44" s="76" t="s">
        <v>51</v>
      </c>
      <c r="BZ44" s="77"/>
      <c r="CA44" s="77"/>
      <c r="CB44" s="77"/>
      <c r="CC44" s="78"/>
      <c r="CD44" s="37"/>
      <c r="CE44" s="76" t="s">
        <v>57</v>
      </c>
      <c r="CF44" s="77"/>
      <c r="CG44" s="77"/>
      <c r="CH44" s="77"/>
      <c r="CI44" s="78"/>
      <c r="CJ44" s="37"/>
      <c r="CK44" s="76" t="s">
        <v>52</v>
      </c>
      <c r="CL44" s="77"/>
      <c r="CM44" s="77"/>
      <c r="CN44" s="77"/>
      <c r="CO44" s="78"/>
      <c r="CP44" s="35"/>
      <c r="CQ44" s="76" t="s">
        <v>53</v>
      </c>
      <c r="CR44" s="77"/>
      <c r="CS44" s="77"/>
      <c r="CT44" s="77"/>
      <c r="CU44" s="78"/>
      <c r="CV44" s="37"/>
      <c r="CW44" s="76" t="s">
        <v>54</v>
      </c>
      <c r="CX44" s="77"/>
      <c r="CY44" s="77"/>
      <c r="CZ44" s="77"/>
      <c r="DA44" s="78"/>
      <c r="DB44" s="37"/>
      <c r="DC44" s="76" t="s">
        <v>55</v>
      </c>
      <c r="DD44" s="77"/>
      <c r="DE44" s="77"/>
      <c r="DF44" s="77"/>
      <c r="DG44" s="78"/>
      <c r="DH44" s="29"/>
      <c r="DI44" s="29"/>
      <c r="DJ44" s="139"/>
      <c r="DK44" s="73" t="s">
        <v>58</v>
      </c>
      <c r="DL44" s="74"/>
      <c r="DM44" s="74"/>
      <c r="DN44" s="74"/>
      <c r="DO44" s="75"/>
      <c r="DP44" s="39"/>
      <c r="DQ44" s="73" t="s">
        <v>59</v>
      </c>
      <c r="DR44" s="74"/>
      <c r="DS44" s="74"/>
      <c r="DT44" s="74"/>
      <c r="DU44" s="75"/>
      <c r="DV44" s="39"/>
      <c r="DW44" s="73" t="s">
        <v>60</v>
      </c>
      <c r="DX44" s="74"/>
      <c r="DY44" s="74"/>
      <c r="DZ44" s="74"/>
      <c r="EA44" s="75"/>
      <c r="EB44" s="39"/>
      <c r="EC44" s="73" t="s">
        <v>61</v>
      </c>
      <c r="ED44" s="74"/>
      <c r="EE44" s="74"/>
      <c r="EF44" s="74"/>
      <c r="EG44" s="75"/>
      <c r="EH44" s="40"/>
      <c r="EI44" s="73" t="s">
        <v>62</v>
      </c>
      <c r="EJ44" s="74"/>
      <c r="EK44" s="74"/>
      <c r="EL44" s="74"/>
      <c r="EM44" s="75"/>
      <c r="EN44" s="39"/>
      <c r="EO44" s="73" t="s">
        <v>63</v>
      </c>
      <c r="EP44" s="74"/>
      <c r="EQ44" s="74"/>
      <c r="ER44" s="74"/>
      <c r="ES44" s="75"/>
      <c r="ET44" s="14"/>
      <c r="EU44" s="73" t="s">
        <v>64</v>
      </c>
      <c r="EV44" s="74"/>
      <c r="EW44" s="74"/>
      <c r="EX44" s="74"/>
      <c r="EY44" s="75"/>
      <c r="EZ44" s="40"/>
      <c r="FA44" s="73" t="s">
        <v>65</v>
      </c>
      <c r="FB44" s="74"/>
      <c r="FC44" s="74"/>
      <c r="FD44" s="74"/>
      <c r="FE44" s="75"/>
      <c r="FF44" s="39"/>
      <c r="FG44" s="73" t="s">
        <v>66</v>
      </c>
      <c r="FH44" s="74"/>
      <c r="FI44" s="74"/>
      <c r="FJ44" s="74"/>
      <c r="FK44" s="75"/>
      <c r="FL44" s="14"/>
      <c r="FM44" s="73" t="s">
        <v>67</v>
      </c>
      <c r="FN44" s="74"/>
      <c r="FO44" s="74"/>
      <c r="FP44" s="74"/>
      <c r="FQ44" s="75"/>
      <c r="FR44" s="40"/>
      <c r="FS44" s="73" t="s">
        <v>68</v>
      </c>
      <c r="FT44" s="74"/>
      <c r="FU44" s="74"/>
      <c r="FV44" s="74"/>
      <c r="FW44" s="75"/>
      <c r="FX44" s="39"/>
      <c r="FY44" s="73" t="s">
        <v>69</v>
      </c>
      <c r="FZ44" s="74"/>
      <c r="GA44" s="74"/>
      <c r="GB44" s="74"/>
      <c r="GC44" s="75"/>
      <c r="GE44" s="29"/>
      <c r="GF44" s="29"/>
      <c r="GG44" s="29"/>
      <c r="GH44" s="29"/>
      <c r="GI44" s="29"/>
      <c r="GJ44" s="29"/>
      <c r="GK44" s="29"/>
      <c r="GL44" s="29"/>
      <c r="GM44" s="29"/>
      <c r="GN44" s="29"/>
      <c r="GO44" s="29"/>
      <c r="GP44" s="29"/>
      <c r="GQ44" s="29"/>
      <c r="GR44" s="29"/>
      <c r="GS44" s="29"/>
      <c r="GT44" s="29"/>
      <c r="GU44" s="29"/>
      <c r="GV44" s="29"/>
      <c r="GW44" s="29"/>
      <c r="GX44" s="29"/>
      <c r="GY44" s="29"/>
      <c r="GZ44" s="29"/>
      <c r="HA44" s="29"/>
      <c r="HB44" s="29"/>
      <c r="HC44" s="29"/>
      <c r="HD44" s="29"/>
      <c r="HE44" s="29"/>
      <c r="HF44" s="29"/>
      <c r="HG44" s="29"/>
      <c r="HH44" s="29"/>
      <c r="HI44" s="29"/>
      <c r="HJ44" s="29"/>
      <c r="HK44" s="29"/>
      <c r="HL44" s="29"/>
      <c r="HM44" s="29"/>
      <c r="HN44" s="29"/>
      <c r="HO44" s="29"/>
      <c r="HP44" s="29"/>
      <c r="HQ44" s="29"/>
      <c r="HR44" s="29"/>
      <c r="HS44" s="29"/>
      <c r="HT44" s="29"/>
      <c r="HU44" s="29"/>
      <c r="HV44" s="29"/>
      <c r="HW44" s="29"/>
      <c r="HX44" s="29"/>
      <c r="HY44" s="29"/>
      <c r="HZ44" s="29"/>
      <c r="IA44" s="29"/>
      <c r="IB44" s="29"/>
      <c r="IC44" s="29"/>
      <c r="ID44" s="29"/>
      <c r="IE44" s="29"/>
      <c r="IF44" s="29"/>
      <c r="IG44" s="29"/>
      <c r="IH44" s="29"/>
      <c r="II44" s="29"/>
      <c r="IJ44" s="29"/>
      <c r="IK44" s="29"/>
      <c r="IL44" s="29"/>
      <c r="IM44" s="29"/>
      <c r="IN44" s="29"/>
      <c r="IO44" s="29"/>
      <c r="IP44" s="29"/>
      <c r="IQ44" s="29"/>
      <c r="IR44" s="29"/>
      <c r="IS44" s="29"/>
      <c r="IT44" s="29"/>
      <c r="IU44" s="29"/>
      <c r="IV44" s="29"/>
      <c r="IW44" s="29"/>
      <c r="IX44" s="29"/>
      <c r="IY44" s="29"/>
      <c r="IZ44" s="29"/>
      <c r="JA44" s="29"/>
      <c r="JB44" s="29"/>
      <c r="JC44" s="29"/>
      <c r="JD44" s="29"/>
      <c r="JE44" s="29"/>
      <c r="JF44" s="29"/>
      <c r="JG44" s="29"/>
      <c r="JH44" s="29"/>
      <c r="JI44" s="29"/>
      <c r="JJ44" s="29"/>
      <c r="JK44" s="29"/>
      <c r="JL44" s="29"/>
      <c r="JM44" s="29"/>
      <c r="JN44" s="29"/>
      <c r="JO44" s="29"/>
      <c r="JP44" s="29"/>
      <c r="JQ44" s="29"/>
      <c r="JR44" s="29"/>
      <c r="JS44" s="29"/>
      <c r="JT44" s="29"/>
      <c r="JU44" s="29"/>
      <c r="JV44" s="29"/>
      <c r="JW44" s="29"/>
      <c r="JX44" s="29"/>
      <c r="JY44" s="29"/>
      <c r="JZ44" s="29"/>
      <c r="KA44" s="29"/>
      <c r="KB44" s="29"/>
      <c r="KC44" s="29"/>
      <c r="KD44" s="29"/>
      <c r="KE44" s="29"/>
      <c r="KF44" s="29"/>
      <c r="KG44" s="29"/>
      <c r="KH44" s="29"/>
      <c r="KI44" s="29"/>
      <c r="KJ44" s="29"/>
      <c r="KK44" s="29"/>
      <c r="KL44" s="29"/>
      <c r="KM44" s="29"/>
      <c r="KN44" s="29"/>
      <c r="KO44" s="29"/>
      <c r="KP44" s="29"/>
      <c r="KQ44" s="29"/>
      <c r="KR44" s="29"/>
      <c r="KS44" s="29"/>
      <c r="KT44" s="29"/>
      <c r="KU44" s="29"/>
      <c r="KV44" s="29"/>
      <c r="KW44" s="29"/>
      <c r="KX44" s="29"/>
      <c r="KY44" s="29"/>
      <c r="KZ44" s="29"/>
      <c r="LA44" s="29"/>
      <c r="LB44" s="29"/>
      <c r="LC44" s="29"/>
      <c r="LD44" s="29"/>
      <c r="LE44" s="29"/>
      <c r="LF44" s="29"/>
      <c r="LG44" s="29"/>
      <c r="LH44" s="29"/>
      <c r="LI44" s="29"/>
      <c r="LJ44" s="29"/>
      <c r="LK44" s="29"/>
      <c r="LL44" s="29"/>
      <c r="LM44" s="29"/>
      <c r="LN44" s="29"/>
      <c r="LO44" s="29"/>
      <c r="LP44" s="29"/>
      <c r="LQ44" s="29"/>
      <c r="LR44" s="29"/>
      <c r="LS44" s="29"/>
      <c r="LT44" s="29"/>
      <c r="LU44" s="29"/>
      <c r="LV44" s="29"/>
      <c r="LW44" s="29"/>
      <c r="LX44" s="29"/>
      <c r="LY44" s="29"/>
      <c r="LZ44" s="29"/>
      <c r="MA44" s="29"/>
      <c r="MB44" s="29"/>
      <c r="MC44" s="29"/>
      <c r="MD44" s="29"/>
      <c r="ME44" s="29"/>
      <c r="MF44" s="29"/>
      <c r="MG44" s="29"/>
      <c r="MH44" s="29"/>
      <c r="MI44" s="29"/>
      <c r="MJ44" s="29"/>
      <c r="MK44" s="29"/>
      <c r="ML44" s="29"/>
      <c r="MM44" s="29"/>
      <c r="MN44" s="29"/>
      <c r="MO44" s="29"/>
      <c r="MP44" s="29"/>
      <c r="MQ44" s="29"/>
      <c r="MR44" s="29"/>
      <c r="MS44" s="29"/>
      <c r="MT44" s="29"/>
      <c r="MU44" s="29"/>
      <c r="MV44" s="29"/>
      <c r="MW44" s="29"/>
      <c r="MX44" s="29"/>
      <c r="MY44" s="29"/>
      <c r="MZ44" s="29"/>
      <c r="NA44" s="29"/>
      <c r="NB44" s="29"/>
      <c r="NC44" s="29"/>
      <c r="ND44" s="29"/>
      <c r="NE44" s="29"/>
      <c r="NF44" s="29"/>
      <c r="NG44" s="29"/>
      <c r="NH44" s="29"/>
      <c r="NI44" s="29"/>
      <c r="NJ44" s="29"/>
      <c r="NK44" s="29"/>
      <c r="NL44" s="29"/>
      <c r="NM44" s="29"/>
      <c r="NN44" s="29"/>
      <c r="NO44" s="29"/>
      <c r="NP44" s="29"/>
      <c r="NQ44" s="29"/>
      <c r="NR44" s="29"/>
      <c r="NS44" s="29"/>
      <c r="NT44" s="29"/>
      <c r="NU44" s="29"/>
      <c r="NV44" s="29"/>
      <c r="NW44" s="29"/>
      <c r="NX44" s="29"/>
      <c r="NY44" s="29"/>
      <c r="NZ44" s="29"/>
      <c r="OA44" s="29"/>
      <c r="OB44" s="29"/>
      <c r="OC44" s="29"/>
      <c r="OD44" s="29"/>
      <c r="OE44" s="29"/>
      <c r="OF44" s="29"/>
      <c r="OG44" s="29"/>
      <c r="OH44" s="29"/>
      <c r="OI44" s="29"/>
      <c r="OJ44" s="29"/>
      <c r="OK44" s="29"/>
      <c r="OL44" s="29"/>
      <c r="OM44" s="29"/>
      <c r="ON44" s="29"/>
      <c r="OO44" s="29"/>
      <c r="OP44" s="29"/>
      <c r="OQ44" s="29"/>
      <c r="OR44" s="29"/>
      <c r="OS44" s="29"/>
      <c r="OT44" s="29"/>
      <c r="OU44" s="29"/>
      <c r="OV44" s="29"/>
    </row>
    <row r="45" spans="1:412" s="30" customFormat="1" ht="34.5">
      <c r="A45" s="148"/>
      <c r="B45" s="66" t="s">
        <v>0</v>
      </c>
      <c r="C45" s="66" t="s">
        <v>1</v>
      </c>
      <c r="D45" s="66" t="s">
        <v>2</v>
      </c>
      <c r="E45" s="66" t="s">
        <v>3</v>
      </c>
      <c r="F45" s="66" t="s">
        <v>4</v>
      </c>
      <c r="G45" s="66" t="s">
        <v>0</v>
      </c>
      <c r="H45" s="66" t="s">
        <v>1</v>
      </c>
      <c r="I45" s="66" t="s">
        <v>2</v>
      </c>
      <c r="J45" s="66" t="s">
        <v>3</v>
      </c>
      <c r="K45" s="66" t="s">
        <v>4</v>
      </c>
      <c r="L45" s="69"/>
      <c r="M45" s="66" t="s">
        <v>0</v>
      </c>
      <c r="N45" s="66" t="s">
        <v>1</v>
      </c>
      <c r="O45" s="66" t="s">
        <v>2</v>
      </c>
      <c r="P45" s="66" t="s">
        <v>3</v>
      </c>
      <c r="Q45" s="66" t="s">
        <v>4</v>
      </c>
      <c r="R45" s="69"/>
      <c r="S45" s="66" t="s">
        <v>0</v>
      </c>
      <c r="T45" s="66" t="s">
        <v>1</v>
      </c>
      <c r="U45" s="66" t="s">
        <v>2</v>
      </c>
      <c r="V45" s="66" t="s">
        <v>3</v>
      </c>
      <c r="W45" s="66" t="s">
        <v>4</v>
      </c>
      <c r="X45" s="69"/>
      <c r="Y45" s="66" t="s">
        <v>0</v>
      </c>
      <c r="Z45" s="66" t="s">
        <v>1</v>
      </c>
      <c r="AA45" s="66" t="s">
        <v>2</v>
      </c>
      <c r="AB45" s="66" t="s">
        <v>3</v>
      </c>
      <c r="AC45" s="66" t="s">
        <v>4</v>
      </c>
      <c r="AD45" s="69"/>
      <c r="AE45" s="66" t="s">
        <v>0</v>
      </c>
      <c r="AF45" s="66" t="s">
        <v>1</v>
      </c>
      <c r="AG45" s="66" t="s">
        <v>2</v>
      </c>
      <c r="AH45" s="66" t="s">
        <v>3</v>
      </c>
      <c r="AI45" s="66" t="s">
        <v>4</v>
      </c>
      <c r="AL45" s="113"/>
      <c r="AM45" s="66" t="s">
        <v>0</v>
      </c>
      <c r="AN45" s="66" t="s">
        <v>1</v>
      </c>
      <c r="AO45" s="66" t="s">
        <v>2</v>
      </c>
      <c r="AP45" s="66" t="s">
        <v>3</v>
      </c>
      <c r="AQ45" s="66" t="s">
        <v>4</v>
      </c>
      <c r="AR45" s="69"/>
      <c r="AS45" s="66" t="s">
        <v>0</v>
      </c>
      <c r="AT45" s="66" t="s">
        <v>1</v>
      </c>
      <c r="AU45" s="66" t="s">
        <v>2</v>
      </c>
      <c r="AV45" s="66" t="s">
        <v>3</v>
      </c>
      <c r="AW45" s="66" t="s">
        <v>4</v>
      </c>
      <c r="AX45" s="69"/>
      <c r="AY45" s="66" t="s">
        <v>0</v>
      </c>
      <c r="AZ45" s="66" t="s">
        <v>1</v>
      </c>
      <c r="BA45" s="66" t="s">
        <v>2</v>
      </c>
      <c r="BB45" s="66" t="s">
        <v>3</v>
      </c>
      <c r="BC45" s="66" t="s">
        <v>4</v>
      </c>
      <c r="BD45" s="69"/>
      <c r="BE45" s="66" t="s">
        <v>0</v>
      </c>
      <c r="BF45" s="66" t="s">
        <v>1</v>
      </c>
      <c r="BG45" s="66" t="s">
        <v>2</v>
      </c>
      <c r="BH45" s="66" t="s">
        <v>3</v>
      </c>
      <c r="BI45" s="66" t="s">
        <v>4</v>
      </c>
      <c r="BJ45" s="69"/>
      <c r="BK45" s="66" t="s">
        <v>0</v>
      </c>
      <c r="BL45" s="66" t="s">
        <v>1</v>
      </c>
      <c r="BM45" s="66" t="s">
        <v>2</v>
      </c>
      <c r="BN45" s="66" t="s">
        <v>3</v>
      </c>
      <c r="BO45" s="66" t="s">
        <v>4</v>
      </c>
      <c r="BP45" s="69"/>
      <c r="BQ45" s="66" t="s">
        <v>0</v>
      </c>
      <c r="BR45" s="66" t="s">
        <v>1</v>
      </c>
      <c r="BS45" s="66" t="s">
        <v>2</v>
      </c>
      <c r="BT45" s="66" t="s">
        <v>3</v>
      </c>
      <c r="BU45" s="66" t="s">
        <v>4</v>
      </c>
      <c r="BX45" s="113"/>
      <c r="BY45" s="66" t="s">
        <v>0</v>
      </c>
      <c r="BZ45" s="66" t="s">
        <v>1</v>
      </c>
      <c r="CA45" s="66" t="s">
        <v>2</v>
      </c>
      <c r="CB45" s="66" t="s">
        <v>3</v>
      </c>
      <c r="CC45" s="66" t="s">
        <v>4</v>
      </c>
      <c r="CD45" s="69"/>
      <c r="CE45" s="66" t="s">
        <v>0</v>
      </c>
      <c r="CF45" s="66" t="s">
        <v>1</v>
      </c>
      <c r="CG45" s="66" t="s">
        <v>2</v>
      </c>
      <c r="CH45" s="66" t="s">
        <v>3</v>
      </c>
      <c r="CI45" s="66" t="s">
        <v>4</v>
      </c>
      <c r="CJ45" s="69"/>
      <c r="CK45" s="66" t="s">
        <v>0</v>
      </c>
      <c r="CL45" s="66" t="s">
        <v>1</v>
      </c>
      <c r="CM45" s="66" t="s">
        <v>2</v>
      </c>
      <c r="CN45" s="66" t="s">
        <v>3</v>
      </c>
      <c r="CO45" s="66" t="s">
        <v>4</v>
      </c>
      <c r="CP45" s="66"/>
      <c r="CQ45" s="66" t="s">
        <v>0</v>
      </c>
      <c r="CR45" s="66" t="s">
        <v>1</v>
      </c>
      <c r="CS45" s="66" t="s">
        <v>2</v>
      </c>
      <c r="CT45" s="66" t="s">
        <v>3</v>
      </c>
      <c r="CU45" s="66" t="s">
        <v>4</v>
      </c>
      <c r="CV45" s="69"/>
      <c r="CW45" s="66" t="s">
        <v>0</v>
      </c>
      <c r="CX45" s="66" t="s">
        <v>1</v>
      </c>
      <c r="CY45" s="66" t="s">
        <v>2</v>
      </c>
      <c r="CZ45" s="66" t="s">
        <v>3</v>
      </c>
      <c r="DA45" s="66" t="s">
        <v>4</v>
      </c>
      <c r="DB45" s="69"/>
      <c r="DC45" s="69" t="s">
        <v>0</v>
      </c>
      <c r="DD45" s="69" t="s">
        <v>1</v>
      </c>
      <c r="DE45" s="69" t="s">
        <v>2</v>
      </c>
      <c r="DF45" s="69" t="s">
        <v>3</v>
      </c>
      <c r="DG45" s="69" t="s">
        <v>4</v>
      </c>
      <c r="DH45" s="29"/>
      <c r="DI45" s="29"/>
      <c r="DJ45" s="20"/>
      <c r="DK45" s="66" t="s">
        <v>0</v>
      </c>
      <c r="DL45" s="66" t="s">
        <v>1</v>
      </c>
      <c r="DM45" s="66" t="s">
        <v>2</v>
      </c>
      <c r="DN45" s="66" t="s">
        <v>3</v>
      </c>
      <c r="DO45" s="66" t="s">
        <v>4</v>
      </c>
      <c r="DP45" s="69"/>
      <c r="DQ45" s="114" t="s">
        <v>0</v>
      </c>
      <c r="DR45" s="66" t="s">
        <v>1</v>
      </c>
      <c r="DS45" s="66" t="s">
        <v>2</v>
      </c>
      <c r="DT45" s="66" t="s">
        <v>3</v>
      </c>
      <c r="DU45" s="66" t="s">
        <v>4</v>
      </c>
      <c r="DV45" s="66"/>
      <c r="DW45" s="66" t="s">
        <v>0</v>
      </c>
      <c r="DX45" s="66" t="s">
        <v>1</v>
      </c>
      <c r="DY45" s="66" t="s">
        <v>2</v>
      </c>
      <c r="DZ45" s="66" t="s">
        <v>3</v>
      </c>
      <c r="EA45" s="66" t="s">
        <v>4</v>
      </c>
      <c r="EB45" s="66"/>
      <c r="EC45" s="66" t="s">
        <v>0</v>
      </c>
      <c r="ED45" s="66" t="s">
        <v>1</v>
      </c>
      <c r="EE45" s="66" t="s">
        <v>2</v>
      </c>
      <c r="EF45" s="66" t="s">
        <v>3</v>
      </c>
      <c r="EG45" s="66" t="s">
        <v>4</v>
      </c>
      <c r="EH45" s="66"/>
      <c r="EI45" s="66" t="s">
        <v>0</v>
      </c>
      <c r="EJ45" s="66" t="s">
        <v>1</v>
      </c>
      <c r="EK45" s="66" t="s">
        <v>2</v>
      </c>
      <c r="EL45" s="66" t="s">
        <v>3</v>
      </c>
      <c r="EM45" s="66" t="s">
        <v>4</v>
      </c>
      <c r="EN45" s="66"/>
      <c r="EO45" s="66" t="s">
        <v>0</v>
      </c>
      <c r="EP45" s="66" t="s">
        <v>1</v>
      </c>
      <c r="EQ45" s="66" t="s">
        <v>2</v>
      </c>
      <c r="ER45" s="66" t="s">
        <v>3</v>
      </c>
      <c r="ES45" s="66" t="s">
        <v>4</v>
      </c>
      <c r="ET45" s="14"/>
      <c r="EU45" s="66" t="s">
        <v>0</v>
      </c>
      <c r="EV45" s="66" t="s">
        <v>1</v>
      </c>
      <c r="EW45" s="66" t="s">
        <v>2</v>
      </c>
      <c r="EX45" s="66" t="s">
        <v>3</v>
      </c>
      <c r="EY45" s="66" t="s">
        <v>4</v>
      </c>
      <c r="EZ45" s="66"/>
      <c r="FA45" s="66" t="s">
        <v>0</v>
      </c>
      <c r="FB45" s="66" t="s">
        <v>1</v>
      </c>
      <c r="FC45" s="66" t="s">
        <v>2</v>
      </c>
      <c r="FD45" s="66" t="s">
        <v>3</v>
      </c>
      <c r="FE45" s="66" t="s">
        <v>4</v>
      </c>
      <c r="FF45" s="66"/>
      <c r="FG45" s="66" t="s">
        <v>0</v>
      </c>
      <c r="FH45" s="66" t="s">
        <v>1</v>
      </c>
      <c r="FI45" s="66" t="s">
        <v>2</v>
      </c>
      <c r="FJ45" s="66" t="s">
        <v>3</v>
      </c>
      <c r="FK45" s="66" t="s">
        <v>4</v>
      </c>
      <c r="FL45" s="14"/>
      <c r="FM45" s="66" t="s">
        <v>0</v>
      </c>
      <c r="FN45" s="66" t="s">
        <v>1</v>
      </c>
      <c r="FO45" s="66" t="s">
        <v>2</v>
      </c>
      <c r="FP45" s="66" t="s">
        <v>3</v>
      </c>
      <c r="FQ45" s="66" t="s">
        <v>4</v>
      </c>
      <c r="FR45" s="66"/>
      <c r="FS45" s="66" t="s">
        <v>0</v>
      </c>
      <c r="FT45" s="66" t="s">
        <v>1</v>
      </c>
      <c r="FU45" s="66" t="s">
        <v>2</v>
      </c>
      <c r="FV45" s="66" t="s">
        <v>3</v>
      </c>
      <c r="FW45" s="66" t="s">
        <v>4</v>
      </c>
      <c r="FX45" s="66"/>
      <c r="FY45" s="66" t="s">
        <v>0</v>
      </c>
      <c r="FZ45" s="66" t="s">
        <v>1</v>
      </c>
      <c r="GA45" s="66" t="s">
        <v>2</v>
      </c>
      <c r="GB45" s="66" t="s">
        <v>3</v>
      </c>
      <c r="GC45" s="66" t="s">
        <v>4</v>
      </c>
      <c r="GE45" s="29"/>
      <c r="GF45" s="29"/>
      <c r="GG45" s="29"/>
      <c r="GH45" s="29"/>
      <c r="GI45" s="29"/>
      <c r="GJ45" s="29"/>
      <c r="GK45" s="29"/>
      <c r="GL45" s="29"/>
      <c r="GM45" s="29"/>
      <c r="GN45" s="29"/>
      <c r="GO45" s="29"/>
      <c r="GP45" s="29"/>
      <c r="GQ45" s="29"/>
      <c r="GR45" s="29"/>
      <c r="GS45" s="29"/>
      <c r="GT45" s="29"/>
      <c r="GU45" s="29"/>
      <c r="GV45" s="29"/>
      <c r="GW45" s="29"/>
      <c r="GX45" s="29"/>
      <c r="GY45" s="29"/>
      <c r="GZ45" s="29"/>
      <c r="HA45" s="29"/>
      <c r="HB45" s="29"/>
      <c r="HC45" s="29"/>
      <c r="HD45" s="29"/>
      <c r="HE45" s="29"/>
      <c r="HF45" s="29"/>
      <c r="HG45" s="29"/>
      <c r="HH45" s="29"/>
      <c r="HI45" s="29"/>
      <c r="HJ45" s="29"/>
      <c r="HK45" s="29"/>
      <c r="HL45" s="29"/>
      <c r="HM45" s="29"/>
      <c r="HN45" s="29"/>
      <c r="HO45" s="29"/>
      <c r="HP45" s="29"/>
      <c r="HQ45" s="29"/>
      <c r="HR45" s="29"/>
      <c r="HS45" s="29"/>
      <c r="HT45" s="29"/>
      <c r="HU45" s="29"/>
      <c r="HV45" s="29"/>
      <c r="HW45" s="29"/>
      <c r="HX45" s="29"/>
      <c r="HY45" s="29"/>
      <c r="HZ45" s="29"/>
      <c r="IA45" s="29"/>
      <c r="IB45" s="29"/>
      <c r="IC45" s="29"/>
      <c r="ID45" s="29"/>
      <c r="IE45" s="29"/>
      <c r="IF45" s="29"/>
      <c r="IG45" s="29"/>
      <c r="IH45" s="29"/>
      <c r="II45" s="29"/>
      <c r="IJ45" s="29"/>
      <c r="IK45" s="29"/>
      <c r="IL45" s="29"/>
      <c r="IM45" s="29"/>
      <c r="IN45" s="29"/>
      <c r="IO45" s="29"/>
      <c r="IP45" s="29"/>
      <c r="IQ45" s="29"/>
      <c r="IR45" s="29"/>
      <c r="IS45" s="29"/>
      <c r="IT45" s="29"/>
      <c r="IU45" s="29"/>
      <c r="IV45" s="29"/>
      <c r="IW45" s="29"/>
      <c r="IX45" s="29"/>
      <c r="IY45" s="29"/>
      <c r="IZ45" s="29"/>
      <c r="JA45" s="29"/>
      <c r="JB45" s="29"/>
      <c r="JC45" s="29"/>
      <c r="JD45" s="29"/>
      <c r="JE45" s="29"/>
      <c r="JF45" s="29"/>
      <c r="JG45" s="29"/>
      <c r="JH45" s="29"/>
      <c r="JI45" s="29"/>
      <c r="JJ45" s="29"/>
      <c r="JK45" s="29"/>
      <c r="JL45" s="29"/>
      <c r="JM45" s="29"/>
      <c r="JN45" s="29"/>
      <c r="JO45" s="29"/>
      <c r="JP45" s="29"/>
      <c r="JQ45" s="29"/>
      <c r="JR45" s="29"/>
      <c r="JS45" s="29"/>
      <c r="JT45" s="29"/>
      <c r="JU45" s="29"/>
      <c r="JV45" s="29"/>
      <c r="JW45" s="29"/>
      <c r="JX45" s="29"/>
      <c r="JY45" s="29"/>
      <c r="JZ45" s="29"/>
      <c r="KA45" s="29"/>
      <c r="KB45" s="29"/>
      <c r="KC45" s="29"/>
      <c r="KD45" s="29"/>
      <c r="KE45" s="29"/>
      <c r="KF45" s="29"/>
      <c r="KG45" s="29"/>
      <c r="KH45" s="29"/>
      <c r="KI45" s="29"/>
      <c r="KJ45" s="29"/>
      <c r="KK45" s="29"/>
      <c r="KL45" s="29"/>
      <c r="KM45" s="29"/>
      <c r="KN45" s="29"/>
      <c r="KO45" s="29"/>
      <c r="KP45" s="29"/>
      <c r="KQ45" s="29"/>
      <c r="KR45" s="29"/>
      <c r="KS45" s="29"/>
      <c r="KT45" s="29"/>
      <c r="KU45" s="29"/>
      <c r="KV45" s="29"/>
      <c r="KW45" s="29"/>
      <c r="KX45" s="29"/>
      <c r="KY45" s="29"/>
      <c r="KZ45" s="29"/>
      <c r="LA45" s="29"/>
      <c r="LB45" s="29"/>
      <c r="LC45" s="29"/>
      <c r="LD45" s="29"/>
      <c r="LE45" s="29"/>
      <c r="LF45" s="29"/>
      <c r="LG45" s="29"/>
      <c r="LH45" s="29"/>
      <c r="LI45" s="29"/>
      <c r="LJ45" s="29"/>
      <c r="LK45" s="29"/>
      <c r="LL45" s="29"/>
      <c r="LM45" s="29"/>
      <c r="LN45" s="29"/>
      <c r="LO45" s="29"/>
      <c r="LP45" s="29"/>
      <c r="LQ45" s="29"/>
      <c r="LR45" s="29"/>
      <c r="LS45" s="29"/>
      <c r="LT45" s="29"/>
      <c r="LU45" s="29"/>
      <c r="LV45" s="29"/>
      <c r="LW45" s="29"/>
      <c r="LX45" s="29"/>
      <c r="LY45" s="29"/>
      <c r="LZ45" s="29"/>
      <c r="MA45" s="29"/>
      <c r="MB45" s="29"/>
      <c r="MC45" s="29"/>
      <c r="MD45" s="29"/>
      <c r="ME45" s="29"/>
      <c r="MF45" s="29"/>
      <c r="MG45" s="29"/>
      <c r="MH45" s="29"/>
      <c r="MI45" s="29"/>
      <c r="MJ45" s="29"/>
      <c r="MK45" s="29"/>
      <c r="ML45" s="29"/>
      <c r="MM45" s="29"/>
      <c r="MN45" s="29"/>
      <c r="MO45" s="29"/>
      <c r="MP45" s="29"/>
      <c r="MQ45" s="29"/>
      <c r="MR45" s="29"/>
      <c r="MS45" s="29"/>
      <c r="MT45" s="29"/>
      <c r="MU45" s="29"/>
      <c r="MV45" s="29"/>
      <c r="MW45" s="29"/>
      <c r="MX45" s="29"/>
      <c r="MY45" s="29"/>
      <c r="MZ45" s="29"/>
      <c r="NA45" s="29"/>
      <c r="NB45" s="29"/>
      <c r="NC45" s="29"/>
      <c r="ND45" s="29"/>
      <c r="NE45" s="29"/>
      <c r="NF45" s="29"/>
      <c r="NG45" s="29"/>
      <c r="NH45" s="29"/>
      <c r="NI45" s="29"/>
      <c r="NJ45" s="29"/>
      <c r="NK45" s="29"/>
      <c r="NL45" s="29"/>
      <c r="NM45" s="29"/>
      <c r="NN45" s="29"/>
      <c r="NO45" s="29"/>
      <c r="NP45" s="29"/>
      <c r="NQ45" s="29"/>
      <c r="NR45" s="29"/>
      <c r="NS45" s="29"/>
      <c r="NT45" s="29"/>
      <c r="NU45" s="29"/>
      <c r="NV45" s="29"/>
      <c r="NW45" s="29"/>
      <c r="NX45" s="29"/>
      <c r="NY45" s="29"/>
      <c r="NZ45" s="29"/>
      <c r="OA45" s="29"/>
      <c r="OB45" s="29"/>
      <c r="OC45" s="29"/>
      <c r="OD45" s="29"/>
      <c r="OE45" s="29"/>
      <c r="OF45" s="29"/>
      <c r="OG45" s="29"/>
      <c r="OH45" s="29"/>
      <c r="OI45" s="29"/>
      <c r="OJ45" s="29"/>
      <c r="OK45" s="29"/>
      <c r="OL45" s="29"/>
      <c r="OM45" s="29"/>
      <c r="ON45" s="29"/>
      <c r="OO45" s="29"/>
      <c r="OP45" s="29"/>
      <c r="OQ45" s="29"/>
      <c r="OR45" s="29"/>
      <c r="OS45" s="29"/>
      <c r="OT45" s="29"/>
      <c r="OU45" s="29"/>
      <c r="OV45" s="29"/>
    </row>
    <row r="46" spans="1:412" s="3" customFormat="1" ht="15.75">
      <c r="A46" s="151" t="s">
        <v>70</v>
      </c>
      <c r="B46" s="27">
        <v>7</v>
      </c>
      <c r="C46" s="27">
        <v>1</v>
      </c>
      <c r="D46" s="14">
        <v>0</v>
      </c>
      <c r="E46" s="14">
        <v>0</v>
      </c>
      <c r="F46" s="103">
        <f>SUM(B46:E46)</f>
        <v>8</v>
      </c>
      <c r="G46" s="27">
        <v>7</v>
      </c>
      <c r="H46" s="27">
        <v>4</v>
      </c>
      <c r="I46" s="14">
        <v>1</v>
      </c>
      <c r="J46" s="14">
        <v>0</v>
      </c>
      <c r="K46" s="103">
        <f>SUM(G46:J46)</f>
        <v>12</v>
      </c>
      <c r="L46" s="14"/>
      <c r="M46" s="27">
        <v>2</v>
      </c>
      <c r="N46" s="27">
        <v>0</v>
      </c>
      <c r="O46" s="14">
        <v>0</v>
      </c>
      <c r="P46" s="14">
        <v>0</v>
      </c>
      <c r="Q46" s="103">
        <f>SUM(M46:P46)</f>
        <v>2</v>
      </c>
      <c r="R46" s="14"/>
      <c r="S46" s="27">
        <v>16</v>
      </c>
      <c r="T46" s="27">
        <v>6</v>
      </c>
      <c r="U46" s="14">
        <v>0</v>
      </c>
      <c r="V46" s="14">
        <v>1</v>
      </c>
      <c r="W46" s="103">
        <f>SUM(S46:V46)</f>
        <v>23</v>
      </c>
      <c r="X46" s="14"/>
      <c r="Y46" s="27">
        <v>3</v>
      </c>
      <c r="Z46" s="27">
        <v>1</v>
      </c>
      <c r="AA46" s="14">
        <v>0</v>
      </c>
      <c r="AB46" s="14">
        <v>0</v>
      </c>
      <c r="AC46" s="103">
        <f t="shared" ref="AC46:AC81" si="31">SUM(M46:P46)</f>
        <v>2</v>
      </c>
      <c r="AD46" s="14"/>
      <c r="AE46" s="27">
        <v>7</v>
      </c>
      <c r="AF46" s="27">
        <v>0</v>
      </c>
      <c r="AG46" s="14">
        <v>0</v>
      </c>
      <c r="AH46" s="14">
        <v>0</v>
      </c>
      <c r="AI46" s="103">
        <f>SUM(AE46:AH46)</f>
        <v>7</v>
      </c>
      <c r="AJ46" s="30"/>
      <c r="AK46" s="30"/>
      <c r="AL46" s="10" t="s">
        <v>70</v>
      </c>
      <c r="AM46" s="28">
        <v>0</v>
      </c>
      <c r="AN46" s="28">
        <v>0</v>
      </c>
      <c r="AO46" s="18">
        <v>1</v>
      </c>
      <c r="AP46" s="18">
        <v>0</v>
      </c>
      <c r="AQ46" s="103">
        <f>SUM(AM46:AP46)</f>
        <v>1</v>
      </c>
      <c r="AR46" s="14"/>
      <c r="AS46" s="28">
        <v>15</v>
      </c>
      <c r="AT46" s="28">
        <v>3</v>
      </c>
      <c r="AU46" s="18">
        <v>1</v>
      </c>
      <c r="AV46" s="18">
        <v>0</v>
      </c>
      <c r="AW46" s="103">
        <f>SUM(AS46:AV46)</f>
        <v>19</v>
      </c>
      <c r="AX46" s="14"/>
      <c r="AY46" s="27">
        <v>0</v>
      </c>
      <c r="AZ46" s="27">
        <v>0</v>
      </c>
      <c r="BA46" s="14">
        <v>0</v>
      </c>
      <c r="BB46" s="14">
        <v>0</v>
      </c>
      <c r="BC46" s="103">
        <f>SUM(AY46:BB46)</f>
        <v>0</v>
      </c>
      <c r="BD46" s="14"/>
      <c r="BE46" s="27">
        <v>25</v>
      </c>
      <c r="BF46" s="27">
        <v>7</v>
      </c>
      <c r="BG46" s="14">
        <v>1</v>
      </c>
      <c r="BH46" s="14">
        <v>0</v>
      </c>
      <c r="BI46" s="103">
        <f>SUM(BE46:BH46)</f>
        <v>33</v>
      </c>
      <c r="BJ46" s="14"/>
      <c r="BK46" s="27">
        <v>0</v>
      </c>
      <c r="BL46" s="27">
        <v>0</v>
      </c>
      <c r="BM46" s="14">
        <v>0</v>
      </c>
      <c r="BN46" s="14">
        <v>0</v>
      </c>
      <c r="BO46" s="103">
        <f>SUM(BK46:BN46)</f>
        <v>0</v>
      </c>
      <c r="BP46" s="14"/>
      <c r="BQ46" s="27">
        <v>2</v>
      </c>
      <c r="BR46" s="27">
        <v>0</v>
      </c>
      <c r="BS46" s="14">
        <v>1</v>
      </c>
      <c r="BT46" s="14">
        <v>0</v>
      </c>
      <c r="BU46" s="103">
        <f>SUM(BQ46:BT46)</f>
        <v>3</v>
      </c>
      <c r="BV46" s="30"/>
      <c r="BW46" s="30"/>
      <c r="BX46" s="10" t="s">
        <v>70</v>
      </c>
      <c r="BY46" s="27">
        <v>0</v>
      </c>
      <c r="BZ46" s="27">
        <v>0</v>
      </c>
      <c r="CA46" s="14">
        <v>0</v>
      </c>
      <c r="CB46" s="14">
        <v>0</v>
      </c>
      <c r="CC46" s="103">
        <f>SUM(BY46:CB46)</f>
        <v>0</v>
      </c>
      <c r="CD46" s="14"/>
      <c r="CE46" s="27">
        <v>15</v>
      </c>
      <c r="CF46" s="27">
        <v>6</v>
      </c>
      <c r="CG46" s="14">
        <v>8</v>
      </c>
      <c r="CH46" s="14">
        <v>2</v>
      </c>
      <c r="CI46" s="103">
        <f>SUM(CE46:CH46)</f>
        <v>31</v>
      </c>
      <c r="CJ46" s="14"/>
      <c r="CK46" s="27">
        <v>4</v>
      </c>
      <c r="CL46" s="27">
        <v>0</v>
      </c>
      <c r="CM46" s="14">
        <v>0</v>
      </c>
      <c r="CN46" s="14">
        <v>0</v>
      </c>
      <c r="CO46" s="103">
        <f>SUM(CK46:CN46)</f>
        <v>4</v>
      </c>
      <c r="CP46" s="4"/>
      <c r="CQ46" s="27">
        <v>47</v>
      </c>
      <c r="CR46" s="27">
        <v>15</v>
      </c>
      <c r="CS46" s="14">
        <v>3</v>
      </c>
      <c r="CT46" s="14">
        <v>0</v>
      </c>
      <c r="CU46" s="103">
        <f>SUM(CQ46:CT46)</f>
        <v>65</v>
      </c>
      <c r="CV46" s="14"/>
      <c r="CW46" s="27">
        <v>2</v>
      </c>
      <c r="CX46" s="27">
        <v>4</v>
      </c>
      <c r="CY46" s="14">
        <v>0</v>
      </c>
      <c r="CZ46" s="14">
        <v>1</v>
      </c>
      <c r="DA46" s="103">
        <f>SUM(CW46:CZ46)</f>
        <v>7</v>
      </c>
      <c r="DB46" s="14"/>
      <c r="DC46" s="50">
        <v>1</v>
      </c>
      <c r="DD46" s="50">
        <v>1</v>
      </c>
      <c r="DE46" s="14">
        <v>0</v>
      </c>
      <c r="DF46" s="14">
        <v>0</v>
      </c>
      <c r="DG46" s="104">
        <f>SUM(DC46:DF46)</f>
        <v>2</v>
      </c>
      <c r="DH46" s="29"/>
      <c r="DI46" s="29"/>
      <c r="DJ46" s="10" t="s">
        <v>70</v>
      </c>
      <c r="DK46" s="27">
        <v>1</v>
      </c>
      <c r="DL46" s="27">
        <v>1</v>
      </c>
      <c r="DM46" s="14">
        <v>0</v>
      </c>
      <c r="DN46" s="14">
        <v>0</v>
      </c>
      <c r="DO46" s="103">
        <f>SUM(DK46:DN46)</f>
        <v>2</v>
      </c>
      <c r="DP46" s="4"/>
      <c r="DQ46" s="98">
        <v>1</v>
      </c>
      <c r="DR46" s="98">
        <v>0</v>
      </c>
      <c r="DS46" s="2">
        <v>0</v>
      </c>
      <c r="DT46" s="2">
        <v>0</v>
      </c>
      <c r="DU46" s="103">
        <f>SUM(DQ46:DT46)</f>
        <v>1</v>
      </c>
      <c r="DV46" s="4"/>
      <c r="DW46" s="27">
        <v>1</v>
      </c>
      <c r="DX46" s="27">
        <v>1</v>
      </c>
      <c r="DY46" s="14">
        <v>0</v>
      </c>
      <c r="DZ46" s="14">
        <v>0</v>
      </c>
      <c r="EA46" s="103">
        <f>SUM(DW46:DZ46)</f>
        <v>2</v>
      </c>
      <c r="EB46" s="4"/>
      <c r="EC46" s="27">
        <v>22</v>
      </c>
      <c r="ED46" s="27">
        <v>8</v>
      </c>
      <c r="EE46" s="14">
        <f t="shared" ref="EE46:EE81" si="32">SUM(EA46,EB46)</f>
        <v>2</v>
      </c>
      <c r="EF46" s="14">
        <f t="shared" ref="EF46:EF81" si="33">SUM(ED46,EC46)</f>
        <v>30</v>
      </c>
      <c r="EG46" s="103">
        <f>SUM(EC46:EF46)</f>
        <v>62</v>
      </c>
      <c r="EH46" s="4"/>
      <c r="EI46" s="27">
        <v>11</v>
      </c>
      <c r="EJ46" s="27">
        <v>3</v>
      </c>
      <c r="EK46" s="14">
        <v>0</v>
      </c>
      <c r="EL46" s="14">
        <v>0</v>
      </c>
      <c r="EM46" s="103">
        <f>SUM(EI46:EL46)</f>
        <v>14</v>
      </c>
      <c r="EN46" s="4"/>
      <c r="EO46" s="27">
        <v>0</v>
      </c>
      <c r="EP46" s="27">
        <v>2</v>
      </c>
      <c r="EQ46" s="14">
        <v>0</v>
      </c>
      <c r="ER46" s="14">
        <v>0</v>
      </c>
      <c r="ES46" s="103">
        <f>SUM(EO46:ER46)</f>
        <v>2</v>
      </c>
      <c r="ET46" s="4"/>
      <c r="EU46" s="27">
        <v>13</v>
      </c>
      <c r="EV46" s="27">
        <v>6</v>
      </c>
      <c r="EW46" s="14">
        <v>7</v>
      </c>
      <c r="EX46" s="14">
        <v>0</v>
      </c>
      <c r="EY46" s="103">
        <f>SUM(EU46:EX46)</f>
        <v>26</v>
      </c>
      <c r="EZ46" s="4"/>
      <c r="FA46" s="27">
        <v>0</v>
      </c>
      <c r="FB46" s="27">
        <v>1</v>
      </c>
      <c r="FC46" s="14">
        <v>0</v>
      </c>
      <c r="FD46" s="14">
        <v>0</v>
      </c>
      <c r="FE46" s="103">
        <f>SUM(FA46:FD46)</f>
        <v>1</v>
      </c>
      <c r="FF46" s="4"/>
      <c r="FG46" s="27">
        <v>11</v>
      </c>
      <c r="FH46" s="27">
        <v>3</v>
      </c>
      <c r="FI46" s="14">
        <v>0</v>
      </c>
      <c r="FJ46" s="14">
        <v>0</v>
      </c>
      <c r="FK46" s="103">
        <f>SUM(FG46:FJ46)</f>
        <v>14</v>
      </c>
      <c r="FL46" s="19"/>
      <c r="FM46" s="27">
        <v>0</v>
      </c>
      <c r="FN46" s="27">
        <v>0</v>
      </c>
      <c r="FO46" s="14">
        <v>0</v>
      </c>
      <c r="FP46" s="14">
        <v>0</v>
      </c>
      <c r="FQ46" s="103">
        <f>SUM(FM46:FP46)</f>
        <v>0</v>
      </c>
      <c r="FR46" s="4"/>
      <c r="FS46" s="27">
        <v>21</v>
      </c>
      <c r="FT46" s="27">
        <v>6</v>
      </c>
      <c r="FU46" s="14">
        <v>2</v>
      </c>
      <c r="FV46" s="14">
        <v>0</v>
      </c>
      <c r="FW46" s="103">
        <f>SUM(FS46:FV46)</f>
        <v>29</v>
      </c>
      <c r="FX46" s="4"/>
      <c r="FY46" s="27">
        <v>21</v>
      </c>
      <c r="FZ46" s="27">
        <v>6</v>
      </c>
      <c r="GA46" s="14">
        <v>2</v>
      </c>
      <c r="GB46" s="14">
        <v>0</v>
      </c>
      <c r="GC46" s="103">
        <f>SUM(FY46:GB46)</f>
        <v>29</v>
      </c>
      <c r="GE46" s="26"/>
      <c r="GF46" s="26"/>
      <c r="GG46" s="26"/>
      <c r="GH46" s="26"/>
      <c r="GI46" s="26"/>
      <c r="GJ46" s="26"/>
      <c r="GK46" s="26"/>
      <c r="GL46" s="26"/>
      <c r="GM46" s="26"/>
      <c r="GN46" s="26"/>
      <c r="GO46" s="26"/>
      <c r="GP46" s="26"/>
      <c r="GQ46" s="26"/>
      <c r="GR46" s="26"/>
      <c r="GS46" s="26"/>
      <c r="GT46" s="26"/>
      <c r="GU46" s="26"/>
      <c r="GV46" s="26"/>
      <c r="GW46" s="26"/>
      <c r="GX46" s="26"/>
      <c r="GY46" s="26"/>
      <c r="GZ46" s="26"/>
      <c r="HA46" s="26"/>
      <c r="HB46" s="26"/>
      <c r="HC46" s="26"/>
      <c r="HD46" s="26"/>
      <c r="HE46" s="26"/>
      <c r="HF46" s="26"/>
      <c r="HG46" s="26"/>
      <c r="HH46" s="26"/>
      <c r="HI46" s="26"/>
      <c r="HJ46" s="26"/>
      <c r="HK46" s="26"/>
      <c r="HL46" s="26"/>
      <c r="HM46" s="26"/>
      <c r="HN46" s="26"/>
      <c r="HO46" s="26"/>
      <c r="HP46" s="26"/>
      <c r="HQ46" s="26"/>
      <c r="HR46" s="26"/>
      <c r="HS46" s="26"/>
      <c r="HT46" s="26"/>
      <c r="HU46" s="26"/>
      <c r="HV46" s="26"/>
      <c r="HW46" s="26"/>
      <c r="HX46" s="26"/>
      <c r="HY46" s="26"/>
      <c r="HZ46" s="26"/>
      <c r="IA46" s="26"/>
      <c r="IB46" s="26"/>
      <c r="IC46" s="26"/>
      <c r="ID46" s="26"/>
      <c r="IE46" s="26"/>
      <c r="IF46" s="26"/>
      <c r="IG46" s="26"/>
      <c r="IH46" s="26"/>
      <c r="II46" s="26"/>
      <c r="IJ46" s="26"/>
      <c r="IK46" s="26"/>
      <c r="IL46" s="26"/>
      <c r="IM46" s="26"/>
      <c r="IN46" s="26"/>
      <c r="IO46" s="26"/>
      <c r="IP46" s="26"/>
      <c r="IQ46" s="26"/>
      <c r="IR46" s="26"/>
      <c r="IS46" s="26"/>
      <c r="IT46" s="26"/>
      <c r="IU46" s="26"/>
      <c r="IV46" s="26"/>
      <c r="IW46" s="26"/>
      <c r="IX46" s="26"/>
      <c r="IY46" s="26"/>
      <c r="IZ46" s="26"/>
      <c r="JA46" s="26"/>
      <c r="JB46" s="26"/>
      <c r="JC46" s="26"/>
      <c r="JD46" s="26"/>
      <c r="JE46" s="26"/>
      <c r="JF46" s="26"/>
      <c r="JG46" s="26"/>
      <c r="JH46" s="26"/>
      <c r="JI46" s="26"/>
      <c r="JJ46" s="26"/>
      <c r="JK46" s="26"/>
      <c r="JL46" s="26"/>
      <c r="JM46" s="26"/>
      <c r="JN46" s="26"/>
      <c r="JO46" s="26"/>
      <c r="JP46" s="26"/>
      <c r="JQ46" s="26"/>
      <c r="JR46" s="26"/>
      <c r="JS46" s="26"/>
      <c r="JT46" s="26"/>
      <c r="JU46" s="26"/>
      <c r="JV46" s="26"/>
      <c r="JW46" s="26"/>
      <c r="JX46" s="26"/>
      <c r="JY46" s="26"/>
      <c r="JZ46" s="26"/>
      <c r="KA46" s="26"/>
      <c r="KB46" s="26"/>
      <c r="KC46" s="26"/>
      <c r="KD46" s="26"/>
      <c r="KE46" s="26"/>
      <c r="KF46" s="26"/>
      <c r="KG46" s="26"/>
      <c r="KH46" s="26"/>
      <c r="KI46" s="26"/>
      <c r="KJ46" s="26"/>
      <c r="KK46" s="26"/>
      <c r="KL46" s="26"/>
      <c r="KM46" s="26"/>
      <c r="KN46" s="26"/>
      <c r="KO46" s="26"/>
      <c r="KP46" s="26"/>
      <c r="KQ46" s="26"/>
      <c r="KR46" s="26"/>
      <c r="KS46" s="26"/>
      <c r="KT46" s="26"/>
      <c r="KU46" s="26"/>
      <c r="KV46" s="26"/>
      <c r="KW46" s="26"/>
      <c r="KX46" s="26"/>
      <c r="KY46" s="26"/>
      <c r="KZ46" s="26"/>
      <c r="LA46" s="26"/>
      <c r="LB46" s="26"/>
      <c r="LC46" s="26"/>
      <c r="LD46" s="26"/>
      <c r="LE46" s="26"/>
      <c r="LF46" s="26"/>
      <c r="LG46" s="26"/>
      <c r="LH46" s="26"/>
      <c r="LI46" s="26"/>
      <c r="LJ46" s="26"/>
      <c r="LK46" s="26"/>
      <c r="LL46" s="26"/>
      <c r="LM46" s="26"/>
      <c r="LN46" s="26"/>
      <c r="LO46" s="26"/>
      <c r="LP46" s="26"/>
      <c r="LQ46" s="26"/>
      <c r="LR46" s="26"/>
      <c r="LS46" s="26"/>
      <c r="LT46" s="26"/>
      <c r="LU46" s="26"/>
      <c r="LV46" s="26"/>
      <c r="LW46" s="26"/>
      <c r="LX46" s="26"/>
      <c r="LY46" s="26"/>
      <c r="LZ46" s="26"/>
      <c r="MA46" s="26"/>
      <c r="MB46" s="26"/>
      <c r="MC46" s="26"/>
      <c r="MD46" s="26"/>
      <c r="ME46" s="26"/>
      <c r="MF46" s="26"/>
      <c r="MG46" s="26"/>
      <c r="MH46" s="26"/>
      <c r="MI46" s="26"/>
      <c r="MJ46" s="26"/>
      <c r="MK46" s="26"/>
      <c r="ML46" s="26"/>
      <c r="MM46" s="26"/>
      <c r="MN46" s="26"/>
      <c r="MO46" s="26"/>
      <c r="MP46" s="26"/>
      <c r="MQ46" s="26"/>
      <c r="MR46" s="26"/>
      <c r="MS46" s="26"/>
      <c r="MT46" s="26"/>
      <c r="MU46" s="26"/>
      <c r="MV46" s="26"/>
      <c r="MW46" s="26"/>
      <c r="MX46" s="26"/>
      <c r="MY46" s="26"/>
      <c r="MZ46" s="26"/>
      <c r="NA46" s="26"/>
      <c r="NB46" s="26"/>
      <c r="NC46" s="26"/>
      <c r="ND46" s="26"/>
      <c r="NE46" s="26"/>
      <c r="NF46" s="26"/>
      <c r="NG46" s="26"/>
      <c r="NH46" s="26"/>
      <c r="NI46" s="26"/>
      <c r="NJ46" s="26"/>
      <c r="NK46" s="26"/>
      <c r="NL46" s="26"/>
      <c r="NM46" s="26"/>
      <c r="NN46" s="26"/>
      <c r="NO46" s="26"/>
      <c r="NP46" s="26"/>
      <c r="NQ46" s="26"/>
      <c r="NR46" s="26"/>
      <c r="NS46" s="26"/>
      <c r="NT46" s="26"/>
      <c r="NU46" s="26"/>
      <c r="NV46" s="26"/>
      <c r="NW46" s="26"/>
      <c r="NX46" s="26"/>
      <c r="NY46" s="26"/>
      <c r="NZ46" s="26"/>
      <c r="OA46" s="26"/>
      <c r="OB46" s="26"/>
      <c r="OC46" s="26"/>
      <c r="OD46" s="26"/>
      <c r="OE46" s="26"/>
      <c r="OF46" s="26"/>
      <c r="OG46" s="26"/>
      <c r="OH46" s="26"/>
      <c r="OI46" s="26"/>
      <c r="OJ46" s="26"/>
      <c r="OK46" s="26"/>
      <c r="OL46" s="26"/>
      <c r="OM46" s="26"/>
      <c r="ON46" s="26"/>
      <c r="OO46" s="26"/>
      <c r="OP46" s="26"/>
      <c r="OQ46" s="26"/>
      <c r="OR46" s="26"/>
      <c r="OS46" s="26"/>
      <c r="OT46" s="26"/>
      <c r="OU46" s="26"/>
      <c r="OV46" s="26"/>
    </row>
    <row r="47" spans="1:412" s="3" customFormat="1" ht="15.75">
      <c r="A47" s="151" t="s">
        <v>71</v>
      </c>
      <c r="B47" s="27">
        <v>3</v>
      </c>
      <c r="C47" s="27">
        <v>1</v>
      </c>
      <c r="D47" s="14">
        <v>0</v>
      </c>
      <c r="E47" s="14">
        <v>0</v>
      </c>
      <c r="F47" s="103">
        <f t="shared" ref="F47:F81" si="34">SUM(B47:E47)</f>
        <v>4</v>
      </c>
      <c r="G47" s="27">
        <v>12</v>
      </c>
      <c r="H47" s="27">
        <v>2</v>
      </c>
      <c r="I47" s="14">
        <v>2</v>
      </c>
      <c r="J47" s="14">
        <v>0</v>
      </c>
      <c r="K47" s="103">
        <f t="shared" ref="K47:K81" si="35">SUM(G47:J47)</f>
        <v>16</v>
      </c>
      <c r="L47" s="14"/>
      <c r="M47" s="27">
        <v>1</v>
      </c>
      <c r="N47" s="27">
        <v>0</v>
      </c>
      <c r="O47" s="14">
        <v>0</v>
      </c>
      <c r="P47" s="14">
        <v>0</v>
      </c>
      <c r="Q47" s="103">
        <f t="shared" ref="Q47:Q81" si="36">SUM(M47:P47)</f>
        <v>1</v>
      </c>
      <c r="R47" s="14"/>
      <c r="S47" s="27">
        <v>23</v>
      </c>
      <c r="T47" s="27">
        <v>10</v>
      </c>
      <c r="U47" s="14">
        <v>3</v>
      </c>
      <c r="V47" s="14">
        <v>1</v>
      </c>
      <c r="W47" s="103">
        <f t="shared" ref="W47:W81" si="37">SUM(S47:V47)</f>
        <v>37</v>
      </c>
      <c r="X47" s="14"/>
      <c r="Y47" s="27">
        <v>4</v>
      </c>
      <c r="Z47" s="27">
        <v>3</v>
      </c>
      <c r="AA47" s="14">
        <v>0</v>
      </c>
      <c r="AB47" s="14">
        <v>1</v>
      </c>
      <c r="AC47" s="103">
        <f t="shared" si="31"/>
        <v>1</v>
      </c>
      <c r="AD47" s="14"/>
      <c r="AE47" s="27">
        <v>5</v>
      </c>
      <c r="AF47" s="27">
        <v>4</v>
      </c>
      <c r="AG47" s="14">
        <v>1</v>
      </c>
      <c r="AH47" s="14">
        <v>0</v>
      </c>
      <c r="AI47" s="103">
        <f t="shared" ref="AI47:AI81" si="38">SUM(AE47:AH47)</f>
        <v>10</v>
      </c>
      <c r="AJ47" s="30"/>
      <c r="AK47" s="30"/>
      <c r="AL47" s="10" t="s">
        <v>71</v>
      </c>
      <c r="AM47" s="28">
        <v>2</v>
      </c>
      <c r="AN47" s="28">
        <v>0</v>
      </c>
      <c r="AO47" s="18">
        <v>1</v>
      </c>
      <c r="AP47" s="18">
        <v>0</v>
      </c>
      <c r="AQ47" s="103">
        <f t="shared" ref="AQ47:AQ81" si="39">SUM(AM47:AP47)</f>
        <v>3</v>
      </c>
      <c r="AR47" s="14"/>
      <c r="AS47" s="28">
        <v>17</v>
      </c>
      <c r="AT47" s="28">
        <v>8</v>
      </c>
      <c r="AU47" s="18">
        <v>1</v>
      </c>
      <c r="AV47" s="18">
        <v>1</v>
      </c>
      <c r="AW47" s="103">
        <f t="shared" ref="AW47:AW81" si="40">SUM(AS47:AV47)</f>
        <v>27</v>
      </c>
      <c r="AX47" s="14"/>
      <c r="AY47" s="27">
        <v>0</v>
      </c>
      <c r="AZ47" s="27">
        <v>0</v>
      </c>
      <c r="BA47" s="14">
        <v>0</v>
      </c>
      <c r="BB47" s="14">
        <v>0</v>
      </c>
      <c r="BC47" s="103">
        <f t="shared" ref="BC47:BC81" si="41">SUM(AY47:BB47)</f>
        <v>0</v>
      </c>
      <c r="BD47" s="14"/>
      <c r="BE47" s="27">
        <v>21</v>
      </c>
      <c r="BF47" s="27">
        <v>10</v>
      </c>
      <c r="BG47" s="14">
        <v>4</v>
      </c>
      <c r="BH47" s="14">
        <v>1</v>
      </c>
      <c r="BI47" s="103">
        <f t="shared" ref="BI47:BI81" si="42">SUM(BE47:BH47)</f>
        <v>36</v>
      </c>
      <c r="BJ47" s="14"/>
      <c r="BK47" s="27">
        <v>0</v>
      </c>
      <c r="BL47" s="27">
        <v>0</v>
      </c>
      <c r="BM47" s="14">
        <v>0</v>
      </c>
      <c r="BN47" s="14">
        <v>0</v>
      </c>
      <c r="BO47" s="103">
        <f t="shared" ref="BO47:BO81" si="43">SUM(BK47:BN47)</f>
        <v>0</v>
      </c>
      <c r="BP47" s="14"/>
      <c r="BQ47" s="27">
        <v>1</v>
      </c>
      <c r="BR47" s="27">
        <v>2</v>
      </c>
      <c r="BS47" s="14">
        <v>1</v>
      </c>
      <c r="BT47" s="14">
        <v>0</v>
      </c>
      <c r="BU47" s="103">
        <f t="shared" ref="BU47:BU81" si="44">SUM(BQ47:BT47)</f>
        <v>4</v>
      </c>
      <c r="BV47" s="30"/>
      <c r="BW47" s="30"/>
      <c r="BX47" s="10" t="s">
        <v>71</v>
      </c>
      <c r="BY47" s="27">
        <v>0</v>
      </c>
      <c r="BZ47" s="27">
        <v>0</v>
      </c>
      <c r="CA47" s="14">
        <v>1</v>
      </c>
      <c r="CB47" s="14">
        <v>0</v>
      </c>
      <c r="CC47" s="103">
        <f t="shared" ref="CC47:CC81" si="45">SUM(BY47:CB47)</f>
        <v>1</v>
      </c>
      <c r="CD47" s="14"/>
      <c r="CE47" s="27">
        <v>50</v>
      </c>
      <c r="CF47" s="27">
        <v>21</v>
      </c>
      <c r="CG47" s="14">
        <v>11</v>
      </c>
      <c r="CH47" s="14">
        <v>1</v>
      </c>
      <c r="CI47" s="103">
        <f t="shared" ref="CI47:CI81" si="46">SUM(CE47:CH47)</f>
        <v>83</v>
      </c>
      <c r="CJ47" s="14"/>
      <c r="CK47" s="27">
        <v>0</v>
      </c>
      <c r="CL47" s="27">
        <v>0</v>
      </c>
      <c r="CM47" s="14">
        <v>0</v>
      </c>
      <c r="CN47" s="14">
        <v>0</v>
      </c>
      <c r="CO47" s="103">
        <f t="shared" ref="CO47:CO81" si="47">SUM(CK47:CN47)</f>
        <v>0</v>
      </c>
      <c r="CP47" s="4"/>
      <c r="CQ47" s="27">
        <v>28</v>
      </c>
      <c r="CR47" s="27">
        <v>7</v>
      </c>
      <c r="CS47" s="14">
        <v>1</v>
      </c>
      <c r="CT47" s="14">
        <v>0</v>
      </c>
      <c r="CU47" s="103">
        <f t="shared" ref="CU47:CU81" si="48">SUM(CQ47:CT47)</f>
        <v>36</v>
      </c>
      <c r="CV47" s="14"/>
      <c r="CW47" s="27">
        <v>4</v>
      </c>
      <c r="CX47" s="27">
        <v>2</v>
      </c>
      <c r="CY47" s="14">
        <v>0</v>
      </c>
      <c r="CZ47" s="14">
        <v>0</v>
      </c>
      <c r="DA47" s="103">
        <f t="shared" ref="DA47:DA81" si="49">SUM(CW47:CZ47)</f>
        <v>6</v>
      </c>
      <c r="DB47" s="14"/>
      <c r="DC47" s="50">
        <v>3</v>
      </c>
      <c r="DD47" s="50">
        <v>0</v>
      </c>
      <c r="DE47" s="14">
        <v>0</v>
      </c>
      <c r="DF47" s="14">
        <v>0</v>
      </c>
      <c r="DG47" s="104">
        <f t="shared" ref="DG47:DG81" si="50">SUM(DC47:DF47)</f>
        <v>3</v>
      </c>
      <c r="DH47" s="29"/>
      <c r="DI47" s="29"/>
      <c r="DJ47" s="10" t="s">
        <v>71</v>
      </c>
      <c r="DK47" s="27">
        <v>1</v>
      </c>
      <c r="DL47" s="27">
        <v>0</v>
      </c>
      <c r="DM47" s="14">
        <v>0</v>
      </c>
      <c r="DN47" s="14">
        <v>0</v>
      </c>
      <c r="DO47" s="103">
        <f t="shared" ref="DO47:DO81" si="51">SUM(DK47:DN47)</f>
        <v>1</v>
      </c>
      <c r="DP47" s="4"/>
      <c r="DQ47" s="98">
        <v>0</v>
      </c>
      <c r="DR47" s="98">
        <v>1</v>
      </c>
      <c r="DS47" s="2">
        <v>0</v>
      </c>
      <c r="DT47" s="2">
        <v>0</v>
      </c>
      <c r="DU47" s="103">
        <f t="shared" ref="DU47:DU81" si="52">SUM(DQ47:DT47)</f>
        <v>1</v>
      </c>
      <c r="DV47" s="4"/>
      <c r="DW47" s="27">
        <v>1</v>
      </c>
      <c r="DX47" s="27">
        <v>1</v>
      </c>
      <c r="DY47" s="14">
        <v>0</v>
      </c>
      <c r="DZ47" s="14">
        <v>0</v>
      </c>
      <c r="EA47" s="103">
        <f t="shared" ref="EA47:EA81" si="53">SUM(DW47:DZ47)</f>
        <v>2</v>
      </c>
      <c r="EB47" s="4"/>
      <c r="EC47" s="27">
        <v>28</v>
      </c>
      <c r="ED47" s="27">
        <v>7</v>
      </c>
      <c r="EE47" s="14">
        <f t="shared" si="32"/>
        <v>2</v>
      </c>
      <c r="EF47" s="14">
        <f t="shared" si="33"/>
        <v>35</v>
      </c>
      <c r="EG47" s="103">
        <f t="shared" ref="EG47:EG81" si="54">SUM(EC47:EF47)</f>
        <v>72</v>
      </c>
      <c r="EH47" s="4"/>
      <c r="EI47" s="27">
        <v>3</v>
      </c>
      <c r="EJ47" s="27">
        <v>6</v>
      </c>
      <c r="EK47" s="14">
        <v>1</v>
      </c>
      <c r="EL47" s="14">
        <v>1</v>
      </c>
      <c r="EM47" s="103">
        <f t="shared" ref="EM47:EM81" si="55">SUM(EI47:EL47)</f>
        <v>11</v>
      </c>
      <c r="EN47" s="4"/>
      <c r="EO47" s="27">
        <v>0</v>
      </c>
      <c r="EP47" s="27">
        <v>1</v>
      </c>
      <c r="EQ47" s="14">
        <v>0</v>
      </c>
      <c r="ER47" s="14">
        <v>0</v>
      </c>
      <c r="ES47" s="103">
        <f t="shared" ref="ES47:ES81" si="56">SUM(EO47:ER47)</f>
        <v>1</v>
      </c>
      <c r="ET47" s="4"/>
      <c r="EU47" s="27">
        <v>28</v>
      </c>
      <c r="EV47" s="27">
        <v>10</v>
      </c>
      <c r="EW47" s="14">
        <v>7</v>
      </c>
      <c r="EX47" s="14">
        <v>0</v>
      </c>
      <c r="EY47" s="103">
        <f t="shared" ref="EY47:EY81" si="57">SUM(EU47:EX47)</f>
        <v>45</v>
      </c>
      <c r="EZ47" s="4"/>
      <c r="FA47" s="27">
        <v>1</v>
      </c>
      <c r="FB47" s="27">
        <v>0</v>
      </c>
      <c r="FC47" s="14">
        <v>0</v>
      </c>
      <c r="FD47" s="14">
        <v>0</v>
      </c>
      <c r="FE47" s="103">
        <f t="shared" ref="FE47:FE81" si="58">SUM(FA47:FD47)</f>
        <v>1</v>
      </c>
      <c r="FF47" s="4"/>
      <c r="FG47" s="27">
        <v>3</v>
      </c>
      <c r="FH47" s="27">
        <v>6</v>
      </c>
      <c r="FI47" s="14">
        <v>1</v>
      </c>
      <c r="FJ47" s="14">
        <v>1</v>
      </c>
      <c r="FK47" s="103">
        <f t="shared" ref="FK47:FK81" si="59">SUM(FG47:FJ47)</f>
        <v>11</v>
      </c>
      <c r="FL47" s="19"/>
      <c r="FM47" s="27">
        <v>2</v>
      </c>
      <c r="FN47" s="27">
        <v>1</v>
      </c>
      <c r="FO47" s="14">
        <v>0</v>
      </c>
      <c r="FP47" s="14">
        <v>0</v>
      </c>
      <c r="FQ47" s="103">
        <f t="shared" ref="FQ47:FQ81" si="60">SUM(FM47:FP47)</f>
        <v>3</v>
      </c>
      <c r="FR47" s="4"/>
      <c r="FS47" s="27">
        <v>33</v>
      </c>
      <c r="FT47" s="27">
        <v>14</v>
      </c>
      <c r="FU47" s="14">
        <v>5</v>
      </c>
      <c r="FV47" s="14">
        <v>1</v>
      </c>
      <c r="FW47" s="103">
        <f t="shared" ref="FW47:FW81" si="61">SUM(FS47:FV47)</f>
        <v>53</v>
      </c>
      <c r="FX47" s="4"/>
      <c r="FY47" s="27">
        <v>33</v>
      </c>
      <c r="FZ47" s="27">
        <v>14</v>
      </c>
      <c r="GA47" s="14">
        <v>5</v>
      </c>
      <c r="GB47" s="14">
        <v>1</v>
      </c>
      <c r="GC47" s="103">
        <f t="shared" ref="GC47:GC81" si="62">SUM(FY47:GB47)</f>
        <v>53</v>
      </c>
      <c r="GE47" s="26"/>
      <c r="GF47" s="26"/>
      <c r="GG47" s="26"/>
      <c r="GH47" s="26"/>
      <c r="GI47" s="26"/>
      <c r="GJ47" s="26"/>
      <c r="GK47" s="26"/>
      <c r="GL47" s="26"/>
      <c r="GM47" s="26"/>
      <c r="GN47" s="26"/>
      <c r="GO47" s="26"/>
      <c r="GP47" s="26"/>
      <c r="GQ47" s="26"/>
      <c r="GR47" s="26"/>
      <c r="GS47" s="26"/>
      <c r="GT47" s="26"/>
      <c r="GU47" s="26"/>
      <c r="GV47" s="26"/>
      <c r="GW47" s="26"/>
      <c r="GX47" s="26"/>
      <c r="GY47" s="26"/>
      <c r="GZ47" s="26"/>
      <c r="HA47" s="26"/>
      <c r="HB47" s="26"/>
      <c r="HC47" s="26"/>
      <c r="HD47" s="26"/>
      <c r="HE47" s="26"/>
      <c r="HF47" s="26"/>
      <c r="HG47" s="26"/>
      <c r="HH47" s="26"/>
      <c r="HI47" s="26"/>
      <c r="HJ47" s="26"/>
      <c r="HK47" s="26"/>
      <c r="HL47" s="26"/>
      <c r="HM47" s="26"/>
      <c r="HN47" s="26"/>
      <c r="HO47" s="26"/>
      <c r="HP47" s="26"/>
      <c r="HQ47" s="26"/>
      <c r="HR47" s="26"/>
      <c r="HS47" s="26"/>
      <c r="HT47" s="26"/>
      <c r="HU47" s="26"/>
      <c r="HV47" s="26"/>
      <c r="HW47" s="26"/>
      <c r="HX47" s="26"/>
      <c r="HY47" s="26"/>
      <c r="HZ47" s="26"/>
      <c r="IA47" s="26"/>
      <c r="IB47" s="26"/>
      <c r="IC47" s="26"/>
      <c r="ID47" s="26"/>
      <c r="IE47" s="26"/>
      <c r="IF47" s="26"/>
      <c r="IG47" s="26"/>
      <c r="IH47" s="26"/>
      <c r="II47" s="26"/>
      <c r="IJ47" s="26"/>
      <c r="IK47" s="26"/>
      <c r="IL47" s="26"/>
      <c r="IM47" s="26"/>
      <c r="IN47" s="26"/>
      <c r="IO47" s="26"/>
      <c r="IP47" s="26"/>
      <c r="IQ47" s="26"/>
      <c r="IR47" s="26"/>
      <c r="IS47" s="26"/>
      <c r="IT47" s="26"/>
      <c r="IU47" s="26"/>
      <c r="IV47" s="26"/>
      <c r="IW47" s="26"/>
      <c r="IX47" s="26"/>
      <c r="IY47" s="26"/>
      <c r="IZ47" s="26"/>
      <c r="JA47" s="26"/>
      <c r="JB47" s="26"/>
      <c r="JC47" s="26"/>
      <c r="JD47" s="26"/>
      <c r="JE47" s="26"/>
      <c r="JF47" s="26"/>
      <c r="JG47" s="26"/>
      <c r="JH47" s="26"/>
      <c r="JI47" s="26"/>
      <c r="JJ47" s="26"/>
      <c r="JK47" s="26"/>
      <c r="JL47" s="26"/>
      <c r="JM47" s="26"/>
      <c r="JN47" s="26"/>
      <c r="JO47" s="26"/>
      <c r="JP47" s="26"/>
      <c r="JQ47" s="26"/>
      <c r="JR47" s="26"/>
      <c r="JS47" s="26"/>
      <c r="JT47" s="26"/>
      <c r="JU47" s="26"/>
      <c r="JV47" s="26"/>
      <c r="JW47" s="26"/>
      <c r="JX47" s="26"/>
      <c r="JY47" s="26"/>
      <c r="JZ47" s="26"/>
      <c r="KA47" s="26"/>
      <c r="KB47" s="26"/>
      <c r="KC47" s="26"/>
      <c r="KD47" s="26"/>
      <c r="KE47" s="26"/>
      <c r="KF47" s="26"/>
      <c r="KG47" s="26"/>
      <c r="KH47" s="26"/>
      <c r="KI47" s="26"/>
      <c r="KJ47" s="26"/>
      <c r="KK47" s="26"/>
      <c r="KL47" s="26"/>
      <c r="KM47" s="26"/>
      <c r="KN47" s="26"/>
      <c r="KO47" s="26"/>
      <c r="KP47" s="26"/>
      <c r="KQ47" s="26"/>
      <c r="KR47" s="26"/>
      <c r="KS47" s="26"/>
      <c r="KT47" s="26"/>
      <c r="KU47" s="26"/>
      <c r="KV47" s="26"/>
      <c r="KW47" s="26"/>
      <c r="KX47" s="26"/>
      <c r="KY47" s="26"/>
      <c r="KZ47" s="26"/>
      <c r="LA47" s="26"/>
      <c r="LB47" s="26"/>
      <c r="LC47" s="26"/>
      <c r="LD47" s="26"/>
      <c r="LE47" s="26"/>
      <c r="LF47" s="26"/>
      <c r="LG47" s="26"/>
      <c r="LH47" s="26"/>
      <c r="LI47" s="26"/>
      <c r="LJ47" s="26"/>
      <c r="LK47" s="26"/>
      <c r="LL47" s="26"/>
      <c r="LM47" s="26"/>
      <c r="LN47" s="26"/>
      <c r="LO47" s="26"/>
      <c r="LP47" s="26"/>
      <c r="LQ47" s="26"/>
      <c r="LR47" s="26"/>
      <c r="LS47" s="26"/>
      <c r="LT47" s="26"/>
      <c r="LU47" s="26"/>
      <c r="LV47" s="26"/>
      <c r="LW47" s="26"/>
      <c r="LX47" s="26"/>
      <c r="LY47" s="26"/>
      <c r="LZ47" s="26"/>
      <c r="MA47" s="26"/>
      <c r="MB47" s="26"/>
      <c r="MC47" s="26"/>
      <c r="MD47" s="26"/>
      <c r="ME47" s="26"/>
      <c r="MF47" s="26"/>
      <c r="MG47" s="26"/>
      <c r="MH47" s="26"/>
      <c r="MI47" s="26"/>
      <c r="MJ47" s="26"/>
      <c r="MK47" s="26"/>
      <c r="ML47" s="26"/>
      <c r="MM47" s="26"/>
      <c r="MN47" s="26"/>
      <c r="MO47" s="26"/>
      <c r="MP47" s="26"/>
      <c r="MQ47" s="26"/>
      <c r="MR47" s="26"/>
      <c r="MS47" s="26"/>
      <c r="MT47" s="26"/>
      <c r="MU47" s="26"/>
      <c r="MV47" s="26"/>
      <c r="MW47" s="26"/>
      <c r="MX47" s="26"/>
      <c r="MY47" s="26"/>
      <c r="MZ47" s="26"/>
      <c r="NA47" s="26"/>
      <c r="NB47" s="26"/>
      <c r="NC47" s="26"/>
      <c r="ND47" s="26"/>
      <c r="NE47" s="26"/>
      <c r="NF47" s="26"/>
      <c r="NG47" s="26"/>
      <c r="NH47" s="26"/>
      <c r="NI47" s="26"/>
      <c r="NJ47" s="26"/>
      <c r="NK47" s="26"/>
      <c r="NL47" s="26"/>
      <c r="NM47" s="26"/>
      <c r="NN47" s="26"/>
      <c r="NO47" s="26"/>
      <c r="NP47" s="26"/>
      <c r="NQ47" s="26"/>
      <c r="NR47" s="26"/>
      <c r="NS47" s="26"/>
      <c r="NT47" s="26"/>
      <c r="NU47" s="26"/>
      <c r="NV47" s="26"/>
      <c r="NW47" s="26"/>
      <c r="NX47" s="26"/>
      <c r="NY47" s="26"/>
      <c r="NZ47" s="26"/>
      <c r="OA47" s="26"/>
      <c r="OB47" s="26"/>
      <c r="OC47" s="26"/>
      <c r="OD47" s="26"/>
      <c r="OE47" s="26"/>
      <c r="OF47" s="26"/>
      <c r="OG47" s="26"/>
      <c r="OH47" s="26"/>
      <c r="OI47" s="26"/>
      <c r="OJ47" s="26"/>
      <c r="OK47" s="26"/>
      <c r="OL47" s="26"/>
      <c r="OM47" s="26"/>
      <c r="ON47" s="26"/>
      <c r="OO47" s="26"/>
      <c r="OP47" s="26"/>
      <c r="OQ47" s="26"/>
      <c r="OR47" s="26"/>
      <c r="OS47" s="26"/>
      <c r="OT47" s="26"/>
      <c r="OU47" s="26"/>
      <c r="OV47" s="26"/>
    </row>
    <row r="48" spans="1:412" s="3" customFormat="1" ht="15.75">
      <c r="A48" s="151" t="s">
        <v>12</v>
      </c>
      <c r="B48" s="27">
        <v>6</v>
      </c>
      <c r="C48" s="27">
        <v>3</v>
      </c>
      <c r="D48" s="14">
        <v>1</v>
      </c>
      <c r="E48" s="14">
        <v>0</v>
      </c>
      <c r="F48" s="103">
        <f t="shared" si="34"/>
        <v>10</v>
      </c>
      <c r="G48" s="27">
        <v>9</v>
      </c>
      <c r="H48" s="27">
        <v>10</v>
      </c>
      <c r="I48" s="14">
        <v>2</v>
      </c>
      <c r="J48" s="14">
        <v>2</v>
      </c>
      <c r="K48" s="103">
        <f t="shared" si="35"/>
        <v>23</v>
      </c>
      <c r="L48" s="14"/>
      <c r="M48" s="27">
        <v>1</v>
      </c>
      <c r="N48" s="27">
        <v>0</v>
      </c>
      <c r="O48" s="14">
        <v>1</v>
      </c>
      <c r="P48" s="14">
        <v>0</v>
      </c>
      <c r="Q48" s="103">
        <f t="shared" si="36"/>
        <v>2</v>
      </c>
      <c r="R48" s="14"/>
      <c r="S48" s="27">
        <v>31</v>
      </c>
      <c r="T48" s="27">
        <v>39</v>
      </c>
      <c r="U48" s="14">
        <v>6</v>
      </c>
      <c r="V48" s="14">
        <v>1</v>
      </c>
      <c r="W48" s="103">
        <f t="shared" si="37"/>
        <v>77</v>
      </c>
      <c r="X48" s="14"/>
      <c r="Y48" s="27">
        <v>2</v>
      </c>
      <c r="Z48" s="27">
        <v>2</v>
      </c>
      <c r="AA48" s="14">
        <v>1</v>
      </c>
      <c r="AB48" s="14">
        <v>0</v>
      </c>
      <c r="AC48" s="103">
        <f t="shared" si="31"/>
        <v>2</v>
      </c>
      <c r="AD48" s="14"/>
      <c r="AE48" s="27">
        <v>6</v>
      </c>
      <c r="AF48" s="27">
        <v>3</v>
      </c>
      <c r="AG48" s="14">
        <v>0</v>
      </c>
      <c r="AH48" s="14">
        <v>1</v>
      </c>
      <c r="AI48" s="103">
        <f t="shared" si="38"/>
        <v>10</v>
      </c>
      <c r="AJ48" s="30"/>
      <c r="AK48" s="30"/>
      <c r="AL48" s="10" t="s">
        <v>12</v>
      </c>
      <c r="AM48" s="28">
        <v>3</v>
      </c>
      <c r="AN48" s="28">
        <v>0</v>
      </c>
      <c r="AO48" s="18">
        <v>0</v>
      </c>
      <c r="AP48" s="18">
        <v>0</v>
      </c>
      <c r="AQ48" s="103">
        <f t="shared" si="39"/>
        <v>3</v>
      </c>
      <c r="AR48" s="14"/>
      <c r="AS48" s="28">
        <v>15</v>
      </c>
      <c r="AT48" s="28">
        <v>10</v>
      </c>
      <c r="AU48" s="18">
        <v>2</v>
      </c>
      <c r="AV48" s="18">
        <v>2</v>
      </c>
      <c r="AW48" s="103">
        <f t="shared" si="40"/>
        <v>29</v>
      </c>
      <c r="AX48" s="14"/>
      <c r="AY48" s="27">
        <v>0</v>
      </c>
      <c r="AZ48" s="27">
        <v>1</v>
      </c>
      <c r="BA48" s="14">
        <v>0</v>
      </c>
      <c r="BB48" s="14">
        <v>0</v>
      </c>
      <c r="BC48" s="103">
        <f t="shared" si="41"/>
        <v>1</v>
      </c>
      <c r="BD48" s="14"/>
      <c r="BE48" s="27">
        <v>39</v>
      </c>
      <c r="BF48" s="27">
        <v>41</v>
      </c>
      <c r="BG48" s="14">
        <v>7</v>
      </c>
      <c r="BH48" s="14">
        <v>0</v>
      </c>
      <c r="BI48" s="103">
        <f t="shared" si="42"/>
        <v>87</v>
      </c>
      <c r="BJ48" s="14"/>
      <c r="BK48" s="27">
        <v>2</v>
      </c>
      <c r="BL48" s="27">
        <v>1</v>
      </c>
      <c r="BM48" s="14">
        <v>0</v>
      </c>
      <c r="BN48" s="14">
        <v>0</v>
      </c>
      <c r="BO48" s="103">
        <f t="shared" si="43"/>
        <v>3</v>
      </c>
      <c r="BP48" s="14"/>
      <c r="BQ48" s="27">
        <v>5</v>
      </c>
      <c r="BR48" s="27">
        <v>6</v>
      </c>
      <c r="BS48" s="14">
        <v>0</v>
      </c>
      <c r="BT48" s="14">
        <v>0</v>
      </c>
      <c r="BU48" s="103">
        <f t="shared" si="44"/>
        <v>11</v>
      </c>
      <c r="BV48" s="30"/>
      <c r="BW48" s="30"/>
      <c r="BX48" s="10" t="s">
        <v>12</v>
      </c>
      <c r="BY48" s="27">
        <v>2</v>
      </c>
      <c r="BZ48" s="27">
        <v>2</v>
      </c>
      <c r="CA48" s="14">
        <v>0</v>
      </c>
      <c r="CB48" s="14">
        <v>0</v>
      </c>
      <c r="CC48" s="103">
        <f t="shared" si="45"/>
        <v>4</v>
      </c>
      <c r="CD48" s="14"/>
      <c r="CE48" s="27">
        <v>58</v>
      </c>
      <c r="CF48" s="27">
        <v>35</v>
      </c>
      <c r="CG48" s="14">
        <v>14</v>
      </c>
      <c r="CH48" s="14">
        <v>0</v>
      </c>
      <c r="CI48" s="103">
        <f t="shared" si="46"/>
        <v>107</v>
      </c>
      <c r="CJ48" s="14"/>
      <c r="CK48" s="27">
        <v>0</v>
      </c>
      <c r="CL48" s="27">
        <v>1</v>
      </c>
      <c r="CM48" s="14">
        <v>0</v>
      </c>
      <c r="CN48" s="14">
        <v>0</v>
      </c>
      <c r="CO48" s="103">
        <f t="shared" si="47"/>
        <v>1</v>
      </c>
      <c r="CP48" s="4"/>
      <c r="CQ48" s="27">
        <v>23</v>
      </c>
      <c r="CR48" s="27">
        <v>9</v>
      </c>
      <c r="CS48" s="14">
        <v>7</v>
      </c>
      <c r="CT48" s="14">
        <v>0</v>
      </c>
      <c r="CU48" s="103">
        <f t="shared" si="48"/>
        <v>39</v>
      </c>
      <c r="CV48" s="14"/>
      <c r="CW48" s="27">
        <v>6</v>
      </c>
      <c r="CX48" s="27">
        <v>10</v>
      </c>
      <c r="CY48" s="14">
        <v>0</v>
      </c>
      <c r="CZ48" s="14">
        <v>1</v>
      </c>
      <c r="DA48" s="103">
        <f t="shared" si="49"/>
        <v>17</v>
      </c>
      <c r="DB48" s="14"/>
      <c r="DC48" s="50">
        <v>2</v>
      </c>
      <c r="DD48" s="50">
        <v>1</v>
      </c>
      <c r="DE48" s="14">
        <v>0</v>
      </c>
      <c r="DF48" s="14">
        <v>0</v>
      </c>
      <c r="DG48" s="104">
        <f t="shared" si="50"/>
        <v>3</v>
      </c>
      <c r="DH48" s="29"/>
      <c r="DI48" s="29"/>
      <c r="DJ48" s="10" t="s">
        <v>12</v>
      </c>
      <c r="DK48" s="27">
        <v>0</v>
      </c>
      <c r="DL48" s="27">
        <v>2</v>
      </c>
      <c r="DM48" s="14">
        <v>0</v>
      </c>
      <c r="DN48" s="14">
        <v>0</v>
      </c>
      <c r="DO48" s="103">
        <f t="shared" si="51"/>
        <v>2</v>
      </c>
      <c r="DP48" s="4"/>
      <c r="DQ48" s="98">
        <v>1</v>
      </c>
      <c r="DR48" s="98">
        <v>0</v>
      </c>
      <c r="DS48" s="2">
        <v>0</v>
      </c>
      <c r="DT48" s="2">
        <v>0</v>
      </c>
      <c r="DU48" s="103">
        <f t="shared" si="52"/>
        <v>1</v>
      </c>
      <c r="DV48" s="4"/>
      <c r="DW48" s="27">
        <v>0</v>
      </c>
      <c r="DX48" s="27">
        <v>2</v>
      </c>
      <c r="DY48" s="14">
        <v>0</v>
      </c>
      <c r="DZ48" s="14">
        <v>0</v>
      </c>
      <c r="EA48" s="103">
        <f t="shared" si="53"/>
        <v>2</v>
      </c>
      <c r="EB48" s="4"/>
      <c r="EC48" s="27">
        <v>26</v>
      </c>
      <c r="ED48" s="27">
        <v>15</v>
      </c>
      <c r="EE48" s="14">
        <f t="shared" si="32"/>
        <v>2</v>
      </c>
      <c r="EF48" s="14">
        <f t="shared" si="33"/>
        <v>41</v>
      </c>
      <c r="EG48" s="103">
        <f t="shared" si="54"/>
        <v>84</v>
      </c>
      <c r="EH48" s="4"/>
      <c r="EI48" s="27">
        <v>5</v>
      </c>
      <c r="EJ48" s="27">
        <v>6</v>
      </c>
      <c r="EK48" s="14">
        <v>2</v>
      </c>
      <c r="EL48" s="14">
        <v>1</v>
      </c>
      <c r="EM48" s="103">
        <f t="shared" si="55"/>
        <v>14</v>
      </c>
      <c r="EN48" s="4"/>
      <c r="EO48" s="27">
        <v>0</v>
      </c>
      <c r="EP48" s="27">
        <v>1</v>
      </c>
      <c r="EQ48" s="14">
        <v>0</v>
      </c>
      <c r="ER48" s="14">
        <v>0</v>
      </c>
      <c r="ES48" s="103">
        <f t="shared" si="56"/>
        <v>1</v>
      </c>
      <c r="ET48" s="4"/>
      <c r="EU48" s="27">
        <v>29</v>
      </c>
      <c r="EV48" s="27">
        <v>35</v>
      </c>
      <c r="EW48" s="14">
        <v>14</v>
      </c>
      <c r="EX48" s="14">
        <v>0</v>
      </c>
      <c r="EY48" s="103">
        <f t="shared" si="57"/>
        <v>78</v>
      </c>
      <c r="EZ48" s="4"/>
      <c r="FA48" s="27">
        <v>1</v>
      </c>
      <c r="FB48" s="27">
        <v>1</v>
      </c>
      <c r="FC48" s="14">
        <v>0</v>
      </c>
      <c r="FD48" s="14">
        <v>0</v>
      </c>
      <c r="FE48" s="103">
        <f t="shared" si="58"/>
        <v>2</v>
      </c>
      <c r="FF48" s="4"/>
      <c r="FG48" s="27">
        <v>5</v>
      </c>
      <c r="FH48" s="27">
        <v>6</v>
      </c>
      <c r="FI48" s="14">
        <v>2</v>
      </c>
      <c r="FJ48" s="14">
        <v>1</v>
      </c>
      <c r="FK48" s="103">
        <f t="shared" si="59"/>
        <v>14</v>
      </c>
      <c r="FL48" s="19"/>
      <c r="FM48" s="27">
        <v>2</v>
      </c>
      <c r="FN48" s="27">
        <v>3</v>
      </c>
      <c r="FO48" s="14">
        <v>0</v>
      </c>
      <c r="FP48" s="14">
        <v>0</v>
      </c>
      <c r="FQ48" s="103">
        <f t="shared" si="60"/>
        <v>5</v>
      </c>
      <c r="FR48" s="4"/>
      <c r="FS48" s="27">
        <v>29</v>
      </c>
      <c r="FT48" s="27">
        <v>38</v>
      </c>
      <c r="FU48" s="14">
        <v>6</v>
      </c>
      <c r="FV48" s="14">
        <v>0</v>
      </c>
      <c r="FW48" s="103">
        <f t="shared" si="61"/>
        <v>73</v>
      </c>
      <c r="FX48" s="4"/>
      <c r="FY48" s="27">
        <v>29</v>
      </c>
      <c r="FZ48" s="27">
        <v>38</v>
      </c>
      <c r="GA48" s="14">
        <v>6</v>
      </c>
      <c r="GB48" s="14">
        <v>0</v>
      </c>
      <c r="GC48" s="103">
        <f t="shared" si="62"/>
        <v>73</v>
      </c>
      <c r="GE48" s="26"/>
      <c r="GF48" s="26"/>
      <c r="GG48" s="26"/>
      <c r="GH48" s="26"/>
      <c r="GI48" s="26"/>
      <c r="GJ48" s="26"/>
      <c r="GK48" s="26"/>
      <c r="GL48" s="26"/>
      <c r="GM48" s="26"/>
      <c r="GN48" s="26"/>
      <c r="GO48" s="26"/>
      <c r="GP48" s="26"/>
      <c r="GQ48" s="26"/>
      <c r="GR48" s="26"/>
      <c r="GS48" s="26"/>
      <c r="GT48" s="26"/>
      <c r="GU48" s="26"/>
      <c r="GV48" s="26"/>
      <c r="GW48" s="26"/>
      <c r="GX48" s="26"/>
      <c r="GY48" s="26"/>
      <c r="GZ48" s="26"/>
      <c r="HA48" s="26"/>
      <c r="HB48" s="26"/>
      <c r="HC48" s="26"/>
      <c r="HD48" s="26"/>
      <c r="HE48" s="26"/>
      <c r="HF48" s="26"/>
      <c r="HG48" s="26"/>
      <c r="HH48" s="26"/>
      <c r="HI48" s="26"/>
      <c r="HJ48" s="26"/>
      <c r="HK48" s="26"/>
      <c r="HL48" s="26"/>
      <c r="HM48" s="26"/>
      <c r="HN48" s="26"/>
      <c r="HO48" s="26"/>
      <c r="HP48" s="26"/>
      <c r="HQ48" s="26"/>
      <c r="HR48" s="26"/>
      <c r="HS48" s="26"/>
      <c r="HT48" s="26"/>
      <c r="HU48" s="26"/>
      <c r="HV48" s="26"/>
      <c r="HW48" s="26"/>
      <c r="HX48" s="26"/>
      <c r="HY48" s="26"/>
      <c r="HZ48" s="26"/>
      <c r="IA48" s="26"/>
      <c r="IB48" s="26"/>
      <c r="IC48" s="26"/>
      <c r="ID48" s="26"/>
      <c r="IE48" s="26"/>
      <c r="IF48" s="26"/>
      <c r="IG48" s="26"/>
      <c r="IH48" s="26"/>
      <c r="II48" s="26"/>
      <c r="IJ48" s="26"/>
      <c r="IK48" s="26"/>
      <c r="IL48" s="26"/>
      <c r="IM48" s="26"/>
      <c r="IN48" s="26"/>
      <c r="IO48" s="26"/>
      <c r="IP48" s="26"/>
      <c r="IQ48" s="26"/>
      <c r="IR48" s="26"/>
      <c r="IS48" s="26"/>
      <c r="IT48" s="26"/>
      <c r="IU48" s="26"/>
      <c r="IV48" s="26"/>
      <c r="IW48" s="26"/>
      <c r="IX48" s="26"/>
      <c r="IY48" s="26"/>
      <c r="IZ48" s="26"/>
      <c r="JA48" s="26"/>
      <c r="JB48" s="26"/>
      <c r="JC48" s="26"/>
      <c r="JD48" s="26"/>
      <c r="JE48" s="26"/>
      <c r="JF48" s="26"/>
      <c r="JG48" s="26"/>
      <c r="JH48" s="26"/>
      <c r="JI48" s="26"/>
      <c r="JJ48" s="26"/>
      <c r="JK48" s="26"/>
      <c r="JL48" s="26"/>
      <c r="JM48" s="26"/>
      <c r="JN48" s="26"/>
      <c r="JO48" s="26"/>
      <c r="JP48" s="26"/>
      <c r="JQ48" s="26"/>
      <c r="JR48" s="26"/>
      <c r="JS48" s="26"/>
      <c r="JT48" s="26"/>
      <c r="JU48" s="26"/>
      <c r="JV48" s="26"/>
      <c r="JW48" s="26"/>
      <c r="JX48" s="26"/>
      <c r="JY48" s="26"/>
      <c r="JZ48" s="26"/>
      <c r="KA48" s="26"/>
      <c r="KB48" s="26"/>
      <c r="KC48" s="26"/>
      <c r="KD48" s="26"/>
      <c r="KE48" s="26"/>
      <c r="KF48" s="26"/>
      <c r="KG48" s="26"/>
      <c r="KH48" s="26"/>
      <c r="KI48" s="26"/>
      <c r="KJ48" s="26"/>
      <c r="KK48" s="26"/>
      <c r="KL48" s="26"/>
      <c r="KM48" s="26"/>
      <c r="KN48" s="26"/>
      <c r="KO48" s="26"/>
      <c r="KP48" s="26"/>
      <c r="KQ48" s="26"/>
      <c r="KR48" s="26"/>
      <c r="KS48" s="26"/>
      <c r="KT48" s="26"/>
      <c r="KU48" s="26"/>
      <c r="KV48" s="26"/>
      <c r="KW48" s="26"/>
      <c r="KX48" s="26"/>
      <c r="KY48" s="26"/>
      <c r="KZ48" s="26"/>
      <c r="LA48" s="26"/>
      <c r="LB48" s="26"/>
      <c r="LC48" s="26"/>
      <c r="LD48" s="26"/>
      <c r="LE48" s="26"/>
      <c r="LF48" s="26"/>
      <c r="LG48" s="26"/>
      <c r="LH48" s="26"/>
      <c r="LI48" s="26"/>
      <c r="LJ48" s="26"/>
      <c r="LK48" s="26"/>
      <c r="LL48" s="26"/>
      <c r="LM48" s="26"/>
      <c r="LN48" s="26"/>
      <c r="LO48" s="26"/>
      <c r="LP48" s="26"/>
      <c r="LQ48" s="26"/>
      <c r="LR48" s="26"/>
      <c r="LS48" s="26"/>
      <c r="LT48" s="26"/>
      <c r="LU48" s="26"/>
      <c r="LV48" s="26"/>
      <c r="LW48" s="26"/>
      <c r="LX48" s="26"/>
      <c r="LY48" s="26"/>
      <c r="LZ48" s="26"/>
      <c r="MA48" s="26"/>
      <c r="MB48" s="26"/>
      <c r="MC48" s="26"/>
      <c r="MD48" s="26"/>
      <c r="ME48" s="26"/>
      <c r="MF48" s="26"/>
      <c r="MG48" s="26"/>
      <c r="MH48" s="26"/>
      <c r="MI48" s="26"/>
      <c r="MJ48" s="26"/>
      <c r="MK48" s="26"/>
      <c r="ML48" s="26"/>
      <c r="MM48" s="26"/>
      <c r="MN48" s="26"/>
      <c r="MO48" s="26"/>
      <c r="MP48" s="26"/>
      <c r="MQ48" s="26"/>
      <c r="MR48" s="26"/>
      <c r="MS48" s="26"/>
      <c r="MT48" s="26"/>
      <c r="MU48" s="26"/>
      <c r="MV48" s="26"/>
      <c r="MW48" s="26"/>
      <c r="MX48" s="26"/>
      <c r="MY48" s="26"/>
      <c r="MZ48" s="26"/>
      <c r="NA48" s="26"/>
      <c r="NB48" s="26"/>
      <c r="NC48" s="26"/>
      <c r="ND48" s="26"/>
      <c r="NE48" s="26"/>
      <c r="NF48" s="26"/>
      <c r="NG48" s="26"/>
      <c r="NH48" s="26"/>
      <c r="NI48" s="26"/>
      <c r="NJ48" s="26"/>
      <c r="NK48" s="26"/>
      <c r="NL48" s="26"/>
      <c r="NM48" s="26"/>
      <c r="NN48" s="26"/>
      <c r="NO48" s="26"/>
      <c r="NP48" s="26"/>
      <c r="NQ48" s="26"/>
      <c r="NR48" s="26"/>
      <c r="NS48" s="26"/>
      <c r="NT48" s="26"/>
      <c r="NU48" s="26"/>
      <c r="NV48" s="26"/>
      <c r="NW48" s="26"/>
      <c r="NX48" s="26"/>
      <c r="NY48" s="26"/>
      <c r="NZ48" s="26"/>
      <c r="OA48" s="26"/>
      <c r="OB48" s="26"/>
      <c r="OC48" s="26"/>
      <c r="OD48" s="26"/>
      <c r="OE48" s="26"/>
      <c r="OF48" s="26"/>
      <c r="OG48" s="26"/>
      <c r="OH48" s="26"/>
      <c r="OI48" s="26"/>
      <c r="OJ48" s="26"/>
      <c r="OK48" s="26"/>
      <c r="OL48" s="26"/>
      <c r="OM48" s="26"/>
      <c r="ON48" s="26"/>
      <c r="OO48" s="26"/>
      <c r="OP48" s="26"/>
      <c r="OQ48" s="26"/>
      <c r="OR48" s="26"/>
      <c r="OS48" s="26"/>
      <c r="OT48" s="26"/>
      <c r="OU48" s="26"/>
      <c r="OV48" s="26"/>
    </row>
    <row r="49" spans="1:412" s="3" customFormat="1" ht="15.75">
      <c r="A49" s="151" t="s">
        <v>13</v>
      </c>
      <c r="B49" s="27">
        <v>13</v>
      </c>
      <c r="C49" s="27">
        <v>6</v>
      </c>
      <c r="D49" s="14">
        <v>0</v>
      </c>
      <c r="E49" s="14">
        <v>0</v>
      </c>
      <c r="F49" s="103">
        <f t="shared" si="34"/>
        <v>19</v>
      </c>
      <c r="G49" s="27">
        <v>19</v>
      </c>
      <c r="H49" s="27">
        <v>25</v>
      </c>
      <c r="I49" s="14">
        <v>1</v>
      </c>
      <c r="J49" s="14">
        <v>2</v>
      </c>
      <c r="K49" s="103">
        <f t="shared" si="35"/>
        <v>47</v>
      </c>
      <c r="L49" s="14"/>
      <c r="M49" s="27">
        <v>1</v>
      </c>
      <c r="N49" s="27">
        <v>1</v>
      </c>
      <c r="O49" s="14">
        <v>0</v>
      </c>
      <c r="P49" s="14">
        <v>0</v>
      </c>
      <c r="Q49" s="103">
        <f t="shared" si="36"/>
        <v>2</v>
      </c>
      <c r="R49" s="14"/>
      <c r="S49" s="27">
        <v>41</v>
      </c>
      <c r="T49" s="27">
        <v>77</v>
      </c>
      <c r="U49" s="14">
        <v>4</v>
      </c>
      <c r="V49" s="14">
        <v>2</v>
      </c>
      <c r="W49" s="103">
        <f t="shared" si="37"/>
        <v>124</v>
      </c>
      <c r="X49" s="14"/>
      <c r="Y49" s="27">
        <v>2</v>
      </c>
      <c r="Z49" s="27">
        <v>2</v>
      </c>
      <c r="AA49" s="14">
        <v>0</v>
      </c>
      <c r="AB49" s="14">
        <v>1</v>
      </c>
      <c r="AC49" s="103">
        <f t="shared" si="31"/>
        <v>2</v>
      </c>
      <c r="AD49" s="14"/>
      <c r="AE49" s="27">
        <v>5</v>
      </c>
      <c r="AF49" s="27">
        <v>4</v>
      </c>
      <c r="AG49" s="14">
        <v>0</v>
      </c>
      <c r="AH49" s="14">
        <v>1</v>
      </c>
      <c r="AI49" s="103">
        <f t="shared" si="38"/>
        <v>10</v>
      </c>
      <c r="AJ49" s="30"/>
      <c r="AK49" s="30"/>
      <c r="AL49" s="10" t="s">
        <v>13</v>
      </c>
      <c r="AM49" s="28">
        <v>3</v>
      </c>
      <c r="AN49" s="28">
        <v>0</v>
      </c>
      <c r="AO49" s="18">
        <v>1</v>
      </c>
      <c r="AP49" s="18">
        <v>1</v>
      </c>
      <c r="AQ49" s="103">
        <f t="shared" si="39"/>
        <v>5</v>
      </c>
      <c r="AR49" s="14"/>
      <c r="AS49" s="28">
        <v>23</v>
      </c>
      <c r="AT49" s="28">
        <v>27</v>
      </c>
      <c r="AU49" s="18">
        <v>1</v>
      </c>
      <c r="AV49" s="18">
        <v>2</v>
      </c>
      <c r="AW49" s="103">
        <f t="shared" si="40"/>
        <v>53</v>
      </c>
      <c r="AX49" s="14"/>
      <c r="AY49" s="27">
        <v>1</v>
      </c>
      <c r="AZ49" s="27">
        <v>3</v>
      </c>
      <c r="BA49" s="14">
        <v>0</v>
      </c>
      <c r="BB49" s="14">
        <v>1</v>
      </c>
      <c r="BC49" s="103">
        <f t="shared" si="41"/>
        <v>5</v>
      </c>
      <c r="BD49" s="14"/>
      <c r="BE49" s="27">
        <v>42</v>
      </c>
      <c r="BF49" s="27">
        <v>71</v>
      </c>
      <c r="BG49" s="14">
        <v>3</v>
      </c>
      <c r="BH49" s="14">
        <v>0</v>
      </c>
      <c r="BI49" s="103">
        <f t="shared" si="42"/>
        <v>116</v>
      </c>
      <c r="BJ49" s="14"/>
      <c r="BK49" s="27">
        <v>0</v>
      </c>
      <c r="BL49" s="27">
        <v>1</v>
      </c>
      <c r="BM49" s="14">
        <v>0</v>
      </c>
      <c r="BN49" s="14">
        <v>0</v>
      </c>
      <c r="BO49" s="103">
        <f t="shared" si="43"/>
        <v>1</v>
      </c>
      <c r="BP49" s="14"/>
      <c r="BQ49" s="27">
        <v>3</v>
      </c>
      <c r="BR49" s="27">
        <v>7</v>
      </c>
      <c r="BS49" s="14">
        <v>1</v>
      </c>
      <c r="BT49" s="14">
        <v>0</v>
      </c>
      <c r="BU49" s="103">
        <f t="shared" si="44"/>
        <v>11</v>
      </c>
      <c r="BV49" s="30"/>
      <c r="BW49" s="30"/>
      <c r="BX49" s="10" t="s">
        <v>13</v>
      </c>
      <c r="BY49" s="27">
        <v>0</v>
      </c>
      <c r="BZ49" s="27">
        <v>4</v>
      </c>
      <c r="CA49" s="14">
        <v>0</v>
      </c>
      <c r="CB49" s="14">
        <v>0</v>
      </c>
      <c r="CC49" s="103">
        <f t="shared" si="45"/>
        <v>4</v>
      </c>
      <c r="CD49" s="14"/>
      <c r="CE49" s="27">
        <v>66</v>
      </c>
      <c r="CF49" s="27">
        <v>85</v>
      </c>
      <c r="CG49" s="14">
        <v>6</v>
      </c>
      <c r="CH49" s="14">
        <v>1</v>
      </c>
      <c r="CI49" s="103">
        <f t="shared" si="46"/>
        <v>158</v>
      </c>
      <c r="CJ49" s="14"/>
      <c r="CK49" s="27">
        <v>0</v>
      </c>
      <c r="CL49" s="27">
        <v>5</v>
      </c>
      <c r="CM49" s="14">
        <v>0</v>
      </c>
      <c r="CN49" s="14">
        <v>0</v>
      </c>
      <c r="CO49" s="103">
        <f t="shared" si="47"/>
        <v>5</v>
      </c>
      <c r="CP49" s="4"/>
      <c r="CQ49" s="27">
        <v>34</v>
      </c>
      <c r="CR49" s="27">
        <v>43</v>
      </c>
      <c r="CS49" s="14">
        <v>11</v>
      </c>
      <c r="CT49" s="14">
        <v>2</v>
      </c>
      <c r="CU49" s="103">
        <f t="shared" si="48"/>
        <v>90</v>
      </c>
      <c r="CV49" s="14"/>
      <c r="CW49" s="27">
        <v>8</v>
      </c>
      <c r="CX49" s="27">
        <v>23</v>
      </c>
      <c r="CY49" s="14">
        <v>1</v>
      </c>
      <c r="CZ49" s="14">
        <v>1</v>
      </c>
      <c r="DA49" s="103">
        <f t="shared" si="49"/>
        <v>33</v>
      </c>
      <c r="DB49" s="14"/>
      <c r="DC49" s="50">
        <v>7</v>
      </c>
      <c r="DD49" s="50">
        <v>4</v>
      </c>
      <c r="DE49" s="14">
        <v>0</v>
      </c>
      <c r="DF49" s="14">
        <v>0</v>
      </c>
      <c r="DG49" s="104">
        <f t="shared" si="50"/>
        <v>11</v>
      </c>
      <c r="DH49" s="29"/>
      <c r="DI49" s="29"/>
      <c r="DJ49" s="10" t="s">
        <v>13</v>
      </c>
      <c r="DK49" s="27">
        <v>2</v>
      </c>
      <c r="DL49" s="27">
        <v>2</v>
      </c>
      <c r="DM49" s="14">
        <v>0</v>
      </c>
      <c r="DN49" s="14">
        <v>0</v>
      </c>
      <c r="DO49" s="103">
        <f t="shared" si="51"/>
        <v>4</v>
      </c>
      <c r="DP49" s="4"/>
      <c r="DQ49" s="98">
        <v>0</v>
      </c>
      <c r="DR49" s="98">
        <v>1</v>
      </c>
      <c r="DS49" s="2">
        <v>0</v>
      </c>
      <c r="DT49" s="2">
        <v>0</v>
      </c>
      <c r="DU49" s="103">
        <f t="shared" si="52"/>
        <v>1</v>
      </c>
      <c r="DV49" s="4"/>
      <c r="DW49" s="27">
        <v>3</v>
      </c>
      <c r="DX49" s="27">
        <v>3</v>
      </c>
      <c r="DY49" s="14">
        <v>0</v>
      </c>
      <c r="DZ49" s="14">
        <v>0</v>
      </c>
      <c r="EA49" s="103">
        <f t="shared" si="53"/>
        <v>6</v>
      </c>
      <c r="EB49" s="4"/>
      <c r="EC49" s="27">
        <v>37</v>
      </c>
      <c r="ED49" s="27">
        <v>39</v>
      </c>
      <c r="EE49" s="14">
        <f t="shared" si="32"/>
        <v>6</v>
      </c>
      <c r="EF49" s="14">
        <f t="shared" si="33"/>
        <v>76</v>
      </c>
      <c r="EG49" s="103">
        <f t="shared" si="54"/>
        <v>158</v>
      </c>
      <c r="EH49" s="4"/>
      <c r="EI49" s="27">
        <v>14</v>
      </c>
      <c r="EJ49" s="27">
        <v>12</v>
      </c>
      <c r="EK49" s="14">
        <v>2</v>
      </c>
      <c r="EL49" s="14">
        <v>0</v>
      </c>
      <c r="EM49" s="103">
        <f t="shared" si="55"/>
        <v>28</v>
      </c>
      <c r="EN49" s="4"/>
      <c r="EO49" s="27">
        <v>1</v>
      </c>
      <c r="EP49" s="27">
        <v>3</v>
      </c>
      <c r="EQ49" s="14">
        <v>0</v>
      </c>
      <c r="ER49" s="14">
        <v>0</v>
      </c>
      <c r="ES49" s="103">
        <f t="shared" si="56"/>
        <v>4</v>
      </c>
      <c r="ET49" s="4"/>
      <c r="EU49" s="27">
        <v>55</v>
      </c>
      <c r="EV49" s="27">
        <v>77</v>
      </c>
      <c r="EW49" s="14">
        <v>8</v>
      </c>
      <c r="EX49" s="14">
        <v>1</v>
      </c>
      <c r="EY49" s="103">
        <f t="shared" si="57"/>
        <v>141</v>
      </c>
      <c r="EZ49" s="4"/>
      <c r="FA49" s="27">
        <v>2</v>
      </c>
      <c r="FB49" s="27">
        <v>3</v>
      </c>
      <c r="FC49" s="14">
        <v>0</v>
      </c>
      <c r="FD49" s="14">
        <v>0</v>
      </c>
      <c r="FE49" s="103">
        <f t="shared" si="58"/>
        <v>5</v>
      </c>
      <c r="FF49" s="4"/>
      <c r="FG49" s="27">
        <v>14</v>
      </c>
      <c r="FH49" s="27">
        <v>12</v>
      </c>
      <c r="FI49" s="14">
        <v>2</v>
      </c>
      <c r="FJ49" s="14">
        <v>0</v>
      </c>
      <c r="FK49" s="103">
        <f t="shared" si="59"/>
        <v>28</v>
      </c>
      <c r="FL49" s="19"/>
      <c r="FM49" s="27">
        <v>1</v>
      </c>
      <c r="FN49" s="27">
        <v>0</v>
      </c>
      <c r="FO49" s="14">
        <v>0</v>
      </c>
      <c r="FP49" s="14">
        <v>0</v>
      </c>
      <c r="FQ49" s="103">
        <f t="shared" si="60"/>
        <v>1</v>
      </c>
      <c r="FR49" s="4"/>
      <c r="FS49" s="27">
        <v>63</v>
      </c>
      <c r="FT49" s="27">
        <v>76</v>
      </c>
      <c r="FU49" s="14">
        <v>4</v>
      </c>
      <c r="FV49" s="14">
        <v>1</v>
      </c>
      <c r="FW49" s="103">
        <f t="shared" si="61"/>
        <v>144</v>
      </c>
      <c r="FX49" s="4"/>
      <c r="FY49" s="27">
        <v>63</v>
      </c>
      <c r="FZ49" s="27">
        <v>76</v>
      </c>
      <c r="GA49" s="14">
        <v>4</v>
      </c>
      <c r="GB49" s="14">
        <v>1</v>
      </c>
      <c r="GC49" s="103">
        <f t="shared" si="62"/>
        <v>144</v>
      </c>
      <c r="GE49" s="26"/>
      <c r="GF49" s="26"/>
      <c r="GG49" s="26"/>
      <c r="GH49" s="26"/>
      <c r="GI49" s="26"/>
      <c r="GJ49" s="26"/>
      <c r="GK49" s="26"/>
      <c r="GL49" s="26"/>
      <c r="GM49" s="26"/>
      <c r="GN49" s="26"/>
      <c r="GO49" s="26"/>
      <c r="GP49" s="26"/>
      <c r="GQ49" s="26"/>
      <c r="GR49" s="26"/>
      <c r="GS49" s="26"/>
      <c r="GT49" s="26"/>
      <c r="GU49" s="26"/>
      <c r="GV49" s="26"/>
      <c r="GW49" s="26"/>
      <c r="GX49" s="26"/>
      <c r="GY49" s="26"/>
      <c r="GZ49" s="26"/>
      <c r="HA49" s="26"/>
      <c r="HB49" s="26"/>
      <c r="HC49" s="26"/>
      <c r="HD49" s="26"/>
      <c r="HE49" s="26"/>
      <c r="HF49" s="26"/>
      <c r="HG49" s="26"/>
      <c r="HH49" s="26"/>
      <c r="HI49" s="26"/>
      <c r="HJ49" s="26"/>
      <c r="HK49" s="26"/>
      <c r="HL49" s="26"/>
      <c r="HM49" s="26"/>
      <c r="HN49" s="26"/>
      <c r="HO49" s="26"/>
      <c r="HP49" s="26"/>
      <c r="HQ49" s="26"/>
      <c r="HR49" s="26"/>
      <c r="HS49" s="26"/>
      <c r="HT49" s="26"/>
      <c r="HU49" s="26"/>
      <c r="HV49" s="26"/>
      <c r="HW49" s="26"/>
      <c r="HX49" s="26"/>
      <c r="HY49" s="26"/>
      <c r="HZ49" s="26"/>
      <c r="IA49" s="26"/>
      <c r="IB49" s="26"/>
      <c r="IC49" s="26"/>
      <c r="ID49" s="26"/>
      <c r="IE49" s="26"/>
      <c r="IF49" s="26"/>
      <c r="IG49" s="26"/>
      <c r="IH49" s="26"/>
      <c r="II49" s="26"/>
      <c r="IJ49" s="26"/>
      <c r="IK49" s="26"/>
      <c r="IL49" s="26"/>
      <c r="IM49" s="26"/>
      <c r="IN49" s="26"/>
      <c r="IO49" s="26"/>
      <c r="IP49" s="26"/>
      <c r="IQ49" s="26"/>
      <c r="IR49" s="26"/>
      <c r="IS49" s="26"/>
      <c r="IT49" s="26"/>
      <c r="IU49" s="26"/>
      <c r="IV49" s="26"/>
      <c r="IW49" s="26"/>
      <c r="IX49" s="26"/>
      <c r="IY49" s="26"/>
      <c r="IZ49" s="26"/>
      <c r="JA49" s="26"/>
      <c r="JB49" s="26"/>
      <c r="JC49" s="26"/>
      <c r="JD49" s="26"/>
      <c r="JE49" s="26"/>
      <c r="JF49" s="26"/>
      <c r="JG49" s="26"/>
      <c r="JH49" s="26"/>
      <c r="JI49" s="26"/>
      <c r="JJ49" s="26"/>
      <c r="JK49" s="26"/>
      <c r="JL49" s="26"/>
      <c r="JM49" s="26"/>
      <c r="JN49" s="26"/>
      <c r="JO49" s="26"/>
      <c r="JP49" s="26"/>
      <c r="JQ49" s="26"/>
      <c r="JR49" s="26"/>
      <c r="JS49" s="26"/>
      <c r="JT49" s="26"/>
      <c r="JU49" s="26"/>
      <c r="JV49" s="26"/>
      <c r="JW49" s="26"/>
      <c r="JX49" s="26"/>
      <c r="JY49" s="26"/>
      <c r="JZ49" s="26"/>
      <c r="KA49" s="26"/>
      <c r="KB49" s="26"/>
      <c r="KC49" s="26"/>
      <c r="KD49" s="26"/>
      <c r="KE49" s="26"/>
      <c r="KF49" s="26"/>
      <c r="KG49" s="26"/>
      <c r="KH49" s="26"/>
      <c r="KI49" s="26"/>
      <c r="KJ49" s="26"/>
      <c r="KK49" s="26"/>
      <c r="KL49" s="26"/>
      <c r="KM49" s="26"/>
      <c r="KN49" s="26"/>
      <c r="KO49" s="26"/>
      <c r="KP49" s="26"/>
      <c r="KQ49" s="26"/>
      <c r="KR49" s="26"/>
      <c r="KS49" s="26"/>
      <c r="KT49" s="26"/>
      <c r="KU49" s="26"/>
      <c r="KV49" s="26"/>
      <c r="KW49" s="26"/>
      <c r="KX49" s="26"/>
      <c r="KY49" s="26"/>
      <c r="KZ49" s="26"/>
      <c r="LA49" s="26"/>
      <c r="LB49" s="26"/>
      <c r="LC49" s="26"/>
      <c r="LD49" s="26"/>
      <c r="LE49" s="26"/>
      <c r="LF49" s="26"/>
      <c r="LG49" s="26"/>
      <c r="LH49" s="26"/>
      <c r="LI49" s="26"/>
      <c r="LJ49" s="26"/>
      <c r="LK49" s="26"/>
      <c r="LL49" s="26"/>
      <c r="LM49" s="26"/>
      <c r="LN49" s="26"/>
      <c r="LO49" s="26"/>
      <c r="LP49" s="26"/>
      <c r="LQ49" s="26"/>
      <c r="LR49" s="26"/>
      <c r="LS49" s="26"/>
      <c r="LT49" s="26"/>
      <c r="LU49" s="26"/>
      <c r="LV49" s="26"/>
      <c r="LW49" s="26"/>
      <c r="LX49" s="26"/>
      <c r="LY49" s="26"/>
      <c r="LZ49" s="26"/>
      <c r="MA49" s="26"/>
      <c r="MB49" s="26"/>
      <c r="MC49" s="26"/>
      <c r="MD49" s="26"/>
      <c r="ME49" s="26"/>
      <c r="MF49" s="26"/>
      <c r="MG49" s="26"/>
      <c r="MH49" s="26"/>
      <c r="MI49" s="26"/>
      <c r="MJ49" s="26"/>
      <c r="MK49" s="26"/>
      <c r="ML49" s="26"/>
      <c r="MM49" s="26"/>
      <c r="MN49" s="26"/>
      <c r="MO49" s="26"/>
      <c r="MP49" s="26"/>
      <c r="MQ49" s="26"/>
      <c r="MR49" s="26"/>
      <c r="MS49" s="26"/>
      <c r="MT49" s="26"/>
      <c r="MU49" s="26"/>
      <c r="MV49" s="26"/>
      <c r="MW49" s="26"/>
      <c r="MX49" s="26"/>
      <c r="MY49" s="26"/>
      <c r="MZ49" s="26"/>
      <c r="NA49" s="26"/>
      <c r="NB49" s="26"/>
      <c r="NC49" s="26"/>
      <c r="ND49" s="26"/>
      <c r="NE49" s="26"/>
      <c r="NF49" s="26"/>
      <c r="NG49" s="26"/>
      <c r="NH49" s="26"/>
      <c r="NI49" s="26"/>
      <c r="NJ49" s="26"/>
      <c r="NK49" s="26"/>
      <c r="NL49" s="26"/>
      <c r="NM49" s="26"/>
      <c r="NN49" s="26"/>
      <c r="NO49" s="26"/>
      <c r="NP49" s="26"/>
      <c r="NQ49" s="26"/>
      <c r="NR49" s="26"/>
      <c r="NS49" s="26"/>
      <c r="NT49" s="26"/>
      <c r="NU49" s="26"/>
      <c r="NV49" s="26"/>
      <c r="NW49" s="26"/>
      <c r="NX49" s="26"/>
      <c r="NY49" s="26"/>
      <c r="NZ49" s="26"/>
      <c r="OA49" s="26"/>
      <c r="OB49" s="26"/>
      <c r="OC49" s="26"/>
      <c r="OD49" s="26"/>
      <c r="OE49" s="26"/>
      <c r="OF49" s="26"/>
      <c r="OG49" s="26"/>
      <c r="OH49" s="26"/>
      <c r="OI49" s="26"/>
      <c r="OJ49" s="26"/>
      <c r="OK49" s="26"/>
      <c r="OL49" s="26"/>
      <c r="OM49" s="26"/>
      <c r="ON49" s="26"/>
      <c r="OO49" s="26"/>
      <c r="OP49" s="26"/>
      <c r="OQ49" s="26"/>
      <c r="OR49" s="26"/>
      <c r="OS49" s="26"/>
      <c r="OT49" s="26"/>
      <c r="OU49" s="26"/>
      <c r="OV49" s="26"/>
    </row>
    <row r="50" spans="1:412" s="3" customFormat="1" ht="15.75">
      <c r="A50" s="151" t="s">
        <v>72</v>
      </c>
      <c r="B50" s="27">
        <v>17</v>
      </c>
      <c r="C50" s="27">
        <v>11</v>
      </c>
      <c r="D50" s="14">
        <v>0</v>
      </c>
      <c r="E50" s="14">
        <v>0</v>
      </c>
      <c r="F50" s="103">
        <f t="shared" si="34"/>
        <v>28</v>
      </c>
      <c r="G50" s="27">
        <v>19</v>
      </c>
      <c r="H50" s="27">
        <v>32</v>
      </c>
      <c r="I50" s="14">
        <v>4</v>
      </c>
      <c r="J50" s="14">
        <v>3</v>
      </c>
      <c r="K50" s="103">
        <f t="shared" si="35"/>
        <v>58</v>
      </c>
      <c r="L50" s="14"/>
      <c r="M50" s="27">
        <v>2</v>
      </c>
      <c r="N50" s="27">
        <v>2</v>
      </c>
      <c r="O50" s="14">
        <v>0</v>
      </c>
      <c r="P50" s="14">
        <v>0</v>
      </c>
      <c r="Q50" s="103">
        <f t="shared" si="36"/>
        <v>4</v>
      </c>
      <c r="R50" s="14"/>
      <c r="S50" s="27">
        <v>43</v>
      </c>
      <c r="T50" s="27">
        <v>102</v>
      </c>
      <c r="U50" s="14">
        <v>1</v>
      </c>
      <c r="V50" s="14">
        <v>0</v>
      </c>
      <c r="W50" s="103">
        <f t="shared" si="37"/>
        <v>146</v>
      </c>
      <c r="X50" s="14"/>
      <c r="Y50" s="27">
        <v>3</v>
      </c>
      <c r="Z50" s="27">
        <v>4</v>
      </c>
      <c r="AA50" s="14">
        <v>0</v>
      </c>
      <c r="AB50" s="14">
        <v>0</v>
      </c>
      <c r="AC50" s="103">
        <f t="shared" si="31"/>
        <v>4</v>
      </c>
      <c r="AD50" s="14"/>
      <c r="AE50" s="27">
        <v>11</v>
      </c>
      <c r="AF50" s="27">
        <v>4</v>
      </c>
      <c r="AG50" s="14">
        <v>0</v>
      </c>
      <c r="AH50" s="14">
        <v>0</v>
      </c>
      <c r="AI50" s="103">
        <f t="shared" si="38"/>
        <v>15</v>
      </c>
      <c r="AJ50" s="30"/>
      <c r="AK50" s="30"/>
      <c r="AL50" s="10" t="s">
        <v>72</v>
      </c>
      <c r="AM50" s="28">
        <v>1</v>
      </c>
      <c r="AN50" s="28">
        <v>2</v>
      </c>
      <c r="AO50" s="18">
        <v>1</v>
      </c>
      <c r="AP50" s="18">
        <v>0</v>
      </c>
      <c r="AQ50" s="103">
        <f t="shared" si="39"/>
        <v>4</v>
      </c>
      <c r="AR50" s="14"/>
      <c r="AS50" s="28">
        <v>24</v>
      </c>
      <c r="AT50" s="28">
        <v>33</v>
      </c>
      <c r="AU50" s="18">
        <v>3</v>
      </c>
      <c r="AV50" s="18">
        <v>2</v>
      </c>
      <c r="AW50" s="103">
        <f t="shared" si="40"/>
        <v>62</v>
      </c>
      <c r="AX50" s="14"/>
      <c r="AY50" s="27">
        <v>2</v>
      </c>
      <c r="AZ50" s="27">
        <v>9</v>
      </c>
      <c r="BA50" s="14">
        <v>0</v>
      </c>
      <c r="BB50" s="14">
        <v>0</v>
      </c>
      <c r="BC50" s="103">
        <f t="shared" si="41"/>
        <v>11</v>
      </c>
      <c r="BD50" s="14"/>
      <c r="BE50" s="27">
        <v>57</v>
      </c>
      <c r="BF50" s="27">
        <v>92</v>
      </c>
      <c r="BG50" s="14">
        <v>5</v>
      </c>
      <c r="BH50" s="14">
        <v>1</v>
      </c>
      <c r="BI50" s="103">
        <f t="shared" si="42"/>
        <v>155</v>
      </c>
      <c r="BJ50" s="14"/>
      <c r="BK50" s="27">
        <v>3</v>
      </c>
      <c r="BL50" s="27">
        <v>2</v>
      </c>
      <c r="BM50" s="14">
        <v>0</v>
      </c>
      <c r="BN50" s="14">
        <v>1</v>
      </c>
      <c r="BO50" s="103">
        <f t="shared" si="43"/>
        <v>6</v>
      </c>
      <c r="BP50" s="14"/>
      <c r="BQ50" s="27">
        <v>6</v>
      </c>
      <c r="BR50" s="27">
        <v>3</v>
      </c>
      <c r="BS50" s="14">
        <v>1</v>
      </c>
      <c r="BT50" s="14">
        <v>1</v>
      </c>
      <c r="BU50" s="103">
        <f t="shared" si="44"/>
        <v>11</v>
      </c>
      <c r="BV50" s="30"/>
      <c r="BW50" s="30"/>
      <c r="BX50" s="10" t="s">
        <v>72</v>
      </c>
      <c r="BY50" s="27">
        <v>1</v>
      </c>
      <c r="BZ50" s="27">
        <v>3</v>
      </c>
      <c r="CA50" s="14">
        <v>0</v>
      </c>
      <c r="CB50" s="14">
        <v>0</v>
      </c>
      <c r="CC50" s="103">
        <f t="shared" si="45"/>
        <v>4</v>
      </c>
      <c r="CD50" s="14"/>
      <c r="CE50" s="27">
        <v>87</v>
      </c>
      <c r="CF50" s="27">
        <v>122</v>
      </c>
      <c r="CG50" s="14">
        <v>6</v>
      </c>
      <c r="CH50" s="14">
        <v>0</v>
      </c>
      <c r="CI50" s="103">
        <f t="shared" si="46"/>
        <v>215</v>
      </c>
      <c r="CJ50" s="14"/>
      <c r="CK50" s="27">
        <v>2</v>
      </c>
      <c r="CL50" s="27">
        <v>4</v>
      </c>
      <c r="CM50" s="14">
        <v>0</v>
      </c>
      <c r="CN50" s="14">
        <v>0</v>
      </c>
      <c r="CO50" s="103">
        <f t="shared" si="47"/>
        <v>6</v>
      </c>
      <c r="CP50" s="4"/>
      <c r="CQ50" s="27">
        <v>60</v>
      </c>
      <c r="CR50" s="27">
        <v>40</v>
      </c>
      <c r="CS50" s="14">
        <v>12</v>
      </c>
      <c r="CT50" s="14">
        <v>1</v>
      </c>
      <c r="CU50" s="103">
        <f t="shared" si="48"/>
        <v>113</v>
      </c>
      <c r="CV50" s="14"/>
      <c r="CW50" s="27">
        <v>3</v>
      </c>
      <c r="CX50" s="27">
        <v>17</v>
      </c>
      <c r="CY50" s="14">
        <v>0</v>
      </c>
      <c r="CZ50" s="14">
        <v>2</v>
      </c>
      <c r="DA50" s="103">
        <f t="shared" si="49"/>
        <v>22</v>
      </c>
      <c r="DB50" s="14"/>
      <c r="DC50" s="50">
        <v>9</v>
      </c>
      <c r="DD50" s="50">
        <v>4</v>
      </c>
      <c r="DE50" s="14">
        <v>0</v>
      </c>
      <c r="DF50" s="14">
        <v>0</v>
      </c>
      <c r="DG50" s="104">
        <f t="shared" si="50"/>
        <v>13</v>
      </c>
      <c r="DH50" s="29"/>
      <c r="DI50" s="29"/>
      <c r="DJ50" s="10" t="s">
        <v>72</v>
      </c>
      <c r="DK50" s="27">
        <v>4</v>
      </c>
      <c r="DL50" s="27">
        <v>6</v>
      </c>
      <c r="DM50" s="14">
        <v>0</v>
      </c>
      <c r="DN50" s="14">
        <v>0</v>
      </c>
      <c r="DO50" s="103">
        <f t="shared" si="51"/>
        <v>10</v>
      </c>
      <c r="DP50" s="4"/>
      <c r="DQ50" s="98">
        <v>2</v>
      </c>
      <c r="DR50" s="98">
        <v>0</v>
      </c>
      <c r="DS50" s="2">
        <v>0</v>
      </c>
      <c r="DT50" s="2">
        <v>0</v>
      </c>
      <c r="DU50" s="103">
        <f t="shared" si="52"/>
        <v>2</v>
      </c>
      <c r="DV50" s="4"/>
      <c r="DW50" s="27">
        <v>4</v>
      </c>
      <c r="DX50" s="27">
        <v>2</v>
      </c>
      <c r="DY50" s="14">
        <v>0</v>
      </c>
      <c r="DZ50" s="14">
        <v>0</v>
      </c>
      <c r="EA50" s="103">
        <f t="shared" si="53"/>
        <v>6</v>
      </c>
      <c r="EB50" s="4"/>
      <c r="EC50" s="27">
        <v>48</v>
      </c>
      <c r="ED50" s="27">
        <v>38</v>
      </c>
      <c r="EE50" s="14">
        <f t="shared" si="32"/>
        <v>6</v>
      </c>
      <c r="EF50" s="14">
        <f t="shared" si="33"/>
        <v>86</v>
      </c>
      <c r="EG50" s="103">
        <f t="shared" si="54"/>
        <v>178</v>
      </c>
      <c r="EH50" s="4"/>
      <c r="EI50" s="27">
        <v>11</v>
      </c>
      <c r="EJ50" s="27">
        <v>16</v>
      </c>
      <c r="EK50" s="14">
        <v>2</v>
      </c>
      <c r="EL50" s="14">
        <v>1</v>
      </c>
      <c r="EM50" s="103">
        <f t="shared" si="55"/>
        <v>30</v>
      </c>
      <c r="EN50" s="4"/>
      <c r="EO50" s="27">
        <v>2</v>
      </c>
      <c r="EP50" s="27">
        <v>4</v>
      </c>
      <c r="EQ50" s="14">
        <v>0</v>
      </c>
      <c r="ER50" s="14">
        <v>0</v>
      </c>
      <c r="ES50" s="103">
        <f t="shared" si="56"/>
        <v>6</v>
      </c>
      <c r="ET50" s="4"/>
      <c r="EU50" s="27">
        <v>69</v>
      </c>
      <c r="EV50" s="27">
        <v>109</v>
      </c>
      <c r="EW50" s="14">
        <v>7</v>
      </c>
      <c r="EX50" s="14">
        <v>1</v>
      </c>
      <c r="EY50" s="103">
        <f t="shared" si="57"/>
        <v>186</v>
      </c>
      <c r="EZ50" s="4"/>
      <c r="FA50" s="27">
        <v>2</v>
      </c>
      <c r="FB50" s="27">
        <v>4</v>
      </c>
      <c r="FC50" s="14">
        <v>0</v>
      </c>
      <c r="FD50" s="14">
        <v>0</v>
      </c>
      <c r="FE50" s="103">
        <f t="shared" si="58"/>
        <v>6</v>
      </c>
      <c r="FF50" s="4"/>
      <c r="FG50" s="27">
        <v>11</v>
      </c>
      <c r="FH50" s="27">
        <v>16</v>
      </c>
      <c r="FI50" s="14">
        <v>2</v>
      </c>
      <c r="FJ50" s="14">
        <v>1</v>
      </c>
      <c r="FK50" s="103">
        <f t="shared" si="59"/>
        <v>30</v>
      </c>
      <c r="FL50" s="19"/>
      <c r="FM50" s="27">
        <v>3</v>
      </c>
      <c r="FN50" s="27">
        <v>2</v>
      </c>
      <c r="FO50" s="14">
        <v>0</v>
      </c>
      <c r="FP50" s="14">
        <v>0</v>
      </c>
      <c r="FQ50" s="103">
        <f t="shared" si="60"/>
        <v>5</v>
      </c>
      <c r="FR50" s="4"/>
      <c r="FS50" s="27">
        <v>48</v>
      </c>
      <c r="FT50" s="27">
        <v>77</v>
      </c>
      <c r="FU50" s="14">
        <v>2</v>
      </c>
      <c r="FV50" s="14">
        <v>0</v>
      </c>
      <c r="FW50" s="103">
        <f t="shared" si="61"/>
        <v>127</v>
      </c>
      <c r="FX50" s="4"/>
      <c r="FY50" s="27">
        <v>48</v>
      </c>
      <c r="FZ50" s="27">
        <v>77</v>
      </c>
      <c r="GA50" s="14">
        <v>2</v>
      </c>
      <c r="GB50" s="14">
        <v>0</v>
      </c>
      <c r="GC50" s="103">
        <f t="shared" si="62"/>
        <v>127</v>
      </c>
      <c r="GE50" s="26"/>
      <c r="GF50" s="26"/>
      <c r="GG50" s="26"/>
      <c r="GH50" s="26"/>
      <c r="GI50" s="26"/>
      <c r="GJ50" s="26"/>
      <c r="GK50" s="26"/>
      <c r="GL50" s="26"/>
      <c r="GM50" s="26"/>
      <c r="GN50" s="26"/>
      <c r="GO50" s="26"/>
      <c r="GP50" s="26"/>
      <c r="GQ50" s="26"/>
      <c r="GR50" s="26"/>
      <c r="GS50" s="26"/>
      <c r="GT50" s="26"/>
      <c r="GU50" s="26"/>
      <c r="GV50" s="26"/>
      <c r="GW50" s="26"/>
      <c r="GX50" s="26"/>
      <c r="GY50" s="26"/>
      <c r="GZ50" s="26"/>
      <c r="HA50" s="26"/>
      <c r="HB50" s="26"/>
      <c r="HC50" s="26"/>
      <c r="HD50" s="26"/>
      <c r="HE50" s="26"/>
      <c r="HF50" s="26"/>
      <c r="HG50" s="26"/>
      <c r="HH50" s="26"/>
      <c r="HI50" s="26"/>
      <c r="HJ50" s="26"/>
      <c r="HK50" s="26"/>
      <c r="HL50" s="26"/>
      <c r="HM50" s="26"/>
      <c r="HN50" s="26"/>
      <c r="HO50" s="26"/>
      <c r="HP50" s="26"/>
      <c r="HQ50" s="26"/>
      <c r="HR50" s="26"/>
      <c r="HS50" s="26"/>
      <c r="HT50" s="26"/>
      <c r="HU50" s="26"/>
      <c r="HV50" s="26"/>
      <c r="HW50" s="26"/>
      <c r="HX50" s="26"/>
      <c r="HY50" s="26"/>
      <c r="HZ50" s="26"/>
      <c r="IA50" s="26"/>
      <c r="IB50" s="26"/>
      <c r="IC50" s="26"/>
      <c r="ID50" s="26"/>
      <c r="IE50" s="26"/>
      <c r="IF50" s="26"/>
      <c r="IG50" s="26"/>
      <c r="IH50" s="26"/>
      <c r="II50" s="26"/>
      <c r="IJ50" s="26"/>
      <c r="IK50" s="26"/>
      <c r="IL50" s="26"/>
      <c r="IM50" s="26"/>
      <c r="IN50" s="26"/>
      <c r="IO50" s="26"/>
      <c r="IP50" s="26"/>
      <c r="IQ50" s="26"/>
      <c r="IR50" s="26"/>
      <c r="IS50" s="26"/>
      <c r="IT50" s="26"/>
      <c r="IU50" s="26"/>
      <c r="IV50" s="26"/>
      <c r="IW50" s="26"/>
      <c r="IX50" s="26"/>
      <c r="IY50" s="26"/>
      <c r="IZ50" s="26"/>
      <c r="JA50" s="26"/>
      <c r="JB50" s="26"/>
      <c r="JC50" s="26"/>
      <c r="JD50" s="26"/>
      <c r="JE50" s="26"/>
      <c r="JF50" s="26"/>
      <c r="JG50" s="26"/>
      <c r="JH50" s="26"/>
      <c r="JI50" s="26"/>
      <c r="JJ50" s="26"/>
      <c r="JK50" s="26"/>
      <c r="JL50" s="26"/>
      <c r="JM50" s="26"/>
      <c r="JN50" s="26"/>
      <c r="JO50" s="26"/>
      <c r="JP50" s="26"/>
      <c r="JQ50" s="26"/>
      <c r="JR50" s="26"/>
      <c r="JS50" s="26"/>
      <c r="JT50" s="26"/>
      <c r="JU50" s="26"/>
      <c r="JV50" s="26"/>
      <c r="JW50" s="26"/>
      <c r="JX50" s="26"/>
      <c r="JY50" s="26"/>
      <c r="JZ50" s="26"/>
      <c r="KA50" s="26"/>
      <c r="KB50" s="26"/>
      <c r="KC50" s="26"/>
      <c r="KD50" s="26"/>
      <c r="KE50" s="26"/>
      <c r="KF50" s="26"/>
      <c r="KG50" s="26"/>
      <c r="KH50" s="26"/>
      <c r="KI50" s="26"/>
      <c r="KJ50" s="26"/>
      <c r="KK50" s="26"/>
      <c r="KL50" s="26"/>
      <c r="KM50" s="26"/>
      <c r="KN50" s="26"/>
      <c r="KO50" s="26"/>
      <c r="KP50" s="26"/>
      <c r="KQ50" s="26"/>
      <c r="KR50" s="26"/>
      <c r="KS50" s="26"/>
      <c r="KT50" s="26"/>
      <c r="KU50" s="26"/>
      <c r="KV50" s="26"/>
      <c r="KW50" s="26"/>
      <c r="KX50" s="26"/>
      <c r="KY50" s="26"/>
      <c r="KZ50" s="26"/>
      <c r="LA50" s="26"/>
      <c r="LB50" s="26"/>
      <c r="LC50" s="26"/>
      <c r="LD50" s="26"/>
      <c r="LE50" s="26"/>
      <c r="LF50" s="26"/>
      <c r="LG50" s="26"/>
      <c r="LH50" s="26"/>
      <c r="LI50" s="26"/>
      <c r="LJ50" s="26"/>
      <c r="LK50" s="26"/>
      <c r="LL50" s="26"/>
      <c r="LM50" s="26"/>
      <c r="LN50" s="26"/>
      <c r="LO50" s="26"/>
      <c r="LP50" s="26"/>
      <c r="LQ50" s="26"/>
      <c r="LR50" s="26"/>
      <c r="LS50" s="26"/>
      <c r="LT50" s="26"/>
      <c r="LU50" s="26"/>
      <c r="LV50" s="26"/>
      <c r="LW50" s="26"/>
      <c r="LX50" s="26"/>
      <c r="LY50" s="26"/>
      <c r="LZ50" s="26"/>
      <c r="MA50" s="26"/>
      <c r="MB50" s="26"/>
      <c r="MC50" s="26"/>
      <c r="MD50" s="26"/>
      <c r="ME50" s="26"/>
      <c r="MF50" s="26"/>
      <c r="MG50" s="26"/>
      <c r="MH50" s="26"/>
      <c r="MI50" s="26"/>
      <c r="MJ50" s="26"/>
      <c r="MK50" s="26"/>
      <c r="ML50" s="26"/>
      <c r="MM50" s="26"/>
      <c r="MN50" s="26"/>
      <c r="MO50" s="26"/>
      <c r="MP50" s="26"/>
      <c r="MQ50" s="26"/>
      <c r="MR50" s="26"/>
      <c r="MS50" s="26"/>
      <c r="MT50" s="26"/>
      <c r="MU50" s="26"/>
      <c r="MV50" s="26"/>
      <c r="MW50" s="26"/>
      <c r="MX50" s="26"/>
      <c r="MY50" s="26"/>
      <c r="MZ50" s="26"/>
      <c r="NA50" s="26"/>
      <c r="NB50" s="26"/>
      <c r="NC50" s="26"/>
      <c r="ND50" s="26"/>
      <c r="NE50" s="26"/>
      <c r="NF50" s="26"/>
      <c r="NG50" s="26"/>
      <c r="NH50" s="26"/>
      <c r="NI50" s="26"/>
      <c r="NJ50" s="26"/>
      <c r="NK50" s="26"/>
      <c r="NL50" s="26"/>
      <c r="NM50" s="26"/>
      <c r="NN50" s="26"/>
      <c r="NO50" s="26"/>
      <c r="NP50" s="26"/>
      <c r="NQ50" s="26"/>
      <c r="NR50" s="26"/>
      <c r="NS50" s="26"/>
      <c r="NT50" s="26"/>
      <c r="NU50" s="26"/>
      <c r="NV50" s="26"/>
      <c r="NW50" s="26"/>
      <c r="NX50" s="26"/>
      <c r="NY50" s="26"/>
      <c r="NZ50" s="26"/>
      <c r="OA50" s="26"/>
      <c r="OB50" s="26"/>
      <c r="OC50" s="26"/>
      <c r="OD50" s="26"/>
      <c r="OE50" s="26"/>
      <c r="OF50" s="26"/>
      <c r="OG50" s="26"/>
      <c r="OH50" s="26"/>
      <c r="OI50" s="26"/>
      <c r="OJ50" s="26"/>
      <c r="OK50" s="26"/>
      <c r="OL50" s="26"/>
      <c r="OM50" s="26"/>
      <c r="ON50" s="26"/>
      <c r="OO50" s="26"/>
      <c r="OP50" s="26"/>
      <c r="OQ50" s="26"/>
      <c r="OR50" s="26"/>
      <c r="OS50" s="26"/>
      <c r="OT50" s="26"/>
      <c r="OU50" s="26"/>
      <c r="OV50" s="26"/>
    </row>
    <row r="51" spans="1:412" s="3" customFormat="1" ht="15.75">
      <c r="A51" s="151" t="s">
        <v>14</v>
      </c>
      <c r="B51" s="27">
        <v>7</v>
      </c>
      <c r="C51" s="27">
        <v>8</v>
      </c>
      <c r="D51" s="14">
        <v>0</v>
      </c>
      <c r="E51" s="14">
        <v>0</v>
      </c>
      <c r="F51" s="103">
        <f t="shared" si="34"/>
        <v>15</v>
      </c>
      <c r="G51" s="27">
        <v>27</v>
      </c>
      <c r="H51" s="27">
        <v>39</v>
      </c>
      <c r="I51" s="14">
        <v>2</v>
      </c>
      <c r="J51" s="14">
        <v>1</v>
      </c>
      <c r="K51" s="103">
        <f t="shared" si="35"/>
        <v>69</v>
      </c>
      <c r="L51" s="14"/>
      <c r="M51" s="27">
        <v>1</v>
      </c>
      <c r="N51" s="27">
        <v>10</v>
      </c>
      <c r="O51" s="14">
        <v>1</v>
      </c>
      <c r="P51" s="14">
        <v>0</v>
      </c>
      <c r="Q51" s="103">
        <f t="shared" si="36"/>
        <v>12</v>
      </c>
      <c r="R51" s="14"/>
      <c r="S51" s="27">
        <v>64</v>
      </c>
      <c r="T51" s="27">
        <v>92</v>
      </c>
      <c r="U51" s="14">
        <v>4</v>
      </c>
      <c r="V51" s="14">
        <v>0</v>
      </c>
      <c r="W51" s="103">
        <f t="shared" si="37"/>
        <v>160</v>
      </c>
      <c r="X51" s="14"/>
      <c r="Y51" s="27">
        <v>4</v>
      </c>
      <c r="Z51" s="27">
        <v>6</v>
      </c>
      <c r="AA51" s="14">
        <v>1</v>
      </c>
      <c r="AB51" s="14">
        <v>0</v>
      </c>
      <c r="AC51" s="103">
        <f t="shared" si="31"/>
        <v>12</v>
      </c>
      <c r="AD51" s="14"/>
      <c r="AE51" s="27">
        <v>13</v>
      </c>
      <c r="AF51" s="27">
        <v>8</v>
      </c>
      <c r="AG51" s="14">
        <v>0</v>
      </c>
      <c r="AH51" s="14">
        <v>0</v>
      </c>
      <c r="AI51" s="103">
        <f t="shared" si="38"/>
        <v>21</v>
      </c>
      <c r="AJ51" s="30"/>
      <c r="AK51" s="30"/>
      <c r="AL51" s="10" t="s">
        <v>14</v>
      </c>
      <c r="AM51" s="28">
        <v>3</v>
      </c>
      <c r="AN51" s="28">
        <v>3</v>
      </c>
      <c r="AO51" s="18">
        <v>1</v>
      </c>
      <c r="AP51" s="18">
        <v>0</v>
      </c>
      <c r="AQ51" s="103">
        <f t="shared" si="39"/>
        <v>7</v>
      </c>
      <c r="AR51" s="14"/>
      <c r="AS51" s="28">
        <v>31</v>
      </c>
      <c r="AT51" s="28">
        <v>46</v>
      </c>
      <c r="AU51" s="18">
        <v>3</v>
      </c>
      <c r="AV51" s="18">
        <v>0</v>
      </c>
      <c r="AW51" s="103">
        <f t="shared" si="40"/>
        <v>80</v>
      </c>
      <c r="AX51" s="14"/>
      <c r="AY51" s="27">
        <v>5</v>
      </c>
      <c r="AZ51" s="27">
        <v>7</v>
      </c>
      <c r="BA51" s="14">
        <v>0</v>
      </c>
      <c r="BB51" s="14">
        <v>0</v>
      </c>
      <c r="BC51" s="103">
        <f t="shared" si="41"/>
        <v>12</v>
      </c>
      <c r="BD51" s="14"/>
      <c r="BE51" s="27">
        <v>45</v>
      </c>
      <c r="BF51" s="27">
        <v>82</v>
      </c>
      <c r="BG51" s="14">
        <v>1</v>
      </c>
      <c r="BH51" s="14">
        <v>0</v>
      </c>
      <c r="BI51" s="103">
        <f t="shared" si="42"/>
        <v>128</v>
      </c>
      <c r="BJ51" s="14"/>
      <c r="BK51" s="27">
        <v>3</v>
      </c>
      <c r="BL51" s="27">
        <v>2</v>
      </c>
      <c r="BM51" s="14">
        <v>1</v>
      </c>
      <c r="BN51" s="14">
        <v>1</v>
      </c>
      <c r="BO51" s="103">
        <f t="shared" si="43"/>
        <v>7</v>
      </c>
      <c r="BP51" s="14"/>
      <c r="BQ51" s="27">
        <v>8</v>
      </c>
      <c r="BR51" s="27">
        <v>8</v>
      </c>
      <c r="BS51" s="14">
        <v>0</v>
      </c>
      <c r="BT51" s="14">
        <v>0</v>
      </c>
      <c r="BU51" s="103">
        <f t="shared" si="44"/>
        <v>16</v>
      </c>
      <c r="BV51" s="30"/>
      <c r="BW51" s="30"/>
      <c r="BX51" s="10" t="s">
        <v>14</v>
      </c>
      <c r="BY51" s="27">
        <v>0</v>
      </c>
      <c r="BZ51" s="27">
        <v>0</v>
      </c>
      <c r="CA51" s="14">
        <v>0</v>
      </c>
      <c r="CB51" s="14">
        <v>0</v>
      </c>
      <c r="CC51" s="103">
        <f t="shared" si="45"/>
        <v>0</v>
      </c>
      <c r="CD51" s="14"/>
      <c r="CE51" s="27">
        <v>130</v>
      </c>
      <c r="CF51" s="27">
        <v>105</v>
      </c>
      <c r="CG51" s="14">
        <v>6</v>
      </c>
      <c r="CH51" s="14">
        <v>0</v>
      </c>
      <c r="CI51" s="103">
        <f t="shared" si="46"/>
        <v>241</v>
      </c>
      <c r="CJ51" s="14"/>
      <c r="CK51" s="27">
        <v>0</v>
      </c>
      <c r="CL51" s="27">
        <v>5</v>
      </c>
      <c r="CM51" s="14">
        <v>0</v>
      </c>
      <c r="CN51" s="14">
        <v>0</v>
      </c>
      <c r="CO51" s="103">
        <f t="shared" si="47"/>
        <v>5</v>
      </c>
      <c r="CP51" s="4"/>
      <c r="CQ51" s="27">
        <v>74</v>
      </c>
      <c r="CR51" s="27">
        <v>37</v>
      </c>
      <c r="CS51" s="14">
        <v>8</v>
      </c>
      <c r="CT51" s="14">
        <v>1</v>
      </c>
      <c r="CU51" s="103">
        <f t="shared" si="48"/>
        <v>120</v>
      </c>
      <c r="CV51" s="14"/>
      <c r="CW51" s="27">
        <v>10</v>
      </c>
      <c r="CX51" s="27">
        <v>20</v>
      </c>
      <c r="CY51" s="14">
        <v>1</v>
      </c>
      <c r="CZ51" s="14">
        <v>1</v>
      </c>
      <c r="DA51" s="103">
        <f t="shared" si="49"/>
        <v>32</v>
      </c>
      <c r="DB51" s="14"/>
      <c r="DC51" s="50">
        <v>4</v>
      </c>
      <c r="DD51" s="50">
        <v>6</v>
      </c>
      <c r="DE51" s="14">
        <v>0</v>
      </c>
      <c r="DF51" s="14">
        <v>0</v>
      </c>
      <c r="DG51" s="104">
        <f t="shared" si="50"/>
        <v>10</v>
      </c>
      <c r="DH51" s="29"/>
      <c r="DI51" s="29"/>
      <c r="DJ51" s="10" t="s">
        <v>14</v>
      </c>
      <c r="DK51" s="27">
        <v>3</v>
      </c>
      <c r="DL51" s="27">
        <v>1</v>
      </c>
      <c r="DM51" s="14">
        <v>0</v>
      </c>
      <c r="DN51" s="14">
        <v>0</v>
      </c>
      <c r="DO51" s="103">
        <f t="shared" si="51"/>
        <v>4</v>
      </c>
      <c r="DP51" s="4"/>
      <c r="DQ51" s="98">
        <v>1</v>
      </c>
      <c r="DR51" s="98">
        <v>0</v>
      </c>
      <c r="DS51" s="2">
        <v>0</v>
      </c>
      <c r="DT51" s="2">
        <v>0</v>
      </c>
      <c r="DU51" s="103">
        <f t="shared" si="52"/>
        <v>1</v>
      </c>
      <c r="DV51" s="4"/>
      <c r="DW51" s="27">
        <v>2</v>
      </c>
      <c r="DX51" s="27">
        <v>1</v>
      </c>
      <c r="DY51" s="14">
        <v>0</v>
      </c>
      <c r="DZ51" s="14">
        <v>0</v>
      </c>
      <c r="EA51" s="103">
        <f t="shared" si="53"/>
        <v>3</v>
      </c>
      <c r="EB51" s="4"/>
      <c r="EC51" s="27">
        <v>62</v>
      </c>
      <c r="ED51" s="27">
        <v>40</v>
      </c>
      <c r="EE51" s="14">
        <f t="shared" si="32"/>
        <v>3</v>
      </c>
      <c r="EF51" s="14">
        <f t="shared" si="33"/>
        <v>102</v>
      </c>
      <c r="EG51" s="103">
        <f t="shared" si="54"/>
        <v>207</v>
      </c>
      <c r="EH51" s="4"/>
      <c r="EI51" s="27">
        <v>6</v>
      </c>
      <c r="EJ51" s="27">
        <v>10</v>
      </c>
      <c r="EK51" s="14">
        <v>2</v>
      </c>
      <c r="EL51" s="14">
        <v>1</v>
      </c>
      <c r="EM51" s="103">
        <f t="shared" si="55"/>
        <v>19</v>
      </c>
      <c r="EN51" s="4"/>
      <c r="EO51" s="27">
        <v>2</v>
      </c>
      <c r="EP51" s="27">
        <v>10</v>
      </c>
      <c r="EQ51" s="14">
        <v>0</v>
      </c>
      <c r="ER51" s="14">
        <v>0</v>
      </c>
      <c r="ES51" s="103">
        <f t="shared" si="56"/>
        <v>12</v>
      </c>
      <c r="ET51" s="4"/>
      <c r="EU51" s="27">
        <v>103</v>
      </c>
      <c r="EV51" s="27">
        <v>90</v>
      </c>
      <c r="EW51" s="14">
        <v>4</v>
      </c>
      <c r="EX51" s="14">
        <v>0</v>
      </c>
      <c r="EY51" s="103">
        <f t="shared" si="57"/>
        <v>197</v>
      </c>
      <c r="EZ51" s="4"/>
      <c r="FA51" s="27">
        <v>1</v>
      </c>
      <c r="FB51" s="27">
        <v>2</v>
      </c>
      <c r="FC51" s="14">
        <v>0</v>
      </c>
      <c r="FD51" s="14">
        <v>0</v>
      </c>
      <c r="FE51" s="103">
        <f t="shared" si="58"/>
        <v>3</v>
      </c>
      <c r="FF51" s="4"/>
      <c r="FG51" s="27">
        <v>6</v>
      </c>
      <c r="FH51" s="27">
        <v>10</v>
      </c>
      <c r="FI51" s="14">
        <v>2</v>
      </c>
      <c r="FJ51" s="14">
        <v>1</v>
      </c>
      <c r="FK51" s="103">
        <f t="shared" si="59"/>
        <v>19</v>
      </c>
      <c r="FL51" s="19"/>
      <c r="FM51" s="27">
        <v>2</v>
      </c>
      <c r="FN51" s="27">
        <v>1</v>
      </c>
      <c r="FO51" s="14">
        <v>0</v>
      </c>
      <c r="FP51" s="14">
        <v>0</v>
      </c>
      <c r="FQ51" s="103">
        <f t="shared" si="60"/>
        <v>3</v>
      </c>
      <c r="FR51" s="4"/>
      <c r="FS51" s="27">
        <v>90</v>
      </c>
      <c r="FT51" s="27">
        <v>115</v>
      </c>
      <c r="FU51" s="14">
        <v>2</v>
      </c>
      <c r="FV51" s="14">
        <v>2</v>
      </c>
      <c r="FW51" s="103">
        <f t="shared" si="61"/>
        <v>209</v>
      </c>
      <c r="FX51" s="4"/>
      <c r="FY51" s="27">
        <v>90</v>
      </c>
      <c r="FZ51" s="27">
        <v>115</v>
      </c>
      <c r="GA51" s="14">
        <v>2</v>
      </c>
      <c r="GB51" s="14">
        <v>2</v>
      </c>
      <c r="GC51" s="103">
        <f t="shared" si="62"/>
        <v>209</v>
      </c>
      <c r="GE51" s="26"/>
      <c r="GF51" s="26"/>
      <c r="GG51" s="26"/>
      <c r="GH51" s="26"/>
      <c r="GI51" s="26"/>
      <c r="GJ51" s="26"/>
      <c r="GK51" s="26"/>
      <c r="GL51" s="26"/>
      <c r="GM51" s="26"/>
      <c r="GN51" s="26"/>
      <c r="GO51" s="26"/>
      <c r="GP51" s="26"/>
      <c r="GQ51" s="26"/>
      <c r="GR51" s="26"/>
      <c r="GS51" s="26"/>
      <c r="GT51" s="26"/>
      <c r="GU51" s="26"/>
      <c r="GV51" s="26"/>
      <c r="GW51" s="26"/>
      <c r="GX51" s="26"/>
      <c r="GY51" s="26"/>
      <c r="GZ51" s="26"/>
      <c r="HA51" s="26"/>
      <c r="HB51" s="26"/>
      <c r="HC51" s="26"/>
      <c r="HD51" s="26"/>
      <c r="HE51" s="26"/>
      <c r="HF51" s="26"/>
      <c r="HG51" s="26"/>
      <c r="HH51" s="26"/>
      <c r="HI51" s="26"/>
      <c r="HJ51" s="26"/>
      <c r="HK51" s="26"/>
      <c r="HL51" s="26"/>
      <c r="HM51" s="26"/>
      <c r="HN51" s="26"/>
      <c r="HO51" s="26"/>
      <c r="HP51" s="26"/>
      <c r="HQ51" s="26"/>
      <c r="HR51" s="26"/>
      <c r="HS51" s="26"/>
      <c r="HT51" s="26"/>
      <c r="HU51" s="26"/>
      <c r="HV51" s="26"/>
      <c r="HW51" s="26"/>
      <c r="HX51" s="26"/>
      <c r="HY51" s="26"/>
      <c r="HZ51" s="26"/>
      <c r="IA51" s="26"/>
      <c r="IB51" s="26"/>
      <c r="IC51" s="26"/>
      <c r="ID51" s="26"/>
      <c r="IE51" s="26"/>
      <c r="IF51" s="26"/>
      <c r="IG51" s="26"/>
      <c r="IH51" s="26"/>
      <c r="II51" s="26"/>
      <c r="IJ51" s="26"/>
      <c r="IK51" s="26"/>
      <c r="IL51" s="26"/>
      <c r="IM51" s="26"/>
      <c r="IN51" s="26"/>
      <c r="IO51" s="26"/>
      <c r="IP51" s="26"/>
      <c r="IQ51" s="26"/>
      <c r="IR51" s="26"/>
      <c r="IS51" s="26"/>
      <c r="IT51" s="26"/>
      <c r="IU51" s="26"/>
      <c r="IV51" s="26"/>
      <c r="IW51" s="26"/>
      <c r="IX51" s="26"/>
      <c r="IY51" s="26"/>
      <c r="IZ51" s="26"/>
      <c r="JA51" s="26"/>
      <c r="JB51" s="26"/>
      <c r="JC51" s="26"/>
      <c r="JD51" s="26"/>
      <c r="JE51" s="26"/>
      <c r="JF51" s="26"/>
      <c r="JG51" s="26"/>
      <c r="JH51" s="26"/>
      <c r="JI51" s="26"/>
      <c r="JJ51" s="26"/>
      <c r="JK51" s="26"/>
      <c r="JL51" s="26"/>
      <c r="JM51" s="26"/>
      <c r="JN51" s="26"/>
      <c r="JO51" s="26"/>
      <c r="JP51" s="26"/>
      <c r="JQ51" s="26"/>
      <c r="JR51" s="26"/>
      <c r="JS51" s="26"/>
      <c r="JT51" s="26"/>
      <c r="JU51" s="26"/>
      <c r="JV51" s="26"/>
      <c r="JW51" s="26"/>
      <c r="JX51" s="26"/>
      <c r="JY51" s="26"/>
      <c r="JZ51" s="26"/>
      <c r="KA51" s="26"/>
      <c r="KB51" s="26"/>
      <c r="KC51" s="26"/>
      <c r="KD51" s="26"/>
      <c r="KE51" s="26"/>
      <c r="KF51" s="26"/>
      <c r="KG51" s="26"/>
      <c r="KH51" s="26"/>
      <c r="KI51" s="26"/>
      <c r="KJ51" s="26"/>
      <c r="KK51" s="26"/>
      <c r="KL51" s="26"/>
      <c r="KM51" s="26"/>
      <c r="KN51" s="26"/>
      <c r="KO51" s="26"/>
      <c r="KP51" s="26"/>
      <c r="KQ51" s="26"/>
      <c r="KR51" s="26"/>
      <c r="KS51" s="26"/>
      <c r="KT51" s="26"/>
      <c r="KU51" s="26"/>
      <c r="KV51" s="26"/>
      <c r="KW51" s="26"/>
      <c r="KX51" s="26"/>
      <c r="KY51" s="26"/>
      <c r="KZ51" s="26"/>
      <c r="LA51" s="26"/>
      <c r="LB51" s="26"/>
      <c r="LC51" s="26"/>
      <c r="LD51" s="26"/>
      <c r="LE51" s="26"/>
      <c r="LF51" s="26"/>
      <c r="LG51" s="26"/>
      <c r="LH51" s="26"/>
      <c r="LI51" s="26"/>
      <c r="LJ51" s="26"/>
      <c r="LK51" s="26"/>
      <c r="LL51" s="26"/>
      <c r="LM51" s="26"/>
      <c r="LN51" s="26"/>
      <c r="LO51" s="26"/>
      <c r="LP51" s="26"/>
      <c r="LQ51" s="26"/>
      <c r="LR51" s="26"/>
      <c r="LS51" s="26"/>
      <c r="LT51" s="26"/>
      <c r="LU51" s="26"/>
      <c r="LV51" s="26"/>
      <c r="LW51" s="26"/>
      <c r="LX51" s="26"/>
      <c r="LY51" s="26"/>
      <c r="LZ51" s="26"/>
      <c r="MA51" s="26"/>
      <c r="MB51" s="26"/>
      <c r="MC51" s="26"/>
      <c r="MD51" s="26"/>
      <c r="ME51" s="26"/>
      <c r="MF51" s="26"/>
      <c r="MG51" s="26"/>
      <c r="MH51" s="26"/>
      <c r="MI51" s="26"/>
      <c r="MJ51" s="26"/>
      <c r="MK51" s="26"/>
      <c r="ML51" s="26"/>
      <c r="MM51" s="26"/>
      <c r="MN51" s="26"/>
      <c r="MO51" s="26"/>
      <c r="MP51" s="26"/>
      <c r="MQ51" s="26"/>
      <c r="MR51" s="26"/>
      <c r="MS51" s="26"/>
      <c r="MT51" s="26"/>
      <c r="MU51" s="26"/>
      <c r="MV51" s="26"/>
      <c r="MW51" s="26"/>
      <c r="MX51" s="26"/>
      <c r="MY51" s="26"/>
      <c r="MZ51" s="26"/>
      <c r="NA51" s="26"/>
      <c r="NB51" s="26"/>
      <c r="NC51" s="26"/>
      <c r="ND51" s="26"/>
      <c r="NE51" s="26"/>
      <c r="NF51" s="26"/>
      <c r="NG51" s="26"/>
      <c r="NH51" s="26"/>
      <c r="NI51" s="26"/>
      <c r="NJ51" s="26"/>
      <c r="NK51" s="26"/>
      <c r="NL51" s="26"/>
      <c r="NM51" s="26"/>
      <c r="NN51" s="26"/>
      <c r="NO51" s="26"/>
      <c r="NP51" s="26"/>
      <c r="NQ51" s="26"/>
      <c r="NR51" s="26"/>
      <c r="NS51" s="26"/>
      <c r="NT51" s="26"/>
      <c r="NU51" s="26"/>
      <c r="NV51" s="26"/>
      <c r="NW51" s="26"/>
      <c r="NX51" s="26"/>
      <c r="NY51" s="26"/>
      <c r="NZ51" s="26"/>
      <c r="OA51" s="26"/>
      <c r="OB51" s="26"/>
      <c r="OC51" s="26"/>
      <c r="OD51" s="26"/>
      <c r="OE51" s="26"/>
      <c r="OF51" s="26"/>
      <c r="OG51" s="26"/>
      <c r="OH51" s="26"/>
      <c r="OI51" s="26"/>
      <c r="OJ51" s="26"/>
      <c r="OK51" s="26"/>
      <c r="OL51" s="26"/>
      <c r="OM51" s="26"/>
      <c r="ON51" s="26"/>
      <c r="OO51" s="26"/>
      <c r="OP51" s="26"/>
      <c r="OQ51" s="26"/>
      <c r="OR51" s="26"/>
      <c r="OS51" s="26"/>
      <c r="OT51" s="26"/>
      <c r="OU51" s="26"/>
      <c r="OV51" s="26"/>
    </row>
    <row r="52" spans="1:412" s="3" customFormat="1" ht="15.75">
      <c r="A52" s="151" t="s">
        <v>15</v>
      </c>
      <c r="B52" s="27">
        <v>8</v>
      </c>
      <c r="C52" s="27">
        <v>4</v>
      </c>
      <c r="D52" s="14">
        <v>0</v>
      </c>
      <c r="E52" s="14">
        <v>0</v>
      </c>
      <c r="F52" s="103">
        <f t="shared" si="34"/>
        <v>12</v>
      </c>
      <c r="G52" s="27">
        <v>28</v>
      </c>
      <c r="H52" s="27">
        <v>50</v>
      </c>
      <c r="I52" s="14">
        <v>4</v>
      </c>
      <c r="J52" s="14">
        <v>0</v>
      </c>
      <c r="K52" s="103">
        <f t="shared" si="35"/>
        <v>82</v>
      </c>
      <c r="L52" s="14"/>
      <c r="M52" s="27">
        <v>1</v>
      </c>
      <c r="N52" s="27">
        <v>3</v>
      </c>
      <c r="O52" s="14">
        <v>1</v>
      </c>
      <c r="P52" s="14">
        <v>0</v>
      </c>
      <c r="Q52" s="103">
        <f t="shared" si="36"/>
        <v>5</v>
      </c>
      <c r="R52" s="14"/>
      <c r="S52" s="27">
        <v>83</v>
      </c>
      <c r="T52" s="27">
        <v>108</v>
      </c>
      <c r="U52" s="14">
        <v>2</v>
      </c>
      <c r="V52" s="14">
        <v>2</v>
      </c>
      <c r="W52" s="103">
        <f t="shared" si="37"/>
        <v>195</v>
      </c>
      <c r="X52" s="14"/>
      <c r="Y52" s="27">
        <v>5</v>
      </c>
      <c r="Z52" s="27">
        <v>9</v>
      </c>
      <c r="AA52" s="14">
        <v>1</v>
      </c>
      <c r="AB52" s="14">
        <v>0</v>
      </c>
      <c r="AC52" s="103">
        <f t="shared" si="31"/>
        <v>5</v>
      </c>
      <c r="AD52" s="14"/>
      <c r="AE52" s="27">
        <v>12</v>
      </c>
      <c r="AF52" s="27">
        <v>8</v>
      </c>
      <c r="AG52" s="14">
        <v>1</v>
      </c>
      <c r="AH52" s="14">
        <v>0</v>
      </c>
      <c r="AI52" s="103">
        <f t="shared" si="38"/>
        <v>21</v>
      </c>
      <c r="AJ52" s="30"/>
      <c r="AK52" s="30"/>
      <c r="AL52" s="10" t="s">
        <v>15</v>
      </c>
      <c r="AM52" s="28">
        <v>1</v>
      </c>
      <c r="AN52" s="28">
        <v>0</v>
      </c>
      <c r="AO52" s="18">
        <v>0</v>
      </c>
      <c r="AP52" s="18">
        <v>0</v>
      </c>
      <c r="AQ52" s="103">
        <f t="shared" si="39"/>
        <v>1</v>
      </c>
      <c r="AR52" s="14"/>
      <c r="AS52" s="28">
        <v>41</v>
      </c>
      <c r="AT52" s="28">
        <v>39</v>
      </c>
      <c r="AU52" s="18">
        <v>3</v>
      </c>
      <c r="AV52" s="18">
        <v>0</v>
      </c>
      <c r="AW52" s="103">
        <f t="shared" si="40"/>
        <v>83</v>
      </c>
      <c r="AX52" s="14"/>
      <c r="AY52" s="27">
        <v>3</v>
      </c>
      <c r="AZ52" s="27">
        <v>5</v>
      </c>
      <c r="BA52" s="14">
        <v>1</v>
      </c>
      <c r="BB52" s="14">
        <v>0</v>
      </c>
      <c r="BC52" s="103">
        <f t="shared" si="41"/>
        <v>9</v>
      </c>
      <c r="BD52" s="14"/>
      <c r="BE52" s="27">
        <v>45</v>
      </c>
      <c r="BF52" s="27">
        <v>87</v>
      </c>
      <c r="BG52" s="14">
        <v>2</v>
      </c>
      <c r="BH52" s="14">
        <v>2</v>
      </c>
      <c r="BI52" s="103">
        <f t="shared" si="42"/>
        <v>136</v>
      </c>
      <c r="BJ52" s="14"/>
      <c r="BK52" s="27">
        <v>1</v>
      </c>
      <c r="BL52" s="27">
        <v>7</v>
      </c>
      <c r="BM52" s="14">
        <v>0</v>
      </c>
      <c r="BN52" s="14">
        <v>0</v>
      </c>
      <c r="BO52" s="103">
        <f t="shared" si="43"/>
        <v>8</v>
      </c>
      <c r="BP52" s="14"/>
      <c r="BQ52" s="27">
        <v>8</v>
      </c>
      <c r="BR52" s="27">
        <v>5</v>
      </c>
      <c r="BS52" s="14">
        <v>2</v>
      </c>
      <c r="BT52" s="14">
        <v>0</v>
      </c>
      <c r="BU52" s="103">
        <f t="shared" si="44"/>
        <v>15</v>
      </c>
      <c r="BV52" s="30"/>
      <c r="BW52" s="30"/>
      <c r="BX52" s="10" t="s">
        <v>15</v>
      </c>
      <c r="BY52" s="27">
        <v>1</v>
      </c>
      <c r="BZ52" s="27">
        <v>6</v>
      </c>
      <c r="CA52" s="14">
        <v>0</v>
      </c>
      <c r="CB52" s="14">
        <v>0</v>
      </c>
      <c r="CC52" s="103">
        <f t="shared" si="45"/>
        <v>7</v>
      </c>
      <c r="CD52" s="14"/>
      <c r="CE52" s="27">
        <v>125</v>
      </c>
      <c r="CF52" s="27">
        <v>88</v>
      </c>
      <c r="CG52" s="14">
        <v>14</v>
      </c>
      <c r="CH52" s="14">
        <v>1</v>
      </c>
      <c r="CI52" s="103">
        <f t="shared" si="46"/>
        <v>228</v>
      </c>
      <c r="CJ52" s="14"/>
      <c r="CK52" s="27">
        <v>3</v>
      </c>
      <c r="CL52" s="27">
        <v>5</v>
      </c>
      <c r="CM52" s="14">
        <v>0</v>
      </c>
      <c r="CN52" s="14">
        <v>0</v>
      </c>
      <c r="CO52" s="103">
        <f t="shared" si="47"/>
        <v>8</v>
      </c>
      <c r="CP52" s="4"/>
      <c r="CQ52" s="27">
        <v>77</v>
      </c>
      <c r="CR52" s="27">
        <v>63</v>
      </c>
      <c r="CS52" s="14">
        <v>11</v>
      </c>
      <c r="CT52" s="14">
        <v>0</v>
      </c>
      <c r="CU52" s="103">
        <f t="shared" si="48"/>
        <v>151</v>
      </c>
      <c r="CV52" s="14"/>
      <c r="CW52" s="27">
        <v>6</v>
      </c>
      <c r="CX52" s="27">
        <v>19</v>
      </c>
      <c r="CY52" s="14">
        <v>2</v>
      </c>
      <c r="CZ52" s="14">
        <v>1</v>
      </c>
      <c r="DA52" s="103">
        <f t="shared" si="49"/>
        <v>28</v>
      </c>
      <c r="DB52" s="14"/>
      <c r="DC52" s="50">
        <v>6</v>
      </c>
      <c r="DD52" s="50">
        <v>9</v>
      </c>
      <c r="DE52" s="14">
        <v>0</v>
      </c>
      <c r="DF52" s="14">
        <v>1</v>
      </c>
      <c r="DG52" s="104">
        <f t="shared" si="50"/>
        <v>16</v>
      </c>
      <c r="DH52" s="29"/>
      <c r="DI52" s="29"/>
      <c r="DJ52" s="10" t="s">
        <v>15</v>
      </c>
      <c r="DK52" s="27">
        <v>6</v>
      </c>
      <c r="DL52" s="27">
        <v>3</v>
      </c>
      <c r="DM52" s="14">
        <v>0</v>
      </c>
      <c r="DN52" s="14">
        <v>0</v>
      </c>
      <c r="DO52" s="103">
        <f t="shared" si="51"/>
        <v>9</v>
      </c>
      <c r="DP52" s="4"/>
      <c r="DQ52" s="98">
        <v>1</v>
      </c>
      <c r="DR52" s="98">
        <v>0</v>
      </c>
      <c r="DS52" s="2">
        <v>0</v>
      </c>
      <c r="DT52" s="2">
        <v>0</v>
      </c>
      <c r="DU52" s="103">
        <f t="shared" si="52"/>
        <v>1</v>
      </c>
      <c r="DV52" s="4"/>
      <c r="DW52" s="27">
        <v>3</v>
      </c>
      <c r="DX52" s="27">
        <v>3</v>
      </c>
      <c r="DY52" s="14">
        <v>0</v>
      </c>
      <c r="DZ52" s="14">
        <v>0</v>
      </c>
      <c r="EA52" s="103">
        <f t="shared" si="53"/>
        <v>6</v>
      </c>
      <c r="EB52" s="4"/>
      <c r="EC52" s="27">
        <v>71</v>
      </c>
      <c r="ED52" s="27">
        <v>60</v>
      </c>
      <c r="EE52" s="14">
        <f t="shared" si="32"/>
        <v>6</v>
      </c>
      <c r="EF52" s="14">
        <f t="shared" si="33"/>
        <v>131</v>
      </c>
      <c r="EG52" s="103">
        <f t="shared" si="54"/>
        <v>268</v>
      </c>
      <c r="EH52" s="4"/>
      <c r="EI52" s="27">
        <v>18</v>
      </c>
      <c r="EJ52" s="27">
        <v>7</v>
      </c>
      <c r="EK52" s="14">
        <v>3</v>
      </c>
      <c r="EL52" s="14">
        <v>0</v>
      </c>
      <c r="EM52" s="103">
        <f t="shared" si="55"/>
        <v>28</v>
      </c>
      <c r="EN52" s="4"/>
      <c r="EO52" s="27">
        <v>7</v>
      </c>
      <c r="EP52" s="27">
        <v>7</v>
      </c>
      <c r="EQ52" s="14">
        <v>0</v>
      </c>
      <c r="ER52" s="14">
        <v>0</v>
      </c>
      <c r="ES52" s="103">
        <f t="shared" si="56"/>
        <v>14</v>
      </c>
      <c r="ET52" s="4"/>
      <c r="EU52" s="27">
        <v>71</v>
      </c>
      <c r="EV52" s="27">
        <v>78</v>
      </c>
      <c r="EW52" s="14">
        <v>7</v>
      </c>
      <c r="EX52" s="14">
        <v>0</v>
      </c>
      <c r="EY52" s="103">
        <f t="shared" si="57"/>
        <v>156</v>
      </c>
      <c r="EZ52" s="4"/>
      <c r="FA52" s="27">
        <v>2</v>
      </c>
      <c r="FB52" s="27">
        <v>4</v>
      </c>
      <c r="FC52" s="14">
        <v>0</v>
      </c>
      <c r="FD52" s="14">
        <v>0</v>
      </c>
      <c r="FE52" s="103">
        <f t="shared" si="58"/>
        <v>6</v>
      </c>
      <c r="FF52" s="4"/>
      <c r="FG52" s="27">
        <v>18</v>
      </c>
      <c r="FH52" s="27">
        <v>7</v>
      </c>
      <c r="FI52" s="14">
        <v>3</v>
      </c>
      <c r="FJ52" s="14">
        <v>0</v>
      </c>
      <c r="FK52" s="103">
        <f t="shared" si="59"/>
        <v>28</v>
      </c>
      <c r="FL52" s="19"/>
      <c r="FM52" s="27">
        <v>4</v>
      </c>
      <c r="FN52" s="27">
        <v>5</v>
      </c>
      <c r="FO52" s="14">
        <v>0</v>
      </c>
      <c r="FP52" s="14">
        <v>1</v>
      </c>
      <c r="FQ52" s="103">
        <f t="shared" si="60"/>
        <v>10</v>
      </c>
      <c r="FR52" s="4"/>
      <c r="FS52" s="27">
        <v>89</v>
      </c>
      <c r="FT52" s="27">
        <v>105</v>
      </c>
      <c r="FU52" s="14">
        <v>6</v>
      </c>
      <c r="FV52" s="14">
        <v>2</v>
      </c>
      <c r="FW52" s="103">
        <f t="shared" si="61"/>
        <v>202</v>
      </c>
      <c r="FX52" s="4"/>
      <c r="FY52" s="27">
        <v>89</v>
      </c>
      <c r="FZ52" s="27">
        <v>105</v>
      </c>
      <c r="GA52" s="14">
        <v>6</v>
      </c>
      <c r="GB52" s="14">
        <v>2</v>
      </c>
      <c r="GC52" s="103">
        <f t="shared" si="62"/>
        <v>202</v>
      </c>
      <c r="GE52" s="26"/>
      <c r="GF52" s="26"/>
      <c r="GG52" s="26"/>
      <c r="GH52" s="26"/>
      <c r="GI52" s="26"/>
      <c r="GJ52" s="26"/>
      <c r="GK52" s="26"/>
      <c r="GL52" s="26"/>
      <c r="GM52" s="26"/>
      <c r="GN52" s="26"/>
      <c r="GO52" s="26"/>
      <c r="GP52" s="26"/>
      <c r="GQ52" s="26"/>
      <c r="GR52" s="26"/>
      <c r="GS52" s="26"/>
      <c r="GT52" s="26"/>
      <c r="GU52" s="26"/>
      <c r="GV52" s="26"/>
      <c r="GW52" s="26"/>
      <c r="GX52" s="26"/>
      <c r="GY52" s="26"/>
      <c r="GZ52" s="26"/>
      <c r="HA52" s="26"/>
      <c r="HB52" s="26"/>
      <c r="HC52" s="26"/>
      <c r="HD52" s="26"/>
      <c r="HE52" s="26"/>
      <c r="HF52" s="26"/>
      <c r="HG52" s="26"/>
      <c r="HH52" s="26"/>
      <c r="HI52" s="26"/>
      <c r="HJ52" s="26"/>
      <c r="HK52" s="26"/>
      <c r="HL52" s="26"/>
      <c r="HM52" s="26"/>
      <c r="HN52" s="26"/>
      <c r="HO52" s="26"/>
      <c r="HP52" s="26"/>
      <c r="HQ52" s="26"/>
      <c r="HR52" s="26"/>
      <c r="HS52" s="26"/>
      <c r="HT52" s="26"/>
      <c r="HU52" s="26"/>
      <c r="HV52" s="26"/>
      <c r="HW52" s="26"/>
      <c r="HX52" s="26"/>
      <c r="HY52" s="26"/>
      <c r="HZ52" s="26"/>
      <c r="IA52" s="26"/>
      <c r="IB52" s="26"/>
      <c r="IC52" s="26"/>
      <c r="ID52" s="26"/>
      <c r="IE52" s="26"/>
      <c r="IF52" s="26"/>
      <c r="IG52" s="26"/>
      <c r="IH52" s="26"/>
      <c r="II52" s="26"/>
      <c r="IJ52" s="26"/>
      <c r="IK52" s="26"/>
      <c r="IL52" s="26"/>
      <c r="IM52" s="26"/>
      <c r="IN52" s="26"/>
      <c r="IO52" s="26"/>
      <c r="IP52" s="26"/>
      <c r="IQ52" s="26"/>
      <c r="IR52" s="26"/>
      <c r="IS52" s="26"/>
      <c r="IT52" s="26"/>
      <c r="IU52" s="26"/>
      <c r="IV52" s="26"/>
      <c r="IW52" s="26"/>
      <c r="IX52" s="26"/>
      <c r="IY52" s="26"/>
      <c r="IZ52" s="26"/>
      <c r="JA52" s="26"/>
      <c r="JB52" s="26"/>
      <c r="JC52" s="26"/>
      <c r="JD52" s="26"/>
      <c r="JE52" s="26"/>
      <c r="JF52" s="26"/>
      <c r="JG52" s="26"/>
      <c r="JH52" s="26"/>
      <c r="JI52" s="26"/>
      <c r="JJ52" s="26"/>
      <c r="JK52" s="26"/>
      <c r="JL52" s="26"/>
      <c r="JM52" s="26"/>
      <c r="JN52" s="26"/>
      <c r="JO52" s="26"/>
      <c r="JP52" s="26"/>
      <c r="JQ52" s="26"/>
      <c r="JR52" s="26"/>
      <c r="JS52" s="26"/>
      <c r="JT52" s="26"/>
      <c r="JU52" s="26"/>
      <c r="JV52" s="26"/>
      <c r="JW52" s="26"/>
      <c r="JX52" s="26"/>
      <c r="JY52" s="26"/>
      <c r="JZ52" s="26"/>
      <c r="KA52" s="26"/>
      <c r="KB52" s="26"/>
      <c r="KC52" s="26"/>
      <c r="KD52" s="26"/>
      <c r="KE52" s="26"/>
      <c r="KF52" s="26"/>
      <c r="KG52" s="26"/>
      <c r="KH52" s="26"/>
      <c r="KI52" s="26"/>
      <c r="KJ52" s="26"/>
      <c r="KK52" s="26"/>
      <c r="KL52" s="26"/>
      <c r="KM52" s="26"/>
      <c r="KN52" s="26"/>
      <c r="KO52" s="26"/>
      <c r="KP52" s="26"/>
      <c r="KQ52" s="26"/>
      <c r="KR52" s="26"/>
      <c r="KS52" s="26"/>
      <c r="KT52" s="26"/>
      <c r="KU52" s="26"/>
      <c r="KV52" s="26"/>
      <c r="KW52" s="26"/>
      <c r="KX52" s="26"/>
      <c r="KY52" s="26"/>
      <c r="KZ52" s="26"/>
      <c r="LA52" s="26"/>
      <c r="LB52" s="26"/>
      <c r="LC52" s="26"/>
      <c r="LD52" s="26"/>
      <c r="LE52" s="26"/>
      <c r="LF52" s="26"/>
      <c r="LG52" s="26"/>
      <c r="LH52" s="26"/>
      <c r="LI52" s="26"/>
      <c r="LJ52" s="26"/>
      <c r="LK52" s="26"/>
      <c r="LL52" s="26"/>
      <c r="LM52" s="26"/>
      <c r="LN52" s="26"/>
      <c r="LO52" s="26"/>
      <c r="LP52" s="26"/>
      <c r="LQ52" s="26"/>
      <c r="LR52" s="26"/>
      <c r="LS52" s="26"/>
      <c r="LT52" s="26"/>
      <c r="LU52" s="26"/>
      <c r="LV52" s="26"/>
      <c r="LW52" s="26"/>
      <c r="LX52" s="26"/>
      <c r="LY52" s="26"/>
      <c r="LZ52" s="26"/>
      <c r="MA52" s="26"/>
      <c r="MB52" s="26"/>
      <c r="MC52" s="26"/>
      <c r="MD52" s="26"/>
      <c r="ME52" s="26"/>
      <c r="MF52" s="26"/>
      <c r="MG52" s="26"/>
      <c r="MH52" s="26"/>
      <c r="MI52" s="26"/>
      <c r="MJ52" s="26"/>
      <c r="MK52" s="26"/>
      <c r="ML52" s="26"/>
      <c r="MM52" s="26"/>
      <c r="MN52" s="26"/>
      <c r="MO52" s="26"/>
      <c r="MP52" s="26"/>
      <c r="MQ52" s="26"/>
      <c r="MR52" s="26"/>
      <c r="MS52" s="26"/>
      <c r="MT52" s="26"/>
      <c r="MU52" s="26"/>
      <c r="MV52" s="26"/>
      <c r="MW52" s="26"/>
      <c r="MX52" s="26"/>
      <c r="MY52" s="26"/>
      <c r="MZ52" s="26"/>
      <c r="NA52" s="26"/>
      <c r="NB52" s="26"/>
      <c r="NC52" s="26"/>
      <c r="ND52" s="26"/>
      <c r="NE52" s="26"/>
      <c r="NF52" s="26"/>
      <c r="NG52" s="26"/>
      <c r="NH52" s="26"/>
      <c r="NI52" s="26"/>
      <c r="NJ52" s="26"/>
      <c r="NK52" s="26"/>
      <c r="NL52" s="26"/>
      <c r="NM52" s="26"/>
      <c r="NN52" s="26"/>
      <c r="NO52" s="26"/>
      <c r="NP52" s="26"/>
      <c r="NQ52" s="26"/>
      <c r="NR52" s="26"/>
      <c r="NS52" s="26"/>
      <c r="NT52" s="26"/>
      <c r="NU52" s="26"/>
      <c r="NV52" s="26"/>
      <c r="NW52" s="26"/>
      <c r="NX52" s="26"/>
      <c r="NY52" s="26"/>
      <c r="NZ52" s="26"/>
      <c r="OA52" s="26"/>
      <c r="OB52" s="26"/>
      <c r="OC52" s="26"/>
      <c r="OD52" s="26"/>
      <c r="OE52" s="26"/>
      <c r="OF52" s="26"/>
      <c r="OG52" s="26"/>
      <c r="OH52" s="26"/>
      <c r="OI52" s="26"/>
      <c r="OJ52" s="26"/>
      <c r="OK52" s="26"/>
      <c r="OL52" s="26"/>
      <c r="OM52" s="26"/>
      <c r="ON52" s="26"/>
      <c r="OO52" s="26"/>
      <c r="OP52" s="26"/>
      <c r="OQ52" s="26"/>
      <c r="OR52" s="26"/>
      <c r="OS52" s="26"/>
      <c r="OT52" s="26"/>
      <c r="OU52" s="26"/>
      <c r="OV52" s="26"/>
    </row>
    <row r="53" spans="1:412" s="3" customFormat="1" ht="15.75">
      <c r="A53" s="151" t="s">
        <v>16</v>
      </c>
      <c r="B53" s="27">
        <v>15</v>
      </c>
      <c r="C53" s="27">
        <v>16</v>
      </c>
      <c r="D53" s="14">
        <v>0</v>
      </c>
      <c r="E53" s="14">
        <v>0</v>
      </c>
      <c r="F53" s="103">
        <f t="shared" si="34"/>
        <v>31</v>
      </c>
      <c r="G53" s="27">
        <v>39</v>
      </c>
      <c r="H53" s="27">
        <v>28</v>
      </c>
      <c r="I53" s="14">
        <v>1</v>
      </c>
      <c r="J53" s="14">
        <v>1</v>
      </c>
      <c r="K53" s="103">
        <f t="shared" si="35"/>
        <v>69</v>
      </c>
      <c r="L53" s="14"/>
      <c r="M53" s="27">
        <v>1</v>
      </c>
      <c r="N53" s="27">
        <v>4</v>
      </c>
      <c r="O53" s="14">
        <v>0</v>
      </c>
      <c r="P53" s="14">
        <v>0</v>
      </c>
      <c r="Q53" s="103">
        <f t="shared" si="36"/>
        <v>5</v>
      </c>
      <c r="R53" s="14"/>
      <c r="S53" s="27">
        <v>102</v>
      </c>
      <c r="T53" s="27">
        <v>98</v>
      </c>
      <c r="U53" s="14">
        <v>4</v>
      </c>
      <c r="V53" s="14">
        <v>3</v>
      </c>
      <c r="W53" s="103">
        <f t="shared" si="37"/>
        <v>207</v>
      </c>
      <c r="X53" s="14"/>
      <c r="Y53" s="27">
        <v>2</v>
      </c>
      <c r="Z53" s="27">
        <v>5</v>
      </c>
      <c r="AA53" s="14">
        <v>1</v>
      </c>
      <c r="AB53" s="14">
        <v>0</v>
      </c>
      <c r="AC53" s="103">
        <f t="shared" si="31"/>
        <v>5</v>
      </c>
      <c r="AD53" s="14"/>
      <c r="AE53" s="27">
        <v>10</v>
      </c>
      <c r="AF53" s="27">
        <v>6</v>
      </c>
      <c r="AG53" s="14">
        <v>0</v>
      </c>
      <c r="AH53" s="14">
        <v>0</v>
      </c>
      <c r="AI53" s="103">
        <f t="shared" si="38"/>
        <v>16</v>
      </c>
      <c r="AJ53" s="30"/>
      <c r="AK53" s="30"/>
      <c r="AL53" s="10" t="s">
        <v>16</v>
      </c>
      <c r="AM53" s="28">
        <v>7</v>
      </c>
      <c r="AN53" s="28">
        <v>1</v>
      </c>
      <c r="AO53" s="18">
        <v>0</v>
      </c>
      <c r="AP53" s="18">
        <v>0</v>
      </c>
      <c r="AQ53" s="103">
        <f t="shared" si="39"/>
        <v>8</v>
      </c>
      <c r="AR53" s="14"/>
      <c r="AS53" s="28">
        <v>58</v>
      </c>
      <c r="AT53" s="28">
        <v>24</v>
      </c>
      <c r="AU53" s="18">
        <v>2</v>
      </c>
      <c r="AV53" s="18">
        <v>1</v>
      </c>
      <c r="AW53" s="103">
        <f t="shared" si="40"/>
        <v>85</v>
      </c>
      <c r="AX53" s="14"/>
      <c r="AY53" s="27">
        <v>7</v>
      </c>
      <c r="AZ53" s="27">
        <v>8</v>
      </c>
      <c r="BA53" s="14">
        <v>0</v>
      </c>
      <c r="BB53" s="14">
        <v>0</v>
      </c>
      <c r="BC53" s="103">
        <f t="shared" si="41"/>
        <v>15</v>
      </c>
      <c r="BD53" s="14"/>
      <c r="BE53" s="27">
        <v>66</v>
      </c>
      <c r="BF53" s="27">
        <v>102</v>
      </c>
      <c r="BG53" s="14">
        <v>1</v>
      </c>
      <c r="BH53" s="14">
        <v>3</v>
      </c>
      <c r="BI53" s="103">
        <f t="shared" si="42"/>
        <v>172</v>
      </c>
      <c r="BJ53" s="14"/>
      <c r="BK53" s="27">
        <v>1</v>
      </c>
      <c r="BL53" s="27">
        <v>5</v>
      </c>
      <c r="BM53" s="14">
        <v>0</v>
      </c>
      <c r="BN53" s="14">
        <v>0</v>
      </c>
      <c r="BO53" s="103">
        <f t="shared" si="43"/>
        <v>6</v>
      </c>
      <c r="BP53" s="14"/>
      <c r="BQ53" s="27">
        <v>2</v>
      </c>
      <c r="BR53" s="27">
        <v>4</v>
      </c>
      <c r="BS53" s="14">
        <v>0</v>
      </c>
      <c r="BT53" s="14">
        <v>0</v>
      </c>
      <c r="BU53" s="103">
        <f t="shared" si="44"/>
        <v>6</v>
      </c>
      <c r="BV53" s="30"/>
      <c r="BW53" s="30"/>
      <c r="BX53" s="10" t="s">
        <v>16</v>
      </c>
      <c r="BY53" s="27">
        <v>1</v>
      </c>
      <c r="BZ53" s="27">
        <v>7</v>
      </c>
      <c r="CA53" s="14">
        <v>0</v>
      </c>
      <c r="CB53" s="14">
        <v>0</v>
      </c>
      <c r="CC53" s="103">
        <f t="shared" si="45"/>
        <v>8</v>
      </c>
      <c r="CD53" s="14"/>
      <c r="CE53" s="27">
        <v>151</v>
      </c>
      <c r="CF53" s="27">
        <v>85</v>
      </c>
      <c r="CG53" s="14">
        <v>12</v>
      </c>
      <c r="CH53" s="14">
        <v>1</v>
      </c>
      <c r="CI53" s="103">
        <f t="shared" si="46"/>
        <v>249</v>
      </c>
      <c r="CJ53" s="14"/>
      <c r="CK53" s="27">
        <v>4</v>
      </c>
      <c r="CL53" s="27">
        <v>0</v>
      </c>
      <c r="CM53" s="14">
        <v>0</v>
      </c>
      <c r="CN53" s="14">
        <v>0</v>
      </c>
      <c r="CO53" s="103">
        <f t="shared" si="47"/>
        <v>4</v>
      </c>
      <c r="CP53" s="4"/>
      <c r="CQ53" s="27">
        <v>91</v>
      </c>
      <c r="CR53" s="27">
        <v>39</v>
      </c>
      <c r="CS53" s="14">
        <v>13</v>
      </c>
      <c r="CT53" s="14">
        <v>1</v>
      </c>
      <c r="CU53" s="103">
        <f t="shared" si="48"/>
        <v>144</v>
      </c>
      <c r="CV53" s="14"/>
      <c r="CW53" s="27">
        <v>18</v>
      </c>
      <c r="CX53" s="27">
        <v>14</v>
      </c>
      <c r="CY53" s="14">
        <v>0</v>
      </c>
      <c r="CZ53" s="14">
        <v>1</v>
      </c>
      <c r="DA53" s="103">
        <f t="shared" si="49"/>
        <v>33</v>
      </c>
      <c r="DB53" s="14"/>
      <c r="DC53" s="50">
        <v>5</v>
      </c>
      <c r="DD53" s="50">
        <v>10</v>
      </c>
      <c r="DE53" s="14">
        <v>0</v>
      </c>
      <c r="DF53" s="14">
        <v>0</v>
      </c>
      <c r="DG53" s="104">
        <f t="shared" si="50"/>
        <v>15</v>
      </c>
      <c r="DH53" s="29"/>
      <c r="DI53" s="29"/>
      <c r="DJ53" s="10" t="s">
        <v>16</v>
      </c>
      <c r="DK53" s="27">
        <v>3</v>
      </c>
      <c r="DL53" s="27">
        <v>7</v>
      </c>
      <c r="DM53" s="14">
        <v>0</v>
      </c>
      <c r="DN53" s="14">
        <v>0</v>
      </c>
      <c r="DO53" s="103">
        <f t="shared" si="51"/>
        <v>10</v>
      </c>
      <c r="DP53" s="4"/>
      <c r="DQ53" s="98">
        <v>1</v>
      </c>
      <c r="DR53" s="98">
        <v>0</v>
      </c>
      <c r="DS53" s="2">
        <v>0</v>
      </c>
      <c r="DT53" s="2">
        <v>0</v>
      </c>
      <c r="DU53" s="103">
        <f t="shared" si="52"/>
        <v>1</v>
      </c>
      <c r="DV53" s="4"/>
      <c r="DW53" s="27">
        <v>4</v>
      </c>
      <c r="DX53" s="27">
        <v>1</v>
      </c>
      <c r="DY53" s="14">
        <v>0</v>
      </c>
      <c r="DZ53" s="14">
        <v>0</v>
      </c>
      <c r="EA53" s="103">
        <f t="shared" si="53"/>
        <v>5</v>
      </c>
      <c r="EB53" s="4"/>
      <c r="EC53" s="27">
        <v>75</v>
      </c>
      <c r="ED53" s="27">
        <v>42</v>
      </c>
      <c r="EE53" s="14">
        <f t="shared" si="32"/>
        <v>5</v>
      </c>
      <c r="EF53" s="14">
        <f t="shared" si="33"/>
        <v>117</v>
      </c>
      <c r="EG53" s="103">
        <f t="shared" si="54"/>
        <v>239</v>
      </c>
      <c r="EH53" s="4"/>
      <c r="EI53" s="27">
        <v>10</v>
      </c>
      <c r="EJ53" s="27">
        <v>11</v>
      </c>
      <c r="EK53" s="14">
        <v>1</v>
      </c>
      <c r="EL53" s="14">
        <v>1</v>
      </c>
      <c r="EM53" s="103">
        <f t="shared" si="55"/>
        <v>23</v>
      </c>
      <c r="EN53" s="4"/>
      <c r="EO53" s="27">
        <v>1</v>
      </c>
      <c r="EP53" s="27">
        <v>6</v>
      </c>
      <c r="EQ53" s="14">
        <v>0</v>
      </c>
      <c r="ER53" s="14">
        <v>0</v>
      </c>
      <c r="ES53" s="103">
        <f t="shared" si="56"/>
        <v>7</v>
      </c>
      <c r="ET53" s="4"/>
      <c r="EU53" s="27">
        <v>140</v>
      </c>
      <c r="EV53" s="27">
        <v>74</v>
      </c>
      <c r="EW53" s="14">
        <v>11</v>
      </c>
      <c r="EX53" s="14">
        <v>2</v>
      </c>
      <c r="EY53" s="103">
        <f t="shared" si="57"/>
        <v>227</v>
      </c>
      <c r="EZ53" s="4"/>
      <c r="FA53" s="27">
        <v>5</v>
      </c>
      <c r="FB53" s="27">
        <v>5</v>
      </c>
      <c r="FC53" s="14">
        <v>0</v>
      </c>
      <c r="FD53" s="14">
        <v>0</v>
      </c>
      <c r="FE53" s="103">
        <f t="shared" si="58"/>
        <v>10</v>
      </c>
      <c r="FF53" s="4"/>
      <c r="FG53" s="27">
        <v>10</v>
      </c>
      <c r="FH53" s="27">
        <v>11</v>
      </c>
      <c r="FI53" s="14">
        <v>1</v>
      </c>
      <c r="FJ53" s="14">
        <v>1</v>
      </c>
      <c r="FK53" s="103">
        <f t="shared" si="59"/>
        <v>23</v>
      </c>
      <c r="FL53" s="19"/>
      <c r="FM53" s="27">
        <v>3</v>
      </c>
      <c r="FN53" s="27">
        <v>7</v>
      </c>
      <c r="FO53" s="14">
        <v>0</v>
      </c>
      <c r="FP53" s="14">
        <v>0</v>
      </c>
      <c r="FQ53" s="103">
        <f t="shared" si="60"/>
        <v>10</v>
      </c>
      <c r="FR53" s="4"/>
      <c r="FS53" s="27">
        <v>117</v>
      </c>
      <c r="FT53" s="27">
        <v>91</v>
      </c>
      <c r="FU53" s="14">
        <v>2</v>
      </c>
      <c r="FV53" s="14">
        <v>3</v>
      </c>
      <c r="FW53" s="103">
        <f t="shared" si="61"/>
        <v>213</v>
      </c>
      <c r="FX53" s="4"/>
      <c r="FY53" s="27">
        <v>117</v>
      </c>
      <c r="FZ53" s="27">
        <v>91</v>
      </c>
      <c r="GA53" s="14">
        <v>2</v>
      </c>
      <c r="GB53" s="14">
        <v>3</v>
      </c>
      <c r="GC53" s="103">
        <f t="shared" si="62"/>
        <v>213</v>
      </c>
      <c r="GE53" s="26"/>
      <c r="GF53" s="26"/>
      <c r="GG53" s="26"/>
      <c r="GH53" s="26"/>
      <c r="GI53" s="26"/>
      <c r="GJ53" s="26"/>
      <c r="GK53" s="26"/>
      <c r="GL53" s="26"/>
      <c r="GM53" s="26"/>
      <c r="GN53" s="26"/>
      <c r="GO53" s="26"/>
      <c r="GP53" s="26"/>
      <c r="GQ53" s="26"/>
      <c r="GR53" s="26"/>
      <c r="GS53" s="26"/>
      <c r="GT53" s="26"/>
      <c r="GU53" s="26"/>
      <c r="GV53" s="26"/>
      <c r="GW53" s="26"/>
      <c r="GX53" s="26"/>
      <c r="GY53" s="26"/>
      <c r="GZ53" s="26"/>
      <c r="HA53" s="26"/>
      <c r="HB53" s="26"/>
      <c r="HC53" s="26"/>
      <c r="HD53" s="26"/>
      <c r="HE53" s="26"/>
      <c r="HF53" s="26"/>
      <c r="HG53" s="26"/>
      <c r="HH53" s="26"/>
      <c r="HI53" s="26"/>
      <c r="HJ53" s="26"/>
      <c r="HK53" s="26"/>
      <c r="HL53" s="26"/>
      <c r="HM53" s="26"/>
      <c r="HN53" s="26"/>
      <c r="HO53" s="26"/>
      <c r="HP53" s="26"/>
      <c r="HQ53" s="26"/>
      <c r="HR53" s="26"/>
      <c r="HS53" s="26"/>
      <c r="HT53" s="26"/>
      <c r="HU53" s="26"/>
      <c r="HV53" s="26"/>
      <c r="HW53" s="26"/>
      <c r="HX53" s="26"/>
      <c r="HY53" s="26"/>
      <c r="HZ53" s="26"/>
      <c r="IA53" s="26"/>
      <c r="IB53" s="26"/>
      <c r="IC53" s="26"/>
      <c r="ID53" s="26"/>
      <c r="IE53" s="26"/>
      <c r="IF53" s="26"/>
      <c r="IG53" s="26"/>
      <c r="IH53" s="26"/>
      <c r="II53" s="26"/>
      <c r="IJ53" s="26"/>
      <c r="IK53" s="26"/>
      <c r="IL53" s="26"/>
      <c r="IM53" s="26"/>
      <c r="IN53" s="26"/>
      <c r="IO53" s="26"/>
      <c r="IP53" s="26"/>
      <c r="IQ53" s="26"/>
      <c r="IR53" s="26"/>
      <c r="IS53" s="26"/>
      <c r="IT53" s="26"/>
      <c r="IU53" s="26"/>
      <c r="IV53" s="26"/>
      <c r="IW53" s="26"/>
      <c r="IX53" s="26"/>
      <c r="IY53" s="26"/>
      <c r="IZ53" s="26"/>
      <c r="JA53" s="26"/>
      <c r="JB53" s="26"/>
      <c r="JC53" s="26"/>
      <c r="JD53" s="26"/>
      <c r="JE53" s="26"/>
      <c r="JF53" s="26"/>
      <c r="JG53" s="26"/>
      <c r="JH53" s="26"/>
      <c r="JI53" s="26"/>
      <c r="JJ53" s="26"/>
      <c r="JK53" s="26"/>
      <c r="JL53" s="26"/>
      <c r="JM53" s="26"/>
      <c r="JN53" s="26"/>
      <c r="JO53" s="26"/>
      <c r="JP53" s="26"/>
      <c r="JQ53" s="26"/>
      <c r="JR53" s="26"/>
      <c r="JS53" s="26"/>
      <c r="JT53" s="26"/>
      <c r="JU53" s="26"/>
      <c r="JV53" s="26"/>
      <c r="JW53" s="26"/>
      <c r="JX53" s="26"/>
      <c r="JY53" s="26"/>
      <c r="JZ53" s="26"/>
      <c r="KA53" s="26"/>
      <c r="KB53" s="26"/>
      <c r="KC53" s="26"/>
      <c r="KD53" s="26"/>
      <c r="KE53" s="26"/>
      <c r="KF53" s="26"/>
      <c r="KG53" s="26"/>
      <c r="KH53" s="26"/>
      <c r="KI53" s="26"/>
      <c r="KJ53" s="26"/>
      <c r="KK53" s="26"/>
      <c r="KL53" s="26"/>
      <c r="KM53" s="26"/>
      <c r="KN53" s="26"/>
      <c r="KO53" s="26"/>
      <c r="KP53" s="26"/>
      <c r="KQ53" s="26"/>
      <c r="KR53" s="26"/>
      <c r="KS53" s="26"/>
      <c r="KT53" s="26"/>
      <c r="KU53" s="26"/>
      <c r="KV53" s="26"/>
      <c r="KW53" s="26"/>
      <c r="KX53" s="26"/>
      <c r="KY53" s="26"/>
      <c r="KZ53" s="26"/>
      <c r="LA53" s="26"/>
      <c r="LB53" s="26"/>
      <c r="LC53" s="26"/>
      <c r="LD53" s="26"/>
      <c r="LE53" s="26"/>
      <c r="LF53" s="26"/>
      <c r="LG53" s="26"/>
      <c r="LH53" s="26"/>
      <c r="LI53" s="26"/>
      <c r="LJ53" s="26"/>
      <c r="LK53" s="26"/>
      <c r="LL53" s="26"/>
      <c r="LM53" s="26"/>
      <c r="LN53" s="26"/>
      <c r="LO53" s="26"/>
      <c r="LP53" s="26"/>
      <c r="LQ53" s="26"/>
      <c r="LR53" s="26"/>
      <c r="LS53" s="26"/>
      <c r="LT53" s="26"/>
      <c r="LU53" s="26"/>
      <c r="LV53" s="26"/>
      <c r="LW53" s="26"/>
      <c r="LX53" s="26"/>
      <c r="LY53" s="26"/>
      <c r="LZ53" s="26"/>
      <c r="MA53" s="26"/>
      <c r="MB53" s="26"/>
      <c r="MC53" s="26"/>
      <c r="MD53" s="26"/>
      <c r="ME53" s="26"/>
      <c r="MF53" s="26"/>
      <c r="MG53" s="26"/>
      <c r="MH53" s="26"/>
      <c r="MI53" s="26"/>
      <c r="MJ53" s="26"/>
      <c r="MK53" s="26"/>
      <c r="ML53" s="26"/>
      <c r="MM53" s="26"/>
      <c r="MN53" s="26"/>
      <c r="MO53" s="26"/>
      <c r="MP53" s="26"/>
      <c r="MQ53" s="26"/>
      <c r="MR53" s="26"/>
      <c r="MS53" s="26"/>
      <c r="MT53" s="26"/>
      <c r="MU53" s="26"/>
      <c r="MV53" s="26"/>
      <c r="MW53" s="26"/>
      <c r="MX53" s="26"/>
      <c r="MY53" s="26"/>
      <c r="MZ53" s="26"/>
      <c r="NA53" s="26"/>
      <c r="NB53" s="26"/>
      <c r="NC53" s="26"/>
      <c r="ND53" s="26"/>
      <c r="NE53" s="26"/>
      <c r="NF53" s="26"/>
      <c r="NG53" s="26"/>
      <c r="NH53" s="26"/>
      <c r="NI53" s="26"/>
      <c r="NJ53" s="26"/>
      <c r="NK53" s="26"/>
      <c r="NL53" s="26"/>
      <c r="NM53" s="26"/>
      <c r="NN53" s="26"/>
      <c r="NO53" s="26"/>
      <c r="NP53" s="26"/>
      <c r="NQ53" s="26"/>
      <c r="NR53" s="26"/>
      <c r="NS53" s="26"/>
      <c r="NT53" s="26"/>
      <c r="NU53" s="26"/>
      <c r="NV53" s="26"/>
      <c r="NW53" s="26"/>
      <c r="NX53" s="26"/>
      <c r="NY53" s="26"/>
      <c r="NZ53" s="26"/>
      <c r="OA53" s="26"/>
      <c r="OB53" s="26"/>
      <c r="OC53" s="26"/>
      <c r="OD53" s="26"/>
      <c r="OE53" s="26"/>
      <c r="OF53" s="26"/>
      <c r="OG53" s="26"/>
      <c r="OH53" s="26"/>
      <c r="OI53" s="26"/>
      <c r="OJ53" s="26"/>
      <c r="OK53" s="26"/>
      <c r="OL53" s="26"/>
      <c r="OM53" s="26"/>
      <c r="ON53" s="26"/>
      <c r="OO53" s="26"/>
      <c r="OP53" s="26"/>
      <c r="OQ53" s="26"/>
      <c r="OR53" s="26"/>
      <c r="OS53" s="26"/>
      <c r="OT53" s="26"/>
      <c r="OU53" s="26"/>
      <c r="OV53" s="26"/>
    </row>
    <row r="54" spans="1:412" s="3" customFormat="1" ht="15.75">
      <c r="A54" s="151" t="s">
        <v>17</v>
      </c>
      <c r="B54" s="27">
        <v>7</v>
      </c>
      <c r="C54" s="27">
        <v>1</v>
      </c>
      <c r="D54" s="14">
        <v>0</v>
      </c>
      <c r="E54" s="14">
        <v>0</v>
      </c>
      <c r="F54" s="103">
        <f t="shared" si="34"/>
        <v>8</v>
      </c>
      <c r="G54" s="27">
        <v>44</v>
      </c>
      <c r="H54" s="27">
        <v>32</v>
      </c>
      <c r="I54" s="14">
        <v>1</v>
      </c>
      <c r="J54" s="14">
        <v>2</v>
      </c>
      <c r="K54" s="103">
        <f t="shared" si="35"/>
        <v>79</v>
      </c>
      <c r="L54" s="14"/>
      <c r="M54" s="27">
        <v>3</v>
      </c>
      <c r="N54" s="27">
        <v>11</v>
      </c>
      <c r="O54" s="14">
        <v>1</v>
      </c>
      <c r="P54" s="14">
        <v>0</v>
      </c>
      <c r="Q54" s="103">
        <f t="shared" si="36"/>
        <v>15</v>
      </c>
      <c r="R54" s="14"/>
      <c r="S54" s="27">
        <v>105</v>
      </c>
      <c r="T54" s="27">
        <v>82</v>
      </c>
      <c r="U54" s="14">
        <v>2</v>
      </c>
      <c r="V54" s="14">
        <v>5</v>
      </c>
      <c r="W54" s="103">
        <f t="shared" si="37"/>
        <v>194</v>
      </c>
      <c r="X54" s="14"/>
      <c r="Y54" s="27">
        <v>7</v>
      </c>
      <c r="Z54" s="27">
        <v>11</v>
      </c>
      <c r="AA54" s="14">
        <v>0</v>
      </c>
      <c r="AB54" s="14">
        <v>0</v>
      </c>
      <c r="AC54" s="103">
        <f t="shared" si="31"/>
        <v>15</v>
      </c>
      <c r="AD54" s="14"/>
      <c r="AE54" s="27">
        <v>9</v>
      </c>
      <c r="AF54" s="27">
        <v>5</v>
      </c>
      <c r="AG54" s="14">
        <v>0</v>
      </c>
      <c r="AH54" s="14">
        <v>0</v>
      </c>
      <c r="AI54" s="103">
        <f t="shared" si="38"/>
        <v>14</v>
      </c>
      <c r="AJ54" s="30"/>
      <c r="AK54" s="30"/>
      <c r="AL54" s="10" t="s">
        <v>17</v>
      </c>
      <c r="AM54" s="28">
        <v>8</v>
      </c>
      <c r="AN54" s="28">
        <v>1</v>
      </c>
      <c r="AO54" s="18">
        <v>1</v>
      </c>
      <c r="AP54" s="18">
        <v>1</v>
      </c>
      <c r="AQ54" s="103">
        <f t="shared" si="39"/>
        <v>11</v>
      </c>
      <c r="AR54" s="14"/>
      <c r="AS54" s="28">
        <v>66</v>
      </c>
      <c r="AT54" s="28">
        <v>32</v>
      </c>
      <c r="AU54" s="18">
        <v>1</v>
      </c>
      <c r="AV54" s="18">
        <v>1</v>
      </c>
      <c r="AW54" s="103">
        <f t="shared" si="40"/>
        <v>100</v>
      </c>
      <c r="AX54" s="14"/>
      <c r="AY54" s="27">
        <v>3</v>
      </c>
      <c r="AZ54" s="27">
        <v>3</v>
      </c>
      <c r="BA54" s="14">
        <v>0</v>
      </c>
      <c r="BB54" s="14">
        <v>1</v>
      </c>
      <c r="BC54" s="103">
        <f t="shared" si="41"/>
        <v>7</v>
      </c>
      <c r="BD54" s="14"/>
      <c r="BE54" s="27">
        <v>67</v>
      </c>
      <c r="BF54" s="27">
        <v>72</v>
      </c>
      <c r="BG54" s="14">
        <v>2</v>
      </c>
      <c r="BH54" s="14">
        <v>5</v>
      </c>
      <c r="BI54" s="103">
        <f t="shared" si="42"/>
        <v>146</v>
      </c>
      <c r="BJ54" s="14"/>
      <c r="BK54" s="27">
        <v>7</v>
      </c>
      <c r="BL54" s="27">
        <v>7</v>
      </c>
      <c r="BM54" s="14">
        <v>0</v>
      </c>
      <c r="BN54" s="14">
        <v>0</v>
      </c>
      <c r="BO54" s="103">
        <f t="shared" si="43"/>
        <v>14</v>
      </c>
      <c r="BP54" s="14"/>
      <c r="BQ54" s="27">
        <v>3</v>
      </c>
      <c r="BR54" s="27">
        <v>2</v>
      </c>
      <c r="BS54" s="14">
        <v>0</v>
      </c>
      <c r="BT54" s="14">
        <v>0</v>
      </c>
      <c r="BU54" s="103">
        <f t="shared" si="44"/>
        <v>5</v>
      </c>
      <c r="BV54" s="30"/>
      <c r="BW54" s="30"/>
      <c r="BX54" s="10" t="s">
        <v>17</v>
      </c>
      <c r="BY54" s="27">
        <v>0</v>
      </c>
      <c r="BZ54" s="27">
        <v>2</v>
      </c>
      <c r="CA54" s="14">
        <v>0</v>
      </c>
      <c r="CB54" s="14">
        <v>0</v>
      </c>
      <c r="CC54" s="103">
        <f t="shared" si="45"/>
        <v>2</v>
      </c>
      <c r="CD54" s="14"/>
      <c r="CE54" s="27">
        <v>170</v>
      </c>
      <c r="CF54" s="27">
        <v>68</v>
      </c>
      <c r="CG54" s="14">
        <v>4</v>
      </c>
      <c r="CH54" s="14">
        <v>3</v>
      </c>
      <c r="CI54" s="103">
        <f t="shared" si="46"/>
        <v>245</v>
      </c>
      <c r="CJ54" s="14"/>
      <c r="CK54" s="27">
        <v>3</v>
      </c>
      <c r="CL54" s="27">
        <v>4</v>
      </c>
      <c r="CM54" s="14">
        <v>0</v>
      </c>
      <c r="CN54" s="14">
        <v>0</v>
      </c>
      <c r="CO54" s="103">
        <f t="shared" si="47"/>
        <v>7</v>
      </c>
      <c r="CP54" s="4"/>
      <c r="CQ54" s="27">
        <v>127</v>
      </c>
      <c r="CR54" s="27">
        <v>57</v>
      </c>
      <c r="CS54" s="14">
        <v>8</v>
      </c>
      <c r="CT54" s="14">
        <v>1</v>
      </c>
      <c r="CU54" s="103">
        <f t="shared" si="48"/>
        <v>193</v>
      </c>
      <c r="CV54" s="14"/>
      <c r="CW54" s="27">
        <v>24</v>
      </c>
      <c r="CX54" s="27">
        <v>29</v>
      </c>
      <c r="CY54" s="14">
        <v>0</v>
      </c>
      <c r="CZ54" s="14">
        <v>1</v>
      </c>
      <c r="DA54" s="103">
        <f t="shared" si="49"/>
        <v>54</v>
      </c>
      <c r="DB54" s="14"/>
      <c r="DC54" s="50">
        <v>15</v>
      </c>
      <c r="DD54" s="50">
        <v>9</v>
      </c>
      <c r="DE54" s="14">
        <v>0</v>
      </c>
      <c r="DF54" s="14">
        <v>2</v>
      </c>
      <c r="DG54" s="104">
        <f t="shared" si="50"/>
        <v>26</v>
      </c>
      <c r="DH54" s="29"/>
      <c r="DI54" s="29"/>
      <c r="DJ54" s="10" t="s">
        <v>17</v>
      </c>
      <c r="DK54" s="27">
        <v>7</v>
      </c>
      <c r="DL54" s="27">
        <v>1</v>
      </c>
      <c r="DM54" s="14">
        <v>0</v>
      </c>
      <c r="DN54" s="14">
        <v>0</v>
      </c>
      <c r="DO54" s="103">
        <f t="shared" si="51"/>
        <v>8</v>
      </c>
      <c r="DP54" s="4"/>
      <c r="DQ54" s="98">
        <v>0</v>
      </c>
      <c r="DR54" s="98">
        <v>3</v>
      </c>
      <c r="DS54" s="2">
        <v>0</v>
      </c>
      <c r="DT54" s="2">
        <v>0</v>
      </c>
      <c r="DU54" s="103">
        <f t="shared" si="52"/>
        <v>3</v>
      </c>
      <c r="DV54" s="4"/>
      <c r="DW54" s="27">
        <v>5</v>
      </c>
      <c r="DX54" s="27">
        <v>2</v>
      </c>
      <c r="DY54" s="14">
        <v>0</v>
      </c>
      <c r="DZ54" s="14">
        <v>0</v>
      </c>
      <c r="EA54" s="103">
        <f t="shared" si="53"/>
        <v>7</v>
      </c>
      <c r="EB54" s="4"/>
      <c r="EC54" s="27">
        <v>114</v>
      </c>
      <c r="ED54" s="27">
        <v>55</v>
      </c>
      <c r="EE54" s="14">
        <f t="shared" si="32"/>
        <v>7</v>
      </c>
      <c r="EF54" s="14">
        <f t="shared" si="33"/>
        <v>169</v>
      </c>
      <c r="EG54" s="103">
        <f t="shared" si="54"/>
        <v>345</v>
      </c>
      <c r="EH54" s="4"/>
      <c r="EI54" s="27">
        <v>14</v>
      </c>
      <c r="EJ54" s="27">
        <v>10</v>
      </c>
      <c r="EK54" s="14">
        <v>1</v>
      </c>
      <c r="EL54" s="14">
        <v>1</v>
      </c>
      <c r="EM54" s="103">
        <f t="shared" si="55"/>
        <v>26</v>
      </c>
      <c r="EN54" s="4"/>
      <c r="EO54" s="27">
        <v>2</v>
      </c>
      <c r="EP54" s="27">
        <v>6</v>
      </c>
      <c r="EQ54" s="14">
        <v>0</v>
      </c>
      <c r="ER54" s="14">
        <v>0</v>
      </c>
      <c r="ES54" s="103">
        <f t="shared" si="56"/>
        <v>8</v>
      </c>
      <c r="ET54" s="4"/>
      <c r="EU54" s="27">
        <v>140</v>
      </c>
      <c r="EV54" s="27">
        <v>96</v>
      </c>
      <c r="EW54" s="14">
        <v>4</v>
      </c>
      <c r="EX54" s="14">
        <v>2</v>
      </c>
      <c r="EY54" s="103">
        <f t="shared" si="57"/>
        <v>242</v>
      </c>
      <c r="EZ54" s="4"/>
      <c r="FA54" s="27">
        <v>1</v>
      </c>
      <c r="FB54" s="27">
        <v>6</v>
      </c>
      <c r="FC54" s="14">
        <v>0</v>
      </c>
      <c r="FD54" s="14">
        <v>0</v>
      </c>
      <c r="FE54" s="103">
        <f t="shared" si="58"/>
        <v>7</v>
      </c>
      <c r="FF54" s="4"/>
      <c r="FG54" s="27">
        <v>14</v>
      </c>
      <c r="FH54" s="27">
        <v>10</v>
      </c>
      <c r="FI54" s="14">
        <v>1</v>
      </c>
      <c r="FJ54" s="14">
        <v>1</v>
      </c>
      <c r="FK54" s="103">
        <f t="shared" si="59"/>
        <v>26</v>
      </c>
      <c r="FL54" s="19"/>
      <c r="FM54" s="27">
        <v>0</v>
      </c>
      <c r="FN54" s="27">
        <v>3</v>
      </c>
      <c r="FO54" s="14">
        <v>0</v>
      </c>
      <c r="FP54" s="14">
        <v>0</v>
      </c>
      <c r="FQ54" s="103">
        <f t="shared" si="60"/>
        <v>3</v>
      </c>
      <c r="FR54" s="4"/>
      <c r="FS54" s="27">
        <v>140</v>
      </c>
      <c r="FT54" s="27">
        <v>104</v>
      </c>
      <c r="FU54" s="14">
        <v>4</v>
      </c>
      <c r="FV54" s="14">
        <v>5</v>
      </c>
      <c r="FW54" s="103">
        <f t="shared" si="61"/>
        <v>253</v>
      </c>
      <c r="FX54" s="4"/>
      <c r="FY54" s="27">
        <v>140</v>
      </c>
      <c r="FZ54" s="27">
        <v>104</v>
      </c>
      <c r="GA54" s="14">
        <v>4</v>
      </c>
      <c r="GB54" s="14">
        <v>5</v>
      </c>
      <c r="GC54" s="103">
        <f t="shared" si="62"/>
        <v>253</v>
      </c>
      <c r="GE54" s="26"/>
      <c r="GF54" s="26"/>
      <c r="GG54" s="26"/>
      <c r="GH54" s="26"/>
      <c r="GI54" s="26"/>
      <c r="GJ54" s="26"/>
      <c r="GK54" s="26"/>
      <c r="GL54" s="26"/>
      <c r="GM54" s="26"/>
      <c r="GN54" s="26"/>
      <c r="GO54" s="26"/>
      <c r="GP54" s="26"/>
      <c r="GQ54" s="26"/>
      <c r="GR54" s="26"/>
      <c r="GS54" s="26"/>
      <c r="GT54" s="26"/>
      <c r="GU54" s="26"/>
      <c r="GV54" s="26"/>
      <c r="GW54" s="26"/>
      <c r="GX54" s="26"/>
      <c r="GY54" s="26"/>
      <c r="GZ54" s="26"/>
      <c r="HA54" s="26"/>
      <c r="HB54" s="26"/>
      <c r="HC54" s="26"/>
      <c r="HD54" s="26"/>
      <c r="HE54" s="26"/>
      <c r="HF54" s="26"/>
      <c r="HG54" s="26"/>
      <c r="HH54" s="26"/>
      <c r="HI54" s="26"/>
      <c r="HJ54" s="26"/>
      <c r="HK54" s="26"/>
      <c r="HL54" s="26"/>
      <c r="HM54" s="26"/>
      <c r="HN54" s="26"/>
      <c r="HO54" s="26"/>
      <c r="HP54" s="26"/>
      <c r="HQ54" s="26"/>
      <c r="HR54" s="26"/>
      <c r="HS54" s="26"/>
      <c r="HT54" s="26"/>
      <c r="HU54" s="26"/>
      <c r="HV54" s="26"/>
      <c r="HW54" s="26"/>
      <c r="HX54" s="26"/>
      <c r="HY54" s="26"/>
      <c r="HZ54" s="26"/>
      <c r="IA54" s="26"/>
      <c r="IB54" s="26"/>
      <c r="IC54" s="26"/>
      <c r="ID54" s="26"/>
      <c r="IE54" s="26"/>
      <c r="IF54" s="26"/>
      <c r="IG54" s="26"/>
      <c r="IH54" s="26"/>
      <c r="II54" s="26"/>
      <c r="IJ54" s="26"/>
      <c r="IK54" s="26"/>
      <c r="IL54" s="26"/>
      <c r="IM54" s="26"/>
      <c r="IN54" s="26"/>
      <c r="IO54" s="26"/>
      <c r="IP54" s="26"/>
      <c r="IQ54" s="26"/>
      <c r="IR54" s="26"/>
      <c r="IS54" s="26"/>
      <c r="IT54" s="26"/>
      <c r="IU54" s="26"/>
      <c r="IV54" s="26"/>
      <c r="IW54" s="26"/>
      <c r="IX54" s="26"/>
      <c r="IY54" s="26"/>
      <c r="IZ54" s="26"/>
      <c r="JA54" s="26"/>
      <c r="JB54" s="26"/>
      <c r="JC54" s="26"/>
      <c r="JD54" s="26"/>
      <c r="JE54" s="26"/>
      <c r="JF54" s="26"/>
      <c r="JG54" s="26"/>
      <c r="JH54" s="26"/>
      <c r="JI54" s="26"/>
      <c r="JJ54" s="26"/>
      <c r="JK54" s="26"/>
      <c r="JL54" s="26"/>
      <c r="JM54" s="26"/>
      <c r="JN54" s="26"/>
      <c r="JO54" s="26"/>
      <c r="JP54" s="26"/>
      <c r="JQ54" s="26"/>
      <c r="JR54" s="26"/>
      <c r="JS54" s="26"/>
      <c r="JT54" s="26"/>
      <c r="JU54" s="26"/>
      <c r="JV54" s="26"/>
      <c r="JW54" s="26"/>
      <c r="JX54" s="26"/>
      <c r="JY54" s="26"/>
      <c r="JZ54" s="26"/>
      <c r="KA54" s="26"/>
      <c r="KB54" s="26"/>
      <c r="KC54" s="26"/>
      <c r="KD54" s="26"/>
      <c r="KE54" s="26"/>
      <c r="KF54" s="26"/>
      <c r="KG54" s="26"/>
      <c r="KH54" s="26"/>
      <c r="KI54" s="26"/>
      <c r="KJ54" s="26"/>
      <c r="KK54" s="26"/>
      <c r="KL54" s="26"/>
      <c r="KM54" s="26"/>
      <c r="KN54" s="26"/>
      <c r="KO54" s="26"/>
      <c r="KP54" s="26"/>
      <c r="KQ54" s="26"/>
      <c r="KR54" s="26"/>
      <c r="KS54" s="26"/>
      <c r="KT54" s="26"/>
      <c r="KU54" s="26"/>
      <c r="KV54" s="26"/>
      <c r="KW54" s="26"/>
      <c r="KX54" s="26"/>
      <c r="KY54" s="26"/>
      <c r="KZ54" s="26"/>
      <c r="LA54" s="26"/>
      <c r="LB54" s="26"/>
      <c r="LC54" s="26"/>
      <c r="LD54" s="26"/>
      <c r="LE54" s="26"/>
      <c r="LF54" s="26"/>
      <c r="LG54" s="26"/>
      <c r="LH54" s="26"/>
      <c r="LI54" s="26"/>
      <c r="LJ54" s="26"/>
      <c r="LK54" s="26"/>
      <c r="LL54" s="26"/>
      <c r="LM54" s="26"/>
      <c r="LN54" s="26"/>
      <c r="LO54" s="26"/>
      <c r="LP54" s="26"/>
      <c r="LQ54" s="26"/>
      <c r="LR54" s="26"/>
      <c r="LS54" s="26"/>
      <c r="LT54" s="26"/>
      <c r="LU54" s="26"/>
      <c r="LV54" s="26"/>
      <c r="LW54" s="26"/>
      <c r="LX54" s="26"/>
      <c r="LY54" s="26"/>
      <c r="LZ54" s="26"/>
      <c r="MA54" s="26"/>
      <c r="MB54" s="26"/>
      <c r="MC54" s="26"/>
      <c r="MD54" s="26"/>
      <c r="ME54" s="26"/>
      <c r="MF54" s="26"/>
      <c r="MG54" s="26"/>
      <c r="MH54" s="26"/>
      <c r="MI54" s="26"/>
      <c r="MJ54" s="26"/>
      <c r="MK54" s="26"/>
      <c r="ML54" s="26"/>
      <c r="MM54" s="26"/>
      <c r="MN54" s="26"/>
      <c r="MO54" s="26"/>
      <c r="MP54" s="26"/>
      <c r="MQ54" s="26"/>
      <c r="MR54" s="26"/>
      <c r="MS54" s="26"/>
      <c r="MT54" s="26"/>
      <c r="MU54" s="26"/>
      <c r="MV54" s="26"/>
      <c r="MW54" s="26"/>
      <c r="MX54" s="26"/>
      <c r="MY54" s="26"/>
      <c r="MZ54" s="26"/>
      <c r="NA54" s="26"/>
      <c r="NB54" s="26"/>
      <c r="NC54" s="26"/>
      <c r="ND54" s="26"/>
      <c r="NE54" s="26"/>
      <c r="NF54" s="26"/>
      <c r="NG54" s="26"/>
      <c r="NH54" s="26"/>
      <c r="NI54" s="26"/>
      <c r="NJ54" s="26"/>
      <c r="NK54" s="26"/>
      <c r="NL54" s="26"/>
      <c r="NM54" s="26"/>
      <c r="NN54" s="26"/>
      <c r="NO54" s="26"/>
      <c r="NP54" s="26"/>
      <c r="NQ54" s="26"/>
      <c r="NR54" s="26"/>
      <c r="NS54" s="26"/>
      <c r="NT54" s="26"/>
      <c r="NU54" s="26"/>
      <c r="NV54" s="26"/>
      <c r="NW54" s="26"/>
      <c r="NX54" s="26"/>
      <c r="NY54" s="26"/>
      <c r="NZ54" s="26"/>
      <c r="OA54" s="26"/>
      <c r="OB54" s="26"/>
      <c r="OC54" s="26"/>
      <c r="OD54" s="26"/>
      <c r="OE54" s="26"/>
      <c r="OF54" s="26"/>
      <c r="OG54" s="26"/>
      <c r="OH54" s="26"/>
      <c r="OI54" s="26"/>
      <c r="OJ54" s="26"/>
      <c r="OK54" s="26"/>
      <c r="OL54" s="26"/>
      <c r="OM54" s="26"/>
      <c r="ON54" s="26"/>
      <c r="OO54" s="26"/>
      <c r="OP54" s="26"/>
      <c r="OQ54" s="26"/>
      <c r="OR54" s="26"/>
      <c r="OS54" s="26"/>
      <c r="OT54" s="26"/>
      <c r="OU54" s="26"/>
      <c r="OV54" s="26"/>
    </row>
    <row r="55" spans="1:412" s="3" customFormat="1" ht="15.75">
      <c r="A55" s="151" t="s">
        <v>18</v>
      </c>
      <c r="B55" s="27">
        <v>8</v>
      </c>
      <c r="C55" s="27">
        <v>3</v>
      </c>
      <c r="D55" s="14">
        <v>1</v>
      </c>
      <c r="E55" s="14">
        <v>0</v>
      </c>
      <c r="F55" s="103">
        <f t="shared" si="34"/>
        <v>12</v>
      </c>
      <c r="G55" s="27">
        <v>52</v>
      </c>
      <c r="H55" s="27">
        <v>31</v>
      </c>
      <c r="I55" s="14">
        <v>0</v>
      </c>
      <c r="J55" s="14">
        <v>0</v>
      </c>
      <c r="K55" s="103">
        <f t="shared" si="35"/>
        <v>83</v>
      </c>
      <c r="L55" s="14"/>
      <c r="M55" s="27">
        <v>2</v>
      </c>
      <c r="N55" s="27">
        <v>2</v>
      </c>
      <c r="O55" s="14">
        <v>0</v>
      </c>
      <c r="P55" s="14">
        <v>1</v>
      </c>
      <c r="Q55" s="103">
        <f t="shared" si="36"/>
        <v>5</v>
      </c>
      <c r="R55" s="14"/>
      <c r="S55" s="27">
        <v>96</v>
      </c>
      <c r="T55" s="27">
        <v>70</v>
      </c>
      <c r="U55" s="14">
        <v>2</v>
      </c>
      <c r="V55" s="14">
        <v>3</v>
      </c>
      <c r="W55" s="103">
        <f t="shared" si="37"/>
        <v>171</v>
      </c>
      <c r="X55" s="14"/>
      <c r="Y55" s="27">
        <v>9</v>
      </c>
      <c r="Z55" s="27">
        <v>7</v>
      </c>
      <c r="AA55" s="14">
        <v>0</v>
      </c>
      <c r="AB55" s="14">
        <v>1</v>
      </c>
      <c r="AC55" s="103">
        <f t="shared" si="31"/>
        <v>5</v>
      </c>
      <c r="AD55" s="14"/>
      <c r="AE55" s="27">
        <v>11</v>
      </c>
      <c r="AF55" s="27">
        <v>5</v>
      </c>
      <c r="AG55" s="14">
        <v>0</v>
      </c>
      <c r="AH55" s="14">
        <v>0</v>
      </c>
      <c r="AI55" s="103">
        <f t="shared" si="38"/>
        <v>16</v>
      </c>
      <c r="AJ55" s="30"/>
      <c r="AK55" s="30"/>
      <c r="AL55" s="10" t="s">
        <v>18</v>
      </c>
      <c r="AM55" s="28">
        <v>4</v>
      </c>
      <c r="AN55" s="28">
        <v>5</v>
      </c>
      <c r="AO55" s="18">
        <v>1</v>
      </c>
      <c r="AP55" s="18">
        <v>0</v>
      </c>
      <c r="AQ55" s="103">
        <f t="shared" si="39"/>
        <v>10</v>
      </c>
      <c r="AR55" s="14"/>
      <c r="AS55" s="28">
        <v>73</v>
      </c>
      <c r="AT55" s="28">
        <v>37</v>
      </c>
      <c r="AU55" s="18">
        <v>0</v>
      </c>
      <c r="AV55" s="18">
        <v>0</v>
      </c>
      <c r="AW55" s="103">
        <f t="shared" si="40"/>
        <v>110</v>
      </c>
      <c r="AX55" s="14"/>
      <c r="AY55" s="27">
        <v>6</v>
      </c>
      <c r="AZ55" s="27">
        <v>5</v>
      </c>
      <c r="BA55" s="14">
        <v>0</v>
      </c>
      <c r="BB55" s="14">
        <v>0</v>
      </c>
      <c r="BC55" s="103">
        <f t="shared" si="41"/>
        <v>11</v>
      </c>
      <c r="BD55" s="14"/>
      <c r="BE55" s="27">
        <v>41</v>
      </c>
      <c r="BF55" s="27">
        <v>35</v>
      </c>
      <c r="BG55" s="14">
        <v>2</v>
      </c>
      <c r="BH55" s="14">
        <v>0</v>
      </c>
      <c r="BI55" s="103">
        <f t="shared" si="42"/>
        <v>78</v>
      </c>
      <c r="BJ55" s="14"/>
      <c r="BK55" s="27">
        <v>6</v>
      </c>
      <c r="BL55" s="27">
        <v>2</v>
      </c>
      <c r="BM55" s="14">
        <v>0</v>
      </c>
      <c r="BN55" s="14">
        <v>0</v>
      </c>
      <c r="BO55" s="103">
        <f t="shared" si="43"/>
        <v>8</v>
      </c>
      <c r="BP55" s="14"/>
      <c r="BQ55" s="27">
        <v>5</v>
      </c>
      <c r="BR55" s="27">
        <v>6</v>
      </c>
      <c r="BS55" s="14">
        <v>0</v>
      </c>
      <c r="BT55" s="14">
        <v>1</v>
      </c>
      <c r="BU55" s="103">
        <f t="shared" si="44"/>
        <v>12</v>
      </c>
      <c r="BV55" s="30"/>
      <c r="BW55" s="30"/>
      <c r="BX55" s="10" t="s">
        <v>18</v>
      </c>
      <c r="BY55" s="27">
        <v>0</v>
      </c>
      <c r="BZ55" s="27">
        <v>7</v>
      </c>
      <c r="CA55" s="14">
        <v>0</v>
      </c>
      <c r="CB55" s="14">
        <v>0</v>
      </c>
      <c r="CC55" s="103">
        <f t="shared" si="45"/>
        <v>7</v>
      </c>
      <c r="CD55" s="14"/>
      <c r="CE55" s="27">
        <v>170</v>
      </c>
      <c r="CF55" s="27">
        <v>82</v>
      </c>
      <c r="CG55" s="14">
        <v>7</v>
      </c>
      <c r="CH55" s="14">
        <v>3</v>
      </c>
      <c r="CI55" s="103">
        <f t="shared" si="46"/>
        <v>262</v>
      </c>
      <c r="CJ55" s="14"/>
      <c r="CK55" s="27">
        <v>1</v>
      </c>
      <c r="CL55" s="27">
        <v>12</v>
      </c>
      <c r="CM55" s="14">
        <v>0</v>
      </c>
      <c r="CN55" s="14">
        <v>0</v>
      </c>
      <c r="CO55" s="103">
        <f t="shared" si="47"/>
        <v>13</v>
      </c>
      <c r="CP55" s="4"/>
      <c r="CQ55" s="27">
        <v>119</v>
      </c>
      <c r="CR55" s="27">
        <v>45</v>
      </c>
      <c r="CS55" s="14">
        <v>11</v>
      </c>
      <c r="CT55" s="14">
        <v>1</v>
      </c>
      <c r="CU55" s="103">
        <f t="shared" si="48"/>
        <v>176</v>
      </c>
      <c r="CV55" s="14"/>
      <c r="CW55" s="27">
        <v>24</v>
      </c>
      <c r="CX55" s="27">
        <v>21</v>
      </c>
      <c r="CY55" s="14">
        <v>0</v>
      </c>
      <c r="CZ55" s="14">
        <v>1</v>
      </c>
      <c r="DA55" s="103">
        <f t="shared" si="49"/>
        <v>46</v>
      </c>
      <c r="DB55" s="14"/>
      <c r="DC55" s="50">
        <v>11</v>
      </c>
      <c r="DD55" s="50">
        <v>14</v>
      </c>
      <c r="DE55" s="14">
        <v>0</v>
      </c>
      <c r="DF55" s="14">
        <v>1</v>
      </c>
      <c r="DG55" s="104">
        <f t="shared" si="50"/>
        <v>26</v>
      </c>
      <c r="DH55" s="29"/>
      <c r="DI55" s="29"/>
      <c r="DJ55" s="10" t="s">
        <v>18</v>
      </c>
      <c r="DK55" s="27">
        <v>1</v>
      </c>
      <c r="DL55" s="27">
        <v>2</v>
      </c>
      <c r="DM55" s="14">
        <v>0</v>
      </c>
      <c r="DN55" s="14">
        <v>0</v>
      </c>
      <c r="DO55" s="103">
        <f t="shared" si="51"/>
        <v>3</v>
      </c>
      <c r="DP55" s="4"/>
      <c r="DQ55" s="98">
        <v>1</v>
      </c>
      <c r="DR55" s="98">
        <v>1</v>
      </c>
      <c r="DS55" s="2">
        <v>0</v>
      </c>
      <c r="DT55" s="2">
        <v>0</v>
      </c>
      <c r="DU55" s="103">
        <f t="shared" si="52"/>
        <v>2</v>
      </c>
      <c r="DV55" s="4"/>
      <c r="DW55" s="27">
        <v>3</v>
      </c>
      <c r="DX55" s="27">
        <v>5</v>
      </c>
      <c r="DY55" s="14">
        <v>0</v>
      </c>
      <c r="DZ55" s="14">
        <v>0</v>
      </c>
      <c r="EA55" s="103">
        <f t="shared" si="53"/>
        <v>8</v>
      </c>
      <c r="EB55" s="4"/>
      <c r="EC55" s="27">
        <v>116</v>
      </c>
      <c r="ED55" s="27">
        <v>61</v>
      </c>
      <c r="EE55" s="14">
        <f t="shared" si="32"/>
        <v>8</v>
      </c>
      <c r="EF55" s="14">
        <f t="shared" si="33"/>
        <v>177</v>
      </c>
      <c r="EG55" s="103">
        <f t="shared" si="54"/>
        <v>362</v>
      </c>
      <c r="EH55" s="4"/>
      <c r="EI55" s="27">
        <v>10</v>
      </c>
      <c r="EJ55" s="27">
        <v>8</v>
      </c>
      <c r="EK55" s="14">
        <v>0</v>
      </c>
      <c r="EL55" s="14">
        <v>0</v>
      </c>
      <c r="EM55" s="103">
        <f t="shared" si="55"/>
        <v>18</v>
      </c>
      <c r="EN55" s="4"/>
      <c r="EO55" s="27">
        <v>2</v>
      </c>
      <c r="EP55" s="27">
        <v>10</v>
      </c>
      <c r="EQ55" s="14">
        <v>0</v>
      </c>
      <c r="ER55" s="14">
        <v>0</v>
      </c>
      <c r="ES55" s="103">
        <f t="shared" si="56"/>
        <v>12</v>
      </c>
      <c r="ET55" s="4"/>
      <c r="EU55" s="27">
        <v>135</v>
      </c>
      <c r="EV55" s="27">
        <v>88</v>
      </c>
      <c r="EW55" s="14">
        <v>6</v>
      </c>
      <c r="EX55" s="14">
        <v>2</v>
      </c>
      <c r="EY55" s="103">
        <f t="shared" si="57"/>
        <v>231</v>
      </c>
      <c r="EZ55" s="4"/>
      <c r="FA55" s="27">
        <v>1</v>
      </c>
      <c r="FB55" s="27">
        <v>5</v>
      </c>
      <c r="FC55" s="14">
        <v>0</v>
      </c>
      <c r="FD55" s="14">
        <v>0</v>
      </c>
      <c r="FE55" s="103">
        <f t="shared" si="58"/>
        <v>6</v>
      </c>
      <c r="FF55" s="4"/>
      <c r="FG55" s="27">
        <v>10</v>
      </c>
      <c r="FH55" s="27">
        <v>8</v>
      </c>
      <c r="FI55" s="14">
        <v>0</v>
      </c>
      <c r="FJ55" s="14">
        <v>0</v>
      </c>
      <c r="FK55" s="103">
        <f t="shared" si="59"/>
        <v>18</v>
      </c>
      <c r="FL55" s="19"/>
      <c r="FM55" s="27">
        <v>5</v>
      </c>
      <c r="FN55" s="27">
        <v>2</v>
      </c>
      <c r="FO55" s="14">
        <v>0</v>
      </c>
      <c r="FP55" s="14">
        <v>0</v>
      </c>
      <c r="FQ55" s="103">
        <f t="shared" si="60"/>
        <v>7</v>
      </c>
      <c r="FR55" s="4"/>
      <c r="FS55" s="27">
        <v>110</v>
      </c>
      <c r="FT55" s="27">
        <v>80</v>
      </c>
      <c r="FU55" s="14">
        <v>3</v>
      </c>
      <c r="FV55" s="14">
        <v>4</v>
      </c>
      <c r="FW55" s="103">
        <f t="shared" si="61"/>
        <v>197</v>
      </c>
      <c r="FX55" s="4"/>
      <c r="FY55" s="27">
        <v>110</v>
      </c>
      <c r="FZ55" s="27">
        <v>80</v>
      </c>
      <c r="GA55" s="14">
        <v>3</v>
      </c>
      <c r="GB55" s="14">
        <v>4</v>
      </c>
      <c r="GC55" s="103">
        <f t="shared" si="62"/>
        <v>197</v>
      </c>
      <c r="GE55" s="26"/>
      <c r="GF55" s="26"/>
      <c r="GG55" s="26"/>
      <c r="GH55" s="26"/>
      <c r="GI55" s="26"/>
      <c r="GJ55" s="26"/>
      <c r="GK55" s="26"/>
      <c r="GL55" s="26"/>
      <c r="GM55" s="26"/>
      <c r="GN55" s="26"/>
      <c r="GO55" s="26"/>
      <c r="GP55" s="26"/>
      <c r="GQ55" s="26"/>
      <c r="GR55" s="26"/>
      <c r="GS55" s="26"/>
      <c r="GT55" s="26"/>
      <c r="GU55" s="26"/>
      <c r="GV55" s="26"/>
      <c r="GW55" s="26"/>
      <c r="GX55" s="26"/>
      <c r="GY55" s="26"/>
      <c r="GZ55" s="26"/>
      <c r="HA55" s="26"/>
      <c r="HB55" s="26"/>
      <c r="HC55" s="26"/>
      <c r="HD55" s="26"/>
      <c r="HE55" s="26"/>
      <c r="HF55" s="26"/>
      <c r="HG55" s="26"/>
      <c r="HH55" s="26"/>
      <c r="HI55" s="26"/>
      <c r="HJ55" s="26"/>
      <c r="HK55" s="26"/>
      <c r="HL55" s="26"/>
      <c r="HM55" s="26"/>
      <c r="HN55" s="26"/>
      <c r="HO55" s="26"/>
      <c r="HP55" s="26"/>
      <c r="HQ55" s="26"/>
      <c r="HR55" s="26"/>
      <c r="HS55" s="26"/>
      <c r="HT55" s="26"/>
      <c r="HU55" s="26"/>
      <c r="HV55" s="26"/>
      <c r="HW55" s="26"/>
      <c r="HX55" s="26"/>
      <c r="HY55" s="26"/>
      <c r="HZ55" s="26"/>
      <c r="IA55" s="26"/>
      <c r="IB55" s="26"/>
      <c r="IC55" s="26"/>
      <c r="ID55" s="26"/>
      <c r="IE55" s="26"/>
      <c r="IF55" s="26"/>
      <c r="IG55" s="26"/>
      <c r="IH55" s="26"/>
      <c r="II55" s="26"/>
      <c r="IJ55" s="26"/>
      <c r="IK55" s="26"/>
      <c r="IL55" s="26"/>
      <c r="IM55" s="26"/>
      <c r="IN55" s="26"/>
      <c r="IO55" s="26"/>
      <c r="IP55" s="26"/>
      <c r="IQ55" s="26"/>
      <c r="IR55" s="26"/>
      <c r="IS55" s="26"/>
      <c r="IT55" s="26"/>
      <c r="IU55" s="26"/>
      <c r="IV55" s="26"/>
      <c r="IW55" s="26"/>
      <c r="IX55" s="26"/>
      <c r="IY55" s="26"/>
      <c r="IZ55" s="26"/>
      <c r="JA55" s="26"/>
      <c r="JB55" s="26"/>
      <c r="JC55" s="26"/>
      <c r="JD55" s="26"/>
      <c r="JE55" s="26"/>
      <c r="JF55" s="26"/>
      <c r="JG55" s="26"/>
      <c r="JH55" s="26"/>
      <c r="JI55" s="26"/>
      <c r="JJ55" s="26"/>
      <c r="JK55" s="26"/>
      <c r="JL55" s="26"/>
      <c r="JM55" s="26"/>
      <c r="JN55" s="26"/>
      <c r="JO55" s="26"/>
      <c r="JP55" s="26"/>
      <c r="JQ55" s="26"/>
      <c r="JR55" s="26"/>
      <c r="JS55" s="26"/>
      <c r="JT55" s="26"/>
      <c r="JU55" s="26"/>
      <c r="JV55" s="26"/>
      <c r="JW55" s="26"/>
      <c r="JX55" s="26"/>
      <c r="JY55" s="26"/>
      <c r="JZ55" s="26"/>
      <c r="KA55" s="26"/>
      <c r="KB55" s="26"/>
      <c r="KC55" s="26"/>
      <c r="KD55" s="26"/>
      <c r="KE55" s="26"/>
      <c r="KF55" s="26"/>
      <c r="KG55" s="26"/>
      <c r="KH55" s="26"/>
      <c r="KI55" s="26"/>
      <c r="KJ55" s="26"/>
      <c r="KK55" s="26"/>
      <c r="KL55" s="26"/>
      <c r="KM55" s="26"/>
      <c r="KN55" s="26"/>
      <c r="KO55" s="26"/>
      <c r="KP55" s="26"/>
      <c r="KQ55" s="26"/>
      <c r="KR55" s="26"/>
      <c r="KS55" s="26"/>
      <c r="KT55" s="26"/>
      <c r="KU55" s="26"/>
      <c r="KV55" s="26"/>
      <c r="KW55" s="26"/>
      <c r="KX55" s="26"/>
      <c r="KY55" s="26"/>
      <c r="KZ55" s="26"/>
      <c r="LA55" s="26"/>
      <c r="LB55" s="26"/>
      <c r="LC55" s="26"/>
      <c r="LD55" s="26"/>
      <c r="LE55" s="26"/>
      <c r="LF55" s="26"/>
      <c r="LG55" s="26"/>
      <c r="LH55" s="26"/>
      <c r="LI55" s="26"/>
      <c r="LJ55" s="26"/>
      <c r="LK55" s="26"/>
      <c r="LL55" s="26"/>
      <c r="LM55" s="26"/>
      <c r="LN55" s="26"/>
      <c r="LO55" s="26"/>
      <c r="LP55" s="26"/>
      <c r="LQ55" s="26"/>
      <c r="LR55" s="26"/>
      <c r="LS55" s="26"/>
      <c r="LT55" s="26"/>
      <c r="LU55" s="26"/>
      <c r="LV55" s="26"/>
      <c r="LW55" s="26"/>
      <c r="LX55" s="26"/>
      <c r="LY55" s="26"/>
      <c r="LZ55" s="26"/>
      <c r="MA55" s="26"/>
      <c r="MB55" s="26"/>
      <c r="MC55" s="26"/>
      <c r="MD55" s="26"/>
      <c r="ME55" s="26"/>
      <c r="MF55" s="26"/>
      <c r="MG55" s="26"/>
      <c r="MH55" s="26"/>
      <c r="MI55" s="26"/>
      <c r="MJ55" s="26"/>
      <c r="MK55" s="26"/>
      <c r="ML55" s="26"/>
      <c r="MM55" s="26"/>
      <c r="MN55" s="26"/>
      <c r="MO55" s="26"/>
      <c r="MP55" s="26"/>
      <c r="MQ55" s="26"/>
      <c r="MR55" s="26"/>
      <c r="MS55" s="26"/>
      <c r="MT55" s="26"/>
      <c r="MU55" s="26"/>
      <c r="MV55" s="26"/>
      <c r="MW55" s="26"/>
      <c r="MX55" s="26"/>
      <c r="MY55" s="26"/>
      <c r="MZ55" s="26"/>
      <c r="NA55" s="26"/>
      <c r="NB55" s="26"/>
      <c r="NC55" s="26"/>
      <c r="ND55" s="26"/>
      <c r="NE55" s="26"/>
      <c r="NF55" s="26"/>
      <c r="NG55" s="26"/>
      <c r="NH55" s="26"/>
      <c r="NI55" s="26"/>
      <c r="NJ55" s="26"/>
      <c r="NK55" s="26"/>
      <c r="NL55" s="26"/>
      <c r="NM55" s="26"/>
      <c r="NN55" s="26"/>
      <c r="NO55" s="26"/>
      <c r="NP55" s="26"/>
      <c r="NQ55" s="26"/>
      <c r="NR55" s="26"/>
      <c r="NS55" s="26"/>
      <c r="NT55" s="26"/>
      <c r="NU55" s="26"/>
      <c r="NV55" s="26"/>
      <c r="NW55" s="26"/>
      <c r="NX55" s="26"/>
      <c r="NY55" s="26"/>
      <c r="NZ55" s="26"/>
      <c r="OA55" s="26"/>
      <c r="OB55" s="26"/>
      <c r="OC55" s="26"/>
      <c r="OD55" s="26"/>
      <c r="OE55" s="26"/>
      <c r="OF55" s="26"/>
      <c r="OG55" s="26"/>
      <c r="OH55" s="26"/>
      <c r="OI55" s="26"/>
      <c r="OJ55" s="26"/>
      <c r="OK55" s="26"/>
      <c r="OL55" s="26"/>
      <c r="OM55" s="26"/>
      <c r="ON55" s="26"/>
      <c r="OO55" s="26"/>
      <c r="OP55" s="26"/>
      <c r="OQ55" s="26"/>
      <c r="OR55" s="26"/>
      <c r="OS55" s="26"/>
      <c r="OT55" s="26"/>
      <c r="OU55" s="26"/>
      <c r="OV55" s="26"/>
    </row>
    <row r="56" spans="1:412" s="3" customFormat="1" ht="15.75">
      <c r="A56" s="151" t="s">
        <v>19</v>
      </c>
      <c r="B56" s="27">
        <v>8</v>
      </c>
      <c r="C56" s="27">
        <v>3</v>
      </c>
      <c r="D56" s="14">
        <v>1</v>
      </c>
      <c r="E56" s="14">
        <v>0</v>
      </c>
      <c r="F56" s="103">
        <f t="shared" si="34"/>
        <v>12</v>
      </c>
      <c r="G56" s="27">
        <v>37</v>
      </c>
      <c r="H56" s="27">
        <v>39</v>
      </c>
      <c r="I56" s="14">
        <v>0</v>
      </c>
      <c r="J56" s="14">
        <v>1</v>
      </c>
      <c r="K56" s="103">
        <f t="shared" si="35"/>
        <v>77</v>
      </c>
      <c r="L56" s="14"/>
      <c r="M56" s="27">
        <v>1</v>
      </c>
      <c r="N56" s="27">
        <v>3</v>
      </c>
      <c r="O56" s="14">
        <v>0</v>
      </c>
      <c r="P56" s="14">
        <v>0</v>
      </c>
      <c r="Q56" s="103">
        <f t="shared" si="36"/>
        <v>4</v>
      </c>
      <c r="R56" s="14"/>
      <c r="S56" s="27">
        <v>90</v>
      </c>
      <c r="T56" s="27">
        <v>76</v>
      </c>
      <c r="U56" s="14">
        <v>1</v>
      </c>
      <c r="V56" s="14">
        <v>2</v>
      </c>
      <c r="W56" s="103">
        <f t="shared" si="37"/>
        <v>169</v>
      </c>
      <c r="X56" s="14"/>
      <c r="Y56" s="27">
        <v>10</v>
      </c>
      <c r="Z56" s="27">
        <v>11</v>
      </c>
      <c r="AA56" s="14">
        <v>1</v>
      </c>
      <c r="AB56" s="14">
        <v>0</v>
      </c>
      <c r="AC56" s="103">
        <f t="shared" si="31"/>
        <v>4</v>
      </c>
      <c r="AD56" s="14"/>
      <c r="AE56" s="27">
        <v>7</v>
      </c>
      <c r="AF56" s="27">
        <v>4</v>
      </c>
      <c r="AG56" s="14">
        <v>0</v>
      </c>
      <c r="AH56" s="14">
        <v>0</v>
      </c>
      <c r="AI56" s="103">
        <f t="shared" si="38"/>
        <v>11</v>
      </c>
      <c r="AJ56" s="30"/>
      <c r="AK56" s="30"/>
      <c r="AL56" s="10" t="s">
        <v>19</v>
      </c>
      <c r="AM56" s="28">
        <v>7</v>
      </c>
      <c r="AN56" s="28">
        <v>3</v>
      </c>
      <c r="AO56" s="18">
        <v>0</v>
      </c>
      <c r="AP56" s="18">
        <v>0</v>
      </c>
      <c r="AQ56" s="103">
        <f t="shared" si="39"/>
        <v>10</v>
      </c>
      <c r="AR56" s="14"/>
      <c r="AS56" s="28">
        <v>71</v>
      </c>
      <c r="AT56" s="28">
        <v>29</v>
      </c>
      <c r="AU56" s="18">
        <v>2</v>
      </c>
      <c r="AV56" s="18">
        <v>0</v>
      </c>
      <c r="AW56" s="103">
        <f t="shared" si="40"/>
        <v>102</v>
      </c>
      <c r="AX56" s="14"/>
      <c r="AY56" s="27">
        <v>3</v>
      </c>
      <c r="AZ56" s="27">
        <v>4</v>
      </c>
      <c r="BA56" s="14">
        <v>0</v>
      </c>
      <c r="BB56" s="14">
        <v>0</v>
      </c>
      <c r="BC56" s="103">
        <f t="shared" si="41"/>
        <v>7</v>
      </c>
      <c r="BD56" s="14"/>
      <c r="BE56" s="27">
        <v>30</v>
      </c>
      <c r="BF56" s="27">
        <v>42</v>
      </c>
      <c r="BG56" s="14">
        <v>0</v>
      </c>
      <c r="BH56" s="14">
        <v>1</v>
      </c>
      <c r="BI56" s="103">
        <f t="shared" si="42"/>
        <v>73</v>
      </c>
      <c r="BJ56" s="14"/>
      <c r="BK56" s="27">
        <v>8</v>
      </c>
      <c r="BL56" s="27">
        <v>4</v>
      </c>
      <c r="BM56" s="14">
        <v>0</v>
      </c>
      <c r="BN56" s="14">
        <v>1</v>
      </c>
      <c r="BO56" s="103">
        <f t="shared" si="43"/>
        <v>13</v>
      </c>
      <c r="BP56" s="14"/>
      <c r="BQ56" s="27">
        <v>9</v>
      </c>
      <c r="BR56" s="27">
        <v>7</v>
      </c>
      <c r="BS56" s="14">
        <v>0</v>
      </c>
      <c r="BT56" s="14">
        <v>0</v>
      </c>
      <c r="BU56" s="103">
        <f t="shared" si="44"/>
        <v>16</v>
      </c>
      <c r="BV56" s="30"/>
      <c r="BW56" s="30"/>
      <c r="BX56" s="10" t="s">
        <v>19</v>
      </c>
      <c r="BY56" s="27">
        <v>1</v>
      </c>
      <c r="BZ56" s="27">
        <v>3</v>
      </c>
      <c r="CA56" s="14">
        <v>0</v>
      </c>
      <c r="CB56" s="14">
        <v>0</v>
      </c>
      <c r="CC56" s="103">
        <f t="shared" si="45"/>
        <v>4</v>
      </c>
      <c r="CD56" s="14"/>
      <c r="CE56" s="27">
        <v>168</v>
      </c>
      <c r="CF56" s="27">
        <v>72</v>
      </c>
      <c r="CG56" s="14">
        <v>7</v>
      </c>
      <c r="CH56" s="14">
        <v>2</v>
      </c>
      <c r="CI56" s="103">
        <f t="shared" si="46"/>
        <v>249</v>
      </c>
      <c r="CJ56" s="14"/>
      <c r="CK56" s="27">
        <v>9</v>
      </c>
      <c r="CL56" s="27">
        <v>10</v>
      </c>
      <c r="CM56" s="14">
        <v>2</v>
      </c>
      <c r="CN56" s="14">
        <v>0</v>
      </c>
      <c r="CO56" s="103">
        <f t="shared" si="47"/>
        <v>21</v>
      </c>
      <c r="CP56" s="4"/>
      <c r="CQ56" s="27">
        <v>119</v>
      </c>
      <c r="CR56" s="27">
        <v>52</v>
      </c>
      <c r="CS56" s="14">
        <v>6</v>
      </c>
      <c r="CT56" s="14">
        <v>1</v>
      </c>
      <c r="CU56" s="103">
        <f t="shared" si="48"/>
        <v>178</v>
      </c>
      <c r="CV56" s="14"/>
      <c r="CW56" s="27">
        <v>29</v>
      </c>
      <c r="CX56" s="27">
        <v>37</v>
      </c>
      <c r="CY56" s="14">
        <v>1</v>
      </c>
      <c r="CZ56" s="14">
        <v>0</v>
      </c>
      <c r="DA56" s="103">
        <f t="shared" si="49"/>
        <v>67</v>
      </c>
      <c r="DB56" s="14"/>
      <c r="DC56" s="50">
        <v>15</v>
      </c>
      <c r="DD56" s="50">
        <v>10</v>
      </c>
      <c r="DE56" s="14">
        <v>0</v>
      </c>
      <c r="DF56" s="14">
        <v>0</v>
      </c>
      <c r="DG56" s="104">
        <f t="shared" si="50"/>
        <v>25</v>
      </c>
      <c r="DH56" s="29"/>
      <c r="DI56" s="29"/>
      <c r="DJ56" s="10" t="s">
        <v>19</v>
      </c>
      <c r="DK56" s="27">
        <v>3</v>
      </c>
      <c r="DL56" s="27">
        <v>4</v>
      </c>
      <c r="DM56" s="14">
        <v>0</v>
      </c>
      <c r="DN56" s="14">
        <v>0</v>
      </c>
      <c r="DO56" s="103">
        <f t="shared" si="51"/>
        <v>7</v>
      </c>
      <c r="DP56" s="4"/>
      <c r="DQ56" s="98">
        <v>2</v>
      </c>
      <c r="DR56" s="98">
        <v>6</v>
      </c>
      <c r="DS56" s="2">
        <v>0</v>
      </c>
      <c r="DT56" s="2">
        <v>0</v>
      </c>
      <c r="DU56" s="103">
        <f t="shared" si="52"/>
        <v>8</v>
      </c>
      <c r="DV56" s="4"/>
      <c r="DW56" s="27">
        <v>1</v>
      </c>
      <c r="DX56" s="27">
        <v>2</v>
      </c>
      <c r="DY56" s="14">
        <v>0</v>
      </c>
      <c r="DZ56" s="14">
        <v>0</v>
      </c>
      <c r="EA56" s="103">
        <f t="shared" si="53"/>
        <v>3</v>
      </c>
      <c r="EB56" s="4"/>
      <c r="EC56" s="27">
        <v>118</v>
      </c>
      <c r="ED56" s="27">
        <v>52</v>
      </c>
      <c r="EE56" s="14">
        <f t="shared" si="32"/>
        <v>3</v>
      </c>
      <c r="EF56" s="14">
        <f t="shared" si="33"/>
        <v>170</v>
      </c>
      <c r="EG56" s="103">
        <f t="shared" si="54"/>
        <v>343</v>
      </c>
      <c r="EH56" s="4"/>
      <c r="EI56" s="27">
        <v>8</v>
      </c>
      <c r="EJ56" s="27">
        <v>16</v>
      </c>
      <c r="EK56" s="14">
        <v>0</v>
      </c>
      <c r="EL56" s="14">
        <v>0</v>
      </c>
      <c r="EM56" s="103">
        <f t="shared" si="55"/>
        <v>24</v>
      </c>
      <c r="EN56" s="4"/>
      <c r="EO56" s="27">
        <v>8</v>
      </c>
      <c r="EP56" s="27">
        <v>7</v>
      </c>
      <c r="EQ56" s="14">
        <v>1</v>
      </c>
      <c r="ER56" s="14">
        <v>0</v>
      </c>
      <c r="ES56" s="103">
        <f t="shared" si="56"/>
        <v>16</v>
      </c>
      <c r="ET56" s="4"/>
      <c r="EU56" s="27">
        <v>123</v>
      </c>
      <c r="EV56" s="27">
        <v>74</v>
      </c>
      <c r="EW56" s="14">
        <v>5</v>
      </c>
      <c r="EX56" s="14">
        <v>3</v>
      </c>
      <c r="EY56" s="103">
        <f t="shared" si="57"/>
        <v>205</v>
      </c>
      <c r="EZ56" s="4"/>
      <c r="FA56" s="27">
        <v>0</v>
      </c>
      <c r="FB56" s="27">
        <v>3</v>
      </c>
      <c r="FC56" s="14">
        <v>0</v>
      </c>
      <c r="FD56" s="14">
        <v>0</v>
      </c>
      <c r="FE56" s="103">
        <f t="shared" si="58"/>
        <v>3</v>
      </c>
      <c r="FF56" s="4"/>
      <c r="FG56" s="27">
        <v>8</v>
      </c>
      <c r="FH56" s="27">
        <v>16</v>
      </c>
      <c r="FI56" s="14">
        <v>0</v>
      </c>
      <c r="FJ56" s="14">
        <v>0</v>
      </c>
      <c r="FK56" s="103">
        <f t="shared" si="59"/>
        <v>24</v>
      </c>
      <c r="FL56" s="19"/>
      <c r="FM56" s="27">
        <v>4</v>
      </c>
      <c r="FN56" s="27">
        <v>0</v>
      </c>
      <c r="FO56" s="14">
        <v>0</v>
      </c>
      <c r="FP56" s="14">
        <v>0</v>
      </c>
      <c r="FQ56" s="103">
        <f t="shared" si="60"/>
        <v>4</v>
      </c>
      <c r="FR56" s="4"/>
      <c r="FS56" s="27">
        <v>115</v>
      </c>
      <c r="FT56" s="27">
        <v>65</v>
      </c>
      <c r="FU56" s="14">
        <v>1</v>
      </c>
      <c r="FV56" s="14">
        <v>1</v>
      </c>
      <c r="FW56" s="103">
        <f t="shared" si="61"/>
        <v>182</v>
      </c>
      <c r="FX56" s="4"/>
      <c r="FY56" s="27">
        <v>115</v>
      </c>
      <c r="FZ56" s="27">
        <v>65</v>
      </c>
      <c r="GA56" s="14">
        <v>1</v>
      </c>
      <c r="GB56" s="14">
        <v>1</v>
      </c>
      <c r="GC56" s="103">
        <f t="shared" si="62"/>
        <v>182</v>
      </c>
      <c r="GE56" s="26"/>
      <c r="GF56" s="26"/>
      <c r="GG56" s="26"/>
      <c r="GH56" s="26"/>
      <c r="GI56" s="26"/>
      <c r="GJ56" s="26"/>
      <c r="GK56" s="26"/>
      <c r="GL56" s="26"/>
      <c r="GM56" s="26"/>
      <c r="GN56" s="26"/>
      <c r="GO56" s="26"/>
      <c r="GP56" s="26"/>
      <c r="GQ56" s="26"/>
      <c r="GR56" s="26"/>
      <c r="GS56" s="26"/>
      <c r="GT56" s="26"/>
      <c r="GU56" s="26"/>
      <c r="GV56" s="26"/>
      <c r="GW56" s="26"/>
      <c r="GX56" s="26"/>
      <c r="GY56" s="26"/>
      <c r="GZ56" s="26"/>
      <c r="HA56" s="26"/>
      <c r="HB56" s="26"/>
      <c r="HC56" s="26"/>
      <c r="HD56" s="26"/>
      <c r="HE56" s="26"/>
      <c r="HF56" s="26"/>
      <c r="HG56" s="26"/>
      <c r="HH56" s="26"/>
      <c r="HI56" s="26"/>
      <c r="HJ56" s="26"/>
      <c r="HK56" s="26"/>
      <c r="HL56" s="26"/>
      <c r="HM56" s="26"/>
      <c r="HN56" s="26"/>
      <c r="HO56" s="26"/>
      <c r="HP56" s="26"/>
      <c r="HQ56" s="26"/>
      <c r="HR56" s="26"/>
      <c r="HS56" s="26"/>
      <c r="HT56" s="26"/>
      <c r="HU56" s="26"/>
      <c r="HV56" s="26"/>
      <c r="HW56" s="26"/>
      <c r="HX56" s="26"/>
      <c r="HY56" s="26"/>
      <c r="HZ56" s="26"/>
      <c r="IA56" s="26"/>
      <c r="IB56" s="26"/>
      <c r="IC56" s="26"/>
      <c r="ID56" s="26"/>
      <c r="IE56" s="26"/>
      <c r="IF56" s="26"/>
      <c r="IG56" s="26"/>
      <c r="IH56" s="26"/>
      <c r="II56" s="26"/>
      <c r="IJ56" s="26"/>
      <c r="IK56" s="26"/>
      <c r="IL56" s="26"/>
      <c r="IM56" s="26"/>
      <c r="IN56" s="26"/>
      <c r="IO56" s="26"/>
      <c r="IP56" s="26"/>
      <c r="IQ56" s="26"/>
      <c r="IR56" s="26"/>
      <c r="IS56" s="26"/>
      <c r="IT56" s="26"/>
      <c r="IU56" s="26"/>
      <c r="IV56" s="26"/>
      <c r="IW56" s="26"/>
      <c r="IX56" s="26"/>
      <c r="IY56" s="26"/>
      <c r="IZ56" s="26"/>
      <c r="JA56" s="26"/>
      <c r="JB56" s="26"/>
      <c r="JC56" s="26"/>
      <c r="JD56" s="26"/>
      <c r="JE56" s="26"/>
      <c r="JF56" s="26"/>
      <c r="JG56" s="26"/>
      <c r="JH56" s="26"/>
      <c r="JI56" s="26"/>
      <c r="JJ56" s="26"/>
      <c r="JK56" s="26"/>
      <c r="JL56" s="26"/>
      <c r="JM56" s="26"/>
      <c r="JN56" s="26"/>
      <c r="JO56" s="26"/>
      <c r="JP56" s="26"/>
      <c r="JQ56" s="26"/>
      <c r="JR56" s="26"/>
      <c r="JS56" s="26"/>
      <c r="JT56" s="26"/>
      <c r="JU56" s="26"/>
      <c r="JV56" s="26"/>
      <c r="JW56" s="26"/>
      <c r="JX56" s="26"/>
      <c r="JY56" s="26"/>
      <c r="JZ56" s="26"/>
      <c r="KA56" s="26"/>
      <c r="KB56" s="26"/>
      <c r="KC56" s="26"/>
      <c r="KD56" s="26"/>
      <c r="KE56" s="26"/>
      <c r="KF56" s="26"/>
      <c r="KG56" s="26"/>
      <c r="KH56" s="26"/>
      <c r="KI56" s="26"/>
      <c r="KJ56" s="26"/>
      <c r="KK56" s="26"/>
      <c r="KL56" s="26"/>
      <c r="KM56" s="26"/>
      <c r="KN56" s="26"/>
      <c r="KO56" s="26"/>
      <c r="KP56" s="26"/>
      <c r="KQ56" s="26"/>
      <c r="KR56" s="26"/>
      <c r="KS56" s="26"/>
      <c r="KT56" s="26"/>
      <c r="KU56" s="26"/>
      <c r="KV56" s="26"/>
      <c r="KW56" s="26"/>
      <c r="KX56" s="26"/>
      <c r="KY56" s="26"/>
      <c r="KZ56" s="26"/>
      <c r="LA56" s="26"/>
      <c r="LB56" s="26"/>
      <c r="LC56" s="26"/>
      <c r="LD56" s="26"/>
      <c r="LE56" s="26"/>
      <c r="LF56" s="26"/>
      <c r="LG56" s="26"/>
      <c r="LH56" s="26"/>
      <c r="LI56" s="26"/>
      <c r="LJ56" s="26"/>
      <c r="LK56" s="26"/>
      <c r="LL56" s="26"/>
      <c r="LM56" s="26"/>
      <c r="LN56" s="26"/>
      <c r="LO56" s="26"/>
      <c r="LP56" s="26"/>
      <c r="LQ56" s="26"/>
      <c r="LR56" s="26"/>
      <c r="LS56" s="26"/>
      <c r="LT56" s="26"/>
      <c r="LU56" s="26"/>
      <c r="LV56" s="26"/>
      <c r="LW56" s="26"/>
      <c r="LX56" s="26"/>
      <c r="LY56" s="26"/>
      <c r="LZ56" s="26"/>
      <c r="MA56" s="26"/>
      <c r="MB56" s="26"/>
      <c r="MC56" s="26"/>
      <c r="MD56" s="26"/>
      <c r="ME56" s="26"/>
      <c r="MF56" s="26"/>
      <c r="MG56" s="26"/>
      <c r="MH56" s="26"/>
      <c r="MI56" s="26"/>
      <c r="MJ56" s="26"/>
      <c r="MK56" s="26"/>
      <c r="ML56" s="26"/>
      <c r="MM56" s="26"/>
      <c r="MN56" s="26"/>
      <c r="MO56" s="26"/>
      <c r="MP56" s="26"/>
      <c r="MQ56" s="26"/>
      <c r="MR56" s="26"/>
      <c r="MS56" s="26"/>
      <c r="MT56" s="26"/>
      <c r="MU56" s="26"/>
      <c r="MV56" s="26"/>
      <c r="MW56" s="26"/>
      <c r="MX56" s="26"/>
      <c r="MY56" s="26"/>
      <c r="MZ56" s="26"/>
      <c r="NA56" s="26"/>
      <c r="NB56" s="26"/>
      <c r="NC56" s="26"/>
      <c r="ND56" s="26"/>
      <c r="NE56" s="26"/>
      <c r="NF56" s="26"/>
      <c r="NG56" s="26"/>
      <c r="NH56" s="26"/>
      <c r="NI56" s="26"/>
      <c r="NJ56" s="26"/>
      <c r="NK56" s="26"/>
      <c r="NL56" s="26"/>
      <c r="NM56" s="26"/>
      <c r="NN56" s="26"/>
      <c r="NO56" s="26"/>
      <c r="NP56" s="26"/>
      <c r="NQ56" s="26"/>
      <c r="NR56" s="26"/>
      <c r="NS56" s="26"/>
      <c r="NT56" s="26"/>
      <c r="NU56" s="26"/>
      <c r="NV56" s="26"/>
      <c r="NW56" s="26"/>
      <c r="NX56" s="26"/>
      <c r="NY56" s="26"/>
      <c r="NZ56" s="26"/>
      <c r="OA56" s="26"/>
      <c r="OB56" s="26"/>
      <c r="OC56" s="26"/>
      <c r="OD56" s="26"/>
      <c r="OE56" s="26"/>
      <c r="OF56" s="26"/>
      <c r="OG56" s="26"/>
      <c r="OH56" s="26"/>
      <c r="OI56" s="26"/>
      <c r="OJ56" s="26"/>
      <c r="OK56" s="26"/>
      <c r="OL56" s="26"/>
      <c r="OM56" s="26"/>
      <c r="ON56" s="26"/>
      <c r="OO56" s="26"/>
      <c r="OP56" s="26"/>
      <c r="OQ56" s="26"/>
      <c r="OR56" s="26"/>
      <c r="OS56" s="26"/>
      <c r="OT56" s="26"/>
      <c r="OU56" s="26"/>
      <c r="OV56" s="26"/>
    </row>
    <row r="57" spans="1:412" s="3" customFormat="1" ht="15.75">
      <c r="A57" s="151" t="s">
        <v>20</v>
      </c>
      <c r="B57" s="27">
        <v>7</v>
      </c>
      <c r="C57" s="27">
        <v>2</v>
      </c>
      <c r="D57" s="14">
        <v>1</v>
      </c>
      <c r="E57" s="14">
        <v>0</v>
      </c>
      <c r="F57" s="103">
        <f t="shared" si="34"/>
        <v>10</v>
      </c>
      <c r="G57" s="27">
        <v>20</v>
      </c>
      <c r="H57" s="27">
        <v>30</v>
      </c>
      <c r="I57" s="14">
        <v>0</v>
      </c>
      <c r="J57" s="14">
        <v>1</v>
      </c>
      <c r="K57" s="103">
        <f t="shared" si="35"/>
        <v>51</v>
      </c>
      <c r="L57" s="14"/>
      <c r="M57" s="27">
        <v>1</v>
      </c>
      <c r="N57" s="27">
        <v>3</v>
      </c>
      <c r="O57" s="14">
        <v>0</v>
      </c>
      <c r="P57" s="14">
        <v>0</v>
      </c>
      <c r="Q57" s="103">
        <f t="shared" si="36"/>
        <v>4</v>
      </c>
      <c r="R57" s="14"/>
      <c r="S57" s="27">
        <v>79</v>
      </c>
      <c r="T57" s="27">
        <v>61</v>
      </c>
      <c r="U57" s="14">
        <v>3</v>
      </c>
      <c r="V57" s="14">
        <v>4</v>
      </c>
      <c r="W57" s="103">
        <f t="shared" si="37"/>
        <v>147</v>
      </c>
      <c r="X57" s="14"/>
      <c r="Y57" s="27">
        <v>10</v>
      </c>
      <c r="Z57" s="27">
        <v>8</v>
      </c>
      <c r="AA57" s="14">
        <v>0</v>
      </c>
      <c r="AB57" s="14">
        <v>0</v>
      </c>
      <c r="AC57" s="103">
        <f t="shared" si="31"/>
        <v>4</v>
      </c>
      <c r="AD57" s="14"/>
      <c r="AE57" s="27">
        <v>9</v>
      </c>
      <c r="AF57" s="27">
        <v>6</v>
      </c>
      <c r="AG57" s="14">
        <v>1</v>
      </c>
      <c r="AH57" s="14">
        <v>0</v>
      </c>
      <c r="AI57" s="103">
        <f t="shared" si="38"/>
        <v>16</v>
      </c>
      <c r="AJ57" s="30"/>
      <c r="AK57" s="30"/>
      <c r="AL57" s="10" t="s">
        <v>20</v>
      </c>
      <c r="AM57" s="28">
        <v>5</v>
      </c>
      <c r="AN57" s="28">
        <v>4</v>
      </c>
      <c r="AO57" s="18">
        <v>0</v>
      </c>
      <c r="AP57" s="18">
        <v>2</v>
      </c>
      <c r="AQ57" s="103">
        <f t="shared" si="39"/>
        <v>11</v>
      </c>
      <c r="AR57" s="14"/>
      <c r="AS57" s="28">
        <v>51</v>
      </c>
      <c r="AT57" s="28">
        <v>37</v>
      </c>
      <c r="AU57" s="18">
        <v>1</v>
      </c>
      <c r="AV57" s="18">
        <v>1</v>
      </c>
      <c r="AW57" s="103">
        <f t="shared" si="40"/>
        <v>90</v>
      </c>
      <c r="AX57" s="14"/>
      <c r="AY57" s="27">
        <v>4</v>
      </c>
      <c r="AZ57" s="27">
        <v>4</v>
      </c>
      <c r="BA57" s="14">
        <v>0</v>
      </c>
      <c r="BB57" s="14">
        <v>1</v>
      </c>
      <c r="BC57" s="103">
        <f t="shared" si="41"/>
        <v>9</v>
      </c>
      <c r="BD57" s="14"/>
      <c r="BE57" s="27">
        <v>35</v>
      </c>
      <c r="BF57" s="27">
        <v>33</v>
      </c>
      <c r="BG57" s="14">
        <v>1</v>
      </c>
      <c r="BH57" s="14">
        <v>2</v>
      </c>
      <c r="BI57" s="103">
        <f t="shared" si="42"/>
        <v>71</v>
      </c>
      <c r="BJ57" s="14"/>
      <c r="BK57" s="27">
        <v>5</v>
      </c>
      <c r="BL57" s="27">
        <v>3</v>
      </c>
      <c r="BM57" s="14">
        <v>0</v>
      </c>
      <c r="BN57" s="14">
        <v>1</v>
      </c>
      <c r="BO57" s="103">
        <f t="shared" si="43"/>
        <v>9</v>
      </c>
      <c r="BP57" s="14"/>
      <c r="BQ57" s="27">
        <v>8</v>
      </c>
      <c r="BR57" s="27">
        <v>3</v>
      </c>
      <c r="BS57" s="14">
        <v>0</v>
      </c>
      <c r="BT57" s="14">
        <v>1</v>
      </c>
      <c r="BU57" s="103">
        <f t="shared" si="44"/>
        <v>12</v>
      </c>
      <c r="BV57" s="30"/>
      <c r="BW57" s="30"/>
      <c r="BX57" s="10" t="s">
        <v>20</v>
      </c>
      <c r="BY57" s="27">
        <v>0</v>
      </c>
      <c r="BZ57" s="27">
        <v>1</v>
      </c>
      <c r="CA57" s="14">
        <v>0</v>
      </c>
      <c r="CB57" s="14">
        <v>0</v>
      </c>
      <c r="CC57" s="103">
        <f t="shared" si="45"/>
        <v>1</v>
      </c>
      <c r="CD57" s="14"/>
      <c r="CE57" s="27">
        <v>138</v>
      </c>
      <c r="CF57" s="27">
        <v>50</v>
      </c>
      <c r="CG57" s="14">
        <v>5</v>
      </c>
      <c r="CH57" s="14">
        <v>4</v>
      </c>
      <c r="CI57" s="103">
        <f t="shared" si="46"/>
        <v>197</v>
      </c>
      <c r="CJ57" s="14"/>
      <c r="CK57" s="27">
        <v>5</v>
      </c>
      <c r="CL57" s="27">
        <v>7</v>
      </c>
      <c r="CM57" s="14">
        <v>0</v>
      </c>
      <c r="CN57" s="14">
        <v>0</v>
      </c>
      <c r="CO57" s="103">
        <f t="shared" si="47"/>
        <v>12</v>
      </c>
      <c r="CP57" s="4"/>
      <c r="CQ57" s="27">
        <v>91</v>
      </c>
      <c r="CR57" s="27">
        <v>43</v>
      </c>
      <c r="CS57" s="14">
        <v>3</v>
      </c>
      <c r="CT57" s="14">
        <v>3</v>
      </c>
      <c r="CU57" s="103">
        <f t="shared" si="48"/>
        <v>140</v>
      </c>
      <c r="CV57" s="14"/>
      <c r="CW57" s="27">
        <v>23</v>
      </c>
      <c r="CX57" s="27">
        <v>34</v>
      </c>
      <c r="CY57" s="14">
        <v>1</v>
      </c>
      <c r="CZ57" s="14">
        <v>1</v>
      </c>
      <c r="DA57" s="103">
        <f t="shared" si="49"/>
        <v>59</v>
      </c>
      <c r="DB57" s="14"/>
      <c r="DC57" s="50">
        <v>7</v>
      </c>
      <c r="DD57" s="50">
        <v>6</v>
      </c>
      <c r="DE57" s="14">
        <v>0</v>
      </c>
      <c r="DF57" s="14">
        <v>0</v>
      </c>
      <c r="DG57" s="104">
        <f t="shared" si="50"/>
        <v>13</v>
      </c>
      <c r="DH57" s="29"/>
      <c r="DI57" s="29"/>
      <c r="DJ57" s="10" t="s">
        <v>20</v>
      </c>
      <c r="DK57" s="27">
        <v>7</v>
      </c>
      <c r="DL57" s="27">
        <v>3</v>
      </c>
      <c r="DM57" s="14">
        <v>0</v>
      </c>
      <c r="DN57" s="14">
        <v>0</v>
      </c>
      <c r="DO57" s="103">
        <f t="shared" si="51"/>
        <v>10</v>
      </c>
      <c r="DP57" s="4"/>
      <c r="DQ57" s="98">
        <v>4</v>
      </c>
      <c r="DR57" s="98">
        <v>3</v>
      </c>
      <c r="DS57" s="2">
        <v>0</v>
      </c>
      <c r="DT57" s="2">
        <v>0</v>
      </c>
      <c r="DU57" s="103">
        <f t="shared" si="52"/>
        <v>7</v>
      </c>
      <c r="DV57" s="4"/>
      <c r="DW57" s="27">
        <v>2</v>
      </c>
      <c r="DX57" s="27">
        <v>5</v>
      </c>
      <c r="DY57" s="14">
        <v>0</v>
      </c>
      <c r="DZ57" s="14">
        <v>0</v>
      </c>
      <c r="EA57" s="103">
        <f t="shared" si="53"/>
        <v>7</v>
      </c>
      <c r="EB57" s="4"/>
      <c r="EC57" s="27">
        <v>90</v>
      </c>
      <c r="ED57" s="27">
        <v>60</v>
      </c>
      <c r="EE57" s="14">
        <f t="shared" si="32"/>
        <v>7</v>
      </c>
      <c r="EF57" s="14">
        <f t="shared" si="33"/>
        <v>150</v>
      </c>
      <c r="EG57" s="103">
        <f t="shared" si="54"/>
        <v>307</v>
      </c>
      <c r="EH57" s="4"/>
      <c r="EI57" s="27">
        <v>11</v>
      </c>
      <c r="EJ57" s="27">
        <v>7</v>
      </c>
      <c r="EK57" s="14">
        <v>0</v>
      </c>
      <c r="EL57" s="14">
        <v>0</v>
      </c>
      <c r="EM57" s="103">
        <f t="shared" si="55"/>
        <v>18</v>
      </c>
      <c r="EN57" s="4"/>
      <c r="EO57" s="27">
        <v>5</v>
      </c>
      <c r="EP57" s="27">
        <v>9</v>
      </c>
      <c r="EQ57" s="14">
        <v>0</v>
      </c>
      <c r="ER57" s="14">
        <v>1</v>
      </c>
      <c r="ES57" s="103">
        <f t="shared" si="56"/>
        <v>15</v>
      </c>
      <c r="ET57" s="4"/>
      <c r="EU57" s="27">
        <v>131</v>
      </c>
      <c r="EV57" s="27">
        <v>71</v>
      </c>
      <c r="EW57" s="14">
        <v>5</v>
      </c>
      <c r="EX57" s="14">
        <v>5</v>
      </c>
      <c r="EY57" s="103">
        <f t="shared" si="57"/>
        <v>212</v>
      </c>
      <c r="EZ57" s="4"/>
      <c r="FA57" s="27">
        <v>1</v>
      </c>
      <c r="FB57" s="27">
        <v>1</v>
      </c>
      <c r="FC57" s="14">
        <v>2</v>
      </c>
      <c r="FD57" s="14">
        <v>0</v>
      </c>
      <c r="FE57" s="103">
        <f t="shared" si="58"/>
        <v>4</v>
      </c>
      <c r="FF57" s="4"/>
      <c r="FG57" s="27">
        <v>11</v>
      </c>
      <c r="FH57" s="27">
        <v>7</v>
      </c>
      <c r="FI57" s="14">
        <v>0</v>
      </c>
      <c r="FJ57" s="14">
        <v>0</v>
      </c>
      <c r="FK57" s="103">
        <f t="shared" si="59"/>
        <v>18</v>
      </c>
      <c r="FL57" s="19"/>
      <c r="FM57" s="27">
        <v>0</v>
      </c>
      <c r="FN57" s="27">
        <v>4</v>
      </c>
      <c r="FO57" s="14">
        <v>0</v>
      </c>
      <c r="FP57" s="14">
        <v>1</v>
      </c>
      <c r="FQ57" s="103">
        <f t="shared" si="60"/>
        <v>5</v>
      </c>
      <c r="FR57" s="4"/>
      <c r="FS57" s="27">
        <v>99</v>
      </c>
      <c r="FT57" s="27">
        <v>54</v>
      </c>
      <c r="FU57" s="14">
        <v>4</v>
      </c>
      <c r="FV57" s="14">
        <v>3</v>
      </c>
      <c r="FW57" s="103">
        <f t="shared" si="61"/>
        <v>160</v>
      </c>
      <c r="FX57" s="4"/>
      <c r="FY57" s="27">
        <v>99</v>
      </c>
      <c r="FZ57" s="27">
        <v>54</v>
      </c>
      <c r="GA57" s="14">
        <v>4</v>
      </c>
      <c r="GB57" s="14">
        <v>3</v>
      </c>
      <c r="GC57" s="103">
        <f t="shared" si="62"/>
        <v>160</v>
      </c>
      <c r="GE57" s="26"/>
      <c r="GF57" s="26"/>
      <c r="GG57" s="26"/>
      <c r="GH57" s="26"/>
      <c r="GI57" s="26"/>
      <c r="GJ57" s="26"/>
      <c r="GK57" s="26"/>
      <c r="GL57" s="26"/>
      <c r="GM57" s="26"/>
      <c r="GN57" s="26"/>
      <c r="GO57" s="26"/>
      <c r="GP57" s="26"/>
      <c r="GQ57" s="26"/>
      <c r="GR57" s="26"/>
      <c r="GS57" s="26"/>
      <c r="GT57" s="26"/>
      <c r="GU57" s="26"/>
      <c r="GV57" s="26"/>
      <c r="GW57" s="26"/>
      <c r="GX57" s="26"/>
      <c r="GY57" s="26"/>
      <c r="GZ57" s="26"/>
      <c r="HA57" s="26"/>
      <c r="HB57" s="26"/>
      <c r="HC57" s="26"/>
      <c r="HD57" s="26"/>
      <c r="HE57" s="26"/>
      <c r="HF57" s="26"/>
      <c r="HG57" s="26"/>
      <c r="HH57" s="26"/>
      <c r="HI57" s="26"/>
      <c r="HJ57" s="26"/>
      <c r="HK57" s="26"/>
      <c r="HL57" s="26"/>
      <c r="HM57" s="26"/>
      <c r="HN57" s="26"/>
      <c r="HO57" s="26"/>
      <c r="HP57" s="26"/>
      <c r="HQ57" s="26"/>
      <c r="HR57" s="26"/>
      <c r="HS57" s="26"/>
      <c r="HT57" s="26"/>
      <c r="HU57" s="26"/>
      <c r="HV57" s="26"/>
      <c r="HW57" s="26"/>
      <c r="HX57" s="26"/>
      <c r="HY57" s="26"/>
      <c r="HZ57" s="26"/>
      <c r="IA57" s="26"/>
      <c r="IB57" s="26"/>
      <c r="IC57" s="26"/>
      <c r="ID57" s="26"/>
      <c r="IE57" s="26"/>
      <c r="IF57" s="26"/>
      <c r="IG57" s="26"/>
      <c r="IH57" s="26"/>
      <c r="II57" s="26"/>
      <c r="IJ57" s="26"/>
      <c r="IK57" s="26"/>
      <c r="IL57" s="26"/>
      <c r="IM57" s="26"/>
      <c r="IN57" s="26"/>
      <c r="IO57" s="26"/>
      <c r="IP57" s="26"/>
      <c r="IQ57" s="26"/>
      <c r="IR57" s="26"/>
      <c r="IS57" s="26"/>
      <c r="IT57" s="26"/>
      <c r="IU57" s="26"/>
      <c r="IV57" s="26"/>
      <c r="IW57" s="26"/>
      <c r="IX57" s="26"/>
      <c r="IY57" s="26"/>
      <c r="IZ57" s="26"/>
      <c r="JA57" s="26"/>
      <c r="JB57" s="26"/>
      <c r="JC57" s="26"/>
      <c r="JD57" s="26"/>
      <c r="JE57" s="26"/>
      <c r="JF57" s="26"/>
      <c r="JG57" s="26"/>
      <c r="JH57" s="26"/>
      <c r="JI57" s="26"/>
      <c r="JJ57" s="26"/>
      <c r="JK57" s="26"/>
      <c r="JL57" s="26"/>
      <c r="JM57" s="26"/>
      <c r="JN57" s="26"/>
      <c r="JO57" s="26"/>
      <c r="JP57" s="26"/>
      <c r="JQ57" s="26"/>
      <c r="JR57" s="26"/>
      <c r="JS57" s="26"/>
      <c r="JT57" s="26"/>
      <c r="JU57" s="26"/>
      <c r="JV57" s="26"/>
      <c r="JW57" s="26"/>
      <c r="JX57" s="26"/>
      <c r="JY57" s="26"/>
      <c r="JZ57" s="26"/>
      <c r="KA57" s="26"/>
      <c r="KB57" s="26"/>
      <c r="KC57" s="26"/>
      <c r="KD57" s="26"/>
      <c r="KE57" s="26"/>
      <c r="KF57" s="26"/>
      <c r="KG57" s="26"/>
      <c r="KH57" s="26"/>
      <c r="KI57" s="26"/>
      <c r="KJ57" s="26"/>
      <c r="KK57" s="26"/>
      <c r="KL57" s="26"/>
      <c r="KM57" s="26"/>
      <c r="KN57" s="26"/>
      <c r="KO57" s="26"/>
      <c r="KP57" s="26"/>
      <c r="KQ57" s="26"/>
      <c r="KR57" s="26"/>
      <c r="KS57" s="26"/>
      <c r="KT57" s="26"/>
      <c r="KU57" s="26"/>
      <c r="KV57" s="26"/>
      <c r="KW57" s="26"/>
      <c r="KX57" s="26"/>
      <c r="KY57" s="26"/>
      <c r="KZ57" s="26"/>
      <c r="LA57" s="26"/>
      <c r="LB57" s="26"/>
      <c r="LC57" s="26"/>
      <c r="LD57" s="26"/>
      <c r="LE57" s="26"/>
      <c r="LF57" s="26"/>
      <c r="LG57" s="26"/>
      <c r="LH57" s="26"/>
      <c r="LI57" s="26"/>
      <c r="LJ57" s="26"/>
      <c r="LK57" s="26"/>
      <c r="LL57" s="26"/>
      <c r="LM57" s="26"/>
      <c r="LN57" s="26"/>
      <c r="LO57" s="26"/>
      <c r="LP57" s="26"/>
      <c r="LQ57" s="26"/>
      <c r="LR57" s="26"/>
      <c r="LS57" s="26"/>
      <c r="LT57" s="26"/>
      <c r="LU57" s="26"/>
      <c r="LV57" s="26"/>
      <c r="LW57" s="26"/>
      <c r="LX57" s="26"/>
      <c r="LY57" s="26"/>
      <c r="LZ57" s="26"/>
      <c r="MA57" s="26"/>
      <c r="MB57" s="26"/>
      <c r="MC57" s="26"/>
      <c r="MD57" s="26"/>
      <c r="ME57" s="26"/>
      <c r="MF57" s="26"/>
      <c r="MG57" s="26"/>
      <c r="MH57" s="26"/>
      <c r="MI57" s="26"/>
      <c r="MJ57" s="26"/>
      <c r="MK57" s="26"/>
      <c r="ML57" s="26"/>
      <c r="MM57" s="26"/>
      <c r="MN57" s="26"/>
      <c r="MO57" s="26"/>
      <c r="MP57" s="26"/>
      <c r="MQ57" s="26"/>
      <c r="MR57" s="26"/>
      <c r="MS57" s="26"/>
      <c r="MT57" s="26"/>
      <c r="MU57" s="26"/>
      <c r="MV57" s="26"/>
      <c r="MW57" s="26"/>
      <c r="MX57" s="26"/>
      <c r="MY57" s="26"/>
      <c r="MZ57" s="26"/>
      <c r="NA57" s="26"/>
      <c r="NB57" s="26"/>
      <c r="NC57" s="26"/>
      <c r="ND57" s="26"/>
      <c r="NE57" s="26"/>
      <c r="NF57" s="26"/>
      <c r="NG57" s="26"/>
      <c r="NH57" s="26"/>
      <c r="NI57" s="26"/>
      <c r="NJ57" s="26"/>
      <c r="NK57" s="26"/>
      <c r="NL57" s="26"/>
      <c r="NM57" s="26"/>
      <c r="NN57" s="26"/>
      <c r="NO57" s="26"/>
      <c r="NP57" s="26"/>
      <c r="NQ57" s="26"/>
      <c r="NR57" s="26"/>
      <c r="NS57" s="26"/>
      <c r="NT57" s="26"/>
      <c r="NU57" s="26"/>
      <c r="NV57" s="26"/>
      <c r="NW57" s="26"/>
      <c r="NX57" s="26"/>
      <c r="NY57" s="26"/>
      <c r="NZ57" s="26"/>
      <c r="OA57" s="26"/>
      <c r="OB57" s="26"/>
      <c r="OC57" s="26"/>
      <c r="OD57" s="26"/>
      <c r="OE57" s="26"/>
      <c r="OF57" s="26"/>
      <c r="OG57" s="26"/>
      <c r="OH57" s="26"/>
      <c r="OI57" s="26"/>
      <c r="OJ57" s="26"/>
      <c r="OK57" s="26"/>
      <c r="OL57" s="26"/>
      <c r="OM57" s="26"/>
      <c r="ON57" s="26"/>
      <c r="OO57" s="26"/>
      <c r="OP57" s="26"/>
      <c r="OQ57" s="26"/>
      <c r="OR57" s="26"/>
      <c r="OS57" s="26"/>
      <c r="OT57" s="26"/>
      <c r="OU57" s="26"/>
      <c r="OV57" s="26"/>
    </row>
    <row r="58" spans="1:412" s="3" customFormat="1" ht="15.75">
      <c r="A58" s="148" t="s">
        <v>25</v>
      </c>
      <c r="B58" s="27">
        <v>9</v>
      </c>
      <c r="C58" s="27">
        <v>3</v>
      </c>
      <c r="D58" s="14">
        <v>0</v>
      </c>
      <c r="E58" s="14">
        <v>0</v>
      </c>
      <c r="F58" s="103">
        <f t="shared" si="34"/>
        <v>12</v>
      </c>
      <c r="G58" s="27">
        <v>40</v>
      </c>
      <c r="H58" s="27">
        <v>30</v>
      </c>
      <c r="I58" s="14">
        <v>0</v>
      </c>
      <c r="J58" s="14">
        <v>3</v>
      </c>
      <c r="K58" s="103">
        <f t="shared" si="35"/>
        <v>73</v>
      </c>
      <c r="L58" s="14"/>
      <c r="M58" s="27">
        <v>7</v>
      </c>
      <c r="N58" s="27">
        <v>4</v>
      </c>
      <c r="O58" s="14">
        <v>0</v>
      </c>
      <c r="P58" s="14">
        <v>2</v>
      </c>
      <c r="Q58" s="103">
        <f t="shared" si="36"/>
        <v>13</v>
      </c>
      <c r="R58" s="14"/>
      <c r="S58" s="27">
        <v>65</v>
      </c>
      <c r="T58" s="27">
        <v>60</v>
      </c>
      <c r="U58" s="14">
        <v>2</v>
      </c>
      <c r="V58" s="14">
        <v>3</v>
      </c>
      <c r="W58" s="103">
        <f t="shared" si="37"/>
        <v>130</v>
      </c>
      <c r="X58" s="14"/>
      <c r="Y58" s="27">
        <v>5</v>
      </c>
      <c r="Z58" s="27">
        <v>6</v>
      </c>
      <c r="AA58" s="14">
        <v>0</v>
      </c>
      <c r="AB58" s="14">
        <v>0</v>
      </c>
      <c r="AC58" s="103">
        <f t="shared" si="31"/>
        <v>13</v>
      </c>
      <c r="AD58" s="14"/>
      <c r="AE58" s="27">
        <v>8</v>
      </c>
      <c r="AF58" s="27">
        <v>4</v>
      </c>
      <c r="AG58" s="14">
        <v>1</v>
      </c>
      <c r="AH58" s="14">
        <v>2</v>
      </c>
      <c r="AI58" s="103">
        <f t="shared" si="38"/>
        <v>15</v>
      </c>
      <c r="AJ58" s="30"/>
      <c r="AK58" s="30"/>
      <c r="AL58" s="20" t="s">
        <v>25</v>
      </c>
      <c r="AM58" s="28">
        <v>3</v>
      </c>
      <c r="AN58" s="28">
        <v>2</v>
      </c>
      <c r="AO58" s="18">
        <v>0</v>
      </c>
      <c r="AP58" s="18">
        <v>0</v>
      </c>
      <c r="AQ58" s="103">
        <f t="shared" si="39"/>
        <v>5</v>
      </c>
      <c r="AR58" s="14"/>
      <c r="AS58" s="28">
        <v>42</v>
      </c>
      <c r="AT58" s="28">
        <v>42</v>
      </c>
      <c r="AU58" s="18">
        <v>3</v>
      </c>
      <c r="AV58" s="18">
        <v>2</v>
      </c>
      <c r="AW58" s="103">
        <f t="shared" si="40"/>
        <v>89</v>
      </c>
      <c r="AX58" s="14"/>
      <c r="AY58" s="27">
        <v>5</v>
      </c>
      <c r="AZ58" s="27">
        <v>2</v>
      </c>
      <c r="BA58" s="14">
        <v>0</v>
      </c>
      <c r="BB58" s="14">
        <v>1</v>
      </c>
      <c r="BC58" s="103">
        <f t="shared" si="41"/>
        <v>8</v>
      </c>
      <c r="BD58" s="14"/>
      <c r="BE58" s="27">
        <v>52</v>
      </c>
      <c r="BF58" s="27">
        <v>80</v>
      </c>
      <c r="BG58" s="14">
        <v>1</v>
      </c>
      <c r="BH58" s="14">
        <v>3</v>
      </c>
      <c r="BI58" s="103">
        <f t="shared" si="42"/>
        <v>136</v>
      </c>
      <c r="BJ58" s="14"/>
      <c r="BK58" s="27">
        <v>4</v>
      </c>
      <c r="BL58" s="27">
        <v>2</v>
      </c>
      <c r="BM58" s="14">
        <v>0</v>
      </c>
      <c r="BN58" s="14">
        <v>0</v>
      </c>
      <c r="BO58" s="103">
        <f t="shared" si="43"/>
        <v>6</v>
      </c>
      <c r="BP58" s="14"/>
      <c r="BQ58" s="27">
        <v>9</v>
      </c>
      <c r="BR58" s="27">
        <v>4</v>
      </c>
      <c r="BS58" s="14">
        <v>3</v>
      </c>
      <c r="BT58" s="14">
        <v>1</v>
      </c>
      <c r="BU58" s="103">
        <f t="shared" si="44"/>
        <v>17</v>
      </c>
      <c r="BV58" s="30"/>
      <c r="BW58" s="30"/>
      <c r="BX58" s="20" t="s">
        <v>25</v>
      </c>
      <c r="BY58" s="27">
        <v>5</v>
      </c>
      <c r="BZ58" s="27">
        <v>4</v>
      </c>
      <c r="CA58" s="14">
        <v>0</v>
      </c>
      <c r="CB58" s="14">
        <v>0</v>
      </c>
      <c r="CC58" s="103">
        <f t="shared" si="45"/>
        <v>9</v>
      </c>
      <c r="CD58" s="14"/>
      <c r="CE58" s="27">
        <v>142</v>
      </c>
      <c r="CF58" s="27">
        <v>54</v>
      </c>
      <c r="CG58" s="14">
        <v>10</v>
      </c>
      <c r="CH58" s="14">
        <v>1</v>
      </c>
      <c r="CI58" s="103">
        <f t="shared" si="46"/>
        <v>207</v>
      </c>
      <c r="CJ58" s="14"/>
      <c r="CK58" s="27">
        <v>7</v>
      </c>
      <c r="CL58" s="27">
        <v>16</v>
      </c>
      <c r="CM58" s="14">
        <v>0</v>
      </c>
      <c r="CN58" s="14">
        <v>1</v>
      </c>
      <c r="CO58" s="103">
        <f t="shared" si="47"/>
        <v>24</v>
      </c>
      <c r="CP58" s="4"/>
      <c r="CQ58" s="27">
        <v>64</v>
      </c>
      <c r="CR58" s="27">
        <v>53</v>
      </c>
      <c r="CS58" s="14">
        <v>2</v>
      </c>
      <c r="CT58" s="14">
        <v>1</v>
      </c>
      <c r="CU58" s="103">
        <f t="shared" si="48"/>
        <v>120</v>
      </c>
      <c r="CV58" s="14"/>
      <c r="CW58" s="27">
        <v>11</v>
      </c>
      <c r="CX58" s="27">
        <v>25</v>
      </c>
      <c r="CY58" s="14">
        <v>0</v>
      </c>
      <c r="CZ58" s="14">
        <v>2</v>
      </c>
      <c r="DA58" s="103">
        <f t="shared" si="49"/>
        <v>38</v>
      </c>
      <c r="DB58" s="14"/>
      <c r="DC58" s="50">
        <v>16</v>
      </c>
      <c r="DD58" s="50">
        <v>10</v>
      </c>
      <c r="DE58" s="14">
        <v>0</v>
      </c>
      <c r="DF58" s="14">
        <v>3</v>
      </c>
      <c r="DG58" s="104">
        <f t="shared" si="50"/>
        <v>29</v>
      </c>
      <c r="DH58" s="29"/>
      <c r="DI58" s="29"/>
      <c r="DJ58" s="20" t="s">
        <v>25</v>
      </c>
      <c r="DK58" s="27">
        <v>8</v>
      </c>
      <c r="DL58" s="27">
        <v>3</v>
      </c>
      <c r="DM58" s="14">
        <v>0</v>
      </c>
      <c r="DN58" s="14">
        <v>0</v>
      </c>
      <c r="DO58" s="103">
        <f t="shared" si="51"/>
        <v>11</v>
      </c>
      <c r="DP58" s="4"/>
      <c r="DQ58" s="98">
        <v>2</v>
      </c>
      <c r="DR58" s="98">
        <v>1</v>
      </c>
      <c r="DS58" s="2">
        <v>1</v>
      </c>
      <c r="DT58" s="2">
        <v>0</v>
      </c>
      <c r="DU58" s="103">
        <f t="shared" si="52"/>
        <v>4</v>
      </c>
      <c r="DV58" s="4"/>
      <c r="DW58" s="27">
        <v>2</v>
      </c>
      <c r="DX58" s="27">
        <v>6</v>
      </c>
      <c r="DY58" s="14">
        <v>0</v>
      </c>
      <c r="DZ58" s="14">
        <v>0</v>
      </c>
      <c r="EA58" s="103">
        <f t="shared" si="53"/>
        <v>8</v>
      </c>
      <c r="EB58" s="4"/>
      <c r="EC58" s="27">
        <v>90</v>
      </c>
      <c r="ED58" s="27">
        <v>67</v>
      </c>
      <c r="EE58" s="14">
        <f t="shared" si="32"/>
        <v>8</v>
      </c>
      <c r="EF58" s="14">
        <f t="shared" si="33"/>
        <v>157</v>
      </c>
      <c r="EG58" s="103">
        <f t="shared" si="54"/>
        <v>322</v>
      </c>
      <c r="EH58" s="4"/>
      <c r="EI58" s="27">
        <v>7</v>
      </c>
      <c r="EJ58" s="27">
        <v>10</v>
      </c>
      <c r="EK58" s="14">
        <v>1</v>
      </c>
      <c r="EL58" s="14">
        <v>1</v>
      </c>
      <c r="EM58" s="103">
        <f t="shared" si="55"/>
        <v>19</v>
      </c>
      <c r="EN58" s="4"/>
      <c r="EO58" s="27">
        <v>10</v>
      </c>
      <c r="EP58" s="27">
        <v>15</v>
      </c>
      <c r="EQ58" s="14">
        <v>0</v>
      </c>
      <c r="ER58" s="14">
        <v>0</v>
      </c>
      <c r="ES58" s="103">
        <f t="shared" si="56"/>
        <v>25</v>
      </c>
      <c r="ET58" s="4"/>
      <c r="EU58" s="27">
        <v>114</v>
      </c>
      <c r="EV58" s="27">
        <v>63</v>
      </c>
      <c r="EW58" s="14">
        <v>8</v>
      </c>
      <c r="EX58" s="14">
        <v>1</v>
      </c>
      <c r="EY58" s="103">
        <f t="shared" si="57"/>
        <v>186</v>
      </c>
      <c r="EZ58" s="4"/>
      <c r="FA58" s="27">
        <v>3</v>
      </c>
      <c r="FB58" s="27">
        <v>5</v>
      </c>
      <c r="FC58" s="14">
        <v>0</v>
      </c>
      <c r="FD58" s="14">
        <v>0</v>
      </c>
      <c r="FE58" s="103">
        <f t="shared" si="58"/>
        <v>8</v>
      </c>
      <c r="FF58" s="4"/>
      <c r="FG58" s="27">
        <v>7</v>
      </c>
      <c r="FH58" s="27">
        <v>10</v>
      </c>
      <c r="FI58" s="14">
        <v>1</v>
      </c>
      <c r="FJ58" s="14">
        <v>1</v>
      </c>
      <c r="FK58" s="103">
        <f t="shared" si="59"/>
        <v>19</v>
      </c>
      <c r="FL58" s="19"/>
      <c r="FM58" s="27">
        <v>2</v>
      </c>
      <c r="FN58" s="27">
        <v>3</v>
      </c>
      <c r="FO58" s="14">
        <v>0</v>
      </c>
      <c r="FP58" s="14">
        <v>0</v>
      </c>
      <c r="FQ58" s="103">
        <f t="shared" si="60"/>
        <v>5</v>
      </c>
      <c r="FR58" s="4"/>
      <c r="FS58" s="27">
        <v>80</v>
      </c>
      <c r="FT58" s="27">
        <v>79</v>
      </c>
      <c r="FU58" s="14">
        <v>1</v>
      </c>
      <c r="FV58" s="14">
        <v>3</v>
      </c>
      <c r="FW58" s="103">
        <f t="shared" si="61"/>
        <v>163</v>
      </c>
      <c r="FX58" s="4"/>
      <c r="FY58" s="27">
        <v>80</v>
      </c>
      <c r="FZ58" s="27">
        <v>79</v>
      </c>
      <c r="GA58" s="14">
        <v>1</v>
      </c>
      <c r="GB58" s="14">
        <v>3</v>
      </c>
      <c r="GC58" s="103">
        <f t="shared" si="62"/>
        <v>163</v>
      </c>
      <c r="GE58" s="26"/>
      <c r="GF58" s="26"/>
      <c r="GG58" s="26"/>
      <c r="GH58" s="26"/>
      <c r="GI58" s="26"/>
      <c r="GJ58" s="26"/>
      <c r="GK58" s="26"/>
      <c r="GL58" s="26"/>
      <c r="GM58" s="26"/>
      <c r="GN58" s="26"/>
      <c r="GO58" s="26"/>
      <c r="GP58" s="26"/>
      <c r="GQ58" s="26"/>
      <c r="GR58" s="26"/>
      <c r="GS58" s="26"/>
      <c r="GT58" s="26"/>
      <c r="GU58" s="26"/>
      <c r="GV58" s="26"/>
      <c r="GW58" s="26"/>
      <c r="GX58" s="26"/>
      <c r="GY58" s="26"/>
      <c r="GZ58" s="26"/>
      <c r="HA58" s="26"/>
      <c r="HB58" s="26"/>
      <c r="HC58" s="26"/>
      <c r="HD58" s="26"/>
      <c r="HE58" s="26"/>
      <c r="HF58" s="26"/>
      <c r="HG58" s="26"/>
      <c r="HH58" s="26"/>
      <c r="HI58" s="26"/>
      <c r="HJ58" s="26"/>
      <c r="HK58" s="26"/>
      <c r="HL58" s="26"/>
      <c r="HM58" s="26"/>
      <c r="HN58" s="26"/>
      <c r="HO58" s="26"/>
      <c r="HP58" s="26"/>
      <c r="HQ58" s="26"/>
      <c r="HR58" s="26"/>
      <c r="HS58" s="26"/>
      <c r="HT58" s="26"/>
      <c r="HU58" s="26"/>
      <c r="HV58" s="26"/>
      <c r="HW58" s="26"/>
      <c r="HX58" s="26"/>
      <c r="HY58" s="26"/>
      <c r="HZ58" s="26"/>
      <c r="IA58" s="26"/>
      <c r="IB58" s="26"/>
      <c r="IC58" s="26"/>
      <c r="ID58" s="26"/>
      <c r="IE58" s="26"/>
      <c r="IF58" s="26"/>
      <c r="IG58" s="26"/>
      <c r="IH58" s="26"/>
      <c r="II58" s="26"/>
      <c r="IJ58" s="26"/>
      <c r="IK58" s="26"/>
      <c r="IL58" s="26"/>
      <c r="IM58" s="26"/>
      <c r="IN58" s="26"/>
      <c r="IO58" s="26"/>
      <c r="IP58" s="26"/>
      <c r="IQ58" s="26"/>
      <c r="IR58" s="26"/>
      <c r="IS58" s="26"/>
      <c r="IT58" s="26"/>
      <c r="IU58" s="26"/>
      <c r="IV58" s="26"/>
      <c r="IW58" s="26"/>
      <c r="IX58" s="26"/>
      <c r="IY58" s="26"/>
      <c r="IZ58" s="26"/>
      <c r="JA58" s="26"/>
      <c r="JB58" s="26"/>
      <c r="JC58" s="26"/>
      <c r="JD58" s="26"/>
      <c r="JE58" s="26"/>
      <c r="JF58" s="26"/>
      <c r="JG58" s="26"/>
      <c r="JH58" s="26"/>
      <c r="JI58" s="26"/>
      <c r="JJ58" s="26"/>
      <c r="JK58" s="26"/>
      <c r="JL58" s="26"/>
      <c r="JM58" s="26"/>
      <c r="JN58" s="26"/>
      <c r="JO58" s="26"/>
      <c r="JP58" s="26"/>
      <c r="JQ58" s="26"/>
      <c r="JR58" s="26"/>
      <c r="JS58" s="26"/>
      <c r="JT58" s="26"/>
      <c r="JU58" s="26"/>
      <c r="JV58" s="26"/>
      <c r="JW58" s="26"/>
      <c r="JX58" s="26"/>
      <c r="JY58" s="26"/>
      <c r="JZ58" s="26"/>
      <c r="KA58" s="26"/>
      <c r="KB58" s="26"/>
      <c r="KC58" s="26"/>
      <c r="KD58" s="26"/>
      <c r="KE58" s="26"/>
      <c r="KF58" s="26"/>
      <c r="KG58" s="26"/>
      <c r="KH58" s="26"/>
      <c r="KI58" s="26"/>
      <c r="KJ58" s="26"/>
      <c r="KK58" s="26"/>
      <c r="KL58" s="26"/>
      <c r="KM58" s="26"/>
      <c r="KN58" s="26"/>
      <c r="KO58" s="26"/>
      <c r="KP58" s="26"/>
      <c r="KQ58" s="26"/>
      <c r="KR58" s="26"/>
      <c r="KS58" s="26"/>
      <c r="KT58" s="26"/>
      <c r="KU58" s="26"/>
      <c r="KV58" s="26"/>
      <c r="KW58" s="26"/>
      <c r="KX58" s="26"/>
      <c r="KY58" s="26"/>
      <c r="KZ58" s="26"/>
      <c r="LA58" s="26"/>
      <c r="LB58" s="26"/>
      <c r="LC58" s="26"/>
      <c r="LD58" s="26"/>
      <c r="LE58" s="26"/>
      <c r="LF58" s="26"/>
      <c r="LG58" s="26"/>
      <c r="LH58" s="26"/>
      <c r="LI58" s="26"/>
      <c r="LJ58" s="26"/>
      <c r="LK58" s="26"/>
      <c r="LL58" s="26"/>
      <c r="LM58" s="26"/>
      <c r="LN58" s="26"/>
      <c r="LO58" s="26"/>
      <c r="LP58" s="26"/>
      <c r="LQ58" s="26"/>
      <c r="LR58" s="26"/>
      <c r="LS58" s="26"/>
      <c r="LT58" s="26"/>
      <c r="LU58" s="26"/>
      <c r="LV58" s="26"/>
      <c r="LW58" s="26"/>
      <c r="LX58" s="26"/>
      <c r="LY58" s="26"/>
      <c r="LZ58" s="26"/>
      <c r="MA58" s="26"/>
      <c r="MB58" s="26"/>
      <c r="MC58" s="26"/>
      <c r="MD58" s="26"/>
      <c r="ME58" s="26"/>
      <c r="MF58" s="26"/>
      <c r="MG58" s="26"/>
      <c r="MH58" s="26"/>
      <c r="MI58" s="26"/>
      <c r="MJ58" s="26"/>
      <c r="MK58" s="26"/>
      <c r="ML58" s="26"/>
      <c r="MM58" s="26"/>
      <c r="MN58" s="26"/>
      <c r="MO58" s="26"/>
      <c r="MP58" s="26"/>
      <c r="MQ58" s="26"/>
      <c r="MR58" s="26"/>
      <c r="MS58" s="26"/>
      <c r="MT58" s="26"/>
      <c r="MU58" s="26"/>
      <c r="MV58" s="26"/>
      <c r="MW58" s="26"/>
      <c r="MX58" s="26"/>
      <c r="MY58" s="26"/>
      <c r="MZ58" s="26"/>
      <c r="NA58" s="26"/>
      <c r="NB58" s="26"/>
      <c r="NC58" s="26"/>
      <c r="ND58" s="26"/>
      <c r="NE58" s="26"/>
      <c r="NF58" s="26"/>
      <c r="NG58" s="26"/>
      <c r="NH58" s="26"/>
      <c r="NI58" s="26"/>
      <c r="NJ58" s="26"/>
      <c r="NK58" s="26"/>
      <c r="NL58" s="26"/>
      <c r="NM58" s="26"/>
      <c r="NN58" s="26"/>
      <c r="NO58" s="26"/>
      <c r="NP58" s="26"/>
      <c r="NQ58" s="26"/>
      <c r="NR58" s="26"/>
      <c r="NS58" s="26"/>
      <c r="NT58" s="26"/>
      <c r="NU58" s="26"/>
      <c r="NV58" s="26"/>
      <c r="NW58" s="26"/>
      <c r="NX58" s="26"/>
      <c r="NY58" s="26"/>
      <c r="NZ58" s="26"/>
      <c r="OA58" s="26"/>
      <c r="OB58" s="26"/>
      <c r="OC58" s="26"/>
      <c r="OD58" s="26"/>
      <c r="OE58" s="26"/>
      <c r="OF58" s="26"/>
      <c r="OG58" s="26"/>
      <c r="OH58" s="26"/>
      <c r="OI58" s="26"/>
      <c r="OJ58" s="26"/>
      <c r="OK58" s="26"/>
      <c r="OL58" s="26"/>
      <c r="OM58" s="26"/>
      <c r="ON58" s="26"/>
      <c r="OO58" s="26"/>
      <c r="OP58" s="26"/>
      <c r="OQ58" s="26"/>
      <c r="OR58" s="26"/>
      <c r="OS58" s="26"/>
      <c r="OT58" s="26"/>
      <c r="OU58" s="26"/>
      <c r="OV58" s="26"/>
    </row>
    <row r="59" spans="1:412" s="3" customFormat="1" ht="15.75">
      <c r="A59" s="148" t="s">
        <v>26</v>
      </c>
      <c r="B59" s="27">
        <v>3</v>
      </c>
      <c r="C59" s="27">
        <v>7</v>
      </c>
      <c r="D59" s="14">
        <v>0</v>
      </c>
      <c r="E59" s="14">
        <v>0</v>
      </c>
      <c r="F59" s="103">
        <f t="shared" si="34"/>
        <v>10</v>
      </c>
      <c r="G59" s="27">
        <v>38</v>
      </c>
      <c r="H59" s="27">
        <v>45</v>
      </c>
      <c r="I59" s="14">
        <v>2</v>
      </c>
      <c r="J59" s="14">
        <v>3</v>
      </c>
      <c r="K59" s="103">
        <f t="shared" si="35"/>
        <v>88</v>
      </c>
      <c r="L59" s="14"/>
      <c r="M59" s="27">
        <v>4</v>
      </c>
      <c r="N59" s="27">
        <v>2</v>
      </c>
      <c r="O59" s="14">
        <v>0</v>
      </c>
      <c r="P59" s="14">
        <v>0</v>
      </c>
      <c r="Q59" s="103">
        <f t="shared" si="36"/>
        <v>6</v>
      </c>
      <c r="R59" s="14"/>
      <c r="S59" s="27">
        <v>61</v>
      </c>
      <c r="T59" s="27">
        <v>59</v>
      </c>
      <c r="U59" s="14">
        <v>5</v>
      </c>
      <c r="V59" s="14">
        <v>3</v>
      </c>
      <c r="W59" s="103">
        <f t="shared" si="37"/>
        <v>128</v>
      </c>
      <c r="X59" s="14"/>
      <c r="Y59" s="27">
        <v>9</v>
      </c>
      <c r="Z59" s="27">
        <v>5</v>
      </c>
      <c r="AA59" s="14">
        <v>1</v>
      </c>
      <c r="AB59" s="14">
        <v>0</v>
      </c>
      <c r="AC59" s="103">
        <f t="shared" si="31"/>
        <v>6</v>
      </c>
      <c r="AD59" s="14"/>
      <c r="AE59" s="27">
        <v>12</v>
      </c>
      <c r="AF59" s="27">
        <v>7</v>
      </c>
      <c r="AG59" s="14">
        <v>0</v>
      </c>
      <c r="AH59" s="14">
        <v>0</v>
      </c>
      <c r="AI59" s="103">
        <f t="shared" si="38"/>
        <v>19</v>
      </c>
      <c r="AJ59" s="30"/>
      <c r="AK59" s="30"/>
      <c r="AL59" s="20" t="s">
        <v>26</v>
      </c>
      <c r="AM59" s="28">
        <v>5</v>
      </c>
      <c r="AN59" s="28">
        <v>4</v>
      </c>
      <c r="AO59" s="18">
        <v>1</v>
      </c>
      <c r="AP59" s="18">
        <v>0</v>
      </c>
      <c r="AQ59" s="103">
        <f t="shared" si="39"/>
        <v>10</v>
      </c>
      <c r="AR59" s="14"/>
      <c r="AS59" s="28">
        <v>63</v>
      </c>
      <c r="AT59" s="28">
        <v>55</v>
      </c>
      <c r="AU59" s="18">
        <v>1</v>
      </c>
      <c r="AV59" s="18">
        <v>1</v>
      </c>
      <c r="AW59" s="103">
        <f t="shared" si="40"/>
        <v>120</v>
      </c>
      <c r="AX59" s="14"/>
      <c r="AY59" s="27">
        <v>12</v>
      </c>
      <c r="AZ59" s="27">
        <v>2</v>
      </c>
      <c r="BA59" s="14">
        <v>0</v>
      </c>
      <c r="BB59" s="14">
        <v>1</v>
      </c>
      <c r="BC59" s="103">
        <f t="shared" si="41"/>
        <v>15</v>
      </c>
      <c r="BD59" s="14"/>
      <c r="BE59" s="27">
        <v>75</v>
      </c>
      <c r="BF59" s="27">
        <v>96</v>
      </c>
      <c r="BG59" s="14">
        <v>2</v>
      </c>
      <c r="BH59" s="14">
        <v>2</v>
      </c>
      <c r="BI59" s="103">
        <f t="shared" si="42"/>
        <v>175</v>
      </c>
      <c r="BJ59" s="14"/>
      <c r="BK59" s="27">
        <v>7</v>
      </c>
      <c r="BL59" s="27">
        <v>3</v>
      </c>
      <c r="BM59" s="14">
        <v>0</v>
      </c>
      <c r="BN59" s="14">
        <v>1</v>
      </c>
      <c r="BO59" s="103">
        <f t="shared" si="43"/>
        <v>11</v>
      </c>
      <c r="BP59" s="14"/>
      <c r="BQ59" s="27">
        <v>8</v>
      </c>
      <c r="BR59" s="27">
        <v>3</v>
      </c>
      <c r="BS59" s="14">
        <v>0</v>
      </c>
      <c r="BT59" s="14">
        <v>0</v>
      </c>
      <c r="BU59" s="103">
        <f t="shared" si="44"/>
        <v>11</v>
      </c>
      <c r="BV59" s="30"/>
      <c r="BW59" s="30"/>
      <c r="BX59" s="20" t="s">
        <v>26</v>
      </c>
      <c r="BY59" s="27">
        <v>2</v>
      </c>
      <c r="BZ59" s="27">
        <v>4</v>
      </c>
      <c r="CA59" s="14">
        <v>0</v>
      </c>
      <c r="CB59" s="14">
        <v>0</v>
      </c>
      <c r="CC59" s="103">
        <f t="shared" si="45"/>
        <v>6</v>
      </c>
      <c r="CD59" s="14"/>
      <c r="CE59" s="27">
        <v>140</v>
      </c>
      <c r="CF59" s="27">
        <v>80</v>
      </c>
      <c r="CG59" s="14">
        <v>5</v>
      </c>
      <c r="CH59" s="14">
        <v>3</v>
      </c>
      <c r="CI59" s="103">
        <f t="shared" si="46"/>
        <v>228</v>
      </c>
      <c r="CJ59" s="14"/>
      <c r="CK59" s="27">
        <v>6</v>
      </c>
      <c r="CL59" s="27">
        <v>17</v>
      </c>
      <c r="CM59" s="14">
        <v>0</v>
      </c>
      <c r="CN59" s="14">
        <v>0</v>
      </c>
      <c r="CO59" s="103">
        <f t="shared" si="47"/>
        <v>23</v>
      </c>
      <c r="CP59" s="4"/>
      <c r="CQ59" s="27">
        <v>58</v>
      </c>
      <c r="CR59" s="27">
        <v>54</v>
      </c>
      <c r="CS59" s="14">
        <v>3</v>
      </c>
      <c r="CT59" s="14">
        <v>0</v>
      </c>
      <c r="CU59" s="103">
        <f t="shared" si="48"/>
        <v>115</v>
      </c>
      <c r="CV59" s="14"/>
      <c r="CW59" s="27">
        <v>17</v>
      </c>
      <c r="CX59" s="27">
        <v>37</v>
      </c>
      <c r="CY59" s="14">
        <v>1</v>
      </c>
      <c r="CZ59" s="14">
        <v>2</v>
      </c>
      <c r="DA59" s="103">
        <f t="shared" si="49"/>
        <v>57</v>
      </c>
      <c r="DB59" s="14"/>
      <c r="DC59" s="50">
        <v>18</v>
      </c>
      <c r="DD59" s="50">
        <v>11</v>
      </c>
      <c r="DE59" s="14">
        <v>0</v>
      </c>
      <c r="DF59" s="14">
        <v>0</v>
      </c>
      <c r="DG59" s="104">
        <f t="shared" si="50"/>
        <v>29</v>
      </c>
      <c r="DH59" s="29"/>
      <c r="DI59" s="29"/>
      <c r="DJ59" s="20" t="s">
        <v>26</v>
      </c>
      <c r="DK59" s="27">
        <v>6</v>
      </c>
      <c r="DL59" s="27">
        <v>5</v>
      </c>
      <c r="DM59" s="14">
        <v>0</v>
      </c>
      <c r="DN59" s="14">
        <v>0</v>
      </c>
      <c r="DO59" s="103">
        <f t="shared" si="51"/>
        <v>11</v>
      </c>
      <c r="DP59" s="4"/>
      <c r="DQ59" s="98">
        <v>2</v>
      </c>
      <c r="DR59" s="98">
        <v>0</v>
      </c>
      <c r="DS59" s="2">
        <v>0</v>
      </c>
      <c r="DT59" s="2">
        <v>0</v>
      </c>
      <c r="DU59" s="103">
        <f t="shared" si="52"/>
        <v>2</v>
      </c>
      <c r="DV59" s="4"/>
      <c r="DW59" s="27">
        <v>3</v>
      </c>
      <c r="DX59" s="27">
        <v>4</v>
      </c>
      <c r="DY59" s="14">
        <v>0</v>
      </c>
      <c r="DZ59" s="14">
        <v>0</v>
      </c>
      <c r="EA59" s="103">
        <f t="shared" si="53"/>
        <v>7</v>
      </c>
      <c r="EB59" s="4"/>
      <c r="EC59" s="27">
        <v>104</v>
      </c>
      <c r="ED59" s="27">
        <v>54</v>
      </c>
      <c r="EE59" s="14">
        <f t="shared" si="32"/>
        <v>7</v>
      </c>
      <c r="EF59" s="14">
        <f t="shared" si="33"/>
        <v>158</v>
      </c>
      <c r="EG59" s="103">
        <f t="shared" si="54"/>
        <v>323</v>
      </c>
      <c r="EH59" s="4"/>
      <c r="EI59" s="27">
        <v>11</v>
      </c>
      <c r="EJ59" s="27">
        <v>8</v>
      </c>
      <c r="EK59" s="14">
        <v>0</v>
      </c>
      <c r="EL59" s="14">
        <v>2</v>
      </c>
      <c r="EM59" s="103">
        <f t="shared" si="55"/>
        <v>21</v>
      </c>
      <c r="EN59" s="4"/>
      <c r="EO59" s="27">
        <v>10</v>
      </c>
      <c r="EP59" s="27">
        <v>15</v>
      </c>
      <c r="EQ59" s="14">
        <v>2</v>
      </c>
      <c r="ER59" s="14">
        <v>0</v>
      </c>
      <c r="ES59" s="103">
        <f t="shared" si="56"/>
        <v>27</v>
      </c>
      <c r="ET59" s="4"/>
      <c r="EU59" s="27">
        <v>141</v>
      </c>
      <c r="EV59" s="27">
        <v>78</v>
      </c>
      <c r="EW59" s="14">
        <v>4</v>
      </c>
      <c r="EX59" s="14">
        <v>2</v>
      </c>
      <c r="EY59" s="103">
        <f t="shared" si="57"/>
        <v>225</v>
      </c>
      <c r="EZ59" s="4"/>
      <c r="FA59" s="27">
        <v>0</v>
      </c>
      <c r="FB59" s="27">
        <v>3</v>
      </c>
      <c r="FC59" s="14">
        <v>0</v>
      </c>
      <c r="FD59" s="14">
        <v>0</v>
      </c>
      <c r="FE59" s="103">
        <f t="shared" si="58"/>
        <v>3</v>
      </c>
      <c r="FF59" s="4"/>
      <c r="FG59" s="27">
        <v>11</v>
      </c>
      <c r="FH59" s="27">
        <v>8</v>
      </c>
      <c r="FI59" s="14">
        <v>0</v>
      </c>
      <c r="FJ59" s="14">
        <v>2</v>
      </c>
      <c r="FK59" s="103">
        <f t="shared" si="59"/>
        <v>21</v>
      </c>
      <c r="FL59" s="19"/>
      <c r="FM59" s="27">
        <v>0</v>
      </c>
      <c r="FN59" s="27">
        <v>4</v>
      </c>
      <c r="FO59" s="14">
        <v>0</v>
      </c>
      <c r="FP59" s="14">
        <v>1</v>
      </c>
      <c r="FQ59" s="103">
        <f t="shared" si="60"/>
        <v>5</v>
      </c>
      <c r="FR59" s="4"/>
      <c r="FS59" s="27">
        <v>93</v>
      </c>
      <c r="FT59" s="27">
        <v>58</v>
      </c>
      <c r="FU59" s="14">
        <v>5</v>
      </c>
      <c r="FV59" s="14">
        <v>2</v>
      </c>
      <c r="FW59" s="103">
        <f t="shared" si="61"/>
        <v>158</v>
      </c>
      <c r="FX59" s="4"/>
      <c r="FY59" s="27">
        <v>93</v>
      </c>
      <c r="FZ59" s="27">
        <v>58</v>
      </c>
      <c r="GA59" s="14">
        <v>5</v>
      </c>
      <c r="GB59" s="14">
        <v>2</v>
      </c>
      <c r="GC59" s="103">
        <f t="shared" si="62"/>
        <v>158</v>
      </c>
      <c r="GE59" s="26"/>
      <c r="GF59" s="26"/>
      <c r="GG59" s="26"/>
      <c r="GH59" s="26"/>
      <c r="GI59" s="26"/>
      <c r="GJ59" s="26"/>
      <c r="GK59" s="26"/>
      <c r="GL59" s="26"/>
      <c r="GM59" s="26"/>
      <c r="GN59" s="26"/>
      <c r="GO59" s="26"/>
      <c r="GP59" s="26"/>
      <c r="GQ59" s="26"/>
      <c r="GR59" s="26"/>
      <c r="GS59" s="26"/>
      <c r="GT59" s="26"/>
      <c r="GU59" s="26"/>
      <c r="GV59" s="26"/>
      <c r="GW59" s="26"/>
      <c r="GX59" s="26"/>
      <c r="GY59" s="26"/>
      <c r="GZ59" s="26"/>
      <c r="HA59" s="26"/>
      <c r="HB59" s="26"/>
      <c r="HC59" s="26"/>
      <c r="HD59" s="26"/>
      <c r="HE59" s="26"/>
      <c r="HF59" s="26"/>
      <c r="HG59" s="26"/>
      <c r="HH59" s="26"/>
      <c r="HI59" s="26"/>
      <c r="HJ59" s="26"/>
      <c r="HK59" s="26"/>
      <c r="HL59" s="26"/>
      <c r="HM59" s="26"/>
      <c r="HN59" s="26"/>
      <c r="HO59" s="26"/>
      <c r="HP59" s="26"/>
      <c r="HQ59" s="26"/>
      <c r="HR59" s="26"/>
      <c r="HS59" s="26"/>
      <c r="HT59" s="26"/>
      <c r="HU59" s="26"/>
      <c r="HV59" s="26"/>
      <c r="HW59" s="26"/>
      <c r="HX59" s="26"/>
      <c r="HY59" s="26"/>
      <c r="HZ59" s="26"/>
      <c r="IA59" s="26"/>
      <c r="IB59" s="26"/>
      <c r="IC59" s="26"/>
      <c r="ID59" s="26"/>
      <c r="IE59" s="26"/>
      <c r="IF59" s="26"/>
      <c r="IG59" s="26"/>
      <c r="IH59" s="26"/>
      <c r="II59" s="26"/>
      <c r="IJ59" s="26"/>
      <c r="IK59" s="26"/>
      <c r="IL59" s="26"/>
      <c r="IM59" s="26"/>
      <c r="IN59" s="26"/>
      <c r="IO59" s="26"/>
      <c r="IP59" s="26"/>
      <c r="IQ59" s="26"/>
      <c r="IR59" s="26"/>
      <c r="IS59" s="26"/>
      <c r="IT59" s="26"/>
      <c r="IU59" s="26"/>
      <c r="IV59" s="26"/>
      <c r="IW59" s="26"/>
      <c r="IX59" s="26"/>
      <c r="IY59" s="26"/>
      <c r="IZ59" s="26"/>
      <c r="JA59" s="26"/>
      <c r="JB59" s="26"/>
      <c r="JC59" s="26"/>
      <c r="JD59" s="26"/>
      <c r="JE59" s="26"/>
      <c r="JF59" s="26"/>
      <c r="JG59" s="26"/>
      <c r="JH59" s="26"/>
      <c r="JI59" s="26"/>
      <c r="JJ59" s="26"/>
      <c r="JK59" s="26"/>
      <c r="JL59" s="26"/>
      <c r="JM59" s="26"/>
      <c r="JN59" s="26"/>
      <c r="JO59" s="26"/>
      <c r="JP59" s="26"/>
      <c r="JQ59" s="26"/>
      <c r="JR59" s="26"/>
      <c r="JS59" s="26"/>
      <c r="JT59" s="26"/>
      <c r="JU59" s="26"/>
      <c r="JV59" s="26"/>
      <c r="JW59" s="26"/>
      <c r="JX59" s="26"/>
      <c r="JY59" s="26"/>
      <c r="JZ59" s="26"/>
      <c r="KA59" s="26"/>
      <c r="KB59" s="26"/>
      <c r="KC59" s="26"/>
      <c r="KD59" s="26"/>
      <c r="KE59" s="26"/>
      <c r="KF59" s="26"/>
      <c r="KG59" s="26"/>
      <c r="KH59" s="26"/>
      <c r="KI59" s="26"/>
      <c r="KJ59" s="26"/>
      <c r="KK59" s="26"/>
      <c r="KL59" s="26"/>
      <c r="KM59" s="26"/>
      <c r="KN59" s="26"/>
      <c r="KO59" s="26"/>
      <c r="KP59" s="26"/>
      <c r="KQ59" s="26"/>
      <c r="KR59" s="26"/>
      <c r="KS59" s="26"/>
      <c r="KT59" s="26"/>
      <c r="KU59" s="26"/>
      <c r="KV59" s="26"/>
      <c r="KW59" s="26"/>
      <c r="KX59" s="26"/>
      <c r="KY59" s="26"/>
      <c r="KZ59" s="26"/>
      <c r="LA59" s="26"/>
      <c r="LB59" s="26"/>
      <c r="LC59" s="26"/>
      <c r="LD59" s="26"/>
      <c r="LE59" s="26"/>
      <c r="LF59" s="26"/>
      <c r="LG59" s="26"/>
      <c r="LH59" s="26"/>
      <c r="LI59" s="26"/>
      <c r="LJ59" s="26"/>
      <c r="LK59" s="26"/>
      <c r="LL59" s="26"/>
      <c r="LM59" s="26"/>
      <c r="LN59" s="26"/>
      <c r="LO59" s="26"/>
      <c r="LP59" s="26"/>
      <c r="LQ59" s="26"/>
      <c r="LR59" s="26"/>
      <c r="LS59" s="26"/>
      <c r="LT59" s="26"/>
      <c r="LU59" s="26"/>
      <c r="LV59" s="26"/>
      <c r="LW59" s="26"/>
      <c r="LX59" s="26"/>
      <c r="LY59" s="26"/>
      <c r="LZ59" s="26"/>
      <c r="MA59" s="26"/>
      <c r="MB59" s="26"/>
      <c r="MC59" s="26"/>
      <c r="MD59" s="26"/>
      <c r="ME59" s="26"/>
      <c r="MF59" s="26"/>
      <c r="MG59" s="26"/>
      <c r="MH59" s="26"/>
      <c r="MI59" s="26"/>
      <c r="MJ59" s="26"/>
      <c r="MK59" s="26"/>
      <c r="ML59" s="26"/>
      <c r="MM59" s="26"/>
      <c r="MN59" s="26"/>
      <c r="MO59" s="26"/>
      <c r="MP59" s="26"/>
      <c r="MQ59" s="26"/>
      <c r="MR59" s="26"/>
      <c r="MS59" s="26"/>
      <c r="MT59" s="26"/>
      <c r="MU59" s="26"/>
      <c r="MV59" s="26"/>
      <c r="MW59" s="26"/>
      <c r="MX59" s="26"/>
      <c r="MY59" s="26"/>
      <c r="MZ59" s="26"/>
      <c r="NA59" s="26"/>
      <c r="NB59" s="26"/>
      <c r="NC59" s="26"/>
      <c r="ND59" s="26"/>
      <c r="NE59" s="26"/>
      <c r="NF59" s="26"/>
      <c r="NG59" s="26"/>
      <c r="NH59" s="26"/>
      <c r="NI59" s="26"/>
      <c r="NJ59" s="26"/>
      <c r="NK59" s="26"/>
      <c r="NL59" s="26"/>
      <c r="NM59" s="26"/>
      <c r="NN59" s="26"/>
      <c r="NO59" s="26"/>
      <c r="NP59" s="26"/>
      <c r="NQ59" s="26"/>
      <c r="NR59" s="26"/>
      <c r="NS59" s="26"/>
      <c r="NT59" s="26"/>
      <c r="NU59" s="26"/>
      <c r="NV59" s="26"/>
      <c r="NW59" s="26"/>
      <c r="NX59" s="26"/>
      <c r="NY59" s="26"/>
      <c r="NZ59" s="26"/>
      <c r="OA59" s="26"/>
      <c r="OB59" s="26"/>
      <c r="OC59" s="26"/>
      <c r="OD59" s="26"/>
      <c r="OE59" s="26"/>
      <c r="OF59" s="26"/>
      <c r="OG59" s="26"/>
      <c r="OH59" s="26"/>
      <c r="OI59" s="26"/>
      <c r="OJ59" s="26"/>
      <c r="OK59" s="26"/>
      <c r="OL59" s="26"/>
      <c r="OM59" s="26"/>
      <c r="ON59" s="26"/>
      <c r="OO59" s="26"/>
      <c r="OP59" s="26"/>
      <c r="OQ59" s="26"/>
      <c r="OR59" s="26"/>
      <c r="OS59" s="26"/>
      <c r="OT59" s="26"/>
      <c r="OU59" s="26"/>
      <c r="OV59" s="26"/>
    </row>
    <row r="60" spans="1:412" s="3" customFormat="1" ht="15.75">
      <c r="A60" s="148" t="s">
        <v>27</v>
      </c>
      <c r="B60" s="27">
        <v>7</v>
      </c>
      <c r="C60" s="27">
        <v>8</v>
      </c>
      <c r="D60" s="14">
        <v>2</v>
      </c>
      <c r="E60" s="14">
        <v>0</v>
      </c>
      <c r="F60" s="103">
        <f t="shared" si="34"/>
        <v>17</v>
      </c>
      <c r="G60" s="27">
        <v>25</v>
      </c>
      <c r="H60" s="27">
        <v>26</v>
      </c>
      <c r="I60" s="14">
        <v>1</v>
      </c>
      <c r="J60" s="14">
        <v>2</v>
      </c>
      <c r="K60" s="103">
        <f t="shared" si="35"/>
        <v>54</v>
      </c>
      <c r="L60" s="14"/>
      <c r="M60" s="27">
        <v>4</v>
      </c>
      <c r="N60" s="27">
        <v>6</v>
      </c>
      <c r="O60" s="14">
        <v>0</v>
      </c>
      <c r="P60" s="14">
        <v>0</v>
      </c>
      <c r="Q60" s="103">
        <f t="shared" si="36"/>
        <v>10</v>
      </c>
      <c r="R60" s="14"/>
      <c r="S60" s="27">
        <v>66</v>
      </c>
      <c r="T60" s="27">
        <v>50</v>
      </c>
      <c r="U60" s="14">
        <v>0</v>
      </c>
      <c r="V60" s="14">
        <v>3</v>
      </c>
      <c r="W60" s="103">
        <f t="shared" si="37"/>
        <v>119</v>
      </c>
      <c r="X60" s="14"/>
      <c r="Y60" s="27">
        <v>10</v>
      </c>
      <c r="Z60" s="27">
        <v>8</v>
      </c>
      <c r="AA60" s="14">
        <v>0</v>
      </c>
      <c r="AB60" s="14">
        <v>0</v>
      </c>
      <c r="AC60" s="103">
        <f t="shared" si="31"/>
        <v>10</v>
      </c>
      <c r="AD60" s="14"/>
      <c r="AE60" s="27">
        <v>14</v>
      </c>
      <c r="AF60" s="27">
        <v>6</v>
      </c>
      <c r="AG60" s="14">
        <v>0</v>
      </c>
      <c r="AH60" s="14">
        <v>0</v>
      </c>
      <c r="AI60" s="103">
        <f t="shared" si="38"/>
        <v>20</v>
      </c>
      <c r="AJ60" s="30"/>
      <c r="AK60" s="30"/>
      <c r="AL60" s="20" t="s">
        <v>27</v>
      </c>
      <c r="AM60" s="28">
        <v>5</v>
      </c>
      <c r="AN60" s="28">
        <v>3</v>
      </c>
      <c r="AO60" s="18">
        <v>0</v>
      </c>
      <c r="AP60" s="18">
        <v>0</v>
      </c>
      <c r="AQ60" s="103">
        <f t="shared" si="39"/>
        <v>8</v>
      </c>
      <c r="AR60" s="14"/>
      <c r="AS60" s="28">
        <v>49</v>
      </c>
      <c r="AT60" s="28">
        <v>31</v>
      </c>
      <c r="AU60" s="18">
        <v>1</v>
      </c>
      <c r="AV60" s="18">
        <v>2</v>
      </c>
      <c r="AW60" s="103">
        <f t="shared" si="40"/>
        <v>83</v>
      </c>
      <c r="AX60" s="14"/>
      <c r="AY60" s="27">
        <v>6</v>
      </c>
      <c r="AZ60" s="27">
        <v>4</v>
      </c>
      <c r="BA60" s="14">
        <v>0</v>
      </c>
      <c r="BB60" s="14">
        <v>0</v>
      </c>
      <c r="BC60" s="103">
        <f t="shared" si="41"/>
        <v>10</v>
      </c>
      <c r="BD60" s="14"/>
      <c r="BE60" s="27">
        <v>43</v>
      </c>
      <c r="BF60" s="27">
        <v>57</v>
      </c>
      <c r="BG60" s="14">
        <v>1</v>
      </c>
      <c r="BH60" s="14">
        <v>1</v>
      </c>
      <c r="BI60" s="103">
        <f t="shared" si="42"/>
        <v>102</v>
      </c>
      <c r="BJ60" s="14"/>
      <c r="BK60" s="27">
        <v>4</v>
      </c>
      <c r="BL60" s="27">
        <v>2</v>
      </c>
      <c r="BM60" s="14">
        <v>0</v>
      </c>
      <c r="BN60" s="14">
        <v>1</v>
      </c>
      <c r="BO60" s="103">
        <f t="shared" si="43"/>
        <v>7</v>
      </c>
      <c r="BP60" s="14"/>
      <c r="BQ60" s="27">
        <v>9</v>
      </c>
      <c r="BR60" s="27">
        <v>4</v>
      </c>
      <c r="BS60" s="14">
        <v>0</v>
      </c>
      <c r="BT60" s="14">
        <v>0</v>
      </c>
      <c r="BU60" s="103">
        <f t="shared" si="44"/>
        <v>13</v>
      </c>
      <c r="BV60" s="30"/>
      <c r="BW60" s="30"/>
      <c r="BX60" s="20" t="s">
        <v>27</v>
      </c>
      <c r="BY60" s="27">
        <v>4</v>
      </c>
      <c r="BZ60" s="27">
        <v>2</v>
      </c>
      <c r="CA60" s="14">
        <v>1</v>
      </c>
      <c r="CB60" s="14">
        <v>0</v>
      </c>
      <c r="CC60" s="103">
        <f t="shared" si="45"/>
        <v>7</v>
      </c>
      <c r="CD60" s="14"/>
      <c r="CE60" s="27">
        <v>90</v>
      </c>
      <c r="CF60" s="27">
        <v>57</v>
      </c>
      <c r="CG60" s="14">
        <v>3</v>
      </c>
      <c r="CH60" s="14">
        <v>3</v>
      </c>
      <c r="CI60" s="103">
        <f t="shared" si="46"/>
        <v>153</v>
      </c>
      <c r="CJ60" s="14"/>
      <c r="CK60" s="27">
        <v>7</v>
      </c>
      <c r="CL60" s="27">
        <v>13</v>
      </c>
      <c r="CM60" s="14">
        <v>0</v>
      </c>
      <c r="CN60" s="14">
        <v>0</v>
      </c>
      <c r="CO60" s="103">
        <f t="shared" si="47"/>
        <v>20</v>
      </c>
      <c r="CP60" s="4"/>
      <c r="CQ60" s="27">
        <v>63</v>
      </c>
      <c r="CR60" s="27">
        <v>28</v>
      </c>
      <c r="CS60" s="14">
        <v>0</v>
      </c>
      <c r="CT60" s="14">
        <v>2</v>
      </c>
      <c r="CU60" s="103">
        <f t="shared" si="48"/>
        <v>93</v>
      </c>
      <c r="CV60" s="14"/>
      <c r="CW60" s="27">
        <v>25</v>
      </c>
      <c r="CX60" s="27">
        <v>20</v>
      </c>
      <c r="CY60" s="14">
        <v>0</v>
      </c>
      <c r="CZ60" s="14">
        <v>1</v>
      </c>
      <c r="DA60" s="103">
        <f t="shared" si="49"/>
        <v>46</v>
      </c>
      <c r="DB60" s="14"/>
      <c r="DC60" s="50">
        <v>6</v>
      </c>
      <c r="DD60" s="50">
        <v>15</v>
      </c>
      <c r="DE60" s="14">
        <v>1</v>
      </c>
      <c r="DF60" s="14">
        <v>0</v>
      </c>
      <c r="DG60" s="104">
        <f t="shared" si="50"/>
        <v>22</v>
      </c>
      <c r="DH60" s="29"/>
      <c r="DI60" s="29"/>
      <c r="DJ60" s="20" t="s">
        <v>27</v>
      </c>
      <c r="DK60" s="27">
        <v>2</v>
      </c>
      <c r="DL60" s="27">
        <v>1</v>
      </c>
      <c r="DM60" s="14">
        <v>0</v>
      </c>
      <c r="DN60" s="14">
        <v>0</v>
      </c>
      <c r="DO60" s="103">
        <f t="shared" si="51"/>
        <v>3</v>
      </c>
      <c r="DP60" s="4"/>
      <c r="DQ60" s="98">
        <v>3</v>
      </c>
      <c r="DR60" s="98">
        <v>2</v>
      </c>
      <c r="DS60" s="2">
        <v>0</v>
      </c>
      <c r="DT60" s="2">
        <v>0</v>
      </c>
      <c r="DU60" s="103">
        <f t="shared" si="52"/>
        <v>5</v>
      </c>
      <c r="DV60" s="4"/>
      <c r="DW60" s="27">
        <v>6</v>
      </c>
      <c r="DX60" s="27">
        <v>11</v>
      </c>
      <c r="DY60" s="14">
        <v>0</v>
      </c>
      <c r="DZ60" s="14">
        <v>1</v>
      </c>
      <c r="EA60" s="103">
        <f t="shared" si="53"/>
        <v>18</v>
      </c>
      <c r="EB60" s="4"/>
      <c r="EC60" s="27">
        <v>120</v>
      </c>
      <c r="ED60" s="27">
        <v>59</v>
      </c>
      <c r="EE60" s="14">
        <f t="shared" si="32"/>
        <v>18</v>
      </c>
      <c r="EF60" s="14">
        <f t="shared" si="33"/>
        <v>179</v>
      </c>
      <c r="EG60" s="103">
        <f t="shared" si="54"/>
        <v>376</v>
      </c>
      <c r="EH60" s="4"/>
      <c r="EI60" s="27">
        <v>10</v>
      </c>
      <c r="EJ60" s="27">
        <v>9</v>
      </c>
      <c r="EK60" s="14">
        <v>0</v>
      </c>
      <c r="EL60" s="14">
        <v>0</v>
      </c>
      <c r="EM60" s="103">
        <f t="shared" si="55"/>
        <v>19</v>
      </c>
      <c r="EN60" s="4"/>
      <c r="EO60" s="27">
        <v>6</v>
      </c>
      <c r="EP60" s="27">
        <v>11</v>
      </c>
      <c r="EQ60" s="14">
        <v>0</v>
      </c>
      <c r="ER60" s="14">
        <v>0</v>
      </c>
      <c r="ES60" s="103">
        <f t="shared" si="56"/>
        <v>17</v>
      </c>
      <c r="ET60" s="4"/>
      <c r="EU60" s="27">
        <v>121</v>
      </c>
      <c r="EV60" s="27">
        <v>79</v>
      </c>
      <c r="EW60" s="14">
        <v>7</v>
      </c>
      <c r="EX60" s="14">
        <v>5</v>
      </c>
      <c r="EY60" s="103">
        <f t="shared" si="57"/>
        <v>212</v>
      </c>
      <c r="EZ60" s="4"/>
      <c r="FA60" s="27">
        <v>3</v>
      </c>
      <c r="FB60" s="27">
        <v>5</v>
      </c>
      <c r="FC60" s="14">
        <v>0</v>
      </c>
      <c r="FD60" s="14">
        <v>0</v>
      </c>
      <c r="FE60" s="103">
        <f t="shared" si="58"/>
        <v>8</v>
      </c>
      <c r="FF60" s="4"/>
      <c r="FG60" s="27">
        <v>10</v>
      </c>
      <c r="FH60" s="27">
        <v>9</v>
      </c>
      <c r="FI60" s="14">
        <v>0</v>
      </c>
      <c r="FJ60" s="14">
        <v>0</v>
      </c>
      <c r="FK60" s="103">
        <f t="shared" si="59"/>
        <v>19</v>
      </c>
      <c r="FL60" s="19"/>
      <c r="FM60" s="27">
        <v>6</v>
      </c>
      <c r="FN60" s="27">
        <v>2</v>
      </c>
      <c r="FO60" s="14">
        <v>0</v>
      </c>
      <c r="FP60" s="14">
        <v>0</v>
      </c>
      <c r="FQ60" s="103">
        <f t="shared" si="60"/>
        <v>8</v>
      </c>
      <c r="FR60" s="4"/>
      <c r="FS60" s="27">
        <v>95</v>
      </c>
      <c r="FT60" s="27">
        <v>57</v>
      </c>
      <c r="FU60" s="14">
        <v>3</v>
      </c>
      <c r="FV60" s="14">
        <v>2</v>
      </c>
      <c r="FW60" s="103">
        <f t="shared" si="61"/>
        <v>157</v>
      </c>
      <c r="FX60" s="4"/>
      <c r="FY60" s="27">
        <v>95</v>
      </c>
      <c r="FZ60" s="27">
        <v>57</v>
      </c>
      <c r="GA60" s="14">
        <v>3</v>
      </c>
      <c r="GB60" s="14">
        <v>2</v>
      </c>
      <c r="GC60" s="103">
        <f t="shared" si="62"/>
        <v>157</v>
      </c>
      <c r="GE60" s="26"/>
      <c r="GF60" s="26"/>
      <c r="GG60" s="26"/>
      <c r="GH60" s="26"/>
      <c r="GI60" s="26"/>
      <c r="GJ60" s="26"/>
      <c r="GK60" s="26"/>
      <c r="GL60" s="26"/>
      <c r="GM60" s="26"/>
      <c r="GN60" s="26"/>
      <c r="GO60" s="26"/>
      <c r="GP60" s="26"/>
      <c r="GQ60" s="26"/>
      <c r="GR60" s="26"/>
      <c r="GS60" s="26"/>
      <c r="GT60" s="26"/>
      <c r="GU60" s="26"/>
      <c r="GV60" s="26"/>
      <c r="GW60" s="26"/>
      <c r="GX60" s="26"/>
      <c r="GY60" s="26"/>
      <c r="GZ60" s="26"/>
      <c r="HA60" s="26"/>
      <c r="HB60" s="26"/>
      <c r="HC60" s="26"/>
      <c r="HD60" s="26"/>
      <c r="HE60" s="26"/>
      <c r="HF60" s="26"/>
      <c r="HG60" s="26"/>
      <c r="HH60" s="26"/>
      <c r="HI60" s="26"/>
      <c r="HJ60" s="26"/>
      <c r="HK60" s="26"/>
      <c r="HL60" s="26"/>
      <c r="HM60" s="26"/>
      <c r="HN60" s="26"/>
      <c r="HO60" s="26"/>
      <c r="HP60" s="26"/>
      <c r="HQ60" s="26"/>
      <c r="HR60" s="26"/>
      <c r="HS60" s="26"/>
      <c r="HT60" s="26"/>
      <c r="HU60" s="26"/>
      <c r="HV60" s="26"/>
      <c r="HW60" s="26"/>
      <c r="HX60" s="26"/>
      <c r="HY60" s="26"/>
      <c r="HZ60" s="26"/>
      <c r="IA60" s="26"/>
      <c r="IB60" s="26"/>
      <c r="IC60" s="26"/>
      <c r="ID60" s="26"/>
      <c r="IE60" s="26"/>
      <c r="IF60" s="26"/>
      <c r="IG60" s="26"/>
      <c r="IH60" s="26"/>
      <c r="II60" s="26"/>
      <c r="IJ60" s="26"/>
      <c r="IK60" s="26"/>
      <c r="IL60" s="26"/>
      <c r="IM60" s="26"/>
      <c r="IN60" s="26"/>
      <c r="IO60" s="26"/>
      <c r="IP60" s="26"/>
      <c r="IQ60" s="26"/>
      <c r="IR60" s="26"/>
      <c r="IS60" s="26"/>
      <c r="IT60" s="26"/>
      <c r="IU60" s="26"/>
      <c r="IV60" s="26"/>
      <c r="IW60" s="26"/>
      <c r="IX60" s="26"/>
      <c r="IY60" s="26"/>
      <c r="IZ60" s="26"/>
      <c r="JA60" s="26"/>
      <c r="JB60" s="26"/>
      <c r="JC60" s="26"/>
      <c r="JD60" s="26"/>
      <c r="JE60" s="26"/>
      <c r="JF60" s="26"/>
      <c r="JG60" s="26"/>
      <c r="JH60" s="26"/>
      <c r="JI60" s="26"/>
      <c r="JJ60" s="26"/>
      <c r="JK60" s="26"/>
      <c r="JL60" s="26"/>
      <c r="JM60" s="26"/>
      <c r="JN60" s="26"/>
      <c r="JO60" s="26"/>
      <c r="JP60" s="26"/>
      <c r="JQ60" s="26"/>
      <c r="JR60" s="26"/>
      <c r="JS60" s="26"/>
      <c r="JT60" s="26"/>
      <c r="JU60" s="26"/>
      <c r="JV60" s="26"/>
      <c r="JW60" s="26"/>
      <c r="JX60" s="26"/>
      <c r="JY60" s="26"/>
      <c r="JZ60" s="26"/>
      <c r="KA60" s="26"/>
      <c r="KB60" s="26"/>
      <c r="KC60" s="26"/>
      <c r="KD60" s="26"/>
      <c r="KE60" s="26"/>
      <c r="KF60" s="26"/>
      <c r="KG60" s="26"/>
      <c r="KH60" s="26"/>
      <c r="KI60" s="26"/>
      <c r="KJ60" s="26"/>
      <c r="KK60" s="26"/>
      <c r="KL60" s="26"/>
      <c r="KM60" s="26"/>
      <c r="KN60" s="26"/>
      <c r="KO60" s="26"/>
      <c r="KP60" s="26"/>
      <c r="KQ60" s="26"/>
      <c r="KR60" s="26"/>
      <c r="KS60" s="26"/>
      <c r="KT60" s="26"/>
      <c r="KU60" s="26"/>
      <c r="KV60" s="26"/>
      <c r="KW60" s="26"/>
      <c r="KX60" s="26"/>
      <c r="KY60" s="26"/>
      <c r="KZ60" s="26"/>
      <c r="LA60" s="26"/>
      <c r="LB60" s="26"/>
      <c r="LC60" s="26"/>
      <c r="LD60" s="26"/>
      <c r="LE60" s="26"/>
      <c r="LF60" s="26"/>
      <c r="LG60" s="26"/>
      <c r="LH60" s="26"/>
      <c r="LI60" s="26"/>
      <c r="LJ60" s="26"/>
      <c r="LK60" s="26"/>
      <c r="LL60" s="26"/>
      <c r="LM60" s="26"/>
      <c r="LN60" s="26"/>
      <c r="LO60" s="26"/>
      <c r="LP60" s="26"/>
      <c r="LQ60" s="26"/>
      <c r="LR60" s="26"/>
      <c r="LS60" s="26"/>
      <c r="LT60" s="26"/>
      <c r="LU60" s="26"/>
      <c r="LV60" s="26"/>
      <c r="LW60" s="26"/>
      <c r="LX60" s="26"/>
      <c r="LY60" s="26"/>
      <c r="LZ60" s="26"/>
      <c r="MA60" s="26"/>
      <c r="MB60" s="26"/>
      <c r="MC60" s="26"/>
      <c r="MD60" s="26"/>
      <c r="ME60" s="26"/>
      <c r="MF60" s="26"/>
      <c r="MG60" s="26"/>
      <c r="MH60" s="26"/>
      <c r="MI60" s="26"/>
      <c r="MJ60" s="26"/>
      <c r="MK60" s="26"/>
      <c r="ML60" s="26"/>
      <c r="MM60" s="26"/>
      <c r="MN60" s="26"/>
      <c r="MO60" s="26"/>
      <c r="MP60" s="26"/>
      <c r="MQ60" s="26"/>
      <c r="MR60" s="26"/>
      <c r="MS60" s="26"/>
      <c r="MT60" s="26"/>
      <c r="MU60" s="26"/>
      <c r="MV60" s="26"/>
      <c r="MW60" s="26"/>
      <c r="MX60" s="26"/>
      <c r="MY60" s="26"/>
      <c r="MZ60" s="26"/>
      <c r="NA60" s="26"/>
      <c r="NB60" s="26"/>
      <c r="NC60" s="26"/>
      <c r="ND60" s="26"/>
      <c r="NE60" s="26"/>
      <c r="NF60" s="26"/>
      <c r="NG60" s="26"/>
      <c r="NH60" s="26"/>
      <c r="NI60" s="26"/>
      <c r="NJ60" s="26"/>
      <c r="NK60" s="26"/>
      <c r="NL60" s="26"/>
      <c r="NM60" s="26"/>
      <c r="NN60" s="26"/>
      <c r="NO60" s="26"/>
      <c r="NP60" s="26"/>
      <c r="NQ60" s="26"/>
      <c r="NR60" s="26"/>
      <c r="NS60" s="26"/>
      <c r="NT60" s="26"/>
      <c r="NU60" s="26"/>
      <c r="NV60" s="26"/>
      <c r="NW60" s="26"/>
      <c r="NX60" s="26"/>
      <c r="NY60" s="26"/>
      <c r="NZ60" s="26"/>
      <c r="OA60" s="26"/>
      <c r="OB60" s="26"/>
      <c r="OC60" s="26"/>
      <c r="OD60" s="26"/>
      <c r="OE60" s="26"/>
      <c r="OF60" s="26"/>
      <c r="OG60" s="26"/>
      <c r="OH60" s="26"/>
      <c r="OI60" s="26"/>
      <c r="OJ60" s="26"/>
      <c r="OK60" s="26"/>
      <c r="OL60" s="26"/>
      <c r="OM60" s="26"/>
      <c r="ON60" s="26"/>
      <c r="OO60" s="26"/>
      <c r="OP60" s="26"/>
      <c r="OQ60" s="26"/>
      <c r="OR60" s="26"/>
      <c r="OS60" s="26"/>
      <c r="OT60" s="26"/>
      <c r="OU60" s="26"/>
      <c r="OV60" s="26"/>
    </row>
    <row r="61" spans="1:412" s="3" customFormat="1" ht="15.75">
      <c r="A61" s="148" t="s">
        <v>28</v>
      </c>
      <c r="B61" s="27">
        <v>10</v>
      </c>
      <c r="C61" s="27">
        <v>4</v>
      </c>
      <c r="D61" s="14">
        <v>1</v>
      </c>
      <c r="E61" s="14">
        <v>0</v>
      </c>
      <c r="F61" s="103">
        <f t="shared" si="34"/>
        <v>15</v>
      </c>
      <c r="G61" s="27">
        <v>25</v>
      </c>
      <c r="H61" s="27">
        <v>27</v>
      </c>
      <c r="I61" s="14">
        <v>4</v>
      </c>
      <c r="J61" s="14">
        <v>2</v>
      </c>
      <c r="K61" s="103">
        <f t="shared" si="35"/>
        <v>58</v>
      </c>
      <c r="L61" s="14"/>
      <c r="M61" s="27">
        <v>5</v>
      </c>
      <c r="N61" s="27">
        <v>3</v>
      </c>
      <c r="O61" s="14">
        <v>0</v>
      </c>
      <c r="P61" s="14">
        <v>0</v>
      </c>
      <c r="Q61" s="103">
        <f t="shared" si="36"/>
        <v>8</v>
      </c>
      <c r="R61" s="14"/>
      <c r="S61" s="27">
        <v>47</v>
      </c>
      <c r="T61" s="27">
        <v>69</v>
      </c>
      <c r="U61" s="14">
        <v>2</v>
      </c>
      <c r="V61" s="14">
        <v>6</v>
      </c>
      <c r="W61" s="103">
        <f t="shared" si="37"/>
        <v>124</v>
      </c>
      <c r="X61" s="14"/>
      <c r="Y61" s="27">
        <v>5</v>
      </c>
      <c r="Z61" s="27">
        <v>7</v>
      </c>
      <c r="AA61" s="14">
        <v>2</v>
      </c>
      <c r="AB61" s="14">
        <v>1</v>
      </c>
      <c r="AC61" s="103">
        <f t="shared" si="31"/>
        <v>8</v>
      </c>
      <c r="AD61" s="14"/>
      <c r="AE61" s="27">
        <v>11</v>
      </c>
      <c r="AF61" s="27">
        <v>5</v>
      </c>
      <c r="AG61" s="14">
        <v>0</v>
      </c>
      <c r="AH61" s="14">
        <v>0</v>
      </c>
      <c r="AI61" s="103">
        <f t="shared" si="38"/>
        <v>16</v>
      </c>
      <c r="AJ61" s="30"/>
      <c r="AK61" s="30"/>
      <c r="AL61" s="20" t="s">
        <v>28</v>
      </c>
      <c r="AM61" s="28">
        <v>0</v>
      </c>
      <c r="AN61" s="28">
        <v>2</v>
      </c>
      <c r="AO61" s="18">
        <v>0</v>
      </c>
      <c r="AP61" s="18">
        <v>0</v>
      </c>
      <c r="AQ61" s="103">
        <f t="shared" si="39"/>
        <v>2</v>
      </c>
      <c r="AR61" s="14"/>
      <c r="AS61" s="28">
        <v>48</v>
      </c>
      <c r="AT61" s="28">
        <v>30</v>
      </c>
      <c r="AU61" s="18">
        <v>4</v>
      </c>
      <c r="AV61" s="18">
        <v>2</v>
      </c>
      <c r="AW61" s="103">
        <f t="shared" si="40"/>
        <v>84</v>
      </c>
      <c r="AX61" s="14"/>
      <c r="AY61" s="27">
        <v>6</v>
      </c>
      <c r="AZ61" s="27">
        <v>1</v>
      </c>
      <c r="BA61" s="14">
        <v>0</v>
      </c>
      <c r="BB61" s="14">
        <v>1</v>
      </c>
      <c r="BC61" s="103">
        <f t="shared" si="41"/>
        <v>8</v>
      </c>
      <c r="BD61" s="14"/>
      <c r="BE61" s="27">
        <v>35</v>
      </c>
      <c r="BF61" s="27">
        <v>47</v>
      </c>
      <c r="BG61" s="14">
        <v>5</v>
      </c>
      <c r="BH61" s="14">
        <v>0</v>
      </c>
      <c r="BI61" s="103">
        <f t="shared" si="42"/>
        <v>87</v>
      </c>
      <c r="BJ61" s="14"/>
      <c r="BK61" s="27">
        <v>4</v>
      </c>
      <c r="BL61" s="27">
        <v>2</v>
      </c>
      <c r="BM61" s="14">
        <v>0</v>
      </c>
      <c r="BN61" s="14">
        <v>0</v>
      </c>
      <c r="BO61" s="103">
        <f t="shared" si="43"/>
        <v>6</v>
      </c>
      <c r="BP61" s="14"/>
      <c r="BQ61" s="27">
        <v>13</v>
      </c>
      <c r="BR61" s="27">
        <v>5</v>
      </c>
      <c r="BS61" s="14">
        <v>1</v>
      </c>
      <c r="BT61" s="14">
        <v>0</v>
      </c>
      <c r="BU61" s="103">
        <f t="shared" si="44"/>
        <v>19</v>
      </c>
      <c r="BV61" s="30"/>
      <c r="BW61" s="30"/>
      <c r="BX61" s="20" t="s">
        <v>28</v>
      </c>
      <c r="BY61" s="27">
        <v>3</v>
      </c>
      <c r="BZ61" s="27">
        <v>3</v>
      </c>
      <c r="CA61" s="14">
        <v>0</v>
      </c>
      <c r="CB61" s="14">
        <v>0</v>
      </c>
      <c r="CC61" s="103">
        <f t="shared" si="45"/>
        <v>6</v>
      </c>
      <c r="CD61" s="14"/>
      <c r="CE61" s="27">
        <v>111</v>
      </c>
      <c r="CF61" s="27">
        <v>60</v>
      </c>
      <c r="CG61" s="14">
        <v>10</v>
      </c>
      <c r="CH61" s="14">
        <v>0</v>
      </c>
      <c r="CI61" s="103">
        <f t="shared" si="46"/>
        <v>181</v>
      </c>
      <c r="CJ61" s="14"/>
      <c r="CK61" s="27">
        <v>3</v>
      </c>
      <c r="CL61" s="27">
        <v>7</v>
      </c>
      <c r="CM61" s="14">
        <v>0</v>
      </c>
      <c r="CN61" s="14">
        <v>0</v>
      </c>
      <c r="CO61" s="103">
        <f t="shared" si="47"/>
        <v>10</v>
      </c>
      <c r="CP61" s="4"/>
      <c r="CQ61" s="27">
        <v>58</v>
      </c>
      <c r="CR61" s="27">
        <v>39</v>
      </c>
      <c r="CS61" s="14">
        <v>6</v>
      </c>
      <c r="CT61" s="14">
        <v>1</v>
      </c>
      <c r="CU61" s="103">
        <f t="shared" si="48"/>
        <v>104</v>
      </c>
      <c r="CV61" s="14"/>
      <c r="CW61" s="27">
        <v>22</v>
      </c>
      <c r="CX61" s="27">
        <v>25</v>
      </c>
      <c r="CY61" s="14">
        <v>0</v>
      </c>
      <c r="CZ61" s="14">
        <v>4</v>
      </c>
      <c r="DA61" s="103">
        <f t="shared" si="49"/>
        <v>51</v>
      </c>
      <c r="DB61" s="14"/>
      <c r="DC61" s="50">
        <v>15</v>
      </c>
      <c r="DD61" s="50">
        <v>13</v>
      </c>
      <c r="DE61" s="14">
        <v>1</v>
      </c>
      <c r="DF61" s="14">
        <v>1</v>
      </c>
      <c r="DG61" s="104">
        <f t="shared" si="50"/>
        <v>30</v>
      </c>
      <c r="DH61" s="29"/>
      <c r="DI61" s="29"/>
      <c r="DJ61" s="20" t="s">
        <v>28</v>
      </c>
      <c r="DK61" s="27">
        <v>1</v>
      </c>
      <c r="DL61" s="27">
        <v>2</v>
      </c>
      <c r="DM61" s="14">
        <v>0</v>
      </c>
      <c r="DN61" s="14">
        <v>0</v>
      </c>
      <c r="DO61" s="103">
        <f t="shared" si="51"/>
        <v>3</v>
      </c>
      <c r="DP61" s="4"/>
      <c r="DQ61" s="98">
        <v>6</v>
      </c>
      <c r="DR61" s="98">
        <v>3</v>
      </c>
      <c r="DS61" s="2">
        <v>0</v>
      </c>
      <c r="DT61" s="2">
        <v>0</v>
      </c>
      <c r="DU61" s="103">
        <f t="shared" si="52"/>
        <v>9</v>
      </c>
      <c r="DV61" s="4"/>
      <c r="DW61" s="27">
        <v>1</v>
      </c>
      <c r="DX61" s="27">
        <v>2</v>
      </c>
      <c r="DY61" s="14">
        <v>0</v>
      </c>
      <c r="DZ61" s="14">
        <v>0</v>
      </c>
      <c r="EA61" s="103">
        <f t="shared" si="53"/>
        <v>3</v>
      </c>
      <c r="EB61" s="4"/>
      <c r="EC61" s="27">
        <v>99</v>
      </c>
      <c r="ED61" s="27">
        <v>60</v>
      </c>
      <c r="EE61" s="14">
        <f t="shared" si="32"/>
        <v>3</v>
      </c>
      <c r="EF61" s="14">
        <f t="shared" si="33"/>
        <v>159</v>
      </c>
      <c r="EG61" s="103">
        <f t="shared" si="54"/>
        <v>321</v>
      </c>
      <c r="EH61" s="4"/>
      <c r="EI61" s="27">
        <v>11</v>
      </c>
      <c r="EJ61" s="27">
        <v>14</v>
      </c>
      <c r="EK61" s="14">
        <v>2</v>
      </c>
      <c r="EL61" s="14">
        <v>0</v>
      </c>
      <c r="EM61" s="103">
        <f t="shared" si="55"/>
        <v>27</v>
      </c>
      <c r="EN61" s="4"/>
      <c r="EO61" s="27">
        <v>5</v>
      </c>
      <c r="EP61" s="27">
        <v>7</v>
      </c>
      <c r="EQ61" s="14">
        <v>0</v>
      </c>
      <c r="ER61" s="14">
        <v>0</v>
      </c>
      <c r="ES61" s="103">
        <f t="shared" si="56"/>
        <v>12</v>
      </c>
      <c r="ET61" s="4"/>
      <c r="EU61" s="27">
        <v>109</v>
      </c>
      <c r="EV61" s="27">
        <v>75</v>
      </c>
      <c r="EW61" s="14">
        <v>9</v>
      </c>
      <c r="EX61" s="14">
        <v>3</v>
      </c>
      <c r="EY61" s="103">
        <f t="shared" si="57"/>
        <v>196</v>
      </c>
      <c r="EZ61" s="4"/>
      <c r="FA61" s="27">
        <v>3</v>
      </c>
      <c r="FB61" s="27">
        <v>6</v>
      </c>
      <c r="FC61" s="14">
        <v>0</v>
      </c>
      <c r="FD61" s="14">
        <v>0</v>
      </c>
      <c r="FE61" s="103">
        <f t="shared" si="58"/>
        <v>9</v>
      </c>
      <c r="FF61" s="4"/>
      <c r="FG61" s="27">
        <v>11</v>
      </c>
      <c r="FH61" s="27">
        <v>14</v>
      </c>
      <c r="FI61" s="14">
        <v>2</v>
      </c>
      <c r="FJ61" s="14">
        <v>0</v>
      </c>
      <c r="FK61" s="103">
        <f t="shared" si="59"/>
        <v>27</v>
      </c>
      <c r="FL61" s="19"/>
      <c r="FM61" s="27">
        <v>3</v>
      </c>
      <c r="FN61" s="27">
        <v>2</v>
      </c>
      <c r="FO61" s="14">
        <v>0</v>
      </c>
      <c r="FP61" s="14">
        <v>0</v>
      </c>
      <c r="FQ61" s="103">
        <f t="shared" si="60"/>
        <v>5</v>
      </c>
      <c r="FR61" s="4"/>
      <c r="FS61" s="27">
        <v>90</v>
      </c>
      <c r="FT61" s="27">
        <v>52</v>
      </c>
      <c r="FU61" s="14">
        <v>1</v>
      </c>
      <c r="FV61" s="14">
        <v>1</v>
      </c>
      <c r="FW61" s="103">
        <f t="shared" si="61"/>
        <v>144</v>
      </c>
      <c r="FX61" s="4"/>
      <c r="FY61" s="27">
        <v>90</v>
      </c>
      <c r="FZ61" s="27">
        <v>52</v>
      </c>
      <c r="GA61" s="14">
        <v>1</v>
      </c>
      <c r="GB61" s="14">
        <v>1</v>
      </c>
      <c r="GC61" s="103">
        <f t="shared" si="62"/>
        <v>144</v>
      </c>
      <c r="GE61" s="26"/>
      <c r="GF61" s="26"/>
      <c r="GG61" s="26"/>
      <c r="GH61" s="26"/>
      <c r="GI61" s="26"/>
      <c r="GJ61" s="26"/>
      <c r="GK61" s="26"/>
      <c r="GL61" s="26"/>
      <c r="GM61" s="26"/>
      <c r="GN61" s="26"/>
      <c r="GO61" s="26"/>
      <c r="GP61" s="26"/>
      <c r="GQ61" s="26"/>
      <c r="GR61" s="26"/>
      <c r="GS61" s="26"/>
      <c r="GT61" s="26"/>
      <c r="GU61" s="26"/>
      <c r="GV61" s="26"/>
      <c r="GW61" s="26"/>
      <c r="GX61" s="26"/>
      <c r="GY61" s="26"/>
      <c r="GZ61" s="26"/>
      <c r="HA61" s="26"/>
      <c r="HB61" s="26"/>
      <c r="HC61" s="26"/>
      <c r="HD61" s="26"/>
      <c r="HE61" s="26"/>
      <c r="HF61" s="26"/>
      <c r="HG61" s="26"/>
      <c r="HH61" s="26"/>
      <c r="HI61" s="26"/>
      <c r="HJ61" s="26"/>
      <c r="HK61" s="26"/>
      <c r="HL61" s="26"/>
      <c r="HM61" s="26"/>
      <c r="HN61" s="26"/>
      <c r="HO61" s="26"/>
      <c r="HP61" s="26"/>
      <c r="HQ61" s="26"/>
      <c r="HR61" s="26"/>
      <c r="HS61" s="26"/>
      <c r="HT61" s="26"/>
      <c r="HU61" s="26"/>
      <c r="HV61" s="26"/>
      <c r="HW61" s="26"/>
      <c r="HX61" s="26"/>
      <c r="HY61" s="26"/>
      <c r="HZ61" s="26"/>
      <c r="IA61" s="26"/>
      <c r="IB61" s="26"/>
      <c r="IC61" s="26"/>
      <c r="ID61" s="26"/>
      <c r="IE61" s="26"/>
      <c r="IF61" s="26"/>
      <c r="IG61" s="26"/>
      <c r="IH61" s="26"/>
      <c r="II61" s="26"/>
      <c r="IJ61" s="26"/>
      <c r="IK61" s="26"/>
      <c r="IL61" s="26"/>
      <c r="IM61" s="26"/>
      <c r="IN61" s="26"/>
      <c r="IO61" s="26"/>
      <c r="IP61" s="26"/>
      <c r="IQ61" s="26"/>
      <c r="IR61" s="26"/>
      <c r="IS61" s="26"/>
      <c r="IT61" s="26"/>
      <c r="IU61" s="26"/>
      <c r="IV61" s="26"/>
      <c r="IW61" s="26"/>
      <c r="IX61" s="26"/>
      <c r="IY61" s="26"/>
      <c r="IZ61" s="26"/>
      <c r="JA61" s="26"/>
      <c r="JB61" s="26"/>
      <c r="JC61" s="26"/>
      <c r="JD61" s="26"/>
      <c r="JE61" s="26"/>
      <c r="JF61" s="26"/>
      <c r="JG61" s="26"/>
      <c r="JH61" s="26"/>
      <c r="JI61" s="26"/>
      <c r="JJ61" s="26"/>
      <c r="JK61" s="26"/>
      <c r="JL61" s="26"/>
      <c r="JM61" s="26"/>
      <c r="JN61" s="26"/>
      <c r="JO61" s="26"/>
      <c r="JP61" s="26"/>
      <c r="JQ61" s="26"/>
      <c r="JR61" s="26"/>
      <c r="JS61" s="26"/>
      <c r="JT61" s="26"/>
      <c r="JU61" s="26"/>
      <c r="JV61" s="26"/>
      <c r="JW61" s="26"/>
      <c r="JX61" s="26"/>
      <c r="JY61" s="26"/>
      <c r="JZ61" s="26"/>
      <c r="KA61" s="26"/>
      <c r="KB61" s="26"/>
      <c r="KC61" s="26"/>
      <c r="KD61" s="26"/>
      <c r="KE61" s="26"/>
      <c r="KF61" s="26"/>
      <c r="KG61" s="26"/>
      <c r="KH61" s="26"/>
      <c r="KI61" s="26"/>
      <c r="KJ61" s="26"/>
      <c r="KK61" s="26"/>
      <c r="KL61" s="26"/>
      <c r="KM61" s="26"/>
      <c r="KN61" s="26"/>
      <c r="KO61" s="26"/>
      <c r="KP61" s="26"/>
      <c r="KQ61" s="26"/>
      <c r="KR61" s="26"/>
      <c r="KS61" s="26"/>
      <c r="KT61" s="26"/>
      <c r="KU61" s="26"/>
      <c r="KV61" s="26"/>
      <c r="KW61" s="26"/>
      <c r="KX61" s="26"/>
      <c r="KY61" s="26"/>
      <c r="KZ61" s="26"/>
      <c r="LA61" s="26"/>
      <c r="LB61" s="26"/>
      <c r="LC61" s="26"/>
      <c r="LD61" s="26"/>
      <c r="LE61" s="26"/>
      <c r="LF61" s="26"/>
      <c r="LG61" s="26"/>
      <c r="LH61" s="26"/>
      <c r="LI61" s="26"/>
      <c r="LJ61" s="26"/>
      <c r="LK61" s="26"/>
      <c r="LL61" s="26"/>
      <c r="LM61" s="26"/>
      <c r="LN61" s="26"/>
      <c r="LO61" s="26"/>
      <c r="LP61" s="26"/>
      <c r="LQ61" s="26"/>
      <c r="LR61" s="26"/>
      <c r="LS61" s="26"/>
      <c r="LT61" s="26"/>
      <c r="LU61" s="26"/>
      <c r="LV61" s="26"/>
      <c r="LW61" s="26"/>
      <c r="LX61" s="26"/>
      <c r="LY61" s="26"/>
      <c r="LZ61" s="26"/>
      <c r="MA61" s="26"/>
      <c r="MB61" s="26"/>
      <c r="MC61" s="26"/>
      <c r="MD61" s="26"/>
      <c r="ME61" s="26"/>
      <c r="MF61" s="26"/>
      <c r="MG61" s="26"/>
      <c r="MH61" s="26"/>
      <c r="MI61" s="26"/>
      <c r="MJ61" s="26"/>
      <c r="MK61" s="26"/>
      <c r="ML61" s="26"/>
      <c r="MM61" s="26"/>
      <c r="MN61" s="26"/>
      <c r="MO61" s="26"/>
      <c r="MP61" s="26"/>
      <c r="MQ61" s="26"/>
      <c r="MR61" s="26"/>
      <c r="MS61" s="26"/>
      <c r="MT61" s="26"/>
      <c r="MU61" s="26"/>
      <c r="MV61" s="26"/>
      <c r="MW61" s="26"/>
      <c r="MX61" s="26"/>
      <c r="MY61" s="26"/>
      <c r="MZ61" s="26"/>
      <c r="NA61" s="26"/>
      <c r="NB61" s="26"/>
      <c r="NC61" s="26"/>
      <c r="ND61" s="26"/>
      <c r="NE61" s="26"/>
      <c r="NF61" s="26"/>
      <c r="NG61" s="26"/>
      <c r="NH61" s="26"/>
      <c r="NI61" s="26"/>
      <c r="NJ61" s="26"/>
      <c r="NK61" s="26"/>
      <c r="NL61" s="26"/>
      <c r="NM61" s="26"/>
      <c r="NN61" s="26"/>
      <c r="NO61" s="26"/>
      <c r="NP61" s="26"/>
      <c r="NQ61" s="26"/>
      <c r="NR61" s="26"/>
      <c r="NS61" s="26"/>
      <c r="NT61" s="26"/>
      <c r="NU61" s="26"/>
      <c r="NV61" s="26"/>
      <c r="NW61" s="26"/>
      <c r="NX61" s="26"/>
      <c r="NY61" s="26"/>
      <c r="NZ61" s="26"/>
      <c r="OA61" s="26"/>
      <c r="OB61" s="26"/>
      <c r="OC61" s="26"/>
      <c r="OD61" s="26"/>
      <c r="OE61" s="26"/>
      <c r="OF61" s="26"/>
      <c r="OG61" s="26"/>
      <c r="OH61" s="26"/>
      <c r="OI61" s="26"/>
      <c r="OJ61" s="26"/>
      <c r="OK61" s="26"/>
      <c r="OL61" s="26"/>
      <c r="OM61" s="26"/>
      <c r="ON61" s="26"/>
      <c r="OO61" s="26"/>
      <c r="OP61" s="26"/>
      <c r="OQ61" s="26"/>
      <c r="OR61" s="26"/>
      <c r="OS61" s="26"/>
      <c r="OT61" s="26"/>
      <c r="OU61" s="26"/>
      <c r="OV61" s="26"/>
    </row>
    <row r="62" spans="1:412" s="3" customFormat="1" ht="15.75">
      <c r="A62" s="148" t="s">
        <v>29</v>
      </c>
      <c r="B62" s="27">
        <v>13</v>
      </c>
      <c r="C62" s="27">
        <v>7</v>
      </c>
      <c r="D62" s="14">
        <v>1</v>
      </c>
      <c r="E62" s="14">
        <v>0</v>
      </c>
      <c r="F62" s="103">
        <f t="shared" si="34"/>
        <v>21</v>
      </c>
      <c r="G62" s="27">
        <v>40</v>
      </c>
      <c r="H62" s="27">
        <v>26</v>
      </c>
      <c r="I62" s="14">
        <v>0</v>
      </c>
      <c r="J62" s="14">
        <v>3</v>
      </c>
      <c r="K62" s="103">
        <f t="shared" si="35"/>
        <v>69</v>
      </c>
      <c r="L62" s="14"/>
      <c r="M62" s="27">
        <v>2</v>
      </c>
      <c r="N62" s="27">
        <v>7</v>
      </c>
      <c r="O62" s="14">
        <v>1</v>
      </c>
      <c r="P62" s="14">
        <v>0</v>
      </c>
      <c r="Q62" s="103">
        <f t="shared" si="36"/>
        <v>10</v>
      </c>
      <c r="R62" s="14"/>
      <c r="S62" s="27">
        <v>83</v>
      </c>
      <c r="T62" s="27">
        <v>62</v>
      </c>
      <c r="U62" s="14">
        <v>2</v>
      </c>
      <c r="V62" s="14">
        <v>5</v>
      </c>
      <c r="W62" s="103">
        <f t="shared" si="37"/>
        <v>152</v>
      </c>
      <c r="X62" s="14"/>
      <c r="Y62" s="27">
        <v>6</v>
      </c>
      <c r="Z62" s="27">
        <v>3</v>
      </c>
      <c r="AA62" s="14">
        <v>2</v>
      </c>
      <c r="AB62" s="14">
        <v>1</v>
      </c>
      <c r="AC62" s="103">
        <f t="shared" si="31"/>
        <v>10</v>
      </c>
      <c r="AD62" s="14"/>
      <c r="AE62" s="27">
        <v>18</v>
      </c>
      <c r="AF62" s="27">
        <v>7</v>
      </c>
      <c r="AG62" s="14">
        <v>0</v>
      </c>
      <c r="AH62" s="14">
        <v>0</v>
      </c>
      <c r="AI62" s="103">
        <f t="shared" si="38"/>
        <v>25</v>
      </c>
      <c r="AJ62" s="30"/>
      <c r="AK62" s="30"/>
      <c r="AL62" s="20" t="s">
        <v>29</v>
      </c>
      <c r="AM62" s="28">
        <v>7</v>
      </c>
      <c r="AN62" s="28">
        <v>5</v>
      </c>
      <c r="AO62" s="18">
        <v>1</v>
      </c>
      <c r="AP62" s="18">
        <v>1</v>
      </c>
      <c r="AQ62" s="103">
        <f t="shared" si="39"/>
        <v>14</v>
      </c>
      <c r="AR62" s="14"/>
      <c r="AS62" s="28">
        <v>66</v>
      </c>
      <c r="AT62" s="28">
        <v>40</v>
      </c>
      <c r="AU62" s="18">
        <v>3</v>
      </c>
      <c r="AV62" s="18">
        <v>3</v>
      </c>
      <c r="AW62" s="103">
        <f t="shared" si="40"/>
        <v>112</v>
      </c>
      <c r="AX62" s="14"/>
      <c r="AY62" s="27">
        <v>6</v>
      </c>
      <c r="AZ62" s="27">
        <v>1</v>
      </c>
      <c r="BA62" s="14">
        <v>0</v>
      </c>
      <c r="BB62" s="14">
        <v>0</v>
      </c>
      <c r="BC62" s="103">
        <f t="shared" si="41"/>
        <v>7</v>
      </c>
      <c r="BD62" s="14"/>
      <c r="BE62" s="27">
        <v>37</v>
      </c>
      <c r="BF62" s="27">
        <v>63</v>
      </c>
      <c r="BG62" s="14">
        <v>6</v>
      </c>
      <c r="BH62" s="14">
        <v>2</v>
      </c>
      <c r="BI62" s="103">
        <f t="shared" si="42"/>
        <v>108</v>
      </c>
      <c r="BJ62" s="14"/>
      <c r="BK62" s="27">
        <v>2</v>
      </c>
      <c r="BL62" s="27">
        <v>5</v>
      </c>
      <c r="BM62" s="14">
        <v>0</v>
      </c>
      <c r="BN62" s="14">
        <v>0</v>
      </c>
      <c r="BO62" s="103">
        <f t="shared" si="43"/>
        <v>7</v>
      </c>
      <c r="BP62" s="14"/>
      <c r="BQ62" s="27">
        <v>8</v>
      </c>
      <c r="BR62" s="27">
        <v>5</v>
      </c>
      <c r="BS62" s="14">
        <v>2</v>
      </c>
      <c r="BT62" s="14">
        <v>0</v>
      </c>
      <c r="BU62" s="103">
        <f t="shared" si="44"/>
        <v>15</v>
      </c>
      <c r="BV62" s="30"/>
      <c r="BW62" s="30"/>
      <c r="BX62" s="20" t="s">
        <v>29</v>
      </c>
      <c r="BY62" s="27">
        <v>6</v>
      </c>
      <c r="BZ62" s="27">
        <v>4</v>
      </c>
      <c r="CA62" s="14">
        <v>0</v>
      </c>
      <c r="CB62" s="14">
        <v>0</v>
      </c>
      <c r="CC62" s="103">
        <f t="shared" si="45"/>
        <v>10</v>
      </c>
      <c r="CD62" s="14"/>
      <c r="CE62" s="27">
        <v>132</v>
      </c>
      <c r="CF62" s="27">
        <v>65</v>
      </c>
      <c r="CG62" s="14">
        <v>5</v>
      </c>
      <c r="CH62" s="14">
        <v>2</v>
      </c>
      <c r="CI62" s="103">
        <f t="shared" si="46"/>
        <v>204</v>
      </c>
      <c r="CJ62" s="14"/>
      <c r="CK62" s="27">
        <v>4</v>
      </c>
      <c r="CL62" s="27">
        <v>10</v>
      </c>
      <c r="CM62" s="14">
        <v>0</v>
      </c>
      <c r="CN62" s="14">
        <v>0</v>
      </c>
      <c r="CO62" s="103">
        <f t="shared" si="47"/>
        <v>14</v>
      </c>
      <c r="CP62" s="4"/>
      <c r="CQ62" s="27">
        <v>70</v>
      </c>
      <c r="CR62" s="27">
        <v>40</v>
      </c>
      <c r="CS62" s="14">
        <v>9</v>
      </c>
      <c r="CT62" s="14">
        <v>0</v>
      </c>
      <c r="CU62" s="103">
        <f t="shared" si="48"/>
        <v>119</v>
      </c>
      <c r="CV62" s="14"/>
      <c r="CW62" s="27">
        <v>27</v>
      </c>
      <c r="CX62" s="27">
        <v>23</v>
      </c>
      <c r="CY62" s="14">
        <v>2</v>
      </c>
      <c r="CZ62" s="14">
        <v>5</v>
      </c>
      <c r="DA62" s="103">
        <f t="shared" si="49"/>
        <v>57</v>
      </c>
      <c r="DB62" s="14"/>
      <c r="DC62" s="50">
        <v>7</v>
      </c>
      <c r="DD62" s="50">
        <v>17</v>
      </c>
      <c r="DE62" s="14">
        <v>1</v>
      </c>
      <c r="DF62" s="14">
        <v>1</v>
      </c>
      <c r="DG62" s="104">
        <f t="shared" si="50"/>
        <v>26</v>
      </c>
      <c r="DH62" s="29"/>
      <c r="DI62" s="29"/>
      <c r="DJ62" s="20" t="s">
        <v>29</v>
      </c>
      <c r="DK62" s="27">
        <v>6</v>
      </c>
      <c r="DL62" s="27">
        <v>1</v>
      </c>
      <c r="DM62" s="14">
        <v>0</v>
      </c>
      <c r="DN62" s="14">
        <v>0</v>
      </c>
      <c r="DO62" s="103">
        <f t="shared" si="51"/>
        <v>7</v>
      </c>
      <c r="DP62" s="4"/>
      <c r="DQ62" s="98">
        <v>2</v>
      </c>
      <c r="DR62" s="98">
        <v>2</v>
      </c>
      <c r="DS62" s="2">
        <v>0</v>
      </c>
      <c r="DT62" s="2">
        <v>0</v>
      </c>
      <c r="DU62" s="103">
        <f t="shared" si="52"/>
        <v>4</v>
      </c>
      <c r="DV62" s="4"/>
      <c r="DW62" s="27">
        <v>3</v>
      </c>
      <c r="DX62" s="27">
        <v>3</v>
      </c>
      <c r="DY62" s="14">
        <v>1</v>
      </c>
      <c r="DZ62" s="14">
        <v>0</v>
      </c>
      <c r="EA62" s="103">
        <f t="shared" si="53"/>
        <v>7</v>
      </c>
      <c r="EB62" s="4"/>
      <c r="EC62" s="27">
        <v>100</v>
      </c>
      <c r="ED62" s="27">
        <v>59</v>
      </c>
      <c r="EE62" s="14">
        <f t="shared" si="32"/>
        <v>7</v>
      </c>
      <c r="EF62" s="14">
        <f t="shared" si="33"/>
        <v>159</v>
      </c>
      <c r="EG62" s="103">
        <f t="shared" si="54"/>
        <v>325</v>
      </c>
      <c r="EH62" s="4"/>
      <c r="EI62" s="27">
        <v>13</v>
      </c>
      <c r="EJ62" s="27">
        <v>11</v>
      </c>
      <c r="EK62" s="14">
        <v>0</v>
      </c>
      <c r="EL62" s="14">
        <v>2</v>
      </c>
      <c r="EM62" s="103">
        <f t="shared" si="55"/>
        <v>26</v>
      </c>
      <c r="EN62" s="4"/>
      <c r="EO62" s="27">
        <v>11</v>
      </c>
      <c r="EP62" s="27">
        <v>19</v>
      </c>
      <c r="EQ62" s="14">
        <v>0</v>
      </c>
      <c r="ER62" s="14">
        <v>0</v>
      </c>
      <c r="ES62" s="103">
        <f t="shared" si="56"/>
        <v>30</v>
      </c>
      <c r="ET62" s="4"/>
      <c r="EU62" s="27">
        <v>96</v>
      </c>
      <c r="EV62" s="27">
        <v>72</v>
      </c>
      <c r="EW62" s="14">
        <v>6</v>
      </c>
      <c r="EX62" s="14">
        <v>5</v>
      </c>
      <c r="EY62" s="103">
        <f t="shared" si="57"/>
        <v>179</v>
      </c>
      <c r="EZ62" s="4"/>
      <c r="FA62" s="27">
        <v>1</v>
      </c>
      <c r="FB62" s="27">
        <v>5</v>
      </c>
      <c r="FC62" s="14">
        <v>0</v>
      </c>
      <c r="FD62" s="14">
        <v>0</v>
      </c>
      <c r="FE62" s="103">
        <f t="shared" si="58"/>
        <v>6</v>
      </c>
      <c r="FF62" s="4"/>
      <c r="FG62" s="27">
        <v>13</v>
      </c>
      <c r="FH62" s="27">
        <v>11</v>
      </c>
      <c r="FI62" s="14">
        <v>0</v>
      </c>
      <c r="FJ62" s="14">
        <v>2</v>
      </c>
      <c r="FK62" s="103">
        <f t="shared" si="59"/>
        <v>26</v>
      </c>
      <c r="FL62" s="19"/>
      <c r="FM62" s="27">
        <v>6</v>
      </c>
      <c r="FN62" s="27">
        <v>8</v>
      </c>
      <c r="FO62" s="14">
        <v>2</v>
      </c>
      <c r="FP62" s="14">
        <v>0</v>
      </c>
      <c r="FQ62" s="103">
        <f t="shared" si="60"/>
        <v>16</v>
      </c>
      <c r="FR62" s="4"/>
      <c r="FS62" s="27">
        <v>73</v>
      </c>
      <c r="FT62" s="27">
        <v>72</v>
      </c>
      <c r="FU62" s="14">
        <v>6</v>
      </c>
      <c r="FV62" s="14">
        <v>3</v>
      </c>
      <c r="FW62" s="103">
        <f t="shared" si="61"/>
        <v>154</v>
      </c>
      <c r="FX62" s="4"/>
      <c r="FY62" s="27">
        <v>73</v>
      </c>
      <c r="FZ62" s="27">
        <v>72</v>
      </c>
      <c r="GA62" s="14">
        <v>6</v>
      </c>
      <c r="GB62" s="14">
        <v>3</v>
      </c>
      <c r="GC62" s="103">
        <f t="shared" si="62"/>
        <v>154</v>
      </c>
      <c r="GE62" s="26"/>
      <c r="GF62" s="26"/>
      <c r="GG62" s="26"/>
      <c r="GH62" s="26"/>
      <c r="GI62" s="26"/>
      <c r="GJ62" s="26"/>
      <c r="GK62" s="26"/>
      <c r="GL62" s="26"/>
      <c r="GM62" s="26"/>
      <c r="GN62" s="26"/>
      <c r="GO62" s="26"/>
      <c r="GP62" s="26"/>
      <c r="GQ62" s="26"/>
      <c r="GR62" s="26"/>
      <c r="GS62" s="26"/>
      <c r="GT62" s="26"/>
      <c r="GU62" s="26"/>
      <c r="GV62" s="26"/>
      <c r="GW62" s="26"/>
      <c r="GX62" s="26"/>
      <c r="GY62" s="26"/>
      <c r="GZ62" s="26"/>
      <c r="HA62" s="26"/>
      <c r="HB62" s="26"/>
      <c r="HC62" s="26"/>
      <c r="HD62" s="26"/>
      <c r="HE62" s="26"/>
      <c r="HF62" s="26"/>
      <c r="HG62" s="26"/>
      <c r="HH62" s="26"/>
      <c r="HI62" s="26"/>
      <c r="HJ62" s="26"/>
      <c r="HK62" s="26"/>
      <c r="HL62" s="26"/>
      <c r="HM62" s="26"/>
      <c r="HN62" s="26"/>
      <c r="HO62" s="26"/>
      <c r="HP62" s="26"/>
      <c r="HQ62" s="26"/>
      <c r="HR62" s="26"/>
      <c r="HS62" s="26"/>
      <c r="HT62" s="26"/>
      <c r="HU62" s="26"/>
      <c r="HV62" s="26"/>
      <c r="HW62" s="26"/>
      <c r="HX62" s="26"/>
      <c r="HY62" s="26"/>
      <c r="HZ62" s="26"/>
      <c r="IA62" s="26"/>
      <c r="IB62" s="26"/>
      <c r="IC62" s="26"/>
      <c r="ID62" s="26"/>
      <c r="IE62" s="26"/>
      <c r="IF62" s="26"/>
      <c r="IG62" s="26"/>
      <c r="IH62" s="26"/>
      <c r="II62" s="26"/>
      <c r="IJ62" s="26"/>
      <c r="IK62" s="26"/>
      <c r="IL62" s="26"/>
      <c r="IM62" s="26"/>
      <c r="IN62" s="26"/>
      <c r="IO62" s="26"/>
      <c r="IP62" s="26"/>
      <c r="IQ62" s="26"/>
      <c r="IR62" s="26"/>
      <c r="IS62" s="26"/>
      <c r="IT62" s="26"/>
      <c r="IU62" s="26"/>
      <c r="IV62" s="26"/>
      <c r="IW62" s="26"/>
      <c r="IX62" s="26"/>
      <c r="IY62" s="26"/>
      <c r="IZ62" s="26"/>
      <c r="JA62" s="26"/>
      <c r="JB62" s="26"/>
      <c r="JC62" s="26"/>
      <c r="JD62" s="26"/>
      <c r="JE62" s="26"/>
      <c r="JF62" s="26"/>
      <c r="JG62" s="26"/>
      <c r="JH62" s="26"/>
      <c r="JI62" s="26"/>
      <c r="JJ62" s="26"/>
      <c r="JK62" s="26"/>
      <c r="JL62" s="26"/>
      <c r="JM62" s="26"/>
      <c r="JN62" s="26"/>
      <c r="JO62" s="26"/>
      <c r="JP62" s="26"/>
      <c r="JQ62" s="26"/>
      <c r="JR62" s="26"/>
      <c r="JS62" s="26"/>
      <c r="JT62" s="26"/>
      <c r="JU62" s="26"/>
      <c r="JV62" s="26"/>
      <c r="JW62" s="26"/>
      <c r="JX62" s="26"/>
      <c r="JY62" s="26"/>
      <c r="JZ62" s="26"/>
      <c r="KA62" s="26"/>
      <c r="KB62" s="26"/>
      <c r="KC62" s="26"/>
      <c r="KD62" s="26"/>
      <c r="KE62" s="26"/>
      <c r="KF62" s="26"/>
      <c r="KG62" s="26"/>
      <c r="KH62" s="26"/>
      <c r="KI62" s="26"/>
      <c r="KJ62" s="26"/>
      <c r="KK62" s="26"/>
      <c r="KL62" s="26"/>
      <c r="KM62" s="26"/>
      <c r="KN62" s="26"/>
      <c r="KO62" s="26"/>
      <c r="KP62" s="26"/>
      <c r="KQ62" s="26"/>
      <c r="KR62" s="26"/>
      <c r="KS62" s="26"/>
      <c r="KT62" s="26"/>
      <c r="KU62" s="26"/>
      <c r="KV62" s="26"/>
      <c r="KW62" s="26"/>
      <c r="KX62" s="26"/>
      <c r="KY62" s="26"/>
      <c r="KZ62" s="26"/>
      <c r="LA62" s="26"/>
      <c r="LB62" s="26"/>
      <c r="LC62" s="26"/>
      <c r="LD62" s="26"/>
      <c r="LE62" s="26"/>
      <c r="LF62" s="26"/>
      <c r="LG62" s="26"/>
      <c r="LH62" s="26"/>
      <c r="LI62" s="26"/>
      <c r="LJ62" s="26"/>
      <c r="LK62" s="26"/>
      <c r="LL62" s="26"/>
      <c r="LM62" s="26"/>
      <c r="LN62" s="26"/>
      <c r="LO62" s="26"/>
      <c r="LP62" s="26"/>
      <c r="LQ62" s="26"/>
      <c r="LR62" s="26"/>
      <c r="LS62" s="26"/>
      <c r="LT62" s="26"/>
      <c r="LU62" s="26"/>
      <c r="LV62" s="26"/>
      <c r="LW62" s="26"/>
      <c r="LX62" s="26"/>
      <c r="LY62" s="26"/>
      <c r="LZ62" s="26"/>
      <c r="MA62" s="26"/>
      <c r="MB62" s="26"/>
      <c r="MC62" s="26"/>
      <c r="MD62" s="26"/>
      <c r="ME62" s="26"/>
      <c r="MF62" s="26"/>
      <c r="MG62" s="26"/>
      <c r="MH62" s="26"/>
      <c r="MI62" s="26"/>
      <c r="MJ62" s="26"/>
      <c r="MK62" s="26"/>
      <c r="ML62" s="26"/>
      <c r="MM62" s="26"/>
      <c r="MN62" s="26"/>
      <c r="MO62" s="26"/>
      <c r="MP62" s="26"/>
      <c r="MQ62" s="26"/>
      <c r="MR62" s="26"/>
      <c r="MS62" s="26"/>
      <c r="MT62" s="26"/>
      <c r="MU62" s="26"/>
      <c r="MV62" s="26"/>
      <c r="MW62" s="26"/>
      <c r="MX62" s="26"/>
      <c r="MY62" s="26"/>
      <c r="MZ62" s="26"/>
      <c r="NA62" s="26"/>
      <c r="NB62" s="26"/>
      <c r="NC62" s="26"/>
      <c r="ND62" s="26"/>
      <c r="NE62" s="26"/>
      <c r="NF62" s="26"/>
      <c r="NG62" s="26"/>
      <c r="NH62" s="26"/>
      <c r="NI62" s="26"/>
      <c r="NJ62" s="26"/>
      <c r="NK62" s="26"/>
      <c r="NL62" s="26"/>
      <c r="NM62" s="26"/>
      <c r="NN62" s="26"/>
      <c r="NO62" s="26"/>
      <c r="NP62" s="26"/>
      <c r="NQ62" s="26"/>
      <c r="NR62" s="26"/>
      <c r="NS62" s="26"/>
      <c r="NT62" s="26"/>
      <c r="NU62" s="26"/>
      <c r="NV62" s="26"/>
      <c r="NW62" s="26"/>
      <c r="NX62" s="26"/>
      <c r="NY62" s="26"/>
      <c r="NZ62" s="26"/>
      <c r="OA62" s="26"/>
      <c r="OB62" s="26"/>
      <c r="OC62" s="26"/>
      <c r="OD62" s="26"/>
      <c r="OE62" s="26"/>
      <c r="OF62" s="26"/>
      <c r="OG62" s="26"/>
      <c r="OH62" s="26"/>
      <c r="OI62" s="26"/>
      <c r="OJ62" s="26"/>
      <c r="OK62" s="26"/>
      <c r="OL62" s="26"/>
      <c r="OM62" s="26"/>
      <c r="ON62" s="26"/>
      <c r="OO62" s="26"/>
      <c r="OP62" s="26"/>
      <c r="OQ62" s="26"/>
      <c r="OR62" s="26"/>
      <c r="OS62" s="26"/>
      <c r="OT62" s="26"/>
      <c r="OU62" s="26"/>
      <c r="OV62" s="26"/>
    </row>
    <row r="63" spans="1:412" s="3" customFormat="1" ht="15.75">
      <c r="A63" s="148" t="s">
        <v>30</v>
      </c>
      <c r="B63" s="27">
        <v>11</v>
      </c>
      <c r="C63" s="27">
        <v>3</v>
      </c>
      <c r="D63" s="14">
        <v>1</v>
      </c>
      <c r="E63" s="14">
        <v>0</v>
      </c>
      <c r="F63" s="103">
        <f t="shared" si="34"/>
        <v>15</v>
      </c>
      <c r="G63" s="27">
        <v>36</v>
      </c>
      <c r="H63" s="27">
        <v>37</v>
      </c>
      <c r="I63" s="14">
        <v>0</v>
      </c>
      <c r="J63" s="14">
        <v>1</v>
      </c>
      <c r="K63" s="103">
        <f t="shared" si="35"/>
        <v>74</v>
      </c>
      <c r="L63" s="14"/>
      <c r="M63" s="27">
        <v>4</v>
      </c>
      <c r="N63" s="27">
        <v>3</v>
      </c>
      <c r="O63" s="14">
        <v>0</v>
      </c>
      <c r="P63" s="14">
        <v>0</v>
      </c>
      <c r="Q63" s="103">
        <f t="shared" si="36"/>
        <v>7</v>
      </c>
      <c r="R63" s="14"/>
      <c r="S63" s="27">
        <v>49</v>
      </c>
      <c r="T63" s="27">
        <v>59</v>
      </c>
      <c r="U63" s="14">
        <v>2</v>
      </c>
      <c r="V63" s="14">
        <v>1</v>
      </c>
      <c r="W63" s="103">
        <f t="shared" si="37"/>
        <v>111</v>
      </c>
      <c r="X63" s="14"/>
      <c r="Y63" s="27">
        <v>13</v>
      </c>
      <c r="Z63" s="27">
        <v>8</v>
      </c>
      <c r="AA63" s="14">
        <v>1</v>
      </c>
      <c r="AB63" s="14">
        <v>0</v>
      </c>
      <c r="AC63" s="103">
        <f t="shared" si="31"/>
        <v>7</v>
      </c>
      <c r="AD63" s="14"/>
      <c r="AE63" s="27">
        <v>10</v>
      </c>
      <c r="AF63" s="27">
        <v>4</v>
      </c>
      <c r="AG63" s="14">
        <v>0</v>
      </c>
      <c r="AH63" s="14">
        <v>0</v>
      </c>
      <c r="AI63" s="103">
        <f t="shared" si="38"/>
        <v>14</v>
      </c>
      <c r="AJ63" s="30"/>
      <c r="AK63" s="30"/>
      <c r="AL63" s="20" t="s">
        <v>30</v>
      </c>
      <c r="AM63" s="28">
        <v>3</v>
      </c>
      <c r="AN63" s="28">
        <v>2</v>
      </c>
      <c r="AO63" s="18">
        <v>0</v>
      </c>
      <c r="AP63" s="18">
        <v>0</v>
      </c>
      <c r="AQ63" s="103">
        <f t="shared" si="39"/>
        <v>5</v>
      </c>
      <c r="AR63" s="14"/>
      <c r="AS63" s="28">
        <v>57</v>
      </c>
      <c r="AT63" s="28">
        <v>46</v>
      </c>
      <c r="AU63" s="18">
        <v>0</v>
      </c>
      <c r="AV63" s="18">
        <v>4</v>
      </c>
      <c r="AW63" s="103">
        <f t="shared" si="40"/>
        <v>107</v>
      </c>
      <c r="AX63" s="14"/>
      <c r="AY63" s="27">
        <v>4</v>
      </c>
      <c r="AZ63" s="27">
        <v>7</v>
      </c>
      <c r="BA63" s="14">
        <v>0</v>
      </c>
      <c r="BB63" s="14">
        <v>0</v>
      </c>
      <c r="BC63" s="103">
        <f t="shared" si="41"/>
        <v>11</v>
      </c>
      <c r="BD63" s="14"/>
      <c r="BE63" s="27">
        <v>25</v>
      </c>
      <c r="BF63" s="27">
        <v>71</v>
      </c>
      <c r="BG63" s="14">
        <v>3</v>
      </c>
      <c r="BH63" s="14">
        <v>0</v>
      </c>
      <c r="BI63" s="103">
        <f t="shared" si="42"/>
        <v>99</v>
      </c>
      <c r="BJ63" s="14"/>
      <c r="BK63" s="27">
        <v>4</v>
      </c>
      <c r="BL63" s="27">
        <v>5</v>
      </c>
      <c r="BM63" s="14">
        <v>0</v>
      </c>
      <c r="BN63" s="14">
        <v>0</v>
      </c>
      <c r="BO63" s="103">
        <f t="shared" si="43"/>
        <v>9</v>
      </c>
      <c r="BP63" s="14"/>
      <c r="BQ63" s="27">
        <v>17</v>
      </c>
      <c r="BR63" s="27">
        <v>11</v>
      </c>
      <c r="BS63" s="14">
        <v>0</v>
      </c>
      <c r="BT63" s="14">
        <v>0</v>
      </c>
      <c r="BU63" s="103">
        <f t="shared" si="44"/>
        <v>28</v>
      </c>
      <c r="BV63" s="30"/>
      <c r="BW63" s="30"/>
      <c r="BX63" s="20" t="s">
        <v>30</v>
      </c>
      <c r="BY63" s="27">
        <v>1</v>
      </c>
      <c r="BZ63" s="27">
        <v>3</v>
      </c>
      <c r="CA63" s="14">
        <v>0</v>
      </c>
      <c r="CB63" s="14">
        <v>0</v>
      </c>
      <c r="CC63" s="103">
        <f t="shared" si="45"/>
        <v>4</v>
      </c>
      <c r="CD63" s="14"/>
      <c r="CE63" s="27">
        <v>118</v>
      </c>
      <c r="CF63" s="27">
        <v>60</v>
      </c>
      <c r="CG63" s="14">
        <v>3</v>
      </c>
      <c r="CH63" s="14">
        <v>0</v>
      </c>
      <c r="CI63" s="103">
        <f t="shared" si="46"/>
        <v>181</v>
      </c>
      <c r="CJ63" s="14"/>
      <c r="CK63" s="27">
        <v>6</v>
      </c>
      <c r="CL63" s="27">
        <v>7</v>
      </c>
      <c r="CM63" s="14">
        <v>0</v>
      </c>
      <c r="CN63" s="14">
        <v>0</v>
      </c>
      <c r="CO63" s="103">
        <f t="shared" si="47"/>
        <v>13</v>
      </c>
      <c r="CP63" s="4"/>
      <c r="CQ63" s="27">
        <v>52</v>
      </c>
      <c r="CR63" s="27">
        <v>41</v>
      </c>
      <c r="CS63" s="14">
        <v>2</v>
      </c>
      <c r="CT63" s="14">
        <v>0</v>
      </c>
      <c r="CU63" s="103">
        <f t="shared" si="48"/>
        <v>95</v>
      </c>
      <c r="CV63" s="14"/>
      <c r="CW63" s="27">
        <v>24</v>
      </c>
      <c r="CX63" s="27">
        <v>25</v>
      </c>
      <c r="CY63" s="14">
        <v>0</v>
      </c>
      <c r="CZ63" s="14">
        <v>3</v>
      </c>
      <c r="DA63" s="103">
        <f t="shared" si="49"/>
        <v>52</v>
      </c>
      <c r="DB63" s="14"/>
      <c r="DC63" s="50">
        <v>8</v>
      </c>
      <c r="DD63" s="50">
        <v>18</v>
      </c>
      <c r="DE63" s="14">
        <v>0</v>
      </c>
      <c r="DF63" s="14">
        <v>0</v>
      </c>
      <c r="DG63" s="104">
        <f t="shared" si="50"/>
        <v>26</v>
      </c>
      <c r="DH63" s="29"/>
      <c r="DI63" s="29"/>
      <c r="DJ63" s="20" t="s">
        <v>30</v>
      </c>
      <c r="DK63" s="27">
        <v>3</v>
      </c>
      <c r="DL63" s="27">
        <v>5</v>
      </c>
      <c r="DM63" s="14">
        <v>0</v>
      </c>
      <c r="DN63" s="14">
        <v>0</v>
      </c>
      <c r="DO63" s="103">
        <f t="shared" si="51"/>
        <v>8</v>
      </c>
      <c r="DP63" s="4"/>
      <c r="DQ63" s="98">
        <v>5</v>
      </c>
      <c r="DR63" s="98">
        <v>2</v>
      </c>
      <c r="DS63" s="2">
        <v>0</v>
      </c>
      <c r="DT63" s="2">
        <v>0</v>
      </c>
      <c r="DU63" s="103">
        <f t="shared" si="52"/>
        <v>7</v>
      </c>
      <c r="DV63" s="4"/>
      <c r="DW63" s="27">
        <v>5</v>
      </c>
      <c r="DX63" s="27">
        <v>8</v>
      </c>
      <c r="DY63" s="14">
        <v>0</v>
      </c>
      <c r="DZ63" s="14">
        <v>0</v>
      </c>
      <c r="EA63" s="103">
        <f t="shared" si="53"/>
        <v>13</v>
      </c>
      <c r="EB63" s="4"/>
      <c r="EC63" s="27">
        <v>101</v>
      </c>
      <c r="ED63" s="27">
        <v>79</v>
      </c>
      <c r="EE63" s="14">
        <f t="shared" si="32"/>
        <v>13</v>
      </c>
      <c r="EF63" s="14">
        <f t="shared" si="33"/>
        <v>180</v>
      </c>
      <c r="EG63" s="103">
        <f t="shared" si="54"/>
        <v>373</v>
      </c>
      <c r="EH63" s="4"/>
      <c r="EI63" s="27">
        <v>11</v>
      </c>
      <c r="EJ63" s="27">
        <v>8</v>
      </c>
      <c r="EK63" s="14">
        <v>0</v>
      </c>
      <c r="EL63" s="14">
        <v>2</v>
      </c>
      <c r="EM63" s="103">
        <f t="shared" si="55"/>
        <v>21</v>
      </c>
      <c r="EN63" s="4"/>
      <c r="EO63" s="27">
        <v>10</v>
      </c>
      <c r="EP63" s="27">
        <v>14</v>
      </c>
      <c r="EQ63" s="14">
        <v>0</v>
      </c>
      <c r="ER63" s="14">
        <v>0</v>
      </c>
      <c r="ES63" s="103">
        <f t="shared" si="56"/>
        <v>24</v>
      </c>
      <c r="ET63" s="4"/>
      <c r="EU63" s="27">
        <v>112</v>
      </c>
      <c r="EV63" s="27">
        <v>75</v>
      </c>
      <c r="EW63" s="14">
        <v>3</v>
      </c>
      <c r="EX63" s="14">
        <v>1</v>
      </c>
      <c r="EY63" s="103">
        <f t="shared" si="57"/>
        <v>191</v>
      </c>
      <c r="EZ63" s="4"/>
      <c r="FA63" s="27">
        <v>3</v>
      </c>
      <c r="FB63" s="27">
        <v>6</v>
      </c>
      <c r="FC63" s="14">
        <v>0</v>
      </c>
      <c r="FD63" s="14">
        <v>0</v>
      </c>
      <c r="FE63" s="103">
        <f t="shared" si="58"/>
        <v>9</v>
      </c>
      <c r="FF63" s="4"/>
      <c r="FG63" s="27">
        <v>11</v>
      </c>
      <c r="FH63" s="27">
        <v>8</v>
      </c>
      <c r="FI63" s="14">
        <v>0</v>
      </c>
      <c r="FJ63" s="14">
        <v>2</v>
      </c>
      <c r="FK63" s="103">
        <f t="shared" si="59"/>
        <v>21</v>
      </c>
      <c r="FL63" s="19"/>
      <c r="FM63" s="27">
        <v>2</v>
      </c>
      <c r="FN63" s="27">
        <v>5</v>
      </c>
      <c r="FO63" s="14">
        <v>0</v>
      </c>
      <c r="FP63" s="14">
        <v>0</v>
      </c>
      <c r="FQ63" s="103">
        <f t="shared" si="60"/>
        <v>7</v>
      </c>
      <c r="FR63" s="4"/>
      <c r="FS63" s="27">
        <v>77</v>
      </c>
      <c r="FT63" s="27">
        <v>68</v>
      </c>
      <c r="FU63" s="14">
        <v>6</v>
      </c>
      <c r="FV63" s="14">
        <v>0</v>
      </c>
      <c r="FW63" s="103">
        <f t="shared" si="61"/>
        <v>151</v>
      </c>
      <c r="FX63" s="4"/>
      <c r="FY63" s="27">
        <v>77</v>
      </c>
      <c r="FZ63" s="27">
        <v>68</v>
      </c>
      <c r="GA63" s="14">
        <v>6</v>
      </c>
      <c r="GB63" s="14">
        <v>0</v>
      </c>
      <c r="GC63" s="103">
        <f t="shared" si="62"/>
        <v>151</v>
      </c>
      <c r="GE63" s="26"/>
      <c r="GF63" s="26"/>
      <c r="GG63" s="26"/>
      <c r="GH63" s="26"/>
      <c r="GI63" s="26"/>
      <c r="GJ63" s="26"/>
      <c r="GK63" s="26"/>
      <c r="GL63" s="26"/>
      <c r="GM63" s="26"/>
      <c r="GN63" s="26"/>
      <c r="GO63" s="26"/>
      <c r="GP63" s="26"/>
      <c r="GQ63" s="26"/>
      <c r="GR63" s="26"/>
      <c r="GS63" s="26"/>
      <c r="GT63" s="26"/>
      <c r="GU63" s="26"/>
      <c r="GV63" s="26"/>
      <c r="GW63" s="26"/>
      <c r="GX63" s="26"/>
      <c r="GY63" s="26"/>
      <c r="GZ63" s="26"/>
      <c r="HA63" s="26"/>
      <c r="HB63" s="26"/>
      <c r="HC63" s="26"/>
      <c r="HD63" s="26"/>
      <c r="HE63" s="26"/>
      <c r="HF63" s="26"/>
      <c r="HG63" s="26"/>
      <c r="HH63" s="26"/>
      <c r="HI63" s="26"/>
      <c r="HJ63" s="26"/>
      <c r="HK63" s="26"/>
      <c r="HL63" s="26"/>
      <c r="HM63" s="26"/>
      <c r="HN63" s="26"/>
      <c r="HO63" s="26"/>
      <c r="HP63" s="26"/>
      <c r="HQ63" s="26"/>
      <c r="HR63" s="26"/>
      <c r="HS63" s="26"/>
      <c r="HT63" s="26"/>
      <c r="HU63" s="26"/>
      <c r="HV63" s="26"/>
      <c r="HW63" s="26"/>
      <c r="HX63" s="26"/>
      <c r="HY63" s="26"/>
      <c r="HZ63" s="26"/>
      <c r="IA63" s="26"/>
      <c r="IB63" s="26"/>
      <c r="IC63" s="26"/>
      <c r="ID63" s="26"/>
      <c r="IE63" s="26"/>
      <c r="IF63" s="26"/>
      <c r="IG63" s="26"/>
      <c r="IH63" s="26"/>
      <c r="II63" s="26"/>
      <c r="IJ63" s="26"/>
      <c r="IK63" s="26"/>
      <c r="IL63" s="26"/>
      <c r="IM63" s="26"/>
      <c r="IN63" s="26"/>
      <c r="IO63" s="26"/>
      <c r="IP63" s="26"/>
      <c r="IQ63" s="26"/>
      <c r="IR63" s="26"/>
      <c r="IS63" s="26"/>
      <c r="IT63" s="26"/>
      <c r="IU63" s="26"/>
      <c r="IV63" s="26"/>
      <c r="IW63" s="26"/>
      <c r="IX63" s="26"/>
      <c r="IY63" s="26"/>
      <c r="IZ63" s="26"/>
      <c r="JA63" s="26"/>
      <c r="JB63" s="26"/>
      <c r="JC63" s="26"/>
      <c r="JD63" s="26"/>
      <c r="JE63" s="26"/>
      <c r="JF63" s="26"/>
      <c r="JG63" s="26"/>
      <c r="JH63" s="26"/>
      <c r="JI63" s="26"/>
      <c r="JJ63" s="26"/>
      <c r="JK63" s="26"/>
      <c r="JL63" s="26"/>
      <c r="JM63" s="26"/>
      <c r="JN63" s="26"/>
      <c r="JO63" s="26"/>
      <c r="JP63" s="26"/>
      <c r="JQ63" s="26"/>
      <c r="JR63" s="26"/>
      <c r="JS63" s="26"/>
      <c r="JT63" s="26"/>
      <c r="JU63" s="26"/>
      <c r="JV63" s="26"/>
      <c r="JW63" s="26"/>
      <c r="JX63" s="26"/>
      <c r="JY63" s="26"/>
      <c r="JZ63" s="26"/>
      <c r="KA63" s="26"/>
      <c r="KB63" s="26"/>
      <c r="KC63" s="26"/>
      <c r="KD63" s="26"/>
      <c r="KE63" s="26"/>
      <c r="KF63" s="26"/>
      <c r="KG63" s="26"/>
      <c r="KH63" s="26"/>
      <c r="KI63" s="26"/>
      <c r="KJ63" s="26"/>
      <c r="KK63" s="26"/>
      <c r="KL63" s="26"/>
      <c r="KM63" s="26"/>
      <c r="KN63" s="26"/>
      <c r="KO63" s="26"/>
      <c r="KP63" s="26"/>
      <c r="KQ63" s="26"/>
      <c r="KR63" s="26"/>
      <c r="KS63" s="26"/>
      <c r="KT63" s="26"/>
      <c r="KU63" s="26"/>
      <c r="KV63" s="26"/>
      <c r="KW63" s="26"/>
      <c r="KX63" s="26"/>
      <c r="KY63" s="26"/>
      <c r="KZ63" s="26"/>
      <c r="LA63" s="26"/>
      <c r="LB63" s="26"/>
      <c r="LC63" s="26"/>
      <c r="LD63" s="26"/>
      <c r="LE63" s="26"/>
      <c r="LF63" s="26"/>
      <c r="LG63" s="26"/>
      <c r="LH63" s="26"/>
      <c r="LI63" s="26"/>
      <c r="LJ63" s="26"/>
      <c r="LK63" s="26"/>
      <c r="LL63" s="26"/>
      <c r="LM63" s="26"/>
      <c r="LN63" s="26"/>
      <c r="LO63" s="26"/>
      <c r="LP63" s="26"/>
      <c r="LQ63" s="26"/>
      <c r="LR63" s="26"/>
      <c r="LS63" s="26"/>
      <c r="LT63" s="26"/>
      <c r="LU63" s="26"/>
      <c r="LV63" s="26"/>
      <c r="LW63" s="26"/>
      <c r="LX63" s="26"/>
      <c r="LY63" s="26"/>
      <c r="LZ63" s="26"/>
      <c r="MA63" s="26"/>
      <c r="MB63" s="26"/>
      <c r="MC63" s="26"/>
      <c r="MD63" s="26"/>
      <c r="ME63" s="26"/>
      <c r="MF63" s="26"/>
      <c r="MG63" s="26"/>
      <c r="MH63" s="26"/>
      <c r="MI63" s="26"/>
      <c r="MJ63" s="26"/>
      <c r="MK63" s="26"/>
      <c r="ML63" s="26"/>
      <c r="MM63" s="26"/>
      <c r="MN63" s="26"/>
      <c r="MO63" s="26"/>
      <c r="MP63" s="26"/>
      <c r="MQ63" s="26"/>
      <c r="MR63" s="26"/>
      <c r="MS63" s="26"/>
      <c r="MT63" s="26"/>
      <c r="MU63" s="26"/>
      <c r="MV63" s="26"/>
      <c r="MW63" s="26"/>
      <c r="MX63" s="26"/>
      <c r="MY63" s="26"/>
      <c r="MZ63" s="26"/>
      <c r="NA63" s="26"/>
      <c r="NB63" s="26"/>
      <c r="NC63" s="26"/>
      <c r="ND63" s="26"/>
      <c r="NE63" s="26"/>
      <c r="NF63" s="26"/>
      <c r="NG63" s="26"/>
      <c r="NH63" s="26"/>
      <c r="NI63" s="26"/>
      <c r="NJ63" s="26"/>
      <c r="NK63" s="26"/>
      <c r="NL63" s="26"/>
      <c r="NM63" s="26"/>
      <c r="NN63" s="26"/>
      <c r="NO63" s="26"/>
      <c r="NP63" s="26"/>
      <c r="NQ63" s="26"/>
      <c r="NR63" s="26"/>
      <c r="NS63" s="26"/>
      <c r="NT63" s="26"/>
      <c r="NU63" s="26"/>
      <c r="NV63" s="26"/>
      <c r="NW63" s="26"/>
      <c r="NX63" s="26"/>
      <c r="NY63" s="26"/>
      <c r="NZ63" s="26"/>
      <c r="OA63" s="26"/>
      <c r="OB63" s="26"/>
      <c r="OC63" s="26"/>
      <c r="OD63" s="26"/>
      <c r="OE63" s="26"/>
      <c r="OF63" s="26"/>
      <c r="OG63" s="26"/>
      <c r="OH63" s="26"/>
      <c r="OI63" s="26"/>
      <c r="OJ63" s="26"/>
      <c r="OK63" s="26"/>
      <c r="OL63" s="26"/>
      <c r="OM63" s="26"/>
      <c r="ON63" s="26"/>
      <c r="OO63" s="26"/>
      <c r="OP63" s="26"/>
      <c r="OQ63" s="26"/>
      <c r="OR63" s="26"/>
      <c r="OS63" s="26"/>
      <c r="OT63" s="26"/>
      <c r="OU63" s="26"/>
      <c r="OV63" s="26"/>
    </row>
    <row r="64" spans="1:412" s="3" customFormat="1" ht="15.75">
      <c r="A64" s="148" t="s">
        <v>31</v>
      </c>
      <c r="B64" s="27">
        <v>9</v>
      </c>
      <c r="C64" s="27">
        <v>15</v>
      </c>
      <c r="D64" s="14">
        <v>1</v>
      </c>
      <c r="E64" s="14">
        <v>0</v>
      </c>
      <c r="F64" s="103">
        <f t="shared" si="34"/>
        <v>25</v>
      </c>
      <c r="G64" s="27">
        <v>48</v>
      </c>
      <c r="H64" s="27">
        <v>57</v>
      </c>
      <c r="I64" s="14">
        <v>1</v>
      </c>
      <c r="J64" s="14">
        <v>2</v>
      </c>
      <c r="K64" s="103">
        <f t="shared" si="35"/>
        <v>108</v>
      </c>
      <c r="L64" s="14"/>
      <c r="M64" s="27">
        <v>5</v>
      </c>
      <c r="N64" s="27">
        <v>5</v>
      </c>
      <c r="O64" s="14">
        <v>1</v>
      </c>
      <c r="P64" s="14">
        <v>0</v>
      </c>
      <c r="Q64" s="103">
        <f t="shared" si="36"/>
        <v>11</v>
      </c>
      <c r="R64" s="14"/>
      <c r="S64" s="27">
        <v>107</v>
      </c>
      <c r="T64" s="27">
        <v>83</v>
      </c>
      <c r="U64" s="14">
        <v>0</v>
      </c>
      <c r="V64" s="14">
        <v>4</v>
      </c>
      <c r="W64" s="103">
        <f t="shared" si="37"/>
        <v>194</v>
      </c>
      <c r="X64" s="14"/>
      <c r="Y64" s="27">
        <v>7</v>
      </c>
      <c r="Z64" s="27">
        <v>8</v>
      </c>
      <c r="AA64" s="14">
        <v>0</v>
      </c>
      <c r="AB64" s="14">
        <v>0</v>
      </c>
      <c r="AC64" s="103">
        <f t="shared" si="31"/>
        <v>11</v>
      </c>
      <c r="AD64" s="14"/>
      <c r="AE64" s="27">
        <v>9</v>
      </c>
      <c r="AF64" s="27">
        <v>4</v>
      </c>
      <c r="AG64" s="14">
        <v>0</v>
      </c>
      <c r="AH64" s="14">
        <v>0</v>
      </c>
      <c r="AI64" s="103">
        <f t="shared" si="38"/>
        <v>13</v>
      </c>
      <c r="AJ64" s="30"/>
      <c r="AK64" s="30"/>
      <c r="AL64" s="20" t="s">
        <v>31</v>
      </c>
      <c r="AM64" s="28">
        <v>4</v>
      </c>
      <c r="AN64" s="28">
        <v>0</v>
      </c>
      <c r="AO64" s="18">
        <v>0</v>
      </c>
      <c r="AP64" s="18">
        <v>0</v>
      </c>
      <c r="AQ64" s="103">
        <f t="shared" si="39"/>
        <v>4</v>
      </c>
      <c r="AR64" s="14"/>
      <c r="AS64" s="28">
        <v>62</v>
      </c>
      <c r="AT64" s="28">
        <v>55</v>
      </c>
      <c r="AU64" s="18">
        <v>1</v>
      </c>
      <c r="AV64" s="18">
        <v>1</v>
      </c>
      <c r="AW64" s="103">
        <f t="shared" si="40"/>
        <v>119</v>
      </c>
      <c r="AX64" s="14"/>
      <c r="AY64" s="27">
        <v>6</v>
      </c>
      <c r="AZ64" s="27">
        <v>4</v>
      </c>
      <c r="BA64" s="14">
        <v>0</v>
      </c>
      <c r="BB64" s="14">
        <v>0</v>
      </c>
      <c r="BC64" s="103">
        <f t="shared" si="41"/>
        <v>10</v>
      </c>
      <c r="BD64" s="14"/>
      <c r="BE64" s="27">
        <v>48</v>
      </c>
      <c r="BF64" s="27">
        <v>40</v>
      </c>
      <c r="BG64" s="14">
        <v>3</v>
      </c>
      <c r="BH64" s="14">
        <v>2</v>
      </c>
      <c r="BI64" s="103">
        <f t="shared" si="42"/>
        <v>93</v>
      </c>
      <c r="BJ64" s="14"/>
      <c r="BK64" s="27">
        <v>3</v>
      </c>
      <c r="BL64" s="27">
        <v>9</v>
      </c>
      <c r="BM64" s="14">
        <v>0</v>
      </c>
      <c r="BN64" s="14">
        <v>0</v>
      </c>
      <c r="BO64" s="103">
        <f t="shared" si="43"/>
        <v>12</v>
      </c>
      <c r="BP64" s="14"/>
      <c r="BQ64" s="27">
        <v>12</v>
      </c>
      <c r="BR64" s="27">
        <v>9</v>
      </c>
      <c r="BS64" s="14">
        <v>0</v>
      </c>
      <c r="BT64" s="14">
        <v>1</v>
      </c>
      <c r="BU64" s="103">
        <f t="shared" si="44"/>
        <v>22</v>
      </c>
      <c r="BV64" s="30"/>
      <c r="BW64" s="30"/>
      <c r="BX64" s="20" t="s">
        <v>31</v>
      </c>
      <c r="BY64" s="27">
        <v>3</v>
      </c>
      <c r="BZ64" s="27">
        <v>5</v>
      </c>
      <c r="CA64" s="14">
        <v>0</v>
      </c>
      <c r="CB64" s="14">
        <v>0</v>
      </c>
      <c r="CC64" s="103">
        <f t="shared" si="45"/>
        <v>8</v>
      </c>
      <c r="CD64" s="14"/>
      <c r="CE64" s="27">
        <v>115</v>
      </c>
      <c r="CF64" s="27">
        <v>60</v>
      </c>
      <c r="CG64" s="14">
        <v>4</v>
      </c>
      <c r="CH64" s="14">
        <v>3</v>
      </c>
      <c r="CI64" s="103">
        <f t="shared" si="46"/>
        <v>182</v>
      </c>
      <c r="CJ64" s="14"/>
      <c r="CK64" s="27">
        <v>15</v>
      </c>
      <c r="CL64" s="27">
        <v>10</v>
      </c>
      <c r="CM64" s="14">
        <v>0</v>
      </c>
      <c r="CN64" s="14">
        <v>0</v>
      </c>
      <c r="CO64" s="103">
        <f t="shared" si="47"/>
        <v>25</v>
      </c>
      <c r="CP64" s="4"/>
      <c r="CQ64" s="27">
        <v>64</v>
      </c>
      <c r="CR64" s="27">
        <v>59</v>
      </c>
      <c r="CS64" s="14">
        <v>4</v>
      </c>
      <c r="CT64" s="14">
        <v>2</v>
      </c>
      <c r="CU64" s="103">
        <f t="shared" si="48"/>
        <v>129</v>
      </c>
      <c r="CV64" s="14"/>
      <c r="CW64" s="27">
        <v>18</v>
      </c>
      <c r="CX64" s="27">
        <v>26</v>
      </c>
      <c r="CY64" s="14">
        <v>0</v>
      </c>
      <c r="CZ64" s="14">
        <v>0</v>
      </c>
      <c r="DA64" s="103">
        <f t="shared" si="49"/>
        <v>44</v>
      </c>
      <c r="DB64" s="14"/>
      <c r="DC64" s="50">
        <v>13</v>
      </c>
      <c r="DD64" s="50">
        <v>16</v>
      </c>
      <c r="DE64" s="14">
        <v>0</v>
      </c>
      <c r="DF64" s="14">
        <v>0</v>
      </c>
      <c r="DG64" s="104">
        <f t="shared" si="50"/>
        <v>29</v>
      </c>
      <c r="DH64" s="29"/>
      <c r="DI64" s="29"/>
      <c r="DJ64" s="20" t="s">
        <v>31</v>
      </c>
      <c r="DK64" s="27">
        <v>3</v>
      </c>
      <c r="DL64" s="27">
        <v>11</v>
      </c>
      <c r="DM64" s="14">
        <v>0</v>
      </c>
      <c r="DN64" s="14">
        <v>0</v>
      </c>
      <c r="DO64" s="103">
        <f t="shared" si="51"/>
        <v>14</v>
      </c>
      <c r="DP64" s="4"/>
      <c r="DQ64" s="98">
        <v>3</v>
      </c>
      <c r="DR64" s="98">
        <v>3</v>
      </c>
      <c r="DS64" s="2">
        <v>0</v>
      </c>
      <c r="DT64" s="2">
        <v>0</v>
      </c>
      <c r="DU64" s="103">
        <f t="shared" si="52"/>
        <v>6</v>
      </c>
      <c r="DV64" s="4"/>
      <c r="DW64" s="27">
        <v>7</v>
      </c>
      <c r="DX64" s="27">
        <v>4</v>
      </c>
      <c r="DY64" s="14">
        <v>0</v>
      </c>
      <c r="DZ64" s="14">
        <v>0</v>
      </c>
      <c r="EA64" s="103">
        <f t="shared" si="53"/>
        <v>11</v>
      </c>
      <c r="EB64" s="4"/>
      <c r="EC64" s="27">
        <v>83</v>
      </c>
      <c r="ED64" s="27">
        <v>66</v>
      </c>
      <c r="EE64" s="14">
        <f t="shared" si="32"/>
        <v>11</v>
      </c>
      <c r="EF64" s="14">
        <f t="shared" si="33"/>
        <v>149</v>
      </c>
      <c r="EG64" s="103">
        <f t="shared" si="54"/>
        <v>309</v>
      </c>
      <c r="EH64" s="4"/>
      <c r="EI64" s="27">
        <v>8</v>
      </c>
      <c r="EJ64" s="27">
        <v>6</v>
      </c>
      <c r="EK64" s="14">
        <v>2</v>
      </c>
      <c r="EL64" s="14">
        <v>1</v>
      </c>
      <c r="EM64" s="103">
        <f t="shared" si="55"/>
        <v>17</v>
      </c>
      <c r="EN64" s="4"/>
      <c r="EO64" s="27">
        <v>5</v>
      </c>
      <c r="EP64" s="27">
        <v>7</v>
      </c>
      <c r="EQ64" s="14">
        <v>1</v>
      </c>
      <c r="ER64" s="14">
        <v>0</v>
      </c>
      <c r="ES64" s="103">
        <f t="shared" si="56"/>
        <v>13</v>
      </c>
      <c r="ET64" s="4"/>
      <c r="EU64" s="27">
        <v>84</v>
      </c>
      <c r="EV64" s="27">
        <v>60</v>
      </c>
      <c r="EW64" s="14">
        <v>3</v>
      </c>
      <c r="EX64" s="14">
        <v>1</v>
      </c>
      <c r="EY64" s="103">
        <f t="shared" si="57"/>
        <v>148</v>
      </c>
      <c r="EZ64" s="4"/>
      <c r="FA64" s="27">
        <v>4</v>
      </c>
      <c r="FB64" s="27">
        <v>12</v>
      </c>
      <c r="FC64" s="14">
        <v>0</v>
      </c>
      <c r="FD64" s="14">
        <v>0</v>
      </c>
      <c r="FE64" s="103">
        <f t="shared" si="58"/>
        <v>16</v>
      </c>
      <c r="FF64" s="4"/>
      <c r="FG64" s="27">
        <v>8</v>
      </c>
      <c r="FH64" s="27">
        <v>6</v>
      </c>
      <c r="FI64" s="14">
        <v>2</v>
      </c>
      <c r="FJ64" s="14">
        <v>1</v>
      </c>
      <c r="FK64" s="103">
        <f t="shared" si="59"/>
        <v>17</v>
      </c>
      <c r="FL64" s="19"/>
      <c r="FM64" s="27">
        <v>1</v>
      </c>
      <c r="FN64" s="27">
        <v>5</v>
      </c>
      <c r="FO64" s="14">
        <v>0</v>
      </c>
      <c r="FP64" s="14">
        <v>0</v>
      </c>
      <c r="FQ64" s="103">
        <f t="shared" si="60"/>
        <v>6</v>
      </c>
      <c r="FR64" s="4"/>
      <c r="FS64" s="27">
        <v>90</v>
      </c>
      <c r="FT64" s="27">
        <v>55</v>
      </c>
      <c r="FU64" s="14">
        <v>3</v>
      </c>
      <c r="FV64" s="14">
        <v>1</v>
      </c>
      <c r="FW64" s="103">
        <f t="shared" si="61"/>
        <v>149</v>
      </c>
      <c r="FX64" s="4"/>
      <c r="FY64" s="27">
        <v>90</v>
      </c>
      <c r="FZ64" s="27">
        <v>55</v>
      </c>
      <c r="GA64" s="14">
        <v>3</v>
      </c>
      <c r="GB64" s="14">
        <v>1</v>
      </c>
      <c r="GC64" s="103">
        <f t="shared" si="62"/>
        <v>149</v>
      </c>
      <c r="GE64" s="26"/>
      <c r="GF64" s="26"/>
      <c r="GG64" s="26"/>
      <c r="GH64" s="26"/>
      <c r="GI64" s="26"/>
      <c r="GJ64" s="26"/>
      <c r="GK64" s="26"/>
      <c r="GL64" s="26"/>
      <c r="GM64" s="26"/>
      <c r="GN64" s="26"/>
      <c r="GO64" s="26"/>
      <c r="GP64" s="26"/>
      <c r="GQ64" s="26"/>
      <c r="GR64" s="26"/>
      <c r="GS64" s="26"/>
      <c r="GT64" s="26"/>
      <c r="GU64" s="26"/>
      <c r="GV64" s="26"/>
      <c r="GW64" s="26"/>
      <c r="GX64" s="26"/>
      <c r="GY64" s="26"/>
      <c r="GZ64" s="26"/>
      <c r="HA64" s="26"/>
      <c r="HB64" s="26"/>
      <c r="HC64" s="26"/>
      <c r="HD64" s="26"/>
      <c r="HE64" s="26"/>
      <c r="HF64" s="26"/>
      <c r="HG64" s="26"/>
      <c r="HH64" s="26"/>
      <c r="HI64" s="26"/>
      <c r="HJ64" s="26"/>
      <c r="HK64" s="26"/>
      <c r="HL64" s="26"/>
      <c r="HM64" s="26"/>
      <c r="HN64" s="26"/>
      <c r="HO64" s="26"/>
      <c r="HP64" s="26"/>
      <c r="HQ64" s="26"/>
      <c r="HR64" s="26"/>
      <c r="HS64" s="26"/>
      <c r="HT64" s="26"/>
      <c r="HU64" s="26"/>
      <c r="HV64" s="26"/>
      <c r="HW64" s="26"/>
      <c r="HX64" s="26"/>
      <c r="HY64" s="26"/>
      <c r="HZ64" s="26"/>
      <c r="IA64" s="26"/>
      <c r="IB64" s="26"/>
      <c r="IC64" s="26"/>
      <c r="ID64" s="26"/>
      <c r="IE64" s="26"/>
      <c r="IF64" s="26"/>
      <c r="IG64" s="26"/>
      <c r="IH64" s="26"/>
      <c r="II64" s="26"/>
      <c r="IJ64" s="26"/>
      <c r="IK64" s="26"/>
      <c r="IL64" s="26"/>
      <c r="IM64" s="26"/>
      <c r="IN64" s="26"/>
      <c r="IO64" s="26"/>
      <c r="IP64" s="26"/>
      <c r="IQ64" s="26"/>
      <c r="IR64" s="26"/>
      <c r="IS64" s="26"/>
      <c r="IT64" s="26"/>
      <c r="IU64" s="26"/>
      <c r="IV64" s="26"/>
      <c r="IW64" s="26"/>
      <c r="IX64" s="26"/>
      <c r="IY64" s="26"/>
      <c r="IZ64" s="26"/>
      <c r="JA64" s="26"/>
      <c r="JB64" s="26"/>
      <c r="JC64" s="26"/>
      <c r="JD64" s="26"/>
      <c r="JE64" s="26"/>
      <c r="JF64" s="26"/>
      <c r="JG64" s="26"/>
      <c r="JH64" s="26"/>
      <c r="JI64" s="26"/>
      <c r="JJ64" s="26"/>
      <c r="JK64" s="26"/>
      <c r="JL64" s="26"/>
      <c r="JM64" s="26"/>
      <c r="JN64" s="26"/>
      <c r="JO64" s="26"/>
      <c r="JP64" s="26"/>
      <c r="JQ64" s="26"/>
      <c r="JR64" s="26"/>
      <c r="JS64" s="26"/>
      <c r="JT64" s="26"/>
      <c r="JU64" s="26"/>
      <c r="JV64" s="26"/>
      <c r="JW64" s="26"/>
      <c r="JX64" s="26"/>
      <c r="JY64" s="26"/>
      <c r="JZ64" s="26"/>
      <c r="KA64" s="26"/>
      <c r="KB64" s="26"/>
      <c r="KC64" s="26"/>
      <c r="KD64" s="26"/>
      <c r="KE64" s="26"/>
      <c r="KF64" s="26"/>
      <c r="KG64" s="26"/>
      <c r="KH64" s="26"/>
      <c r="KI64" s="26"/>
      <c r="KJ64" s="26"/>
      <c r="KK64" s="26"/>
      <c r="KL64" s="26"/>
      <c r="KM64" s="26"/>
      <c r="KN64" s="26"/>
      <c r="KO64" s="26"/>
      <c r="KP64" s="26"/>
      <c r="KQ64" s="26"/>
      <c r="KR64" s="26"/>
      <c r="KS64" s="26"/>
      <c r="KT64" s="26"/>
      <c r="KU64" s="26"/>
      <c r="KV64" s="26"/>
      <c r="KW64" s="26"/>
      <c r="KX64" s="26"/>
      <c r="KY64" s="26"/>
      <c r="KZ64" s="26"/>
      <c r="LA64" s="26"/>
      <c r="LB64" s="26"/>
      <c r="LC64" s="26"/>
      <c r="LD64" s="26"/>
      <c r="LE64" s="26"/>
      <c r="LF64" s="26"/>
      <c r="LG64" s="26"/>
      <c r="LH64" s="26"/>
      <c r="LI64" s="26"/>
      <c r="LJ64" s="26"/>
      <c r="LK64" s="26"/>
      <c r="LL64" s="26"/>
      <c r="LM64" s="26"/>
      <c r="LN64" s="26"/>
      <c r="LO64" s="26"/>
      <c r="LP64" s="26"/>
      <c r="LQ64" s="26"/>
      <c r="LR64" s="26"/>
      <c r="LS64" s="26"/>
      <c r="LT64" s="26"/>
      <c r="LU64" s="26"/>
      <c r="LV64" s="26"/>
      <c r="LW64" s="26"/>
      <c r="LX64" s="26"/>
      <c r="LY64" s="26"/>
      <c r="LZ64" s="26"/>
      <c r="MA64" s="26"/>
      <c r="MB64" s="26"/>
      <c r="MC64" s="26"/>
      <c r="MD64" s="26"/>
      <c r="ME64" s="26"/>
      <c r="MF64" s="26"/>
      <c r="MG64" s="26"/>
      <c r="MH64" s="26"/>
      <c r="MI64" s="26"/>
      <c r="MJ64" s="26"/>
      <c r="MK64" s="26"/>
      <c r="ML64" s="26"/>
      <c r="MM64" s="26"/>
      <c r="MN64" s="26"/>
      <c r="MO64" s="26"/>
      <c r="MP64" s="26"/>
      <c r="MQ64" s="26"/>
      <c r="MR64" s="26"/>
      <c r="MS64" s="26"/>
      <c r="MT64" s="26"/>
      <c r="MU64" s="26"/>
      <c r="MV64" s="26"/>
      <c r="MW64" s="26"/>
      <c r="MX64" s="26"/>
      <c r="MY64" s="26"/>
      <c r="MZ64" s="26"/>
      <c r="NA64" s="26"/>
      <c r="NB64" s="26"/>
      <c r="NC64" s="26"/>
      <c r="ND64" s="26"/>
      <c r="NE64" s="26"/>
      <c r="NF64" s="26"/>
      <c r="NG64" s="26"/>
      <c r="NH64" s="26"/>
      <c r="NI64" s="26"/>
      <c r="NJ64" s="26"/>
      <c r="NK64" s="26"/>
      <c r="NL64" s="26"/>
      <c r="NM64" s="26"/>
      <c r="NN64" s="26"/>
      <c r="NO64" s="26"/>
      <c r="NP64" s="26"/>
      <c r="NQ64" s="26"/>
      <c r="NR64" s="26"/>
      <c r="NS64" s="26"/>
      <c r="NT64" s="26"/>
      <c r="NU64" s="26"/>
      <c r="NV64" s="26"/>
      <c r="NW64" s="26"/>
      <c r="NX64" s="26"/>
      <c r="NY64" s="26"/>
      <c r="NZ64" s="26"/>
      <c r="OA64" s="26"/>
      <c r="OB64" s="26"/>
      <c r="OC64" s="26"/>
      <c r="OD64" s="26"/>
      <c r="OE64" s="26"/>
      <c r="OF64" s="26"/>
      <c r="OG64" s="26"/>
      <c r="OH64" s="26"/>
      <c r="OI64" s="26"/>
      <c r="OJ64" s="26"/>
      <c r="OK64" s="26"/>
      <c r="OL64" s="26"/>
      <c r="OM64" s="26"/>
      <c r="ON64" s="26"/>
      <c r="OO64" s="26"/>
      <c r="OP64" s="26"/>
      <c r="OQ64" s="26"/>
      <c r="OR64" s="26"/>
      <c r="OS64" s="26"/>
      <c r="OT64" s="26"/>
      <c r="OU64" s="26"/>
      <c r="OV64" s="26"/>
    </row>
    <row r="65" spans="1:412" s="3" customFormat="1" ht="15.75">
      <c r="A65" s="148" t="s">
        <v>32</v>
      </c>
      <c r="B65" s="27">
        <v>11</v>
      </c>
      <c r="C65" s="27">
        <v>2</v>
      </c>
      <c r="D65" s="14">
        <v>0</v>
      </c>
      <c r="E65" s="14">
        <v>0</v>
      </c>
      <c r="F65" s="103">
        <f t="shared" si="34"/>
        <v>13</v>
      </c>
      <c r="G65" s="27">
        <v>29</v>
      </c>
      <c r="H65" s="27">
        <v>44</v>
      </c>
      <c r="I65" s="14">
        <v>2</v>
      </c>
      <c r="J65" s="14">
        <v>2</v>
      </c>
      <c r="K65" s="103">
        <f t="shared" si="35"/>
        <v>77</v>
      </c>
      <c r="L65" s="14"/>
      <c r="M65" s="27">
        <v>3</v>
      </c>
      <c r="N65" s="27">
        <v>3</v>
      </c>
      <c r="O65" s="14">
        <v>0</v>
      </c>
      <c r="P65" s="14">
        <v>1</v>
      </c>
      <c r="Q65" s="103">
        <f t="shared" si="36"/>
        <v>7</v>
      </c>
      <c r="R65" s="14"/>
      <c r="S65" s="27">
        <v>39</v>
      </c>
      <c r="T65" s="27">
        <v>39</v>
      </c>
      <c r="U65" s="14">
        <v>0</v>
      </c>
      <c r="V65" s="14">
        <v>0</v>
      </c>
      <c r="W65" s="103">
        <f t="shared" si="37"/>
        <v>78</v>
      </c>
      <c r="X65" s="14"/>
      <c r="Y65" s="27">
        <v>6</v>
      </c>
      <c r="Z65" s="27">
        <v>5</v>
      </c>
      <c r="AA65" s="14">
        <v>1</v>
      </c>
      <c r="AB65" s="14">
        <v>0</v>
      </c>
      <c r="AC65" s="103">
        <f t="shared" si="31"/>
        <v>7</v>
      </c>
      <c r="AD65" s="14"/>
      <c r="AE65" s="27">
        <v>13</v>
      </c>
      <c r="AF65" s="27">
        <v>7</v>
      </c>
      <c r="AG65" s="14">
        <v>1</v>
      </c>
      <c r="AH65" s="14">
        <v>1</v>
      </c>
      <c r="AI65" s="103">
        <f t="shared" si="38"/>
        <v>22</v>
      </c>
      <c r="AJ65" s="30"/>
      <c r="AK65" s="30"/>
      <c r="AL65" s="20" t="s">
        <v>32</v>
      </c>
      <c r="AM65" s="28">
        <v>3</v>
      </c>
      <c r="AN65" s="28">
        <v>2</v>
      </c>
      <c r="AO65" s="18">
        <v>0</v>
      </c>
      <c r="AP65" s="18">
        <v>0</v>
      </c>
      <c r="AQ65" s="103">
        <f t="shared" si="39"/>
        <v>5</v>
      </c>
      <c r="AR65" s="14"/>
      <c r="AS65" s="28">
        <v>51</v>
      </c>
      <c r="AT65" s="28">
        <v>54</v>
      </c>
      <c r="AU65" s="18">
        <v>4</v>
      </c>
      <c r="AV65" s="18">
        <v>0</v>
      </c>
      <c r="AW65" s="103">
        <f t="shared" si="40"/>
        <v>109</v>
      </c>
      <c r="AX65" s="14"/>
      <c r="AY65" s="27">
        <v>2</v>
      </c>
      <c r="AZ65" s="27">
        <v>4</v>
      </c>
      <c r="BA65" s="14">
        <v>0</v>
      </c>
      <c r="BB65" s="14">
        <v>1</v>
      </c>
      <c r="BC65" s="103">
        <f t="shared" si="41"/>
        <v>7</v>
      </c>
      <c r="BD65" s="14"/>
      <c r="BE65" s="27">
        <v>47</v>
      </c>
      <c r="BF65" s="27">
        <v>51</v>
      </c>
      <c r="BG65" s="14">
        <v>1</v>
      </c>
      <c r="BH65" s="14">
        <v>0</v>
      </c>
      <c r="BI65" s="103">
        <f t="shared" si="42"/>
        <v>99</v>
      </c>
      <c r="BJ65" s="14"/>
      <c r="BK65" s="27">
        <v>4</v>
      </c>
      <c r="BL65" s="27">
        <v>7</v>
      </c>
      <c r="BM65" s="14">
        <v>0</v>
      </c>
      <c r="BN65" s="14">
        <v>0</v>
      </c>
      <c r="BO65" s="103">
        <f t="shared" si="43"/>
        <v>11</v>
      </c>
      <c r="BP65" s="14"/>
      <c r="BQ65" s="27">
        <v>6</v>
      </c>
      <c r="BR65" s="27">
        <v>8</v>
      </c>
      <c r="BS65" s="14">
        <v>0</v>
      </c>
      <c r="BT65" s="14">
        <v>0</v>
      </c>
      <c r="BU65" s="103">
        <f t="shared" si="44"/>
        <v>14</v>
      </c>
      <c r="BV65" s="30"/>
      <c r="BW65" s="30"/>
      <c r="BX65" s="20" t="s">
        <v>32</v>
      </c>
      <c r="BY65" s="27">
        <v>0</v>
      </c>
      <c r="BZ65" s="27">
        <v>3</v>
      </c>
      <c r="CA65" s="14">
        <v>0</v>
      </c>
      <c r="CB65" s="14">
        <v>0</v>
      </c>
      <c r="CC65" s="103">
        <f t="shared" si="45"/>
        <v>3</v>
      </c>
      <c r="CD65" s="14"/>
      <c r="CE65" s="27">
        <v>103</v>
      </c>
      <c r="CF65" s="27">
        <v>54</v>
      </c>
      <c r="CG65" s="14">
        <v>4</v>
      </c>
      <c r="CH65" s="14">
        <v>1</v>
      </c>
      <c r="CI65" s="103">
        <f t="shared" si="46"/>
        <v>162</v>
      </c>
      <c r="CJ65" s="14"/>
      <c r="CK65" s="27">
        <v>6</v>
      </c>
      <c r="CL65" s="27">
        <v>11</v>
      </c>
      <c r="CM65" s="14">
        <v>0</v>
      </c>
      <c r="CN65" s="14">
        <v>0</v>
      </c>
      <c r="CO65" s="103">
        <f t="shared" si="47"/>
        <v>17</v>
      </c>
      <c r="CP65" s="4"/>
      <c r="CQ65" s="27">
        <v>65</v>
      </c>
      <c r="CR65" s="27">
        <v>50</v>
      </c>
      <c r="CS65" s="14">
        <v>6</v>
      </c>
      <c r="CT65" s="14">
        <v>4</v>
      </c>
      <c r="CU65" s="103">
        <f t="shared" si="48"/>
        <v>125</v>
      </c>
      <c r="CV65" s="14"/>
      <c r="CW65" s="27">
        <v>19</v>
      </c>
      <c r="CX65" s="27">
        <v>32</v>
      </c>
      <c r="CY65" s="14">
        <v>1</v>
      </c>
      <c r="CZ65" s="14">
        <v>1</v>
      </c>
      <c r="DA65" s="103">
        <f t="shared" si="49"/>
        <v>53</v>
      </c>
      <c r="DB65" s="14"/>
      <c r="DC65" s="50">
        <v>12</v>
      </c>
      <c r="DD65" s="50">
        <v>12</v>
      </c>
      <c r="DE65" s="14">
        <v>0</v>
      </c>
      <c r="DF65" s="14">
        <v>0</v>
      </c>
      <c r="DG65" s="104">
        <f t="shared" si="50"/>
        <v>24</v>
      </c>
      <c r="DH65" s="29"/>
      <c r="DI65" s="29"/>
      <c r="DJ65" s="20" t="s">
        <v>32</v>
      </c>
      <c r="DK65" s="27">
        <v>11</v>
      </c>
      <c r="DL65" s="27">
        <v>17</v>
      </c>
      <c r="DM65" s="14">
        <v>0</v>
      </c>
      <c r="DN65" s="14">
        <v>0</v>
      </c>
      <c r="DO65" s="103">
        <f t="shared" si="51"/>
        <v>28</v>
      </c>
      <c r="DP65" s="4"/>
      <c r="DQ65" s="98">
        <v>2</v>
      </c>
      <c r="DR65" s="98">
        <v>4</v>
      </c>
      <c r="DS65" s="2">
        <v>0</v>
      </c>
      <c r="DT65" s="2">
        <v>0</v>
      </c>
      <c r="DU65" s="103">
        <f t="shared" si="52"/>
        <v>6</v>
      </c>
      <c r="DV65" s="4"/>
      <c r="DW65" s="27">
        <v>2</v>
      </c>
      <c r="DX65" s="27">
        <v>9</v>
      </c>
      <c r="DY65" s="14">
        <v>0</v>
      </c>
      <c r="DZ65" s="14">
        <v>0</v>
      </c>
      <c r="EA65" s="103">
        <f t="shared" si="53"/>
        <v>11</v>
      </c>
      <c r="EB65" s="4"/>
      <c r="EC65" s="27">
        <v>85</v>
      </c>
      <c r="ED65" s="27">
        <v>59</v>
      </c>
      <c r="EE65" s="14">
        <f t="shared" si="32"/>
        <v>11</v>
      </c>
      <c r="EF65" s="14">
        <f t="shared" si="33"/>
        <v>144</v>
      </c>
      <c r="EG65" s="103">
        <f t="shared" si="54"/>
        <v>299</v>
      </c>
      <c r="EH65" s="4"/>
      <c r="EI65" s="27">
        <v>9</v>
      </c>
      <c r="EJ65" s="27">
        <v>13</v>
      </c>
      <c r="EK65" s="14">
        <v>1</v>
      </c>
      <c r="EL65" s="14">
        <v>0</v>
      </c>
      <c r="EM65" s="103">
        <f t="shared" si="55"/>
        <v>23</v>
      </c>
      <c r="EN65" s="4"/>
      <c r="EO65" s="27">
        <v>5</v>
      </c>
      <c r="EP65" s="27">
        <v>10</v>
      </c>
      <c r="EQ65" s="14">
        <v>1</v>
      </c>
      <c r="ER65" s="14">
        <v>0</v>
      </c>
      <c r="ES65" s="103">
        <f t="shared" si="56"/>
        <v>16</v>
      </c>
      <c r="ET65" s="4"/>
      <c r="EU65" s="27">
        <v>82</v>
      </c>
      <c r="EV65" s="27">
        <v>62</v>
      </c>
      <c r="EW65" s="14">
        <v>3</v>
      </c>
      <c r="EX65" s="14">
        <v>0</v>
      </c>
      <c r="EY65" s="103">
        <f t="shared" si="57"/>
        <v>147</v>
      </c>
      <c r="EZ65" s="4"/>
      <c r="FA65" s="27">
        <v>1</v>
      </c>
      <c r="FB65" s="27">
        <v>4</v>
      </c>
      <c r="FC65" s="14">
        <v>0</v>
      </c>
      <c r="FD65" s="14">
        <v>0</v>
      </c>
      <c r="FE65" s="103">
        <f t="shared" si="58"/>
        <v>5</v>
      </c>
      <c r="FF65" s="4"/>
      <c r="FG65" s="27">
        <v>9</v>
      </c>
      <c r="FH65" s="27">
        <v>13</v>
      </c>
      <c r="FI65" s="14">
        <v>1</v>
      </c>
      <c r="FJ65" s="14">
        <v>0</v>
      </c>
      <c r="FK65" s="103">
        <f t="shared" si="59"/>
        <v>23</v>
      </c>
      <c r="FL65" s="19"/>
      <c r="FM65" s="27">
        <v>5</v>
      </c>
      <c r="FN65" s="27">
        <v>6</v>
      </c>
      <c r="FO65" s="14">
        <v>0</v>
      </c>
      <c r="FP65" s="14">
        <v>0</v>
      </c>
      <c r="FQ65" s="103">
        <f t="shared" si="60"/>
        <v>11</v>
      </c>
      <c r="FR65" s="4"/>
      <c r="FS65" s="27">
        <v>73</v>
      </c>
      <c r="FT65" s="27">
        <v>62</v>
      </c>
      <c r="FU65" s="14">
        <v>0</v>
      </c>
      <c r="FV65" s="14">
        <v>1</v>
      </c>
      <c r="FW65" s="103">
        <f t="shared" si="61"/>
        <v>136</v>
      </c>
      <c r="FX65" s="4"/>
      <c r="FY65" s="27">
        <v>73</v>
      </c>
      <c r="FZ65" s="27">
        <v>62</v>
      </c>
      <c r="GA65" s="14">
        <v>0</v>
      </c>
      <c r="GB65" s="14">
        <v>1</v>
      </c>
      <c r="GC65" s="103">
        <f t="shared" si="62"/>
        <v>136</v>
      </c>
      <c r="GE65" s="26"/>
      <c r="GF65" s="26"/>
      <c r="GG65" s="26"/>
      <c r="GH65" s="26"/>
      <c r="GI65" s="26"/>
      <c r="GJ65" s="26"/>
      <c r="GK65" s="26"/>
      <c r="GL65" s="26"/>
      <c r="GM65" s="26"/>
      <c r="GN65" s="26"/>
      <c r="GO65" s="26"/>
      <c r="GP65" s="26"/>
      <c r="GQ65" s="26"/>
      <c r="GR65" s="26"/>
      <c r="GS65" s="26"/>
      <c r="GT65" s="26"/>
      <c r="GU65" s="26"/>
      <c r="GV65" s="26"/>
      <c r="GW65" s="26"/>
      <c r="GX65" s="26"/>
      <c r="GY65" s="26"/>
      <c r="GZ65" s="26"/>
      <c r="HA65" s="26"/>
      <c r="HB65" s="26"/>
      <c r="HC65" s="26"/>
      <c r="HD65" s="26"/>
      <c r="HE65" s="26"/>
      <c r="HF65" s="26"/>
      <c r="HG65" s="26"/>
      <c r="HH65" s="26"/>
      <c r="HI65" s="26"/>
      <c r="HJ65" s="26"/>
      <c r="HK65" s="26"/>
      <c r="HL65" s="26"/>
      <c r="HM65" s="26"/>
      <c r="HN65" s="26"/>
      <c r="HO65" s="26"/>
      <c r="HP65" s="26"/>
      <c r="HQ65" s="26"/>
      <c r="HR65" s="26"/>
      <c r="HS65" s="26"/>
      <c r="HT65" s="26"/>
      <c r="HU65" s="26"/>
      <c r="HV65" s="26"/>
      <c r="HW65" s="26"/>
      <c r="HX65" s="26"/>
      <c r="HY65" s="26"/>
      <c r="HZ65" s="26"/>
      <c r="IA65" s="26"/>
      <c r="IB65" s="26"/>
      <c r="IC65" s="26"/>
      <c r="ID65" s="26"/>
      <c r="IE65" s="26"/>
      <c r="IF65" s="26"/>
      <c r="IG65" s="26"/>
      <c r="IH65" s="26"/>
      <c r="II65" s="26"/>
      <c r="IJ65" s="26"/>
      <c r="IK65" s="26"/>
      <c r="IL65" s="26"/>
      <c r="IM65" s="26"/>
      <c r="IN65" s="26"/>
      <c r="IO65" s="26"/>
      <c r="IP65" s="26"/>
      <c r="IQ65" s="26"/>
      <c r="IR65" s="26"/>
      <c r="IS65" s="26"/>
      <c r="IT65" s="26"/>
      <c r="IU65" s="26"/>
      <c r="IV65" s="26"/>
      <c r="IW65" s="26"/>
      <c r="IX65" s="26"/>
      <c r="IY65" s="26"/>
      <c r="IZ65" s="26"/>
      <c r="JA65" s="26"/>
      <c r="JB65" s="26"/>
      <c r="JC65" s="26"/>
      <c r="JD65" s="26"/>
      <c r="JE65" s="26"/>
      <c r="JF65" s="26"/>
      <c r="JG65" s="26"/>
      <c r="JH65" s="26"/>
      <c r="JI65" s="26"/>
      <c r="JJ65" s="26"/>
      <c r="JK65" s="26"/>
      <c r="JL65" s="26"/>
      <c r="JM65" s="26"/>
      <c r="JN65" s="26"/>
      <c r="JO65" s="26"/>
      <c r="JP65" s="26"/>
      <c r="JQ65" s="26"/>
      <c r="JR65" s="26"/>
      <c r="JS65" s="26"/>
      <c r="JT65" s="26"/>
      <c r="JU65" s="26"/>
      <c r="JV65" s="26"/>
      <c r="JW65" s="26"/>
      <c r="JX65" s="26"/>
      <c r="JY65" s="26"/>
      <c r="JZ65" s="26"/>
      <c r="KA65" s="26"/>
      <c r="KB65" s="26"/>
      <c r="KC65" s="26"/>
      <c r="KD65" s="26"/>
      <c r="KE65" s="26"/>
      <c r="KF65" s="26"/>
      <c r="KG65" s="26"/>
      <c r="KH65" s="26"/>
      <c r="KI65" s="26"/>
      <c r="KJ65" s="26"/>
      <c r="KK65" s="26"/>
      <c r="KL65" s="26"/>
      <c r="KM65" s="26"/>
      <c r="KN65" s="26"/>
      <c r="KO65" s="26"/>
      <c r="KP65" s="26"/>
      <c r="KQ65" s="26"/>
      <c r="KR65" s="26"/>
      <c r="KS65" s="26"/>
      <c r="KT65" s="26"/>
      <c r="KU65" s="26"/>
      <c r="KV65" s="26"/>
      <c r="KW65" s="26"/>
      <c r="KX65" s="26"/>
      <c r="KY65" s="26"/>
      <c r="KZ65" s="26"/>
      <c r="LA65" s="26"/>
      <c r="LB65" s="26"/>
      <c r="LC65" s="26"/>
      <c r="LD65" s="26"/>
      <c r="LE65" s="26"/>
      <c r="LF65" s="26"/>
      <c r="LG65" s="26"/>
      <c r="LH65" s="26"/>
      <c r="LI65" s="26"/>
      <c r="LJ65" s="26"/>
      <c r="LK65" s="26"/>
      <c r="LL65" s="26"/>
      <c r="LM65" s="26"/>
      <c r="LN65" s="26"/>
      <c r="LO65" s="26"/>
      <c r="LP65" s="26"/>
      <c r="LQ65" s="26"/>
      <c r="LR65" s="26"/>
      <c r="LS65" s="26"/>
      <c r="LT65" s="26"/>
      <c r="LU65" s="26"/>
      <c r="LV65" s="26"/>
      <c r="LW65" s="26"/>
      <c r="LX65" s="26"/>
      <c r="LY65" s="26"/>
      <c r="LZ65" s="26"/>
      <c r="MA65" s="26"/>
      <c r="MB65" s="26"/>
      <c r="MC65" s="26"/>
      <c r="MD65" s="26"/>
      <c r="ME65" s="26"/>
      <c r="MF65" s="26"/>
      <c r="MG65" s="26"/>
      <c r="MH65" s="26"/>
      <c r="MI65" s="26"/>
      <c r="MJ65" s="26"/>
      <c r="MK65" s="26"/>
      <c r="ML65" s="26"/>
      <c r="MM65" s="26"/>
      <c r="MN65" s="26"/>
      <c r="MO65" s="26"/>
      <c r="MP65" s="26"/>
      <c r="MQ65" s="26"/>
      <c r="MR65" s="26"/>
      <c r="MS65" s="26"/>
      <c r="MT65" s="26"/>
      <c r="MU65" s="26"/>
      <c r="MV65" s="26"/>
      <c r="MW65" s="26"/>
      <c r="MX65" s="26"/>
      <c r="MY65" s="26"/>
      <c r="MZ65" s="26"/>
      <c r="NA65" s="26"/>
      <c r="NB65" s="26"/>
      <c r="NC65" s="26"/>
      <c r="ND65" s="26"/>
      <c r="NE65" s="26"/>
      <c r="NF65" s="26"/>
      <c r="NG65" s="26"/>
      <c r="NH65" s="26"/>
      <c r="NI65" s="26"/>
      <c r="NJ65" s="26"/>
      <c r="NK65" s="26"/>
      <c r="NL65" s="26"/>
      <c r="NM65" s="26"/>
      <c r="NN65" s="26"/>
      <c r="NO65" s="26"/>
      <c r="NP65" s="26"/>
      <c r="NQ65" s="26"/>
      <c r="NR65" s="26"/>
      <c r="NS65" s="26"/>
      <c r="NT65" s="26"/>
      <c r="NU65" s="26"/>
      <c r="NV65" s="26"/>
      <c r="NW65" s="26"/>
      <c r="NX65" s="26"/>
      <c r="NY65" s="26"/>
      <c r="NZ65" s="26"/>
      <c r="OA65" s="26"/>
      <c r="OB65" s="26"/>
      <c r="OC65" s="26"/>
      <c r="OD65" s="26"/>
      <c r="OE65" s="26"/>
      <c r="OF65" s="26"/>
      <c r="OG65" s="26"/>
      <c r="OH65" s="26"/>
      <c r="OI65" s="26"/>
      <c r="OJ65" s="26"/>
      <c r="OK65" s="26"/>
      <c r="OL65" s="26"/>
      <c r="OM65" s="26"/>
      <c r="ON65" s="26"/>
      <c r="OO65" s="26"/>
      <c r="OP65" s="26"/>
      <c r="OQ65" s="26"/>
      <c r="OR65" s="26"/>
      <c r="OS65" s="26"/>
      <c r="OT65" s="26"/>
      <c r="OU65" s="26"/>
      <c r="OV65" s="26"/>
    </row>
    <row r="66" spans="1:412" s="3" customFormat="1" ht="15.75">
      <c r="A66" s="148" t="s">
        <v>33</v>
      </c>
      <c r="B66" s="27">
        <v>5</v>
      </c>
      <c r="C66" s="27">
        <v>7</v>
      </c>
      <c r="D66" s="14">
        <v>2</v>
      </c>
      <c r="E66" s="14">
        <v>0</v>
      </c>
      <c r="F66" s="103">
        <f t="shared" si="34"/>
        <v>14</v>
      </c>
      <c r="G66" s="27">
        <v>16</v>
      </c>
      <c r="H66" s="27">
        <v>34</v>
      </c>
      <c r="I66" s="14">
        <v>2</v>
      </c>
      <c r="J66" s="14">
        <v>4</v>
      </c>
      <c r="K66" s="103">
        <f t="shared" si="35"/>
        <v>56</v>
      </c>
      <c r="L66" s="14"/>
      <c r="M66" s="27">
        <v>0</v>
      </c>
      <c r="N66" s="27">
        <v>6</v>
      </c>
      <c r="O66" s="14">
        <v>1</v>
      </c>
      <c r="P66" s="14">
        <v>0</v>
      </c>
      <c r="Q66" s="103">
        <f t="shared" si="36"/>
        <v>7</v>
      </c>
      <c r="R66" s="14"/>
      <c r="S66" s="27">
        <v>6</v>
      </c>
      <c r="T66" s="27">
        <v>70</v>
      </c>
      <c r="U66" s="14">
        <v>2</v>
      </c>
      <c r="V66" s="14">
        <v>0</v>
      </c>
      <c r="W66" s="103">
        <f t="shared" si="37"/>
        <v>78</v>
      </c>
      <c r="X66" s="14"/>
      <c r="Y66" s="27">
        <v>1</v>
      </c>
      <c r="Z66" s="27">
        <v>8</v>
      </c>
      <c r="AA66" s="14">
        <v>1</v>
      </c>
      <c r="AB66" s="14">
        <v>0</v>
      </c>
      <c r="AC66" s="103">
        <f t="shared" si="31"/>
        <v>7</v>
      </c>
      <c r="AD66" s="14"/>
      <c r="AE66" s="27">
        <v>6</v>
      </c>
      <c r="AF66" s="27">
        <v>9</v>
      </c>
      <c r="AG66" s="14">
        <v>0</v>
      </c>
      <c r="AH66" s="14">
        <v>0</v>
      </c>
      <c r="AI66" s="103">
        <f t="shared" si="38"/>
        <v>15</v>
      </c>
      <c r="AJ66" s="30"/>
      <c r="AK66" s="30"/>
      <c r="AL66" s="20" t="s">
        <v>33</v>
      </c>
      <c r="AM66" s="28">
        <v>3</v>
      </c>
      <c r="AN66" s="28">
        <v>4</v>
      </c>
      <c r="AO66" s="18">
        <v>0</v>
      </c>
      <c r="AP66" s="18">
        <v>0</v>
      </c>
      <c r="AQ66" s="103">
        <f t="shared" si="39"/>
        <v>7</v>
      </c>
      <c r="AR66" s="14"/>
      <c r="AS66" s="28">
        <v>29</v>
      </c>
      <c r="AT66" s="28">
        <v>51</v>
      </c>
      <c r="AU66" s="18">
        <v>5</v>
      </c>
      <c r="AV66" s="18">
        <v>1</v>
      </c>
      <c r="AW66" s="103">
        <f t="shared" si="40"/>
        <v>86</v>
      </c>
      <c r="AX66" s="14"/>
      <c r="AY66" s="27">
        <v>0</v>
      </c>
      <c r="AZ66" s="27">
        <v>7</v>
      </c>
      <c r="BA66" s="14">
        <v>0</v>
      </c>
      <c r="BB66" s="14">
        <v>0</v>
      </c>
      <c r="BC66" s="103">
        <f t="shared" si="41"/>
        <v>7</v>
      </c>
      <c r="BD66" s="14"/>
      <c r="BE66" s="27">
        <v>6</v>
      </c>
      <c r="BF66" s="27">
        <v>42</v>
      </c>
      <c r="BG66" s="14">
        <v>2</v>
      </c>
      <c r="BH66" s="14">
        <v>1</v>
      </c>
      <c r="BI66" s="103">
        <f t="shared" si="42"/>
        <v>51</v>
      </c>
      <c r="BJ66" s="14"/>
      <c r="BK66" s="27">
        <v>1</v>
      </c>
      <c r="BL66" s="27">
        <v>3</v>
      </c>
      <c r="BM66" s="14">
        <v>0</v>
      </c>
      <c r="BN66" s="14">
        <v>0</v>
      </c>
      <c r="BO66" s="103">
        <f t="shared" si="43"/>
        <v>4</v>
      </c>
      <c r="BP66" s="14"/>
      <c r="BQ66" s="27">
        <v>12</v>
      </c>
      <c r="BR66" s="27">
        <v>7</v>
      </c>
      <c r="BS66" s="14">
        <v>0</v>
      </c>
      <c r="BT66" s="14">
        <v>3</v>
      </c>
      <c r="BU66" s="103">
        <f t="shared" si="44"/>
        <v>22</v>
      </c>
      <c r="BV66" s="30"/>
      <c r="BW66" s="30"/>
      <c r="BX66" s="20" t="s">
        <v>33</v>
      </c>
      <c r="BY66" s="27">
        <v>0</v>
      </c>
      <c r="BZ66" s="27">
        <v>9</v>
      </c>
      <c r="CA66" s="14">
        <v>0</v>
      </c>
      <c r="CB66" s="14">
        <v>0</v>
      </c>
      <c r="CC66" s="103">
        <f t="shared" si="45"/>
        <v>9</v>
      </c>
      <c r="CD66" s="14"/>
      <c r="CE66" s="27">
        <v>42</v>
      </c>
      <c r="CF66" s="27">
        <v>40</v>
      </c>
      <c r="CG66" s="14">
        <v>3</v>
      </c>
      <c r="CH66" s="14">
        <v>2</v>
      </c>
      <c r="CI66" s="103">
        <f t="shared" si="46"/>
        <v>87</v>
      </c>
      <c r="CJ66" s="14"/>
      <c r="CK66" s="27">
        <v>1</v>
      </c>
      <c r="CL66" s="27">
        <v>11</v>
      </c>
      <c r="CM66" s="14">
        <v>0</v>
      </c>
      <c r="CN66" s="14">
        <v>0</v>
      </c>
      <c r="CO66" s="103">
        <f t="shared" si="47"/>
        <v>12</v>
      </c>
      <c r="CP66" s="4"/>
      <c r="CQ66" s="27">
        <v>60</v>
      </c>
      <c r="CR66" s="27">
        <v>43</v>
      </c>
      <c r="CS66" s="14">
        <v>7</v>
      </c>
      <c r="CT66" s="14">
        <v>0</v>
      </c>
      <c r="CU66" s="103">
        <f t="shared" si="48"/>
        <v>110</v>
      </c>
      <c r="CV66" s="14"/>
      <c r="CW66" s="27">
        <v>7</v>
      </c>
      <c r="CX66" s="27">
        <v>22</v>
      </c>
      <c r="CY66" s="14">
        <v>0</v>
      </c>
      <c r="CZ66" s="14">
        <v>0</v>
      </c>
      <c r="DA66" s="103">
        <f t="shared" si="49"/>
        <v>29</v>
      </c>
      <c r="DB66" s="14"/>
      <c r="DC66" s="50">
        <v>1</v>
      </c>
      <c r="DD66" s="50">
        <v>10</v>
      </c>
      <c r="DE66" s="14">
        <v>0</v>
      </c>
      <c r="DF66" s="14">
        <v>1</v>
      </c>
      <c r="DG66" s="104">
        <f t="shared" si="50"/>
        <v>12</v>
      </c>
      <c r="DH66" s="29"/>
      <c r="DI66" s="29"/>
      <c r="DJ66" s="20" t="s">
        <v>33</v>
      </c>
      <c r="DK66" s="27">
        <v>2</v>
      </c>
      <c r="DL66" s="27">
        <v>1</v>
      </c>
      <c r="DM66" s="14">
        <v>0</v>
      </c>
      <c r="DN66" s="14">
        <v>0</v>
      </c>
      <c r="DO66" s="103">
        <f t="shared" si="51"/>
        <v>3</v>
      </c>
      <c r="DP66" s="4"/>
      <c r="DQ66" s="98">
        <v>5</v>
      </c>
      <c r="DR66" s="98">
        <v>3</v>
      </c>
      <c r="DS66" s="2">
        <v>0</v>
      </c>
      <c r="DT66" s="2">
        <v>0</v>
      </c>
      <c r="DU66" s="103">
        <f t="shared" si="52"/>
        <v>8</v>
      </c>
      <c r="DV66" s="4"/>
      <c r="DW66" s="27">
        <v>0</v>
      </c>
      <c r="DX66" s="27">
        <v>1</v>
      </c>
      <c r="DY66" s="14">
        <v>2</v>
      </c>
      <c r="DZ66" s="14">
        <v>1</v>
      </c>
      <c r="EA66" s="103">
        <f t="shared" si="53"/>
        <v>4</v>
      </c>
      <c r="EB66" s="4"/>
      <c r="EC66" s="27">
        <v>49</v>
      </c>
      <c r="ED66" s="27">
        <v>68</v>
      </c>
      <c r="EE66" s="14">
        <f t="shared" si="32"/>
        <v>4</v>
      </c>
      <c r="EF66" s="14">
        <f t="shared" si="33"/>
        <v>117</v>
      </c>
      <c r="EG66" s="103">
        <f t="shared" si="54"/>
        <v>238</v>
      </c>
      <c r="EH66" s="4"/>
      <c r="EI66" s="27">
        <v>12</v>
      </c>
      <c r="EJ66" s="27">
        <v>11</v>
      </c>
      <c r="EK66" s="14">
        <v>2</v>
      </c>
      <c r="EL66" s="14">
        <v>1</v>
      </c>
      <c r="EM66" s="103">
        <f t="shared" si="55"/>
        <v>26</v>
      </c>
      <c r="EN66" s="4"/>
      <c r="EO66" s="27">
        <v>1</v>
      </c>
      <c r="EP66" s="27">
        <v>13</v>
      </c>
      <c r="EQ66" s="14">
        <v>0</v>
      </c>
      <c r="ER66" s="14">
        <v>0</v>
      </c>
      <c r="ES66" s="103">
        <f t="shared" si="56"/>
        <v>14</v>
      </c>
      <c r="ET66" s="4"/>
      <c r="EU66" s="27">
        <v>51</v>
      </c>
      <c r="EV66" s="27">
        <v>79</v>
      </c>
      <c r="EW66" s="14">
        <v>4</v>
      </c>
      <c r="EX66" s="14">
        <v>2</v>
      </c>
      <c r="EY66" s="103">
        <f t="shared" si="57"/>
        <v>136</v>
      </c>
      <c r="EZ66" s="4"/>
      <c r="FA66" s="27">
        <v>1</v>
      </c>
      <c r="FB66" s="27">
        <v>4</v>
      </c>
      <c r="FC66" s="14">
        <v>0</v>
      </c>
      <c r="FD66" s="14">
        <v>0</v>
      </c>
      <c r="FE66" s="103">
        <f t="shared" si="58"/>
        <v>5</v>
      </c>
      <c r="FF66" s="4"/>
      <c r="FG66" s="27">
        <v>12</v>
      </c>
      <c r="FH66" s="27">
        <v>11</v>
      </c>
      <c r="FI66" s="14">
        <v>2</v>
      </c>
      <c r="FJ66" s="14">
        <v>1</v>
      </c>
      <c r="FK66" s="103">
        <f t="shared" si="59"/>
        <v>26</v>
      </c>
      <c r="FL66" s="19"/>
      <c r="FM66" s="27">
        <v>2</v>
      </c>
      <c r="FN66" s="27">
        <v>8</v>
      </c>
      <c r="FO66" s="14">
        <v>0</v>
      </c>
      <c r="FP66" s="14">
        <v>0</v>
      </c>
      <c r="FQ66" s="103">
        <f t="shared" si="60"/>
        <v>10</v>
      </c>
      <c r="FR66" s="4"/>
      <c r="FS66" s="27">
        <v>16</v>
      </c>
      <c r="FT66" s="27">
        <v>79</v>
      </c>
      <c r="FU66" s="14">
        <v>0</v>
      </c>
      <c r="FV66" s="14">
        <v>1</v>
      </c>
      <c r="FW66" s="103">
        <f t="shared" si="61"/>
        <v>96</v>
      </c>
      <c r="FX66" s="4"/>
      <c r="FY66" s="27">
        <v>16</v>
      </c>
      <c r="FZ66" s="27">
        <v>79</v>
      </c>
      <c r="GA66" s="14">
        <v>0</v>
      </c>
      <c r="GB66" s="14">
        <v>1</v>
      </c>
      <c r="GC66" s="103">
        <f t="shared" si="62"/>
        <v>96</v>
      </c>
      <c r="GE66" s="26"/>
      <c r="GF66" s="26"/>
      <c r="GG66" s="26"/>
      <c r="GH66" s="26"/>
      <c r="GI66" s="26"/>
      <c r="GJ66" s="26"/>
      <c r="GK66" s="26"/>
      <c r="GL66" s="26"/>
      <c r="GM66" s="26"/>
      <c r="GN66" s="26"/>
      <c r="GO66" s="26"/>
      <c r="GP66" s="26"/>
      <c r="GQ66" s="26"/>
      <c r="GR66" s="26"/>
      <c r="GS66" s="26"/>
      <c r="GT66" s="26"/>
      <c r="GU66" s="26"/>
      <c r="GV66" s="26"/>
      <c r="GW66" s="26"/>
      <c r="GX66" s="26"/>
      <c r="GY66" s="26"/>
      <c r="GZ66" s="26"/>
      <c r="HA66" s="26"/>
      <c r="HB66" s="26"/>
      <c r="HC66" s="26"/>
      <c r="HD66" s="26"/>
      <c r="HE66" s="26"/>
      <c r="HF66" s="26"/>
      <c r="HG66" s="26"/>
      <c r="HH66" s="26"/>
      <c r="HI66" s="26"/>
      <c r="HJ66" s="26"/>
      <c r="HK66" s="26"/>
      <c r="HL66" s="26"/>
      <c r="HM66" s="26"/>
      <c r="HN66" s="26"/>
      <c r="HO66" s="26"/>
      <c r="HP66" s="26"/>
      <c r="HQ66" s="26"/>
      <c r="HR66" s="26"/>
      <c r="HS66" s="26"/>
      <c r="HT66" s="26"/>
      <c r="HU66" s="26"/>
      <c r="HV66" s="26"/>
      <c r="HW66" s="26"/>
      <c r="HX66" s="26"/>
      <c r="HY66" s="26"/>
      <c r="HZ66" s="26"/>
      <c r="IA66" s="26"/>
      <c r="IB66" s="26"/>
      <c r="IC66" s="26"/>
      <c r="ID66" s="26"/>
      <c r="IE66" s="26"/>
      <c r="IF66" s="26"/>
      <c r="IG66" s="26"/>
      <c r="IH66" s="26"/>
      <c r="II66" s="26"/>
      <c r="IJ66" s="26"/>
      <c r="IK66" s="26"/>
      <c r="IL66" s="26"/>
      <c r="IM66" s="26"/>
      <c r="IN66" s="26"/>
      <c r="IO66" s="26"/>
      <c r="IP66" s="26"/>
      <c r="IQ66" s="26"/>
      <c r="IR66" s="26"/>
      <c r="IS66" s="26"/>
      <c r="IT66" s="26"/>
      <c r="IU66" s="26"/>
      <c r="IV66" s="26"/>
      <c r="IW66" s="26"/>
      <c r="IX66" s="26"/>
      <c r="IY66" s="26"/>
      <c r="IZ66" s="26"/>
      <c r="JA66" s="26"/>
      <c r="JB66" s="26"/>
      <c r="JC66" s="26"/>
      <c r="JD66" s="26"/>
      <c r="JE66" s="26"/>
      <c r="JF66" s="26"/>
      <c r="JG66" s="26"/>
      <c r="JH66" s="26"/>
      <c r="JI66" s="26"/>
      <c r="JJ66" s="26"/>
      <c r="JK66" s="26"/>
      <c r="JL66" s="26"/>
      <c r="JM66" s="26"/>
      <c r="JN66" s="26"/>
      <c r="JO66" s="26"/>
      <c r="JP66" s="26"/>
      <c r="JQ66" s="26"/>
      <c r="JR66" s="26"/>
      <c r="JS66" s="26"/>
      <c r="JT66" s="26"/>
      <c r="JU66" s="26"/>
      <c r="JV66" s="26"/>
      <c r="JW66" s="26"/>
      <c r="JX66" s="26"/>
      <c r="JY66" s="26"/>
      <c r="JZ66" s="26"/>
      <c r="KA66" s="26"/>
      <c r="KB66" s="26"/>
      <c r="KC66" s="26"/>
      <c r="KD66" s="26"/>
      <c r="KE66" s="26"/>
      <c r="KF66" s="26"/>
      <c r="KG66" s="26"/>
      <c r="KH66" s="26"/>
      <c r="KI66" s="26"/>
      <c r="KJ66" s="26"/>
      <c r="KK66" s="26"/>
      <c r="KL66" s="26"/>
      <c r="KM66" s="26"/>
      <c r="KN66" s="26"/>
      <c r="KO66" s="26"/>
      <c r="KP66" s="26"/>
      <c r="KQ66" s="26"/>
      <c r="KR66" s="26"/>
      <c r="KS66" s="26"/>
      <c r="KT66" s="26"/>
      <c r="KU66" s="26"/>
      <c r="KV66" s="26"/>
      <c r="KW66" s="26"/>
      <c r="KX66" s="26"/>
      <c r="KY66" s="26"/>
      <c r="KZ66" s="26"/>
      <c r="LA66" s="26"/>
      <c r="LB66" s="26"/>
      <c r="LC66" s="26"/>
      <c r="LD66" s="26"/>
      <c r="LE66" s="26"/>
      <c r="LF66" s="26"/>
      <c r="LG66" s="26"/>
      <c r="LH66" s="26"/>
      <c r="LI66" s="26"/>
      <c r="LJ66" s="26"/>
      <c r="LK66" s="26"/>
      <c r="LL66" s="26"/>
      <c r="LM66" s="26"/>
      <c r="LN66" s="26"/>
      <c r="LO66" s="26"/>
      <c r="LP66" s="26"/>
      <c r="LQ66" s="26"/>
      <c r="LR66" s="26"/>
      <c r="LS66" s="26"/>
      <c r="LT66" s="26"/>
      <c r="LU66" s="26"/>
      <c r="LV66" s="26"/>
      <c r="LW66" s="26"/>
      <c r="LX66" s="26"/>
      <c r="LY66" s="26"/>
      <c r="LZ66" s="26"/>
      <c r="MA66" s="26"/>
      <c r="MB66" s="26"/>
      <c r="MC66" s="26"/>
      <c r="MD66" s="26"/>
      <c r="ME66" s="26"/>
      <c r="MF66" s="26"/>
      <c r="MG66" s="26"/>
      <c r="MH66" s="26"/>
      <c r="MI66" s="26"/>
      <c r="MJ66" s="26"/>
      <c r="MK66" s="26"/>
      <c r="ML66" s="26"/>
      <c r="MM66" s="26"/>
      <c r="MN66" s="26"/>
      <c r="MO66" s="26"/>
      <c r="MP66" s="26"/>
      <c r="MQ66" s="26"/>
      <c r="MR66" s="26"/>
      <c r="MS66" s="26"/>
      <c r="MT66" s="26"/>
      <c r="MU66" s="26"/>
      <c r="MV66" s="26"/>
      <c r="MW66" s="26"/>
      <c r="MX66" s="26"/>
      <c r="MY66" s="26"/>
      <c r="MZ66" s="26"/>
      <c r="NA66" s="26"/>
      <c r="NB66" s="26"/>
      <c r="NC66" s="26"/>
      <c r="ND66" s="26"/>
      <c r="NE66" s="26"/>
      <c r="NF66" s="26"/>
      <c r="NG66" s="26"/>
      <c r="NH66" s="26"/>
      <c r="NI66" s="26"/>
      <c r="NJ66" s="26"/>
      <c r="NK66" s="26"/>
      <c r="NL66" s="26"/>
      <c r="NM66" s="26"/>
      <c r="NN66" s="26"/>
      <c r="NO66" s="26"/>
      <c r="NP66" s="26"/>
      <c r="NQ66" s="26"/>
      <c r="NR66" s="26"/>
      <c r="NS66" s="26"/>
      <c r="NT66" s="26"/>
      <c r="NU66" s="26"/>
      <c r="NV66" s="26"/>
      <c r="NW66" s="26"/>
      <c r="NX66" s="26"/>
      <c r="NY66" s="26"/>
      <c r="NZ66" s="26"/>
      <c r="OA66" s="26"/>
      <c r="OB66" s="26"/>
      <c r="OC66" s="26"/>
      <c r="OD66" s="26"/>
      <c r="OE66" s="26"/>
      <c r="OF66" s="26"/>
      <c r="OG66" s="26"/>
      <c r="OH66" s="26"/>
      <c r="OI66" s="26"/>
      <c r="OJ66" s="26"/>
      <c r="OK66" s="26"/>
      <c r="OL66" s="26"/>
      <c r="OM66" s="26"/>
      <c r="ON66" s="26"/>
      <c r="OO66" s="26"/>
      <c r="OP66" s="26"/>
      <c r="OQ66" s="26"/>
      <c r="OR66" s="26"/>
      <c r="OS66" s="26"/>
      <c r="OT66" s="26"/>
      <c r="OU66" s="26"/>
      <c r="OV66" s="26"/>
    </row>
    <row r="67" spans="1:412" s="3" customFormat="1" ht="15.75">
      <c r="A67" s="148" t="s">
        <v>34</v>
      </c>
      <c r="B67" s="27">
        <v>13</v>
      </c>
      <c r="C67" s="27">
        <v>7</v>
      </c>
      <c r="D67" s="14">
        <v>0</v>
      </c>
      <c r="E67" s="14">
        <v>0</v>
      </c>
      <c r="F67" s="103">
        <f t="shared" si="34"/>
        <v>20</v>
      </c>
      <c r="G67" s="27">
        <v>61</v>
      </c>
      <c r="H67" s="27">
        <v>58</v>
      </c>
      <c r="I67" s="14">
        <v>4</v>
      </c>
      <c r="J67" s="14">
        <v>0</v>
      </c>
      <c r="K67" s="103">
        <f t="shared" si="35"/>
        <v>123</v>
      </c>
      <c r="L67" s="14"/>
      <c r="M67" s="27">
        <v>3</v>
      </c>
      <c r="N67" s="27">
        <v>8</v>
      </c>
      <c r="O67" s="14">
        <v>0</v>
      </c>
      <c r="P67" s="14">
        <v>0</v>
      </c>
      <c r="Q67" s="103">
        <f t="shared" si="36"/>
        <v>11</v>
      </c>
      <c r="R67" s="14"/>
      <c r="S67" s="27">
        <v>81</v>
      </c>
      <c r="T67" s="27">
        <v>79</v>
      </c>
      <c r="U67" s="14">
        <v>6</v>
      </c>
      <c r="V67" s="14">
        <v>2</v>
      </c>
      <c r="W67" s="103">
        <f t="shared" si="37"/>
        <v>168</v>
      </c>
      <c r="X67" s="14"/>
      <c r="Y67" s="27">
        <v>8</v>
      </c>
      <c r="Z67" s="27">
        <v>12</v>
      </c>
      <c r="AA67" s="14">
        <v>0</v>
      </c>
      <c r="AB67" s="14">
        <v>0</v>
      </c>
      <c r="AC67" s="103">
        <f t="shared" si="31"/>
        <v>11</v>
      </c>
      <c r="AD67" s="14"/>
      <c r="AE67" s="27">
        <v>10</v>
      </c>
      <c r="AF67" s="27">
        <v>6</v>
      </c>
      <c r="AG67" s="14">
        <v>0</v>
      </c>
      <c r="AH67" s="14">
        <v>0</v>
      </c>
      <c r="AI67" s="103">
        <f t="shared" si="38"/>
        <v>16</v>
      </c>
      <c r="AJ67" s="30"/>
      <c r="AK67" s="30"/>
      <c r="AL67" s="20" t="s">
        <v>34</v>
      </c>
      <c r="AM67" s="28">
        <v>2</v>
      </c>
      <c r="AN67" s="28">
        <v>6</v>
      </c>
      <c r="AO67" s="18">
        <v>0</v>
      </c>
      <c r="AP67" s="18">
        <v>0</v>
      </c>
      <c r="AQ67" s="103">
        <f t="shared" si="39"/>
        <v>8</v>
      </c>
      <c r="AR67" s="14"/>
      <c r="AS67" s="28">
        <v>68</v>
      </c>
      <c r="AT67" s="28">
        <v>50</v>
      </c>
      <c r="AU67" s="18">
        <v>4</v>
      </c>
      <c r="AV67" s="18">
        <v>0</v>
      </c>
      <c r="AW67" s="103">
        <f t="shared" si="40"/>
        <v>122</v>
      </c>
      <c r="AX67" s="14"/>
      <c r="AY67" s="27">
        <v>6</v>
      </c>
      <c r="AZ67" s="27">
        <v>3</v>
      </c>
      <c r="BA67" s="14">
        <v>0</v>
      </c>
      <c r="BB67" s="14">
        <v>0</v>
      </c>
      <c r="BC67" s="103">
        <f t="shared" si="41"/>
        <v>9</v>
      </c>
      <c r="BD67" s="14"/>
      <c r="BE67" s="27">
        <v>20</v>
      </c>
      <c r="BF67" s="27">
        <v>46</v>
      </c>
      <c r="BG67" s="14">
        <v>2</v>
      </c>
      <c r="BH67" s="14">
        <v>3</v>
      </c>
      <c r="BI67" s="103">
        <f t="shared" si="42"/>
        <v>71</v>
      </c>
      <c r="BJ67" s="14"/>
      <c r="BK67" s="27">
        <v>3</v>
      </c>
      <c r="BL67" s="27">
        <v>7</v>
      </c>
      <c r="BM67" s="14">
        <v>0</v>
      </c>
      <c r="BN67" s="14">
        <v>0</v>
      </c>
      <c r="BO67" s="103">
        <f t="shared" si="43"/>
        <v>10</v>
      </c>
      <c r="BP67" s="14"/>
      <c r="BQ67" s="27">
        <v>8</v>
      </c>
      <c r="BR67" s="27">
        <v>5</v>
      </c>
      <c r="BS67" s="14">
        <v>1</v>
      </c>
      <c r="BT67" s="14">
        <v>0</v>
      </c>
      <c r="BU67" s="103">
        <f t="shared" si="44"/>
        <v>14</v>
      </c>
      <c r="BV67" s="30"/>
      <c r="BW67" s="30"/>
      <c r="BX67" s="20" t="s">
        <v>34</v>
      </c>
      <c r="BY67" s="27">
        <v>0</v>
      </c>
      <c r="BZ67" s="27">
        <v>5</v>
      </c>
      <c r="CA67" s="14">
        <v>0</v>
      </c>
      <c r="CB67" s="14">
        <v>0</v>
      </c>
      <c r="CC67" s="103">
        <f t="shared" si="45"/>
        <v>5</v>
      </c>
      <c r="CD67" s="14"/>
      <c r="CE67" s="27">
        <v>140</v>
      </c>
      <c r="CF67" s="27">
        <v>65</v>
      </c>
      <c r="CG67" s="14">
        <v>5</v>
      </c>
      <c r="CH67" s="14">
        <v>3</v>
      </c>
      <c r="CI67" s="103">
        <f t="shared" si="46"/>
        <v>213</v>
      </c>
      <c r="CJ67" s="14"/>
      <c r="CK67" s="27">
        <v>5</v>
      </c>
      <c r="CL67" s="27">
        <v>7</v>
      </c>
      <c r="CM67" s="14">
        <v>0</v>
      </c>
      <c r="CN67" s="14">
        <v>0</v>
      </c>
      <c r="CO67" s="103">
        <f t="shared" si="47"/>
        <v>12</v>
      </c>
      <c r="CP67" s="4"/>
      <c r="CQ67" s="27">
        <v>63</v>
      </c>
      <c r="CR67" s="27">
        <v>60</v>
      </c>
      <c r="CS67" s="14">
        <v>5</v>
      </c>
      <c r="CT67" s="14">
        <v>1</v>
      </c>
      <c r="CU67" s="103">
        <f t="shared" si="48"/>
        <v>129</v>
      </c>
      <c r="CV67" s="14"/>
      <c r="CW67" s="27">
        <v>23</v>
      </c>
      <c r="CX67" s="27">
        <v>28</v>
      </c>
      <c r="CY67" s="14">
        <v>1</v>
      </c>
      <c r="CZ67" s="14">
        <v>1</v>
      </c>
      <c r="DA67" s="103">
        <f t="shared" si="49"/>
        <v>53</v>
      </c>
      <c r="DB67" s="14"/>
      <c r="DC67" s="50">
        <v>5</v>
      </c>
      <c r="DD67" s="50">
        <v>15</v>
      </c>
      <c r="DE67" s="14">
        <v>0</v>
      </c>
      <c r="DF67" s="14">
        <v>0</v>
      </c>
      <c r="DG67" s="104">
        <f t="shared" si="50"/>
        <v>20</v>
      </c>
      <c r="DH67" s="29"/>
      <c r="DI67" s="29"/>
      <c r="DJ67" s="20" t="s">
        <v>34</v>
      </c>
      <c r="DK67" s="27">
        <v>6</v>
      </c>
      <c r="DL67" s="27">
        <v>11</v>
      </c>
      <c r="DM67" s="14">
        <v>0</v>
      </c>
      <c r="DN67" s="14">
        <v>0</v>
      </c>
      <c r="DO67" s="103">
        <f t="shared" si="51"/>
        <v>17</v>
      </c>
      <c r="DP67" s="4"/>
      <c r="DQ67" s="98">
        <v>2</v>
      </c>
      <c r="DR67" s="98">
        <v>1</v>
      </c>
      <c r="DS67" s="2">
        <v>0</v>
      </c>
      <c r="DT67" s="2">
        <v>0</v>
      </c>
      <c r="DU67" s="103">
        <f t="shared" si="52"/>
        <v>3</v>
      </c>
      <c r="DV67" s="4"/>
      <c r="DW67" s="27">
        <v>3</v>
      </c>
      <c r="DX67" s="27">
        <v>6</v>
      </c>
      <c r="DY67" s="14">
        <v>0</v>
      </c>
      <c r="DZ67" s="14">
        <v>1</v>
      </c>
      <c r="EA67" s="103">
        <f t="shared" si="53"/>
        <v>10</v>
      </c>
      <c r="EB67" s="4"/>
      <c r="EC67" s="27">
        <v>81</v>
      </c>
      <c r="ED67" s="27">
        <v>44</v>
      </c>
      <c r="EE67" s="14">
        <f t="shared" si="32"/>
        <v>10</v>
      </c>
      <c r="EF67" s="14">
        <f t="shared" si="33"/>
        <v>125</v>
      </c>
      <c r="EG67" s="103">
        <f t="shared" si="54"/>
        <v>260</v>
      </c>
      <c r="EH67" s="4"/>
      <c r="EI67" s="27">
        <v>10</v>
      </c>
      <c r="EJ67" s="27">
        <v>9</v>
      </c>
      <c r="EK67" s="14">
        <v>1</v>
      </c>
      <c r="EL67" s="14">
        <v>0</v>
      </c>
      <c r="EM67" s="103">
        <f t="shared" si="55"/>
        <v>20</v>
      </c>
      <c r="EN67" s="4"/>
      <c r="EO67" s="27">
        <v>3</v>
      </c>
      <c r="EP67" s="27">
        <v>12</v>
      </c>
      <c r="EQ67" s="14">
        <v>2</v>
      </c>
      <c r="ER67" s="14">
        <v>1</v>
      </c>
      <c r="ES67" s="103">
        <f t="shared" si="56"/>
        <v>18</v>
      </c>
      <c r="ET67" s="4"/>
      <c r="EU67" s="27">
        <v>132</v>
      </c>
      <c r="EV67" s="27">
        <v>88</v>
      </c>
      <c r="EW67" s="14">
        <v>6</v>
      </c>
      <c r="EX67" s="14">
        <v>3</v>
      </c>
      <c r="EY67" s="103">
        <f t="shared" si="57"/>
        <v>229</v>
      </c>
      <c r="EZ67" s="4"/>
      <c r="FA67" s="27">
        <v>4</v>
      </c>
      <c r="FB67" s="27">
        <v>5</v>
      </c>
      <c r="FC67" s="14">
        <v>1</v>
      </c>
      <c r="FD67" s="14">
        <v>0</v>
      </c>
      <c r="FE67" s="103">
        <f t="shared" si="58"/>
        <v>10</v>
      </c>
      <c r="FF67" s="4"/>
      <c r="FG67" s="27">
        <v>10</v>
      </c>
      <c r="FH67" s="27">
        <v>9</v>
      </c>
      <c r="FI67" s="14">
        <v>1</v>
      </c>
      <c r="FJ67" s="14">
        <v>0</v>
      </c>
      <c r="FK67" s="103">
        <f t="shared" si="59"/>
        <v>20</v>
      </c>
      <c r="FL67" s="19"/>
      <c r="FM67" s="27">
        <v>3</v>
      </c>
      <c r="FN67" s="27">
        <v>5</v>
      </c>
      <c r="FO67" s="14">
        <v>0</v>
      </c>
      <c r="FP67" s="14">
        <v>0</v>
      </c>
      <c r="FQ67" s="103">
        <f t="shared" si="60"/>
        <v>8</v>
      </c>
      <c r="FR67" s="4"/>
      <c r="FS67" s="27">
        <v>91</v>
      </c>
      <c r="FT67" s="27">
        <v>69</v>
      </c>
      <c r="FU67" s="14">
        <v>6</v>
      </c>
      <c r="FV67" s="14">
        <v>0</v>
      </c>
      <c r="FW67" s="103">
        <f t="shared" si="61"/>
        <v>166</v>
      </c>
      <c r="FX67" s="4"/>
      <c r="FY67" s="27">
        <v>91</v>
      </c>
      <c r="FZ67" s="27">
        <v>69</v>
      </c>
      <c r="GA67" s="14">
        <v>6</v>
      </c>
      <c r="GB67" s="14">
        <v>0</v>
      </c>
      <c r="GC67" s="103">
        <f t="shared" si="62"/>
        <v>166</v>
      </c>
      <c r="GE67" s="26"/>
      <c r="GF67" s="26"/>
      <c r="GG67" s="26"/>
      <c r="GH67" s="26"/>
      <c r="GI67" s="26"/>
      <c r="GJ67" s="26"/>
      <c r="GK67" s="26"/>
      <c r="GL67" s="26"/>
      <c r="GM67" s="26"/>
      <c r="GN67" s="26"/>
      <c r="GO67" s="26"/>
      <c r="GP67" s="26"/>
      <c r="GQ67" s="26"/>
      <c r="GR67" s="26"/>
      <c r="GS67" s="26"/>
      <c r="GT67" s="26"/>
      <c r="GU67" s="26"/>
      <c r="GV67" s="26"/>
      <c r="GW67" s="26"/>
      <c r="GX67" s="26"/>
      <c r="GY67" s="26"/>
      <c r="GZ67" s="26"/>
      <c r="HA67" s="26"/>
      <c r="HB67" s="26"/>
      <c r="HC67" s="26"/>
      <c r="HD67" s="26"/>
      <c r="HE67" s="26"/>
      <c r="HF67" s="26"/>
      <c r="HG67" s="26"/>
      <c r="HH67" s="26"/>
      <c r="HI67" s="26"/>
      <c r="HJ67" s="26"/>
      <c r="HK67" s="26"/>
      <c r="HL67" s="26"/>
      <c r="HM67" s="26"/>
      <c r="HN67" s="26"/>
      <c r="HO67" s="26"/>
      <c r="HP67" s="26"/>
      <c r="HQ67" s="26"/>
      <c r="HR67" s="26"/>
      <c r="HS67" s="26"/>
      <c r="HT67" s="26"/>
      <c r="HU67" s="26"/>
      <c r="HV67" s="26"/>
      <c r="HW67" s="26"/>
      <c r="HX67" s="26"/>
      <c r="HY67" s="26"/>
      <c r="HZ67" s="26"/>
      <c r="IA67" s="26"/>
      <c r="IB67" s="26"/>
      <c r="IC67" s="26"/>
      <c r="ID67" s="26"/>
      <c r="IE67" s="26"/>
      <c r="IF67" s="26"/>
      <c r="IG67" s="26"/>
      <c r="IH67" s="26"/>
      <c r="II67" s="26"/>
      <c r="IJ67" s="26"/>
      <c r="IK67" s="26"/>
      <c r="IL67" s="26"/>
      <c r="IM67" s="26"/>
      <c r="IN67" s="26"/>
      <c r="IO67" s="26"/>
      <c r="IP67" s="26"/>
      <c r="IQ67" s="26"/>
      <c r="IR67" s="26"/>
      <c r="IS67" s="26"/>
      <c r="IT67" s="26"/>
      <c r="IU67" s="26"/>
      <c r="IV67" s="26"/>
      <c r="IW67" s="26"/>
      <c r="IX67" s="26"/>
      <c r="IY67" s="26"/>
      <c r="IZ67" s="26"/>
      <c r="JA67" s="26"/>
      <c r="JB67" s="26"/>
      <c r="JC67" s="26"/>
      <c r="JD67" s="26"/>
      <c r="JE67" s="26"/>
      <c r="JF67" s="26"/>
      <c r="JG67" s="26"/>
      <c r="JH67" s="26"/>
      <c r="JI67" s="26"/>
      <c r="JJ67" s="26"/>
      <c r="JK67" s="26"/>
      <c r="JL67" s="26"/>
      <c r="JM67" s="26"/>
      <c r="JN67" s="26"/>
      <c r="JO67" s="26"/>
      <c r="JP67" s="26"/>
      <c r="JQ67" s="26"/>
      <c r="JR67" s="26"/>
      <c r="JS67" s="26"/>
      <c r="JT67" s="26"/>
      <c r="JU67" s="26"/>
      <c r="JV67" s="26"/>
      <c r="JW67" s="26"/>
      <c r="JX67" s="26"/>
      <c r="JY67" s="26"/>
      <c r="JZ67" s="26"/>
      <c r="KA67" s="26"/>
      <c r="KB67" s="26"/>
      <c r="KC67" s="26"/>
      <c r="KD67" s="26"/>
      <c r="KE67" s="26"/>
      <c r="KF67" s="26"/>
      <c r="KG67" s="26"/>
      <c r="KH67" s="26"/>
      <c r="KI67" s="26"/>
      <c r="KJ67" s="26"/>
      <c r="KK67" s="26"/>
      <c r="KL67" s="26"/>
      <c r="KM67" s="26"/>
      <c r="KN67" s="26"/>
      <c r="KO67" s="26"/>
      <c r="KP67" s="26"/>
      <c r="KQ67" s="26"/>
      <c r="KR67" s="26"/>
      <c r="KS67" s="26"/>
      <c r="KT67" s="26"/>
      <c r="KU67" s="26"/>
      <c r="KV67" s="26"/>
      <c r="KW67" s="26"/>
      <c r="KX67" s="26"/>
      <c r="KY67" s="26"/>
      <c r="KZ67" s="26"/>
      <c r="LA67" s="26"/>
      <c r="LB67" s="26"/>
      <c r="LC67" s="26"/>
      <c r="LD67" s="26"/>
      <c r="LE67" s="26"/>
      <c r="LF67" s="26"/>
      <c r="LG67" s="26"/>
      <c r="LH67" s="26"/>
      <c r="LI67" s="26"/>
      <c r="LJ67" s="26"/>
      <c r="LK67" s="26"/>
      <c r="LL67" s="26"/>
      <c r="LM67" s="26"/>
      <c r="LN67" s="26"/>
      <c r="LO67" s="26"/>
      <c r="LP67" s="26"/>
      <c r="LQ67" s="26"/>
      <c r="LR67" s="26"/>
      <c r="LS67" s="26"/>
      <c r="LT67" s="26"/>
      <c r="LU67" s="26"/>
      <c r="LV67" s="26"/>
      <c r="LW67" s="26"/>
      <c r="LX67" s="26"/>
      <c r="LY67" s="26"/>
      <c r="LZ67" s="26"/>
      <c r="MA67" s="26"/>
      <c r="MB67" s="26"/>
      <c r="MC67" s="26"/>
      <c r="MD67" s="26"/>
      <c r="ME67" s="26"/>
      <c r="MF67" s="26"/>
      <c r="MG67" s="26"/>
      <c r="MH67" s="26"/>
      <c r="MI67" s="26"/>
      <c r="MJ67" s="26"/>
      <c r="MK67" s="26"/>
      <c r="ML67" s="26"/>
      <c r="MM67" s="26"/>
      <c r="MN67" s="26"/>
      <c r="MO67" s="26"/>
      <c r="MP67" s="26"/>
      <c r="MQ67" s="26"/>
      <c r="MR67" s="26"/>
      <c r="MS67" s="26"/>
      <c r="MT67" s="26"/>
      <c r="MU67" s="26"/>
      <c r="MV67" s="26"/>
      <c r="MW67" s="26"/>
      <c r="MX67" s="26"/>
      <c r="MY67" s="26"/>
      <c r="MZ67" s="26"/>
      <c r="NA67" s="26"/>
      <c r="NB67" s="26"/>
      <c r="NC67" s="26"/>
      <c r="ND67" s="26"/>
      <c r="NE67" s="26"/>
      <c r="NF67" s="26"/>
      <c r="NG67" s="26"/>
      <c r="NH67" s="26"/>
      <c r="NI67" s="26"/>
      <c r="NJ67" s="26"/>
      <c r="NK67" s="26"/>
      <c r="NL67" s="26"/>
      <c r="NM67" s="26"/>
      <c r="NN67" s="26"/>
      <c r="NO67" s="26"/>
      <c r="NP67" s="26"/>
      <c r="NQ67" s="26"/>
      <c r="NR67" s="26"/>
      <c r="NS67" s="26"/>
      <c r="NT67" s="26"/>
      <c r="NU67" s="26"/>
      <c r="NV67" s="26"/>
      <c r="NW67" s="26"/>
      <c r="NX67" s="26"/>
      <c r="NY67" s="26"/>
      <c r="NZ67" s="26"/>
      <c r="OA67" s="26"/>
      <c r="OB67" s="26"/>
      <c r="OC67" s="26"/>
      <c r="OD67" s="26"/>
      <c r="OE67" s="26"/>
      <c r="OF67" s="26"/>
      <c r="OG67" s="26"/>
      <c r="OH67" s="26"/>
      <c r="OI67" s="26"/>
      <c r="OJ67" s="26"/>
      <c r="OK67" s="26"/>
      <c r="OL67" s="26"/>
      <c r="OM67" s="26"/>
      <c r="ON67" s="26"/>
      <c r="OO67" s="26"/>
      <c r="OP67" s="26"/>
      <c r="OQ67" s="26"/>
      <c r="OR67" s="26"/>
      <c r="OS67" s="26"/>
      <c r="OT67" s="26"/>
      <c r="OU67" s="26"/>
      <c r="OV67" s="26"/>
    </row>
    <row r="68" spans="1:412" s="3" customFormat="1" ht="15.75">
      <c r="A68" s="148" t="s">
        <v>35</v>
      </c>
      <c r="B68" s="27">
        <v>16</v>
      </c>
      <c r="C68" s="27">
        <v>3</v>
      </c>
      <c r="D68" s="14">
        <v>0</v>
      </c>
      <c r="E68" s="14">
        <v>0</v>
      </c>
      <c r="F68" s="103">
        <f t="shared" si="34"/>
        <v>19</v>
      </c>
      <c r="G68" s="27">
        <v>33</v>
      </c>
      <c r="H68" s="27">
        <v>31</v>
      </c>
      <c r="I68" s="14">
        <v>1</v>
      </c>
      <c r="J68" s="14">
        <v>3</v>
      </c>
      <c r="K68" s="103">
        <f t="shared" si="35"/>
        <v>68</v>
      </c>
      <c r="L68" s="14"/>
      <c r="M68" s="27">
        <v>4</v>
      </c>
      <c r="N68" s="27">
        <v>5</v>
      </c>
      <c r="O68" s="14">
        <v>0</v>
      </c>
      <c r="P68" s="14">
        <v>0</v>
      </c>
      <c r="Q68" s="103">
        <f t="shared" si="36"/>
        <v>9</v>
      </c>
      <c r="R68" s="14"/>
      <c r="S68" s="27">
        <v>99</v>
      </c>
      <c r="T68" s="27">
        <v>64</v>
      </c>
      <c r="U68" s="14">
        <v>1</v>
      </c>
      <c r="V68" s="14">
        <v>7</v>
      </c>
      <c r="W68" s="103">
        <f t="shared" si="37"/>
        <v>171</v>
      </c>
      <c r="X68" s="14"/>
      <c r="Y68" s="27">
        <v>8</v>
      </c>
      <c r="Z68" s="27">
        <v>9</v>
      </c>
      <c r="AA68" s="14">
        <v>1</v>
      </c>
      <c r="AB68" s="14">
        <v>0</v>
      </c>
      <c r="AC68" s="103">
        <f t="shared" si="31"/>
        <v>9</v>
      </c>
      <c r="AD68" s="14"/>
      <c r="AE68" s="27">
        <v>13</v>
      </c>
      <c r="AF68" s="27">
        <v>4</v>
      </c>
      <c r="AG68" s="14">
        <v>1</v>
      </c>
      <c r="AH68" s="14">
        <v>0</v>
      </c>
      <c r="AI68" s="103">
        <f t="shared" si="38"/>
        <v>18</v>
      </c>
      <c r="AJ68" s="30"/>
      <c r="AK68" s="30"/>
      <c r="AL68" s="20" t="s">
        <v>35</v>
      </c>
      <c r="AM68" s="28">
        <v>4</v>
      </c>
      <c r="AN68" s="28">
        <v>2</v>
      </c>
      <c r="AO68" s="18">
        <v>0</v>
      </c>
      <c r="AP68" s="18">
        <v>1</v>
      </c>
      <c r="AQ68" s="103">
        <f t="shared" si="39"/>
        <v>7</v>
      </c>
      <c r="AR68" s="14"/>
      <c r="AS68" s="28">
        <v>52</v>
      </c>
      <c r="AT68" s="28">
        <v>43</v>
      </c>
      <c r="AU68" s="18">
        <v>3</v>
      </c>
      <c r="AV68" s="18">
        <v>2</v>
      </c>
      <c r="AW68" s="103">
        <f t="shared" si="40"/>
        <v>100</v>
      </c>
      <c r="AX68" s="14"/>
      <c r="AY68" s="27">
        <v>9</v>
      </c>
      <c r="AZ68" s="27">
        <v>3</v>
      </c>
      <c r="BA68" s="14">
        <v>0</v>
      </c>
      <c r="BB68" s="14">
        <v>0</v>
      </c>
      <c r="BC68" s="103">
        <f t="shared" si="41"/>
        <v>12</v>
      </c>
      <c r="BD68" s="14"/>
      <c r="BE68" s="27">
        <v>18</v>
      </c>
      <c r="BF68" s="27">
        <v>42</v>
      </c>
      <c r="BG68" s="14">
        <v>0</v>
      </c>
      <c r="BH68" s="14">
        <v>1</v>
      </c>
      <c r="BI68" s="103">
        <f t="shared" si="42"/>
        <v>61</v>
      </c>
      <c r="BJ68" s="14"/>
      <c r="BK68" s="27">
        <v>0</v>
      </c>
      <c r="BL68" s="27">
        <v>8</v>
      </c>
      <c r="BM68" s="14">
        <v>0</v>
      </c>
      <c r="BN68" s="14">
        <v>0</v>
      </c>
      <c r="BO68" s="103">
        <f t="shared" si="43"/>
        <v>8</v>
      </c>
      <c r="BP68" s="14"/>
      <c r="BQ68" s="27">
        <v>5</v>
      </c>
      <c r="BR68" s="27">
        <v>12</v>
      </c>
      <c r="BS68" s="14">
        <v>1</v>
      </c>
      <c r="BT68" s="14">
        <v>0</v>
      </c>
      <c r="BU68" s="103">
        <f t="shared" si="44"/>
        <v>18</v>
      </c>
      <c r="BV68" s="30"/>
      <c r="BW68" s="30"/>
      <c r="BX68" s="20" t="s">
        <v>35</v>
      </c>
      <c r="BY68" s="27">
        <v>1</v>
      </c>
      <c r="BZ68" s="27">
        <v>2</v>
      </c>
      <c r="CA68" s="14">
        <v>0</v>
      </c>
      <c r="CB68" s="14">
        <v>0</v>
      </c>
      <c r="CC68" s="103">
        <f t="shared" si="45"/>
        <v>3</v>
      </c>
      <c r="CD68" s="14"/>
      <c r="CE68" s="27">
        <v>111</v>
      </c>
      <c r="CF68" s="27">
        <v>58</v>
      </c>
      <c r="CG68" s="14">
        <v>8</v>
      </c>
      <c r="CH68" s="14">
        <v>3</v>
      </c>
      <c r="CI68" s="103">
        <f t="shared" si="46"/>
        <v>180</v>
      </c>
      <c r="CJ68" s="14"/>
      <c r="CK68" s="27">
        <v>9</v>
      </c>
      <c r="CL68" s="27">
        <v>14</v>
      </c>
      <c r="CM68" s="14">
        <v>2</v>
      </c>
      <c r="CN68" s="14">
        <v>0</v>
      </c>
      <c r="CO68" s="103">
        <f t="shared" si="47"/>
        <v>25</v>
      </c>
      <c r="CP68" s="4"/>
      <c r="CQ68" s="27">
        <v>146</v>
      </c>
      <c r="CR68" s="27">
        <v>70</v>
      </c>
      <c r="CS68" s="14">
        <v>12</v>
      </c>
      <c r="CT68" s="14">
        <v>5</v>
      </c>
      <c r="CU68" s="103">
        <f t="shared" si="48"/>
        <v>233</v>
      </c>
      <c r="CV68" s="14"/>
      <c r="CW68" s="27">
        <v>16</v>
      </c>
      <c r="CX68" s="27">
        <v>27</v>
      </c>
      <c r="CY68" s="14">
        <v>0</v>
      </c>
      <c r="CZ68" s="14">
        <v>6</v>
      </c>
      <c r="DA68" s="103">
        <f t="shared" si="49"/>
        <v>49</v>
      </c>
      <c r="DB68" s="14"/>
      <c r="DC68" s="50">
        <v>9</v>
      </c>
      <c r="DD68" s="50">
        <v>5</v>
      </c>
      <c r="DE68" s="14">
        <v>0</v>
      </c>
      <c r="DF68" s="14">
        <v>0</v>
      </c>
      <c r="DG68" s="104">
        <f t="shared" si="50"/>
        <v>14</v>
      </c>
      <c r="DH68" s="29"/>
      <c r="DI68" s="29"/>
      <c r="DJ68" s="20" t="s">
        <v>35</v>
      </c>
      <c r="DK68" s="27">
        <v>5</v>
      </c>
      <c r="DL68" s="27">
        <v>2</v>
      </c>
      <c r="DM68" s="14">
        <v>0</v>
      </c>
      <c r="DN68" s="14">
        <v>0</v>
      </c>
      <c r="DO68" s="103">
        <f t="shared" si="51"/>
        <v>7</v>
      </c>
      <c r="DP68" s="4"/>
      <c r="DQ68" s="98">
        <v>1</v>
      </c>
      <c r="DR68" s="98">
        <v>2</v>
      </c>
      <c r="DS68" s="2">
        <v>0</v>
      </c>
      <c r="DT68" s="2">
        <v>0</v>
      </c>
      <c r="DU68" s="103">
        <f t="shared" si="52"/>
        <v>3</v>
      </c>
      <c r="DV68" s="4"/>
      <c r="DW68" s="27">
        <v>3</v>
      </c>
      <c r="DX68" s="27">
        <v>4</v>
      </c>
      <c r="DY68" s="14">
        <v>0</v>
      </c>
      <c r="DZ68" s="14">
        <v>0</v>
      </c>
      <c r="EA68" s="103">
        <f t="shared" si="53"/>
        <v>7</v>
      </c>
      <c r="EB68" s="4"/>
      <c r="EC68" s="27">
        <v>78</v>
      </c>
      <c r="ED68" s="27">
        <v>56</v>
      </c>
      <c r="EE68" s="14">
        <f t="shared" si="32"/>
        <v>7</v>
      </c>
      <c r="EF68" s="14">
        <f t="shared" si="33"/>
        <v>134</v>
      </c>
      <c r="EG68" s="103">
        <f t="shared" si="54"/>
        <v>275</v>
      </c>
      <c r="EH68" s="4"/>
      <c r="EI68" s="27">
        <v>7</v>
      </c>
      <c r="EJ68" s="27">
        <v>13</v>
      </c>
      <c r="EK68" s="14">
        <v>1</v>
      </c>
      <c r="EL68" s="14">
        <v>1</v>
      </c>
      <c r="EM68" s="103">
        <f t="shared" si="55"/>
        <v>22</v>
      </c>
      <c r="EN68" s="4"/>
      <c r="EO68" s="27">
        <v>6</v>
      </c>
      <c r="EP68" s="27">
        <v>2</v>
      </c>
      <c r="EQ68" s="14">
        <v>0</v>
      </c>
      <c r="ER68" s="14">
        <v>0</v>
      </c>
      <c r="ES68" s="103">
        <f t="shared" si="56"/>
        <v>8</v>
      </c>
      <c r="ET68" s="4"/>
      <c r="EU68" s="27">
        <v>72</v>
      </c>
      <c r="EV68" s="27">
        <v>36</v>
      </c>
      <c r="EW68" s="14">
        <v>5</v>
      </c>
      <c r="EX68" s="14">
        <v>5</v>
      </c>
      <c r="EY68" s="103">
        <f t="shared" si="57"/>
        <v>118</v>
      </c>
      <c r="EZ68" s="4"/>
      <c r="FA68" s="27">
        <v>2</v>
      </c>
      <c r="FB68" s="27">
        <v>6</v>
      </c>
      <c r="FC68" s="14">
        <v>0</v>
      </c>
      <c r="FD68" s="14">
        <v>0</v>
      </c>
      <c r="FE68" s="103">
        <f t="shared" si="58"/>
        <v>8</v>
      </c>
      <c r="FF68" s="4"/>
      <c r="FG68" s="27">
        <v>7</v>
      </c>
      <c r="FH68" s="27">
        <v>13</v>
      </c>
      <c r="FI68" s="14">
        <v>1</v>
      </c>
      <c r="FJ68" s="14">
        <v>1</v>
      </c>
      <c r="FK68" s="103">
        <f t="shared" si="59"/>
        <v>22</v>
      </c>
      <c r="FL68" s="19"/>
      <c r="FM68" s="27">
        <v>6</v>
      </c>
      <c r="FN68" s="27">
        <v>2</v>
      </c>
      <c r="FO68" s="14">
        <v>0</v>
      </c>
      <c r="FP68" s="14">
        <v>2</v>
      </c>
      <c r="FQ68" s="103">
        <f t="shared" si="60"/>
        <v>10</v>
      </c>
      <c r="FR68" s="4"/>
      <c r="FS68" s="27">
        <v>93</v>
      </c>
      <c r="FT68" s="27">
        <v>84</v>
      </c>
      <c r="FU68" s="14">
        <v>2</v>
      </c>
      <c r="FV68" s="14">
        <v>4</v>
      </c>
      <c r="FW68" s="103">
        <f t="shared" si="61"/>
        <v>183</v>
      </c>
      <c r="FX68" s="4"/>
      <c r="FY68" s="27">
        <v>93</v>
      </c>
      <c r="FZ68" s="27">
        <v>84</v>
      </c>
      <c r="GA68" s="14">
        <v>2</v>
      </c>
      <c r="GB68" s="14">
        <v>4</v>
      </c>
      <c r="GC68" s="103">
        <f t="shared" si="62"/>
        <v>183</v>
      </c>
      <c r="GE68" s="26"/>
      <c r="GF68" s="26"/>
      <c r="GG68" s="26"/>
      <c r="GH68" s="26"/>
      <c r="GI68" s="26"/>
      <c r="GJ68" s="26"/>
      <c r="GK68" s="26"/>
      <c r="GL68" s="26"/>
      <c r="GM68" s="26"/>
      <c r="GN68" s="26"/>
      <c r="GO68" s="26"/>
      <c r="GP68" s="26"/>
      <c r="GQ68" s="26"/>
      <c r="GR68" s="26"/>
      <c r="GS68" s="26"/>
      <c r="GT68" s="26"/>
      <c r="GU68" s="26"/>
      <c r="GV68" s="26"/>
      <c r="GW68" s="26"/>
      <c r="GX68" s="26"/>
      <c r="GY68" s="26"/>
      <c r="GZ68" s="26"/>
      <c r="HA68" s="26"/>
      <c r="HB68" s="26"/>
      <c r="HC68" s="26"/>
      <c r="HD68" s="26"/>
      <c r="HE68" s="26"/>
      <c r="HF68" s="26"/>
      <c r="HG68" s="26"/>
      <c r="HH68" s="26"/>
      <c r="HI68" s="26"/>
      <c r="HJ68" s="26"/>
      <c r="HK68" s="26"/>
      <c r="HL68" s="26"/>
      <c r="HM68" s="26"/>
      <c r="HN68" s="26"/>
      <c r="HO68" s="26"/>
      <c r="HP68" s="26"/>
      <c r="HQ68" s="26"/>
      <c r="HR68" s="26"/>
      <c r="HS68" s="26"/>
      <c r="HT68" s="26"/>
      <c r="HU68" s="26"/>
      <c r="HV68" s="26"/>
      <c r="HW68" s="26"/>
      <c r="HX68" s="26"/>
      <c r="HY68" s="26"/>
      <c r="HZ68" s="26"/>
      <c r="IA68" s="26"/>
      <c r="IB68" s="26"/>
      <c r="IC68" s="26"/>
      <c r="ID68" s="26"/>
      <c r="IE68" s="26"/>
      <c r="IF68" s="26"/>
      <c r="IG68" s="26"/>
      <c r="IH68" s="26"/>
      <c r="II68" s="26"/>
      <c r="IJ68" s="26"/>
      <c r="IK68" s="26"/>
      <c r="IL68" s="26"/>
      <c r="IM68" s="26"/>
      <c r="IN68" s="26"/>
      <c r="IO68" s="26"/>
      <c r="IP68" s="26"/>
      <c r="IQ68" s="26"/>
      <c r="IR68" s="26"/>
      <c r="IS68" s="26"/>
      <c r="IT68" s="26"/>
      <c r="IU68" s="26"/>
      <c r="IV68" s="26"/>
      <c r="IW68" s="26"/>
      <c r="IX68" s="26"/>
      <c r="IY68" s="26"/>
      <c r="IZ68" s="26"/>
      <c r="JA68" s="26"/>
      <c r="JB68" s="26"/>
      <c r="JC68" s="26"/>
      <c r="JD68" s="26"/>
      <c r="JE68" s="26"/>
      <c r="JF68" s="26"/>
      <c r="JG68" s="26"/>
      <c r="JH68" s="26"/>
      <c r="JI68" s="26"/>
      <c r="JJ68" s="26"/>
      <c r="JK68" s="26"/>
      <c r="JL68" s="26"/>
      <c r="JM68" s="26"/>
      <c r="JN68" s="26"/>
      <c r="JO68" s="26"/>
      <c r="JP68" s="26"/>
      <c r="JQ68" s="26"/>
      <c r="JR68" s="26"/>
      <c r="JS68" s="26"/>
      <c r="JT68" s="26"/>
      <c r="JU68" s="26"/>
      <c r="JV68" s="26"/>
      <c r="JW68" s="26"/>
      <c r="JX68" s="26"/>
      <c r="JY68" s="26"/>
      <c r="JZ68" s="26"/>
      <c r="KA68" s="26"/>
      <c r="KB68" s="26"/>
      <c r="KC68" s="26"/>
      <c r="KD68" s="26"/>
      <c r="KE68" s="26"/>
      <c r="KF68" s="26"/>
      <c r="KG68" s="26"/>
      <c r="KH68" s="26"/>
      <c r="KI68" s="26"/>
      <c r="KJ68" s="26"/>
      <c r="KK68" s="26"/>
      <c r="KL68" s="26"/>
      <c r="KM68" s="26"/>
      <c r="KN68" s="26"/>
      <c r="KO68" s="26"/>
      <c r="KP68" s="26"/>
      <c r="KQ68" s="26"/>
      <c r="KR68" s="26"/>
      <c r="KS68" s="26"/>
      <c r="KT68" s="26"/>
      <c r="KU68" s="26"/>
      <c r="KV68" s="26"/>
      <c r="KW68" s="26"/>
      <c r="KX68" s="26"/>
      <c r="KY68" s="26"/>
      <c r="KZ68" s="26"/>
      <c r="LA68" s="26"/>
      <c r="LB68" s="26"/>
      <c r="LC68" s="26"/>
      <c r="LD68" s="26"/>
      <c r="LE68" s="26"/>
      <c r="LF68" s="26"/>
      <c r="LG68" s="26"/>
      <c r="LH68" s="26"/>
      <c r="LI68" s="26"/>
      <c r="LJ68" s="26"/>
      <c r="LK68" s="26"/>
      <c r="LL68" s="26"/>
      <c r="LM68" s="26"/>
      <c r="LN68" s="26"/>
      <c r="LO68" s="26"/>
      <c r="LP68" s="26"/>
      <c r="LQ68" s="26"/>
      <c r="LR68" s="26"/>
      <c r="LS68" s="26"/>
      <c r="LT68" s="26"/>
      <c r="LU68" s="26"/>
      <c r="LV68" s="26"/>
      <c r="LW68" s="26"/>
      <c r="LX68" s="26"/>
      <c r="LY68" s="26"/>
      <c r="LZ68" s="26"/>
      <c r="MA68" s="26"/>
      <c r="MB68" s="26"/>
      <c r="MC68" s="26"/>
      <c r="MD68" s="26"/>
      <c r="ME68" s="26"/>
      <c r="MF68" s="26"/>
      <c r="MG68" s="26"/>
      <c r="MH68" s="26"/>
      <c r="MI68" s="26"/>
      <c r="MJ68" s="26"/>
      <c r="MK68" s="26"/>
      <c r="ML68" s="26"/>
      <c r="MM68" s="26"/>
      <c r="MN68" s="26"/>
      <c r="MO68" s="26"/>
      <c r="MP68" s="26"/>
      <c r="MQ68" s="26"/>
      <c r="MR68" s="26"/>
      <c r="MS68" s="26"/>
      <c r="MT68" s="26"/>
      <c r="MU68" s="26"/>
      <c r="MV68" s="26"/>
      <c r="MW68" s="26"/>
      <c r="MX68" s="26"/>
      <c r="MY68" s="26"/>
      <c r="MZ68" s="26"/>
      <c r="NA68" s="26"/>
      <c r="NB68" s="26"/>
      <c r="NC68" s="26"/>
      <c r="ND68" s="26"/>
      <c r="NE68" s="26"/>
      <c r="NF68" s="26"/>
      <c r="NG68" s="26"/>
      <c r="NH68" s="26"/>
      <c r="NI68" s="26"/>
      <c r="NJ68" s="26"/>
      <c r="NK68" s="26"/>
      <c r="NL68" s="26"/>
      <c r="NM68" s="26"/>
      <c r="NN68" s="26"/>
      <c r="NO68" s="26"/>
      <c r="NP68" s="26"/>
      <c r="NQ68" s="26"/>
      <c r="NR68" s="26"/>
      <c r="NS68" s="26"/>
      <c r="NT68" s="26"/>
      <c r="NU68" s="26"/>
      <c r="NV68" s="26"/>
      <c r="NW68" s="26"/>
      <c r="NX68" s="26"/>
      <c r="NY68" s="26"/>
      <c r="NZ68" s="26"/>
      <c r="OA68" s="26"/>
      <c r="OB68" s="26"/>
      <c r="OC68" s="26"/>
      <c r="OD68" s="26"/>
      <c r="OE68" s="26"/>
      <c r="OF68" s="26"/>
      <c r="OG68" s="26"/>
      <c r="OH68" s="26"/>
      <c r="OI68" s="26"/>
      <c r="OJ68" s="26"/>
      <c r="OK68" s="26"/>
      <c r="OL68" s="26"/>
      <c r="OM68" s="26"/>
      <c r="ON68" s="26"/>
      <c r="OO68" s="26"/>
      <c r="OP68" s="26"/>
      <c r="OQ68" s="26"/>
      <c r="OR68" s="26"/>
      <c r="OS68" s="26"/>
      <c r="OT68" s="26"/>
      <c r="OU68" s="26"/>
      <c r="OV68" s="26"/>
    </row>
    <row r="69" spans="1:412" s="3" customFormat="1" ht="15.75">
      <c r="A69" s="148" t="s">
        <v>36</v>
      </c>
      <c r="B69" s="27">
        <v>5</v>
      </c>
      <c r="C69" s="27">
        <v>6</v>
      </c>
      <c r="D69" s="14">
        <v>1</v>
      </c>
      <c r="E69" s="14">
        <v>0</v>
      </c>
      <c r="F69" s="103">
        <f t="shared" si="34"/>
        <v>12</v>
      </c>
      <c r="G69" s="27">
        <v>37</v>
      </c>
      <c r="H69" s="27">
        <v>55</v>
      </c>
      <c r="I69" s="14">
        <v>2</v>
      </c>
      <c r="J69" s="14">
        <v>1</v>
      </c>
      <c r="K69" s="103">
        <f t="shared" si="35"/>
        <v>95</v>
      </c>
      <c r="L69" s="14"/>
      <c r="M69" s="27">
        <v>3</v>
      </c>
      <c r="N69" s="27">
        <v>4</v>
      </c>
      <c r="O69" s="14">
        <v>1</v>
      </c>
      <c r="P69" s="14">
        <v>0</v>
      </c>
      <c r="Q69" s="103">
        <f t="shared" si="36"/>
        <v>8</v>
      </c>
      <c r="R69" s="14"/>
      <c r="S69" s="27">
        <v>72</v>
      </c>
      <c r="T69" s="27">
        <v>66</v>
      </c>
      <c r="U69" s="14">
        <v>1</v>
      </c>
      <c r="V69" s="14">
        <v>3</v>
      </c>
      <c r="W69" s="103">
        <f t="shared" si="37"/>
        <v>142</v>
      </c>
      <c r="X69" s="14"/>
      <c r="Y69" s="27">
        <v>6</v>
      </c>
      <c r="Z69" s="27">
        <v>13</v>
      </c>
      <c r="AA69" s="14">
        <v>1</v>
      </c>
      <c r="AB69" s="14">
        <v>0</v>
      </c>
      <c r="AC69" s="103">
        <f t="shared" si="31"/>
        <v>8</v>
      </c>
      <c r="AD69" s="14"/>
      <c r="AE69" s="27">
        <v>17</v>
      </c>
      <c r="AF69" s="27">
        <v>10</v>
      </c>
      <c r="AG69" s="14">
        <v>2</v>
      </c>
      <c r="AH69" s="14">
        <v>0</v>
      </c>
      <c r="AI69" s="103">
        <f t="shared" si="38"/>
        <v>29</v>
      </c>
      <c r="AJ69" s="30"/>
      <c r="AK69" s="30"/>
      <c r="AL69" s="20" t="s">
        <v>36</v>
      </c>
      <c r="AM69" s="28">
        <v>4</v>
      </c>
      <c r="AN69" s="28">
        <v>2</v>
      </c>
      <c r="AO69" s="18">
        <v>0</v>
      </c>
      <c r="AP69" s="18">
        <v>1</v>
      </c>
      <c r="AQ69" s="103">
        <f t="shared" si="39"/>
        <v>7</v>
      </c>
      <c r="AR69" s="14"/>
      <c r="AS69" s="28">
        <v>54</v>
      </c>
      <c r="AT69" s="28">
        <v>43</v>
      </c>
      <c r="AU69" s="18">
        <v>2</v>
      </c>
      <c r="AV69" s="18">
        <v>0</v>
      </c>
      <c r="AW69" s="103">
        <f t="shared" si="40"/>
        <v>99</v>
      </c>
      <c r="AX69" s="14"/>
      <c r="AY69" s="27">
        <v>10</v>
      </c>
      <c r="AZ69" s="27">
        <v>3</v>
      </c>
      <c r="BA69" s="14">
        <v>0</v>
      </c>
      <c r="BB69" s="14">
        <v>0</v>
      </c>
      <c r="BC69" s="103">
        <f t="shared" si="41"/>
        <v>13</v>
      </c>
      <c r="BD69" s="14"/>
      <c r="BE69" s="27">
        <v>31</v>
      </c>
      <c r="BF69" s="27">
        <v>37</v>
      </c>
      <c r="BG69" s="14">
        <v>3</v>
      </c>
      <c r="BH69" s="14">
        <v>2</v>
      </c>
      <c r="BI69" s="103">
        <f t="shared" si="42"/>
        <v>73</v>
      </c>
      <c r="BJ69" s="14"/>
      <c r="BK69" s="27">
        <v>3</v>
      </c>
      <c r="BL69" s="27">
        <v>4</v>
      </c>
      <c r="BM69" s="14">
        <v>0</v>
      </c>
      <c r="BN69" s="14">
        <v>0</v>
      </c>
      <c r="BO69" s="103">
        <f t="shared" si="43"/>
        <v>7</v>
      </c>
      <c r="BP69" s="14"/>
      <c r="BQ69" s="27">
        <v>18</v>
      </c>
      <c r="BR69" s="27">
        <v>5</v>
      </c>
      <c r="BS69" s="14">
        <v>0</v>
      </c>
      <c r="BT69" s="14">
        <v>0</v>
      </c>
      <c r="BU69" s="103">
        <f t="shared" si="44"/>
        <v>23</v>
      </c>
      <c r="BV69" s="30"/>
      <c r="BW69" s="30"/>
      <c r="BX69" s="20" t="s">
        <v>36</v>
      </c>
      <c r="BY69" s="27">
        <v>2</v>
      </c>
      <c r="BZ69" s="27">
        <v>1</v>
      </c>
      <c r="CA69" s="14">
        <v>0</v>
      </c>
      <c r="CB69" s="14">
        <v>0</v>
      </c>
      <c r="CC69" s="103">
        <f t="shared" si="45"/>
        <v>3</v>
      </c>
      <c r="CD69" s="14"/>
      <c r="CE69" s="27">
        <v>115</v>
      </c>
      <c r="CF69" s="27">
        <v>60</v>
      </c>
      <c r="CG69" s="14">
        <v>12</v>
      </c>
      <c r="CH69" s="14">
        <v>4</v>
      </c>
      <c r="CI69" s="103">
        <f t="shared" si="46"/>
        <v>191</v>
      </c>
      <c r="CJ69" s="14"/>
      <c r="CK69" s="27">
        <v>0</v>
      </c>
      <c r="CL69" s="27">
        <v>9</v>
      </c>
      <c r="CM69" s="14">
        <v>0</v>
      </c>
      <c r="CN69" s="14">
        <v>0</v>
      </c>
      <c r="CO69" s="103">
        <f t="shared" si="47"/>
        <v>9</v>
      </c>
      <c r="CP69" s="4"/>
      <c r="CQ69" s="27">
        <v>135</v>
      </c>
      <c r="CR69" s="27">
        <v>58</v>
      </c>
      <c r="CS69" s="14">
        <v>11</v>
      </c>
      <c r="CT69" s="14">
        <v>5</v>
      </c>
      <c r="CU69" s="103">
        <f t="shared" si="48"/>
        <v>209</v>
      </c>
      <c r="CV69" s="14"/>
      <c r="CW69" s="27">
        <v>20</v>
      </c>
      <c r="CX69" s="27">
        <v>27</v>
      </c>
      <c r="CY69" s="14">
        <v>2</v>
      </c>
      <c r="CZ69" s="14">
        <v>0</v>
      </c>
      <c r="DA69" s="103">
        <f t="shared" si="49"/>
        <v>49</v>
      </c>
      <c r="DB69" s="14"/>
      <c r="DC69" s="50">
        <v>9</v>
      </c>
      <c r="DD69" s="50">
        <v>14</v>
      </c>
      <c r="DE69" s="14">
        <v>0</v>
      </c>
      <c r="DF69" s="14">
        <v>0</v>
      </c>
      <c r="DG69" s="104">
        <f t="shared" si="50"/>
        <v>23</v>
      </c>
      <c r="DH69" s="29"/>
      <c r="DI69" s="29"/>
      <c r="DJ69" s="20" t="s">
        <v>36</v>
      </c>
      <c r="DK69" s="27">
        <v>1</v>
      </c>
      <c r="DL69" s="27">
        <v>0</v>
      </c>
      <c r="DM69" s="14">
        <v>0</v>
      </c>
      <c r="DN69" s="14">
        <v>0</v>
      </c>
      <c r="DO69" s="103">
        <f t="shared" si="51"/>
        <v>1</v>
      </c>
      <c r="DP69" s="4"/>
      <c r="DQ69" s="98">
        <v>1</v>
      </c>
      <c r="DR69" s="98">
        <v>2</v>
      </c>
      <c r="DS69" s="2">
        <v>0</v>
      </c>
      <c r="DT69" s="2">
        <v>0</v>
      </c>
      <c r="DU69" s="103">
        <f t="shared" si="52"/>
        <v>3</v>
      </c>
      <c r="DV69" s="4"/>
      <c r="DW69" s="27">
        <v>2</v>
      </c>
      <c r="DX69" s="27">
        <v>3</v>
      </c>
      <c r="DY69" s="14">
        <v>0</v>
      </c>
      <c r="DZ69" s="14">
        <v>2</v>
      </c>
      <c r="EA69" s="103">
        <f t="shared" si="53"/>
        <v>7</v>
      </c>
      <c r="EB69" s="4"/>
      <c r="EC69" s="27">
        <v>101</v>
      </c>
      <c r="ED69" s="27">
        <v>54</v>
      </c>
      <c r="EE69" s="14">
        <f t="shared" si="32"/>
        <v>7</v>
      </c>
      <c r="EF69" s="14">
        <f t="shared" si="33"/>
        <v>155</v>
      </c>
      <c r="EG69" s="103">
        <f t="shared" si="54"/>
        <v>317</v>
      </c>
      <c r="EH69" s="4"/>
      <c r="EI69" s="27">
        <v>5</v>
      </c>
      <c r="EJ69" s="27">
        <v>8</v>
      </c>
      <c r="EK69" s="14">
        <v>0</v>
      </c>
      <c r="EL69" s="14">
        <v>0</v>
      </c>
      <c r="EM69" s="103">
        <f t="shared" si="55"/>
        <v>13</v>
      </c>
      <c r="EN69" s="4"/>
      <c r="EO69" s="27">
        <v>8</v>
      </c>
      <c r="EP69" s="27">
        <v>8</v>
      </c>
      <c r="EQ69" s="14">
        <v>0</v>
      </c>
      <c r="ER69" s="14">
        <v>0</v>
      </c>
      <c r="ES69" s="103">
        <f t="shared" si="56"/>
        <v>16</v>
      </c>
      <c r="ET69" s="4"/>
      <c r="EU69" s="27">
        <v>95</v>
      </c>
      <c r="EV69" s="27">
        <v>62</v>
      </c>
      <c r="EW69" s="14">
        <v>8</v>
      </c>
      <c r="EX69" s="14">
        <v>4</v>
      </c>
      <c r="EY69" s="103">
        <f t="shared" si="57"/>
        <v>169</v>
      </c>
      <c r="EZ69" s="4"/>
      <c r="FA69" s="27">
        <v>3</v>
      </c>
      <c r="FB69" s="27">
        <v>5</v>
      </c>
      <c r="FC69" s="14">
        <v>0</v>
      </c>
      <c r="FD69" s="14">
        <v>0</v>
      </c>
      <c r="FE69" s="103">
        <f t="shared" si="58"/>
        <v>8</v>
      </c>
      <c r="FF69" s="4"/>
      <c r="FG69" s="27">
        <v>5</v>
      </c>
      <c r="FH69" s="27">
        <v>8</v>
      </c>
      <c r="FI69" s="14">
        <v>0</v>
      </c>
      <c r="FJ69" s="14">
        <v>0</v>
      </c>
      <c r="FK69" s="103">
        <f t="shared" si="59"/>
        <v>13</v>
      </c>
      <c r="FL69" s="19"/>
      <c r="FM69" s="27">
        <v>4</v>
      </c>
      <c r="FN69" s="27">
        <v>1</v>
      </c>
      <c r="FO69" s="14">
        <v>0</v>
      </c>
      <c r="FP69" s="14">
        <v>0</v>
      </c>
      <c r="FQ69" s="103">
        <f t="shared" si="60"/>
        <v>5</v>
      </c>
      <c r="FR69" s="4"/>
      <c r="FS69" s="27">
        <v>72</v>
      </c>
      <c r="FT69" s="27">
        <v>60</v>
      </c>
      <c r="FU69" s="14">
        <v>1</v>
      </c>
      <c r="FV69" s="14">
        <v>0</v>
      </c>
      <c r="FW69" s="103">
        <f t="shared" si="61"/>
        <v>133</v>
      </c>
      <c r="FX69" s="4"/>
      <c r="FY69" s="27">
        <v>72</v>
      </c>
      <c r="FZ69" s="27">
        <v>60</v>
      </c>
      <c r="GA69" s="14">
        <v>1</v>
      </c>
      <c r="GB69" s="14">
        <v>0</v>
      </c>
      <c r="GC69" s="103">
        <f t="shared" si="62"/>
        <v>133</v>
      </c>
      <c r="GE69" s="26"/>
      <c r="GF69" s="26"/>
      <c r="GG69" s="26"/>
      <c r="GH69" s="26"/>
      <c r="GI69" s="26"/>
      <c r="GJ69" s="26"/>
      <c r="GK69" s="26"/>
      <c r="GL69" s="26"/>
      <c r="GM69" s="26"/>
      <c r="GN69" s="26"/>
      <c r="GO69" s="26"/>
      <c r="GP69" s="26"/>
      <c r="GQ69" s="26"/>
      <c r="GR69" s="26"/>
      <c r="GS69" s="26"/>
      <c r="GT69" s="26"/>
      <c r="GU69" s="26"/>
      <c r="GV69" s="26"/>
      <c r="GW69" s="26"/>
      <c r="GX69" s="26"/>
      <c r="GY69" s="26"/>
      <c r="GZ69" s="26"/>
      <c r="HA69" s="26"/>
      <c r="HB69" s="26"/>
      <c r="HC69" s="26"/>
      <c r="HD69" s="26"/>
      <c r="HE69" s="26"/>
      <c r="HF69" s="26"/>
      <c r="HG69" s="26"/>
      <c r="HH69" s="26"/>
      <c r="HI69" s="26"/>
      <c r="HJ69" s="26"/>
      <c r="HK69" s="26"/>
      <c r="HL69" s="26"/>
      <c r="HM69" s="26"/>
      <c r="HN69" s="26"/>
      <c r="HO69" s="26"/>
      <c r="HP69" s="26"/>
      <c r="HQ69" s="26"/>
      <c r="HR69" s="26"/>
      <c r="HS69" s="26"/>
      <c r="HT69" s="26"/>
      <c r="HU69" s="26"/>
      <c r="HV69" s="26"/>
      <c r="HW69" s="26"/>
      <c r="HX69" s="26"/>
      <c r="HY69" s="26"/>
      <c r="HZ69" s="26"/>
      <c r="IA69" s="26"/>
      <c r="IB69" s="26"/>
      <c r="IC69" s="26"/>
      <c r="ID69" s="26"/>
      <c r="IE69" s="26"/>
      <c r="IF69" s="26"/>
      <c r="IG69" s="26"/>
      <c r="IH69" s="26"/>
      <c r="II69" s="26"/>
      <c r="IJ69" s="26"/>
      <c r="IK69" s="26"/>
      <c r="IL69" s="26"/>
      <c r="IM69" s="26"/>
      <c r="IN69" s="26"/>
      <c r="IO69" s="26"/>
      <c r="IP69" s="26"/>
      <c r="IQ69" s="26"/>
      <c r="IR69" s="26"/>
      <c r="IS69" s="26"/>
      <c r="IT69" s="26"/>
      <c r="IU69" s="26"/>
      <c r="IV69" s="26"/>
      <c r="IW69" s="26"/>
      <c r="IX69" s="26"/>
      <c r="IY69" s="26"/>
      <c r="IZ69" s="26"/>
      <c r="JA69" s="26"/>
      <c r="JB69" s="26"/>
      <c r="JC69" s="26"/>
      <c r="JD69" s="26"/>
      <c r="JE69" s="26"/>
      <c r="JF69" s="26"/>
      <c r="JG69" s="26"/>
      <c r="JH69" s="26"/>
      <c r="JI69" s="26"/>
      <c r="JJ69" s="26"/>
      <c r="JK69" s="26"/>
      <c r="JL69" s="26"/>
      <c r="JM69" s="26"/>
      <c r="JN69" s="26"/>
      <c r="JO69" s="26"/>
      <c r="JP69" s="26"/>
      <c r="JQ69" s="26"/>
      <c r="JR69" s="26"/>
      <c r="JS69" s="26"/>
      <c r="JT69" s="26"/>
      <c r="JU69" s="26"/>
      <c r="JV69" s="26"/>
      <c r="JW69" s="26"/>
      <c r="JX69" s="26"/>
      <c r="JY69" s="26"/>
      <c r="JZ69" s="26"/>
      <c r="KA69" s="26"/>
      <c r="KB69" s="26"/>
      <c r="KC69" s="26"/>
      <c r="KD69" s="26"/>
      <c r="KE69" s="26"/>
      <c r="KF69" s="26"/>
      <c r="KG69" s="26"/>
      <c r="KH69" s="26"/>
      <c r="KI69" s="26"/>
      <c r="KJ69" s="26"/>
      <c r="KK69" s="26"/>
      <c r="KL69" s="26"/>
      <c r="KM69" s="26"/>
      <c r="KN69" s="26"/>
      <c r="KO69" s="26"/>
      <c r="KP69" s="26"/>
      <c r="KQ69" s="26"/>
      <c r="KR69" s="26"/>
      <c r="KS69" s="26"/>
      <c r="KT69" s="26"/>
      <c r="KU69" s="26"/>
      <c r="KV69" s="26"/>
      <c r="KW69" s="26"/>
      <c r="KX69" s="26"/>
      <c r="KY69" s="26"/>
      <c r="KZ69" s="26"/>
      <c r="LA69" s="26"/>
      <c r="LB69" s="26"/>
      <c r="LC69" s="26"/>
      <c r="LD69" s="26"/>
      <c r="LE69" s="26"/>
      <c r="LF69" s="26"/>
      <c r="LG69" s="26"/>
      <c r="LH69" s="26"/>
      <c r="LI69" s="26"/>
      <c r="LJ69" s="26"/>
      <c r="LK69" s="26"/>
      <c r="LL69" s="26"/>
      <c r="LM69" s="26"/>
      <c r="LN69" s="26"/>
      <c r="LO69" s="26"/>
      <c r="LP69" s="26"/>
      <c r="LQ69" s="26"/>
      <c r="LR69" s="26"/>
      <c r="LS69" s="26"/>
      <c r="LT69" s="26"/>
      <c r="LU69" s="26"/>
      <c r="LV69" s="26"/>
      <c r="LW69" s="26"/>
      <c r="LX69" s="26"/>
      <c r="LY69" s="26"/>
      <c r="LZ69" s="26"/>
      <c r="MA69" s="26"/>
      <c r="MB69" s="26"/>
      <c r="MC69" s="26"/>
      <c r="MD69" s="26"/>
      <c r="ME69" s="26"/>
      <c r="MF69" s="26"/>
      <c r="MG69" s="26"/>
      <c r="MH69" s="26"/>
      <c r="MI69" s="26"/>
      <c r="MJ69" s="26"/>
      <c r="MK69" s="26"/>
      <c r="ML69" s="26"/>
      <c r="MM69" s="26"/>
      <c r="MN69" s="26"/>
      <c r="MO69" s="26"/>
      <c r="MP69" s="26"/>
      <c r="MQ69" s="26"/>
      <c r="MR69" s="26"/>
      <c r="MS69" s="26"/>
      <c r="MT69" s="26"/>
      <c r="MU69" s="26"/>
      <c r="MV69" s="26"/>
      <c r="MW69" s="26"/>
      <c r="MX69" s="26"/>
      <c r="MY69" s="26"/>
      <c r="MZ69" s="26"/>
      <c r="NA69" s="26"/>
      <c r="NB69" s="26"/>
      <c r="NC69" s="26"/>
      <c r="ND69" s="26"/>
      <c r="NE69" s="26"/>
      <c r="NF69" s="26"/>
      <c r="NG69" s="26"/>
      <c r="NH69" s="26"/>
      <c r="NI69" s="26"/>
      <c r="NJ69" s="26"/>
      <c r="NK69" s="26"/>
      <c r="NL69" s="26"/>
      <c r="NM69" s="26"/>
      <c r="NN69" s="26"/>
      <c r="NO69" s="26"/>
      <c r="NP69" s="26"/>
      <c r="NQ69" s="26"/>
      <c r="NR69" s="26"/>
      <c r="NS69" s="26"/>
      <c r="NT69" s="26"/>
      <c r="NU69" s="26"/>
      <c r="NV69" s="26"/>
      <c r="NW69" s="26"/>
      <c r="NX69" s="26"/>
      <c r="NY69" s="26"/>
      <c r="NZ69" s="26"/>
      <c r="OA69" s="26"/>
      <c r="OB69" s="26"/>
      <c r="OC69" s="26"/>
      <c r="OD69" s="26"/>
      <c r="OE69" s="26"/>
      <c r="OF69" s="26"/>
      <c r="OG69" s="26"/>
      <c r="OH69" s="26"/>
      <c r="OI69" s="26"/>
      <c r="OJ69" s="26"/>
      <c r="OK69" s="26"/>
      <c r="OL69" s="26"/>
      <c r="OM69" s="26"/>
      <c r="ON69" s="26"/>
      <c r="OO69" s="26"/>
      <c r="OP69" s="26"/>
      <c r="OQ69" s="26"/>
      <c r="OR69" s="26"/>
      <c r="OS69" s="26"/>
      <c r="OT69" s="26"/>
      <c r="OU69" s="26"/>
      <c r="OV69" s="26"/>
    </row>
    <row r="70" spans="1:412" s="3" customFormat="1" ht="15.75">
      <c r="A70" s="148" t="s">
        <v>37</v>
      </c>
      <c r="B70" s="27">
        <v>7</v>
      </c>
      <c r="C70" s="27">
        <v>3</v>
      </c>
      <c r="D70" s="14">
        <v>0</v>
      </c>
      <c r="E70" s="14">
        <v>0</v>
      </c>
      <c r="F70" s="103">
        <f t="shared" si="34"/>
        <v>10</v>
      </c>
      <c r="G70" s="27">
        <v>39</v>
      </c>
      <c r="H70" s="27">
        <v>45</v>
      </c>
      <c r="I70" s="14">
        <v>0</v>
      </c>
      <c r="J70" s="14">
        <v>3</v>
      </c>
      <c r="K70" s="103">
        <f t="shared" si="35"/>
        <v>87</v>
      </c>
      <c r="L70" s="14"/>
      <c r="M70" s="27">
        <v>5</v>
      </c>
      <c r="N70" s="27">
        <v>4</v>
      </c>
      <c r="O70" s="14">
        <v>1</v>
      </c>
      <c r="P70" s="14">
        <v>0</v>
      </c>
      <c r="Q70" s="103">
        <f t="shared" si="36"/>
        <v>10</v>
      </c>
      <c r="R70" s="14"/>
      <c r="S70" s="27">
        <v>65</v>
      </c>
      <c r="T70" s="27">
        <v>67</v>
      </c>
      <c r="U70" s="14">
        <v>0</v>
      </c>
      <c r="V70" s="14">
        <v>3</v>
      </c>
      <c r="W70" s="103">
        <f t="shared" si="37"/>
        <v>135</v>
      </c>
      <c r="X70" s="14"/>
      <c r="Y70" s="27">
        <v>12</v>
      </c>
      <c r="Z70" s="27">
        <v>18</v>
      </c>
      <c r="AA70" s="14">
        <v>2</v>
      </c>
      <c r="AB70" s="14">
        <v>1</v>
      </c>
      <c r="AC70" s="103">
        <f t="shared" si="31"/>
        <v>10</v>
      </c>
      <c r="AD70" s="14"/>
      <c r="AE70" s="27">
        <v>27</v>
      </c>
      <c r="AF70" s="27">
        <v>5</v>
      </c>
      <c r="AG70" s="14">
        <v>0</v>
      </c>
      <c r="AH70" s="14">
        <v>1</v>
      </c>
      <c r="AI70" s="103">
        <f t="shared" si="38"/>
        <v>33</v>
      </c>
      <c r="AJ70" s="30"/>
      <c r="AK70" s="30"/>
      <c r="AL70" s="20" t="s">
        <v>37</v>
      </c>
      <c r="AM70" s="28">
        <v>1</v>
      </c>
      <c r="AN70" s="28">
        <v>1</v>
      </c>
      <c r="AO70" s="18">
        <v>0</v>
      </c>
      <c r="AP70" s="18">
        <v>0</v>
      </c>
      <c r="AQ70" s="103">
        <f t="shared" si="39"/>
        <v>2</v>
      </c>
      <c r="AR70" s="14"/>
      <c r="AS70" s="28">
        <v>61</v>
      </c>
      <c r="AT70" s="28">
        <v>52</v>
      </c>
      <c r="AU70" s="18">
        <v>1</v>
      </c>
      <c r="AV70" s="18">
        <v>4</v>
      </c>
      <c r="AW70" s="103">
        <f t="shared" si="40"/>
        <v>118</v>
      </c>
      <c r="AX70" s="14"/>
      <c r="AY70" s="27">
        <v>8</v>
      </c>
      <c r="AZ70" s="27">
        <v>2</v>
      </c>
      <c r="BA70" s="14">
        <v>0</v>
      </c>
      <c r="BB70" s="14">
        <v>0</v>
      </c>
      <c r="BC70" s="103">
        <f t="shared" si="41"/>
        <v>10</v>
      </c>
      <c r="BD70" s="14"/>
      <c r="BE70" s="27">
        <v>27</v>
      </c>
      <c r="BF70" s="27">
        <v>45</v>
      </c>
      <c r="BG70" s="14">
        <v>2</v>
      </c>
      <c r="BH70" s="14">
        <v>0</v>
      </c>
      <c r="BI70" s="103">
        <f t="shared" si="42"/>
        <v>74</v>
      </c>
      <c r="BJ70" s="14"/>
      <c r="BK70" s="27">
        <v>6</v>
      </c>
      <c r="BL70" s="27">
        <v>6</v>
      </c>
      <c r="BM70" s="14">
        <v>0</v>
      </c>
      <c r="BN70" s="14">
        <v>0</v>
      </c>
      <c r="BO70" s="103">
        <f t="shared" si="43"/>
        <v>12</v>
      </c>
      <c r="BP70" s="14"/>
      <c r="BQ70" s="27">
        <v>9</v>
      </c>
      <c r="BR70" s="27">
        <v>6</v>
      </c>
      <c r="BS70" s="14">
        <v>1</v>
      </c>
      <c r="BT70" s="14">
        <v>0</v>
      </c>
      <c r="BU70" s="103">
        <f t="shared" si="44"/>
        <v>16</v>
      </c>
      <c r="BV70" s="30"/>
      <c r="BW70" s="30"/>
      <c r="BX70" s="20" t="s">
        <v>37</v>
      </c>
      <c r="BY70" s="27">
        <v>6</v>
      </c>
      <c r="BZ70" s="27">
        <v>4</v>
      </c>
      <c r="CA70" s="14">
        <v>0</v>
      </c>
      <c r="CB70" s="14">
        <v>0</v>
      </c>
      <c r="CC70" s="103">
        <f t="shared" si="45"/>
        <v>10</v>
      </c>
      <c r="CD70" s="14"/>
      <c r="CE70" s="27">
        <v>100</v>
      </c>
      <c r="CF70" s="27">
        <v>45</v>
      </c>
      <c r="CG70" s="14">
        <v>3</v>
      </c>
      <c r="CH70" s="14">
        <v>2</v>
      </c>
      <c r="CI70" s="103">
        <f t="shared" si="46"/>
        <v>150</v>
      </c>
      <c r="CJ70" s="14"/>
      <c r="CK70" s="27">
        <v>6</v>
      </c>
      <c r="CL70" s="27">
        <v>10</v>
      </c>
      <c r="CM70" s="14">
        <v>0</v>
      </c>
      <c r="CN70" s="14">
        <v>0</v>
      </c>
      <c r="CO70" s="103">
        <f t="shared" si="47"/>
        <v>16</v>
      </c>
      <c r="CP70" s="4"/>
      <c r="CQ70" s="27">
        <v>36</v>
      </c>
      <c r="CR70" s="27">
        <v>32</v>
      </c>
      <c r="CS70" s="14">
        <v>10</v>
      </c>
      <c r="CT70" s="14">
        <v>0</v>
      </c>
      <c r="CU70" s="103">
        <f t="shared" si="48"/>
        <v>78</v>
      </c>
      <c r="CV70" s="14"/>
      <c r="CW70" s="27">
        <v>22</v>
      </c>
      <c r="CX70" s="27">
        <v>25</v>
      </c>
      <c r="CY70" s="14">
        <v>1</v>
      </c>
      <c r="CZ70" s="14">
        <v>2</v>
      </c>
      <c r="DA70" s="103">
        <f t="shared" si="49"/>
        <v>50</v>
      </c>
      <c r="DB70" s="14"/>
      <c r="DC70" s="50">
        <v>10</v>
      </c>
      <c r="DD70" s="50">
        <v>12</v>
      </c>
      <c r="DE70" s="14">
        <v>0</v>
      </c>
      <c r="DF70" s="14">
        <v>0</v>
      </c>
      <c r="DG70" s="104">
        <f t="shared" si="50"/>
        <v>22</v>
      </c>
      <c r="DH70" s="29"/>
      <c r="DI70" s="29"/>
      <c r="DJ70" s="20" t="s">
        <v>37</v>
      </c>
      <c r="DK70" s="27">
        <v>6</v>
      </c>
      <c r="DL70" s="27">
        <v>8</v>
      </c>
      <c r="DM70" s="14">
        <v>0</v>
      </c>
      <c r="DN70" s="14">
        <v>0</v>
      </c>
      <c r="DO70" s="103">
        <f t="shared" si="51"/>
        <v>14</v>
      </c>
      <c r="DP70" s="4"/>
      <c r="DQ70" s="98">
        <v>5</v>
      </c>
      <c r="DR70" s="98">
        <v>2</v>
      </c>
      <c r="DS70" s="2">
        <v>0</v>
      </c>
      <c r="DT70" s="2">
        <v>0</v>
      </c>
      <c r="DU70" s="103">
        <f t="shared" si="52"/>
        <v>7</v>
      </c>
      <c r="DV70" s="4"/>
      <c r="DW70" s="27">
        <v>3</v>
      </c>
      <c r="DX70" s="27">
        <v>9</v>
      </c>
      <c r="DY70" s="14">
        <v>0</v>
      </c>
      <c r="DZ70" s="14">
        <v>0</v>
      </c>
      <c r="EA70" s="103">
        <f t="shared" si="53"/>
        <v>12</v>
      </c>
      <c r="EB70" s="4"/>
      <c r="EC70" s="27">
        <v>69</v>
      </c>
      <c r="ED70" s="27">
        <v>73</v>
      </c>
      <c r="EE70" s="14">
        <f t="shared" si="32"/>
        <v>12</v>
      </c>
      <c r="EF70" s="14">
        <f t="shared" si="33"/>
        <v>142</v>
      </c>
      <c r="EG70" s="103">
        <f t="shared" si="54"/>
        <v>296</v>
      </c>
      <c r="EH70" s="4"/>
      <c r="EI70" s="27">
        <v>8</v>
      </c>
      <c r="EJ70" s="27">
        <v>9</v>
      </c>
      <c r="EK70" s="14">
        <v>2</v>
      </c>
      <c r="EL70" s="14">
        <v>2</v>
      </c>
      <c r="EM70" s="103">
        <f t="shared" si="55"/>
        <v>21</v>
      </c>
      <c r="EN70" s="4"/>
      <c r="EO70" s="27">
        <v>4</v>
      </c>
      <c r="EP70" s="27">
        <v>9</v>
      </c>
      <c r="EQ70" s="14">
        <v>0</v>
      </c>
      <c r="ER70" s="14">
        <v>0</v>
      </c>
      <c r="ES70" s="103">
        <f t="shared" si="56"/>
        <v>13</v>
      </c>
      <c r="ET70" s="4"/>
      <c r="EU70" s="27">
        <v>120</v>
      </c>
      <c r="EV70" s="27">
        <v>80</v>
      </c>
      <c r="EW70" s="14">
        <v>7</v>
      </c>
      <c r="EX70" s="14">
        <v>2</v>
      </c>
      <c r="EY70" s="103">
        <f t="shared" si="57"/>
        <v>209</v>
      </c>
      <c r="EZ70" s="4"/>
      <c r="FA70" s="27">
        <v>2</v>
      </c>
      <c r="FB70" s="27">
        <v>14</v>
      </c>
      <c r="FC70" s="14">
        <v>0</v>
      </c>
      <c r="FD70" s="14">
        <v>0</v>
      </c>
      <c r="FE70" s="103">
        <f t="shared" si="58"/>
        <v>16</v>
      </c>
      <c r="FF70" s="4"/>
      <c r="FG70" s="27">
        <v>8</v>
      </c>
      <c r="FH70" s="27">
        <v>9</v>
      </c>
      <c r="FI70" s="14">
        <v>2</v>
      </c>
      <c r="FJ70" s="14">
        <v>2</v>
      </c>
      <c r="FK70" s="103">
        <f t="shared" si="59"/>
        <v>21</v>
      </c>
      <c r="FL70" s="19"/>
      <c r="FM70" s="27">
        <v>2</v>
      </c>
      <c r="FN70" s="27">
        <v>5</v>
      </c>
      <c r="FO70" s="14">
        <v>0</v>
      </c>
      <c r="FP70" s="14">
        <v>0</v>
      </c>
      <c r="FQ70" s="103">
        <f t="shared" si="60"/>
        <v>7</v>
      </c>
      <c r="FR70" s="4"/>
      <c r="FS70" s="27">
        <v>90</v>
      </c>
      <c r="FT70" s="27">
        <v>81</v>
      </c>
      <c r="FU70" s="14">
        <v>3</v>
      </c>
      <c r="FV70" s="14">
        <v>2</v>
      </c>
      <c r="FW70" s="103">
        <f t="shared" si="61"/>
        <v>176</v>
      </c>
      <c r="FX70" s="4"/>
      <c r="FY70" s="27">
        <v>90</v>
      </c>
      <c r="FZ70" s="27">
        <v>81</v>
      </c>
      <c r="GA70" s="14">
        <v>3</v>
      </c>
      <c r="GB70" s="14">
        <v>2</v>
      </c>
      <c r="GC70" s="103">
        <f t="shared" si="62"/>
        <v>176</v>
      </c>
      <c r="GE70" s="26"/>
      <c r="GF70" s="26"/>
      <c r="GG70" s="26"/>
      <c r="GH70" s="26"/>
      <c r="GI70" s="26"/>
      <c r="GJ70" s="26"/>
      <c r="GK70" s="26"/>
      <c r="GL70" s="26"/>
      <c r="GM70" s="26"/>
      <c r="GN70" s="26"/>
      <c r="GO70" s="26"/>
      <c r="GP70" s="26"/>
      <c r="GQ70" s="26"/>
      <c r="GR70" s="26"/>
      <c r="GS70" s="26"/>
      <c r="GT70" s="26"/>
      <c r="GU70" s="26"/>
      <c r="GV70" s="26"/>
      <c r="GW70" s="26"/>
      <c r="GX70" s="26"/>
      <c r="GY70" s="26"/>
      <c r="GZ70" s="26"/>
      <c r="HA70" s="26"/>
      <c r="HB70" s="26"/>
      <c r="HC70" s="26"/>
      <c r="HD70" s="26"/>
      <c r="HE70" s="26"/>
      <c r="HF70" s="26"/>
      <c r="HG70" s="26"/>
      <c r="HH70" s="26"/>
      <c r="HI70" s="26"/>
      <c r="HJ70" s="26"/>
      <c r="HK70" s="26"/>
      <c r="HL70" s="26"/>
      <c r="HM70" s="26"/>
      <c r="HN70" s="26"/>
      <c r="HO70" s="26"/>
      <c r="HP70" s="26"/>
      <c r="HQ70" s="26"/>
      <c r="HR70" s="26"/>
      <c r="HS70" s="26"/>
      <c r="HT70" s="26"/>
      <c r="HU70" s="26"/>
      <c r="HV70" s="26"/>
      <c r="HW70" s="26"/>
      <c r="HX70" s="26"/>
      <c r="HY70" s="26"/>
      <c r="HZ70" s="26"/>
      <c r="IA70" s="26"/>
      <c r="IB70" s="26"/>
      <c r="IC70" s="26"/>
      <c r="ID70" s="26"/>
      <c r="IE70" s="26"/>
      <c r="IF70" s="26"/>
      <c r="IG70" s="26"/>
      <c r="IH70" s="26"/>
      <c r="II70" s="26"/>
      <c r="IJ70" s="26"/>
      <c r="IK70" s="26"/>
      <c r="IL70" s="26"/>
      <c r="IM70" s="26"/>
      <c r="IN70" s="26"/>
      <c r="IO70" s="26"/>
      <c r="IP70" s="26"/>
      <c r="IQ70" s="26"/>
      <c r="IR70" s="26"/>
      <c r="IS70" s="26"/>
      <c r="IT70" s="26"/>
      <c r="IU70" s="26"/>
      <c r="IV70" s="26"/>
      <c r="IW70" s="26"/>
      <c r="IX70" s="26"/>
      <c r="IY70" s="26"/>
      <c r="IZ70" s="26"/>
      <c r="JA70" s="26"/>
      <c r="JB70" s="26"/>
      <c r="JC70" s="26"/>
      <c r="JD70" s="26"/>
      <c r="JE70" s="26"/>
      <c r="JF70" s="26"/>
      <c r="JG70" s="26"/>
      <c r="JH70" s="26"/>
      <c r="JI70" s="26"/>
      <c r="JJ70" s="26"/>
      <c r="JK70" s="26"/>
      <c r="JL70" s="26"/>
      <c r="JM70" s="26"/>
      <c r="JN70" s="26"/>
      <c r="JO70" s="26"/>
      <c r="JP70" s="26"/>
      <c r="JQ70" s="26"/>
      <c r="JR70" s="26"/>
      <c r="JS70" s="26"/>
      <c r="JT70" s="26"/>
      <c r="JU70" s="26"/>
      <c r="JV70" s="26"/>
      <c r="JW70" s="26"/>
      <c r="JX70" s="26"/>
      <c r="JY70" s="26"/>
      <c r="JZ70" s="26"/>
      <c r="KA70" s="26"/>
      <c r="KB70" s="26"/>
      <c r="KC70" s="26"/>
      <c r="KD70" s="26"/>
      <c r="KE70" s="26"/>
      <c r="KF70" s="26"/>
      <c r="KG70" s="26"/>
      <c r="KH70" s="26"/>
      <c r="KI70" s="26"/>
      <c r="KJ70" s="26"/>
      <c r="KK70" s="26"/>
      <c r="KL70" s="26"/>
      <c r="KM70" s="26"/>
      <c r="KN70" s="26"/>
      <c r="KO70" s="26"/>
      <c r="KP70" s="26"/>
      <c r="KQ70" s="26"/>
      <c r="KR70" s="26"/>
      <c r="KS70" s="26"/>
      <c r="KT70" s="26"/>
      <c r="KU70" s="26"/>
      <c r="KV70" s="26"/>
      <c r="KW70" s="26"/>
      <c r="KX70" s="26"/>
      <c r="KY70" s="26"/>
      <c r="KZ70" s="26"/>
      <c r="LA70" s="26"/>
      <c r="LB70" s="26"/>
      <c r="LC70" s="26"/>
      <c r="LD70" s="26"/>
      <c r="LE70" s="26"/>
      <c r="LF70" s="26"/>
      <c r="LG70" s="26"/>
      <c r="LH70" s="26"/>
      <c r="LI70" s="26"/>
      <c r="LJ70" s="26"/>
      <c r="LK70" s="26"/>
      <c r="LL70" s="26"/>
      <c r="LM70" s="26"/>
      <c r="LN70" s="26"/>
      <c r="LO70" s="26"/>
      <c r="LP70" s="26"/>
      <c r="LQ70" s="26"/>
      <c r="LR70" s="26"/>
      <c r="LS70" s="26"/>
      <c r="LT70" s="26"/>
      <c r="LU70" s="26"/>
      <c r="LV70" s="26"/>
      <c r="LW70" s="26"/>
      <c r="LX70" s="26"/>
      <c r="LY70" s="26"/>
      <c r="LZ70" s="26"/>
      <c r="MA70" s="26"/>
      <c r="MB70" s="26"/>
      <c r="MC70" s="26"/>
      <c r="MD70" s="26"/>
      <c r="ME70" s="26"/>
      <c r="MF70" s="26"/>
      <c r="MG70" s="26"/>
      <c r="MH70" s="26"/>
      <c r="MI70" s="26"/>
      <c r="MJ70" s="26"/>
      <c r="MK70" s="26"/>
      <c r="ML70" s="26"/>
      <c r="MM70" s="26"/>
      <c r="MN70" s="26"/>
      <c r="MO70" s="26"/>
      <c r="MP70" s="26"/>
      <c r="MQ70" s="26"/>
      <c r="MR70" s="26"/>
      <c r="MS70" s="26"/>
      <c r="MT70" s="26"/>
      <c r="MU70" s="26"/>
      <c r="MV70" s="26"/>
      <c r="MW70" s="26"/>
      <c r="MX70" s="26"/>
      <c r="MY70" s="26"/>
      <c r="MZ70" s="26"/>
      <c r="NA70" s="26"/>
      <c r="NB70" s="26"/>
      <c r="NC70" s="26"/>
      <c r="ND70" s="26"/>
      <c r="NE70" s="26"/>
      <c r="NF70" s="26"/>
      <c r="NG70" s="26"/>
      <c r="NH70" s="26"/>
      <c r="NI70" s="26"/>
      <c r="NJ70" s="26"/>
      <c r="NK70" s="26"/>
      <c r="NL70" s="26"/>
      <c r="NM70" s="26"/>
      <c r="NN70" s="26"/>
      <c r="NO70" s="26"/>
      <c r="NP70" s="26"/>
      <c r="NQ70" s="26"/>
      <c r="NR70" s="26"/>
      <c r="NS70" s="26"/>
      <c r="NT70" s="26"/>
      <c r="NU70" s="26"/>
      <c r="NV70" s="26"/>
      <c r="NW70" s="26"/>
      <c r="NX70" s="26"/>
      <c r="NY70" s="26"/>
      <c r="NZ70" s="26"/>
      <c r="OA70" s="26"/>
      <c r="OB70" s="26"/>
      <c r="OC70" s="26"/>
      <c r="OD70" s="26"/>
      <c r="OE70" s="26"/>
      <c r="OF70" s="26"/>
      <c r="OG70" s="26"/>
      <c r="OH70" s="26"/>
      <c r="OI70" s="26"/>
      <c r="OJ70" s="26"/>
      <c r="OK70" s="26"/>
      <c r="OL70" s="26"/>
      <c r="OM70" s="26"/>
      <c r="ON70" s="26"/>
      <c r="OO70" s="26"/>
      <c r="OP70" s="26"/>
      <c r="OQ70" s="26"/>
      <c r="OR70" s="26"/>
      <c r="OS70" s="26"/>
      <c r="OT70" s="26"/>
      <c r="OU70" s="26"/>
      <c r="OV70" s="26"/>
    </row>
    <row r="71" spans="1:412" s="3" customFormat="1" ht="15.75">
      <c r="A71" s="148" t="s">
        <v>38</v>
      </c>
      <c r="B71" s="27">
        <v>11</v>
      </c>
      <c r="C71" s="27">
        <v>13</v>
      </c>
      <c r="D71" s="14">
        <v>2</v>
      </c>
      <c r="E71" s="14">
        <v>0</v>
      </c>
      <c r="F71" s="103">
        <f t="shared" si="34"/>
        <v>26</v>
      </c>
      <c r="G71" s="27">
        <v>49</v>
      </c>
      <c r="H71" s="27">
        <v>41</v>
      </c>
      <c r="I71" s="14">
        <v>3</v>
      </c>
      <c r="J71" s="14">
        <v>3</v>
      </c>
      <c r="K71" s="103">
        <f t="shared" si="35"/>
        <v>96</v>
      </c>
      <c r="L71" s="14"/>
      <c r="M71" s="27">
        <v>5</v>
      </c>
      <c r="N71" s="27">
        <v>7</v>
      </c>
      <c r="O71" s="14">
        <v>1</v>
      </c>
      <c r="P71" s="14">
        <v>0</v>
      </c>
      <c r="Q71" s="103">
        <f t="shared" si="36"/>
        <v>13</v>
      </c>
      <c r="R71" s="14"/>
      <c r="S71" s="27">
        <v>90</v>
      </c>
      <c r="T71" s="27">
        <v>80</v>
      </c>
      <c r="U71" s="14">
        <v>2</v>
      </c>
      <c r="V71" s="14">
        <v>4</v>
      </c>
      <c r="W71" s="103">
        <f t="shared" si="37"/>
        <v>176</v>
      </c>
      <c r="X71" s="14"/>
      <c r="Y71" s="27">
        <v>13</v>
      </c>
      <c r="Z71" s="27">
        <v>30</v>
      </c>
      <c r="AA71" s="14">
        <v>0</v>
      </c>
      <c r="AB71" s="14">
        <v>1</v>
      </c>
      <c r="AC71" s="103">
        <f t="shared" si="31"/>
        <v>13</v>
      </c>
      <c r="AD71" s="14"/>
      <c r="AE71" s="27">
        <v>23</v>
      </c>
      <c r="AF71" s="27">
        <v>8</v>
      </c>
      <c r="AG71" s="14">
        <v>1</v>
      </c>
      <c r="AH71" s="14">
        <v>0</v>
      </c>
      <c r="AI71" s="103">
        <f t="shared" si="38"/>
        <v>32</v>
      </c>
      <c r="AJ71" s="30"/>
      <c r="AK71" s="30"/>
      <c r="AL71" s="20" t="s">
        <v>38</v>
      </c>
      <c r="AM71" s="28">
        <v>6</v>
      </c>
      <c r="AN71" s="28">
        <v>2</v>
      </c>
      <c r="AO71" s="18">
        <v>0</v>
      </c>
      <c r="AP71" s="18">
        <v>0</v>
      </c>
      <c r="AQ71" s="103">
        <f t="shared" si="39"/>
        <v>8</v>
      </c>
      <c r="AR71" s="14"/>
      <c r="AS71" s="28">
        <v>58</v>
      </c>
      <c r="AT71" s="28">
        <v>37</v>
      </c>
      <c r="AU71" s="18">
        <v>3</v>
      </c>
      <c r="AV71" s="18">
        <v>2</v>
      </c>
      <c r="AW71" s="103">
        <f t="shared" si="40"/>
        <v>100</v>
      </c>
      <c r="AX71" s="14"/>
      <c r="AY71" s="27">
        <v>10</v>
      </c>
      <c r="AZ71" s="27">
        <v>4</v>
      </c>
      <c r="BA71" s="14">
        <v>0</v>
      </c>
      <c r="BB71" s="14">
        <v>0</v>
      </c>
      <c r="BC71" s="103">
        <f t="shared" si="41"/>
        <v>14</v>
      </c>
      <c r="BD71" s="14"/>
      <c r="BE71" s="27">
        <v>41</v>
      </c>
      <c r="BF71" s="27">
        <v>52</v>
      </c>
      <c r="BG71" s="14">
        <v>2</v>
      </c>
      <c r="BH71" s="14">
        <v>2</v>
      </c>
      <c r="BI71" s="103">
        <f t="shared" si="42"/>
        <v>97</v>
      </c>
      <c r="BJ71" s="14"/>
      <c r="BK71" s="27">
        <v>5</v>
      </c>
      <c r="BL71" s="27">
        <v>15</v>
      </c>
      <c r="BM71" s="14">
        <v>0</v>
      </c>
      <c r="BN71" s="14">
        <v>0</v>
      </c>
      <c r="BO71" s="103">
        <f t="shared" si="43"/>
        <v>20</v>
      </c>
      <c r="BP71" s="14"/>
      <c r="BQ71" s="27">
        <v>9</v>
      </c>
      <c r="BR71" s="27">
        <v>7</v>
      </c>
      <c r="BS71" s="14">
        <v>3</v>
      </c>
      <c r="BT71" s="14">
        <v>0</v>
      </c>
      <c r="BU71" s="103">
        <f t="shared" si="44"/>
        <v>19</v>
      </c>
      <c r="BV71" s="30"/>
      <c r="BW71" s="30"/>
      <c r="BX71" s="20" t="s">
        <v>38</v>
      </c>
      <c r="BY71" s="27">
        <v>6</v>
      </c>
      <c r="BZ71" s="27">
        <v>4</v>
      </c>
      <c r="CA71" s="14">
        <v>0</v>
      </c>
      <c r="CB71" s="14">
        <v>0</v>
      </c>
      <c r="CC71" s="103">
        <f t="shared" si="45"/>
        <v>10</v>
      </c>
      <c r="CD71" s="14"/>
      <c r="CE71" s="27">
        <v>130</v>
      </c>
      <c r="CF71" s="27">
        <v>59</v>
      </c>
      <c r="CG71" s="14">
        <v>7</v>
      </c>
      <c r="CH71" s="14">
        <v>1</v>
      </c>
      <c r="CI71" s="103">
        <f t="shared" si="46"/>
        <v>197</v>
      </c>
      <c r="CJ71" s="14"/>
      <c r="CK71" s="27">
        <v>5</v>
      </c>
      <c r="CL71" s="27">
        <v>14</v>
      </c>
      <c r="CM71" s="14">
        <v>1</v>
      </c>
      <c r="CN71" s="14">
        <v>0</v>
      </c>
      <c r="CO71" s="103">
        <f t="shared" si="47"/>
        <v>20</v>
      </c>
      <c r="CP71" s="4"/>
      <c r="CQ71" s="27">
        <v>102</v>
      </c>
      <c r="CR71" s="27">
        <v>59</v>
      </c>
      <c r="CS71" s="14">
        <v>11</v>
      </c>
      <c r="CT71" s="14">
        <v>0</v>
      </c>
      <c r="CU71" s="103">
        <f t="shared" si="48"/>
        <v>172</v>
      </c>
      <c r="CV71" s="14"/>
      <c r="CW71" s="27">
        <v>43</v>
      </c>
      <c r="CX71" s="27">
        <v>32</v>
      </c>
      <c r="CY71" s="14">
        <v>1</v>
      </c>
      <c r="CZ71" s="14">
        <v>0</v>
      </c>
      <c r="DA71" s="103">
        <f t="shared" si="49"/>
        <v>76</v>
      </c>
      <c r="DB71" s="14"/>
      <c r="DC71" s="50">
        <v>7</v>
      </c>
      <c r="DD71" s="50">
        <v>6</v>
      </c>
      <c r="DE71" s="14">
        <v>2</v>
      </c>
      <c r="DF71" s="14">
        <v>0</v>
      </c>
      <c r="DG71" s="104">
        <f t="shared" si="50"/>
        <v>15</v>
      </c>
      <c r="DH71" s="29"/>
      <c r="DI71" s="29"/>
      <c r="DJ71" s="20" t="s">
        <v>38</v>
      </c>
      <c r="DK71" s="27">
        <v>21</v>
      </c>
      <c r="DL71" s="27">
        <v>6</v>
      </c>
      <c r="DM71" s="14">
        <v>0</v>
      </c>
      <c r="DN71" s="14">
        <v>0</v>
      </c>
      <c r="DO71" s="103">
        <f t="shared" si="51"/>
        <v>27</v>
      </c>
      <c r="DP71" s="4"/>
      <c r="DQ71" s="98">
        <v>4</v>
      </c>
      <c r="DR71" s="98">
        <v>0</v>
      </c>
      <c r="DS71" s="2">
        <v>0</v>
      </c>
      <c r="DT71" s="2">
        <v>0</v>
      </c>
      <c r="DU71" s="103">
        <f t="shared" si="52"/>
        <v>4</v>
      </c>
      <c r="DV71" s="4"/>
      <c r="DW71" s="27">
        <v>1</v>
      </c>
      <c r="DX71" s="27">
        <v>5</v>
      </c>
      <c r="DY71" s="14">
        <v>2</v>
      </c>
      <c r="DZ71" s="14">
        <v>0</v>
      </c>
      <c r="EA71" s="103">
        <f t="shared" si="53"/>
        <v>8</v>
      </c>
      <c r="EB71" s="4"/>
      <c r="EC71" s="27">
        <v>86</v>
      </c>
      <c r="ED71" s="27">
        <v>85</v>
      </c>
      <c r="EE71" s="14">
        <f t="shared" si="32"/>
        <v>8</v>
      </c>
      <c r="EF71" s="14">
        <f t="shared" si="33"/>
        <v>171</v>
      </c>
      <c r="EG71" s="103">
        <f t="shared" si="54"/>
        <v>350</v>
      </c>
      <c r="EH71" s="4"/>
      <c r="EI71" s="27">
        <v>12</v>
      </c>
      <c r="EJ71" s="27">
        <v>15</v>
      </c>
      <c r="EK71" s="14">
        <v>1</v>
      </c>
      <c r="EL71" s="14">
        <v>0</v>
      </c>
      <c r="EM71" s="103">
        <f t="shared" si="55"/>
        <v>28</v>
      </c>
      <c r="EN71" s="4"/>
      <c r="EO71" s="27">
        <v>7</v>
      </c>
      <c r="EP71" s="27">
        <v>10</v>
      </c>
      <c r="EQ71" s="14">
        <v>1</v>
      </c>
      <c r="ER71" s="14">
        <v>0</v>
      </c>
      <c r="ES71" s="103">
        <f t="shared" si="56"/>
        <v>18</v>
      </c>
      <c r="ET71" s="4"/>
      <c r="EU71" s="27">
        <v>91</v>
      </c>
      <c r="EV71" s="27">
        <v>57</v>
      </c>
      <c r="EW71" s="14">
        <v>6</v>
      </c>
      <c r="EX71" s="14">
        <v>0</v>
      </c>
      <c r="EY71" s="103">
        <f t="shared" si="57"/>
        <v>154</v>
      </c>
      <c r="EZ71" s="4"/>
      <c r="FA71" s="27">
        <v>4</v>
      </c>
      <c r="FB71" s="27">
        <v>11</v>
      </c>
      <c r="FC71" s="14">
        <v>0</v>
      </c>
      <c r="FD71" s="14">
        <v>0</v>
      </c>
      <c r="FE71" s="103">
        <f t="shared" si="58"/>
        <v>15</v>
      </c>
      <c r="FF71" s="4"/>
      <c r="FG71" s="27">
        <v>12</v>
      </c>
      <c r="FH71" s="27">
        <v>15</v>
      </c>
      <c r="FI71" s="14">
        <v>1</v>
      </c>
      <c r="FJ71" s="14">
        <v>0</v>
      </c>
      <c r="FK71" s="103">
        <f t="shared" si="59"/>
        <v>28</v>
      </c>
      <c r="FL71" s="19"/>
      <c r="FM71" s="27">
        <v>6</v>
      </c>
      <c r="FN71" s="27">
        <v>8</v>
      </c>
      <c r="FO71" s="14">
        <v>0</v>
      </c>
      <c r="FP71" s="14">
        <v>0</v>
      </c>
      <c r="FQ71" s="103">
        <f t="shared" si="60"/>
        <v>14</v>
      </c>
      <c r="FR71" s="4"/>
      <c r="FS71" s="27">
        <v>126</v>
      </c>
      <c r="FT71" s="27">
        <v>59</v>
      </c>
      <c r="FU71" s="14">
        <v>1</v>
      </c>
      <c r="FV71" s="14">
        <v>2</v>
      </c>
      <c r="FW71" s="103">
        <f t="shared" si="61"/>
        <v>188</v>
      </c>
      <c r="FX71" s="4"/>
      <c r="FY71" s="27">
        <v>126</v>
      </c>
      <c r="FZ71" s="27">
        <v>59</v>
      </c>
      <c r="GA71" s="14">
        <v>1</v>
      </c>
      <c r="GB71" s="14">
        <v>2</v>
      </c>
      <c r="GC71" s="103">
        <f t="shared" si="62"/>
        <v>188</v>
      </c>
      <c r="GE71" s="26"/>
      <c r="GF71" s="26"/>
      <c r="GG71" s="26"/>
      <c r="GH71" s="26"/>
      <c r="GI71" s="26"/>
      <c r="GJ71" s="26"/>
      <c r="GK71" s="26"/>
      <c r="GL71" s="26"/>
      <c r="GM71" s="26"/>
      <c r="GN71" s="26"/>
      <c r="GO71" s="26"/>
      <c r="GP71" s="26"/>
      <c r="GQ71" s="26"/>
      <c r="GR71" s="26"/>
      <c r="GS71" s="26"/>
      <c r="GT71" s="26"/>
      <c r="GU71" s="26"/>
      <c r="GV71" s="26"/>
      <c r="GW71" s="26"/>
      <c r="GX71" s="26"/>
      <c r="GY71" s="26"/>
      <c r="GZ71" s="26"/>
      <c r="HA71" s="26"/>
      <c r="HB71" s="26"/>
      <c r="HC71" s="26"/>
      <c r="HD71" s="26"/>
      <c r="HE71" s="26"/>
      <c r="HF71" s="26"/>
      <c r="HG71" s="26"/>
      <c r="HH71" s="26"/>
      <c r="HI71" s="26"/>
      <c r="HJ71" s="26"/>
      <c r="HK71" s="26"/>
      <c r="HL71" s="26"/>
      <c r="HM71" s="26"/>
      <c r="HN71" s="26"/>
      <c r="HO71" s="26"/>
      <c r="HP71" s="26"/>
      <c r="HQ71" s="26"/>
      <c r="HR71" s="26"/>
      <c r="HS71" s="26"/>
      <c r="HT71" s="26"/>
      <c r="HU71" s="26"/>
      <c r="HV71" s="26"/>
      <c r="HW71" s="26"/>
      <c r="HX71" s="26"/>
      <c r="HY71" s="26"/>
      <c r="HZ71" s="26"/>
      <c r="IA71" s="26"/>
      <c r="IB71" s="26"/>
      <c r="IC71" s="26"/>
      <c r="ID71" s="26"/>
      <c r="IE71" s="26"/>
      <c r="IF71" s="26"/>
      <c r="IG71" s="26"/>
      <c r="IH71" s="26"/>
      <c r="II71" s="26"/>
      <c r="IJ71" s="26"/>
      <c r="IK71" s="26"/>
      <c r="IL71" s="26"/>
      <c r="IM71" s="26"/>
      <c r="IN71" s="26"/>
      <c r="IO71" s="26"/>
      <c r="IP71" s="26"/>
      <c r="IQ71" s="26"/>
      <c r="IR71" s="26"/>
      <c r="IS71" s="26"/>
      <c r="IT71" s="26"/>
      <c r="IU71" s="26"/>
      <c r="IV71" s="26"/>
      <c r="IW71" s="26"/>
      <c r="IX71" s="26"/>
      <c r="IY71" s="26"/>
      <c r="IZ71" s="26"/>
      <c r="JA71" s="26"/>
      <c r="JB71" s="26"/>
      <c r="JC71" s="26"/>
      <c r="JD71" s="26"/>
      <c r="JE71" s="26"/>
      <c r="JF71" s="26"/>
      <c r="JG71" s="26"/>
      <c r="JH71" s="26"/>
      <c r="JI71" s="26"/>
      <c r="JJ71" s="26"/>
      <c r="JK71" s="26"/>
      <c r="JL71" s="26"/>
      <c r="JM71" s="26"/>
      <c r="JN71" s="26"/>
      <c r="JO71" s="26"/>
      <c r="JP71" s="26"/>
      <c r="JQ71" s="26"/>
      <c r="JR71" s="26"/>
      <c r="JS71" s="26"/>
      <c r="JT71" s="26"/>
      <c r="JU71" s="26"/>
      <c r="JV71" s="26"/>
      <c r="JW71" s="26"/>
      <c r="JX71" s="26"/>
      <c r="JY71" s="26"/>
      <c r="JZ71" s="26"/>
      <c r="KA71" s="26"/>
      <c r="KB71" s="26"/>
      <c r="KC71" s="26"/>
      <c r="KD71" s="26"/>
      <c r="KE71" s="26"/>
      <c r="KF71" s="26"/>
      <c r="KG71" s="26"/>
      <c r="KH71" s="26"/>
      <c r="KI71" s="26"/>
      <c r="KJ71" s="26"/>
      <c r="KK71" s="26"/>
      <c r="KL71" s="26"/>
      <c r="KM71" s="26"/>
      <c r="KN71" s="26"/>
      <c r="KO71" s="26"/>
      <c r="KP71" s="26"/>
      <c r="KQ71" s="26"/>
      <c r="KR71" s="26"/>
      <c r="KS71" s="26"/>
      <c r="KT71" s="26"/>
      <c r="KU71" s="26"/>
      <c r="KV71" s="26"/>
      <c r="KW71" s="26"/>
      <c r="KX71" s="26"/>
      <c r="KY71" s="26"/>
      <c r="KZ71" s="26"/>
      <c r="LA71" s="26"/>
      <c r="LB71" s="26"/>
      <c r="LC71" s="26"/>
      <c r="LD71" s="26"/>
      <c r="LE71" s="26"/>
      <c r="LF71" s="26"/>
      <c r="LG71" s="26"/>
      <c r="LH71" s="26"/>
      <c r="LI71" s="26"/>
      <c r="LJ71" s="26"/>
      <c r="LK71" s="26"/>
      <c r="LL71" s="26"/>
      <c r="LM71" s="26"/>
      <c r="LN71" s="26"/>
      <c r="LO71" s="26"/>
      <c r="LP71" s="26"/>
      <c r="LQ71" s="26"/>
      <c r="LR71" s="26"/>
      <c r="LS71" s="26"/>
      <c r="LT71" s="26"/>
      <c r="LU71" s="26"/>
      <c r="LV71" s="26"/>
      <c r="LW71" s="26"/>
      <c r="LX71" s="26"/>
      <c r="LY71" s="26"/>
      <c r="LZ71" s="26"/>
      <c r="MA71" s="26"/>
      <c r="MB71" s="26"/>
      <c r="MC71" s="26"/>
      <c r="MD71" s="26"/>
      <c r="ME71" s="26"/>
      <c r="MF71" s="26"/>
      <c r="MG71" s="26"/>
      <c r="MH71" s="26"/>
      <c r="MI71" s="26"/>
      <c r="MJ71" s="26"/>
      <c r="MK71" s="26"/>
      <c r="ML71" s="26"/>
      <c r="MM71" s="26"/>
      <c r="MN71" s="26"/>
      <c r="MO71" s="26"/>
      <c r="MP71" s="26"/>
      <c r="MQ71" s="26"/>
      <c r="MR71" s="26"/>
      <c r="MS71" s="26"/>
      <c r="MT71" s="26"/>
      <c r="MU71" s="26"/>
      <c r="MV71" s="26"/>
      <c r="MW71" s="26"/>
      <c r="MX71" s="26"/>
      <c r="MY71" s="26"/>
      <c r="MZ71" s="26"/>
      <c r="NA71" s="26"/>
      <c r="NB71" s="26"/>
      <c r="NC71" s="26"/>
      <c r="ND71" s="26"/>
      <c r="NE71" s="26"/>
      <c r="NF71" s="26"/>
      <c r="NG71" s="26"/>
      <c r="NH71" s="26"/>
      <c r="NI71" s="26"/>
      <c r="NJ71" s="26"/>
      <c r="NK71" s="26"/>
      <c r="NL71" s="26"/>
      <c r="NM71" s="26"/>
      <c r="NN71" s="26"/>
      <c r="NO71" s="26"/>
      <c r="NP71" s="26"/>
      <c r="NQ71" s="26"/>
      <c r="NR71" s="26"/>
      <c r="NS71" s="26"/>
      <c r="NT71" s="26"/>
      <c r="NU71" s="26"/>
      <c r="NV71" s="26"/>
      <c r="NW71" s="26"/>
      <c r="NX71" s="26"/>
      <c r="NY71" s="26"/>
      <c r="NZ71" s="26"/>
      <c r="OA71" s="26"/>
      <c r="OB71" s="26"/>
      <c r="OC71" s="26"/>
      <c r="OD71" s="26"/>
      <c r="OE71" s="26"/>
      <c r="OF71" s="26"/>
      <c r="OG71" s="26"/>
      <c r="OH71" s="26"/>
      <c r="OI71" s="26"/>
      <c r="OJ71" s="26"/>
      <c r="OK71" s="26"/>
      <c r="OL71" s="26"/>
      <c r="OM71" s="26"/>
      <c r="ON71" s="26"/>
      <c r="OO71" s="26"/>
      <c r="OP71" s="26"/>
      <c r="OQ71" s="26"/>
      <c r="OR71" s="26"/>
      <c r="OS71" s="26"/>
      <c r="OT71" s="26"/>
      <c r="OU71" s="26"/>
      <c r="OV71" s="26"/>
    </row>
    <row r="72" spans="1:412" s="3" customFormat="1" ht="15.75">
      <c r="A72" s="148" t="s">
        <v>39</v>
      </c>
      <c r="B72" s="27">
        <v>11</v>
      </c>
      <c r="C72" s="27">
        <v>6</v>
      </c>
      <c r="D72" s="14">
        <v>2</v>
      </c>
      <c r="E72" s="14">
        <v>0</v>
      </c>
      <c r="F72" s="103">
        <f t="shared" si="34"/>
        <v>19</v>
      </c>
      <c r="G72" s="27">
        <v>47</v>
      </c>
      <c r="H72" s="27">
        <v>56</v>
      </c>
      <c r="I72" s="14">
        <v>3</v>
      </c>
      <c r="J72" s="14">
        <v>2</v>
      </c>
      <c r="K72" s="103">
        <f t="shared" si="35"/>
        <v>108</v>
      </c>
      <c r="L72" s="14"/>
      <c r="M72" s="27">
        <v>2</v>
      </c>
      <c r="N72" s="27">
        <v>5</v>
      </c>
      <c r="O72" s="14">
        <v>0</v>
      </c>
      <c r="P72" s="14">
        <v>0</v>
      </c>
      <c r="Q72" s="103">
        <f t="shared" si="36"/>
        <v>7</v>
      </c>
      <c r="R72" s="14"/>
      <c r="S72" s="27">
        <v>91</v>
      </c>
      <c r="T72" s="27">
        <v>82</v>
      </c>
      <c r="U72" s="14">
        <v>1</v>
      </c>
      <c r="V72" s="14">
        <v>1</v>
      </c>
      <c r="W72" s="103">
        <f t="shared" si="37"/>
        <v>175</v>
      </c>
      <c r="X72" s="14"/>
      <c r="Y72" s="27">
        <v>11</v>
      </c>
      <c r="Z72" s="27">
        <v>22</v>
      </c>
      <c r="AA72" s="14">
        <v>0</v>
      </c>
      <c r="AB72" s="14">
        <v>0</v>
      </c>
      <c r="AC72" s="103">
        <f t="shared" si="31"/>
        <v>7</v>
      </c>
      <c r="AD72" s="14"/>
      <c r="AE72" s="27">
        <v>15</v>
      </c>
      <c r="AF72" s="27">
        <v>6</v>
      </c>
      <c r="AG72" s="14">
        <v>0</v>
      </c>
      <c r="AH72" s="14">
        <v>0</v>
      </c>
      <c r="AI72" s="103">
        <f t="shared" si="38"/>
        <v>21</v>
      </c>
      <c r="AJ72" s="30"/>
      <c r="AK72" s="30"/>
      <c r="AL72" s="20" t="s">
        <v>39</v>
      </c>
      <c r="AM72" s="28">
        <v>9</v>
      </c>
      <c r="AN72" s="28">
        <v>2</v>
      </c>
      <c r="AO72" s="18">
        <v>0</v>
      </c>
      <c r="AP72" s="18">
        <v>0</v>
      </c>
      <c r="AQ72" s="103">
        <f t="shared" si="39"/>
        <v>11</v>
      </c>
      <c r="AR72" s="14"/>
      <c r="AS72" s="28">
        <v>54</v>
      </c>
      <c r="AT72" s="28">
        <v>51</v>
      </c>
      <c r="AU72" s="18">
        <v>1</v>
      </c>
      <c r="AV72" s="18">
        <v>2</v>
      </c>
      <c r="AW72" s="103">
        <f t="shared" si="40"/>
        <v>108</v>
      </c>
      <c r="AX72" s="14"/>
      <c r="AY72" s="27">
        <v>13</v>
      </c>
      <c r="AZ72" s="27">
        <v>5</v>
      </c>
      <c r="BA72" s="14">
        <v>0</v>
      </c>
      <c r="BB72" s="14">
        <v>0</v>
      </c>
      <c r="BC72" s="103">
        <f t="shared" si="41"/>
        <v>18</v>
      </c>
      <c r="BD72" s="14"/>
      <c r="BE72" s="27">
        <v>47</v>
      </c>
      <c r="BF72" s="27">
        <v>66</v>
      </c>
      <c r="BG72" s="14">
        <v>1</v>
      </c>
      <c r="BH72" s="14">
        <v>0</v>
      </c>
      <c r="BI72" s="103">
        <f t="shared" si="42"/>
        <v>114</v>
      </c>
      <c r="BJ72" s="14"/>
      <c r="BK72" s="27">
        <v>3</v>
      </c>
      <c r="BL72" s="27">
        <v>9</v>
      </c>
      <c r="BM72" s="14">
        <v>0</v>
      </c>
      <c r="BN72" s="14">
        <v>0</v>
      </c>
      <c r="BO72" s="103">
        <f t="shared" si="43"/>
        <v>12</v>
      </c>
      <c r="BP72" s="14"/>
      <c r="BQ72" s="27">
        <v>8</v>
      </c>
      <c r="BR72" s="27">
        <v>11</v>
      </c>
      <c r="BS72" s="14">
        <v>2</v>
      </c>
      <c r="BT72" s="14">
        <v>0</v>
      </c>
      <c r="BU72" s="104">
        <f t="shared" si="44"/>
        <v>21</v>
      </c>
      <c r="BV72" s="30"/>
      <c r="BW72" s="30"/>
      <c r="BX72" s="20" t="s">
        <v>39</v>
      </c>
      <c r="BY72" s="27">
        <v>5</v>
      </c>
      <c r="BZ72" s="27">
        <v>9</v>
      </c>
      <c r="CA72" s="14">
        <v>0</v>
      </c>
      <c r="CB72" s="14">
        <v>0</v>
      </c>
      <c r="CC72" s="103">
        <f t="shared" si="45"/>
        <v>14</v>
      </c>
      <c r="CD72" s="14"/>
      <c r="CE72" s="27">
        <v>125</v>
      </c>
      <c r="CF72" s="27">
        <v>73</v>
      </c>
      <c r="CG72" s="14">
        <v>7</v>
      </c>
      <c r="CH72" s="14">
        <v>0</v>
      </c>
      <c r="CI72" s="103">
        <f t="shared" si="46"/>
        <v>205</v>
      </c>
      <c r="CJ72" s="14"/>
      <c r="CK72" s="27">
        <v>9</v>
      </c>
      <c r="CL72" s="27">
        <v>19</v>
      </c>
      <c r="CM72" s="14">
        <v>0</v>
      </c>
      <c r="CN72" s="14">
        <v>0</v>
      </c>
      <c r="CO72" s="103">
        <f t="shared" si="47"/>
        <v>28</v>
      </c>
      <c r="CP72" s="4"/>
      <c r="CQ72" s="27">
        <v>103</v>
      </c>
      <c r="CR72" s="27">
        <v>74</v>
      </c>
      <c r="CS72" s="14">
        <v>4</v>
      </c>
      <c r="CT72" s="14">
        <v>0</v>
      </c>
      <c r="CU72" s="103">
        <f t="shared" si="48"/>
        <v>181</v>
      </c>
      <c r="CV72" s="14"/>
      <c r="CW72" s="27">
        <v>33</v>
      </c>
      <c r="CX72" s="27">
        <v>35</v>
      </c>
      <c r="CY72" s="14">
        <v>0</v>
      </c>
      <c r="CZ72" s="14">
        <v>1</v>
      </c>
      <c r="DA72" s="103">
        <f t="shared" si="49"/>
        <v>69</v>
      </c>
      <c r="DB72" s="14"/>
      <c r="DC72" s="50">
        <v>13</v>
      </c>
      <c r="DD72" s="50">
        <v>17</v>
      </c>
      <c r="DE72" s="14">
        <v>1</v>
      </c>
      <c r="DF72" s="14">
        <v>0</v>
      </c>
      <c r="DG72" s="104">
        <f t="shared" si="50"/>
        <v>31</v>
      </c>
      <c r="DH72" s="29"/>
      <c r="DI72" s="29"/>
      <c r="DJ72" s="20" t="s">
        <v>39</v>
      </c>
      <c r="DK72" s="27">
        <v>7</v>
      </c>
      <c r="DL72" s="27">
        <v>11</v>
      </c>
      <c r="DM72" s="14">
        <v>0</v>
      </c>
      <c r="DN72" s="14">
        <v>0</v>
      </c>
      <c r="DO72" s="103">
        <f t="shared" si="51"/>
        <v>18</v>
      </c>
      <c r="DP72" s="4"/>
      <c r="DQ72" s="98">
        <v>5</v>
      </c>
      <c r="DR72" s="98">
        <v>2</v>
      </c>
      <c r="DS72" s="2">
        <v>1</v>
      </c>
      <c r="DT72" s="2">
        <v>0</v>
      </c>
      <c r="DU72" s="103">
        <f t="shared" si="52"/>
        <v>8</v>
      </c>
      <c r="DV72" s="4"/>
      <c r="DW72" s="27">
        <v>4</v>
      </c>
      <c r="DX72" s="27">
        <v>9</v>
      </c>
      <c r="DY72" s="14">
        <v>2</v>
      </c>
      <c r="DZ72" s="14">
        <v>0</v>
      </c>
      <c r="EA72" s="103">
        <f t="shared" si="53"/>
        <v>15</v>
      </c>
      <c r="EB72" s="4"/>
      <c r="EC72" s="27">
        <v>104</v>
      </c>
      <c r="ED72" s="27">
        <v>86</v>
      </c>
      <c r="EE72" s="14">
        <f t="shared" si="32"/>
        <v>15</v>
      </c>
      <c r="EF72" s="14">
        <f t="shared" si="33"/>
        <v>190</v>
      </c>
      <c r="EG72" s="103">
        <f t="shared" si="54"/>
        <v>395</v>
      </c>
      <c r="EH72" s="4"/>
      <c r="EI72" s="27">
        <v>9</v>
      </c>
      <c r="EJ72" s="27">
        <v>11</v>
      </c>
      <c r="EK72" s="14">
        <v>1</v>
      </c>
      <c r="EL72" s="14">
        <v>0</v>
      </c>
      <c r="EM72" s="103">
        <f t="shared" si="55"/>
        <v>21</v>
      </c>
      <c r="EN72" s="4"/>
      <c r="EO72" s="27">
        <v>6</v>
      </c>
      <c r="EP72" s="27">
        <v>28</v>
      </c>
      <c r="EQ72" s="14">
        <v>0</v>
      </c>
      <c r="ER72" s="14">
        <v>0</v>
      </c>
      <c r="ES72" s="103">
        <f t="shared" si="56"/>
        <v>34</v>
      </c>
      <c r="ET72" s="4"/>
      <c r="EU72" s="27">
        <v>110</v>
      </c>
      <c r="EV72" s="27">
        <v>79</v>
      </c>
      <c r="EW72" s="14">
        <v>7</v>
      </c>
      <c r="EX72" s="14">
        <v>1</v>
      </c>
      <c r="EY72" s="103">
        <f t="shared" si="57"/>
        <v>197</v>
      </c>
      <c r="EZ72" s="4"/>
      <c r="FA72" s="27">
        <v>2</v>
      </c>
      <c r="FB72" s="27">
        <v>7</v>
      </c>
      <c r="FC72" s="14">
        <v>1</v>
      </c>
      <c r="FD72" s="14">
        <v>0</v>
      </c>
      <c r="FE72" s="103">
        <f t="shared" si="58"/>
        <v>10</v>
      </c>
      <c r="FF72" s="4"/>
      <c r="FG72" s="27">
        <v>9</v>
      </c>
      <c r="FH72" s="27">
        <v>11</v>
      </c>
      <c r="FI72" s="14">
        <v>1</v>
      </c>
      <c r="FJ72" s="14">
        <v>0</v>
      </c>
      <c r="FK72" s="103">
        <f t="shared" si="59"/>
        <v>21</v>
      </c>
      <c r="FL72" s="19"/>
      <c r="FM72" s="27">
        <v>5</v>
      </c>
      <c r="FN72" s="27">
        <v>7</v>
      </c>
      <c r="FO72" s="14">
        <v>0</v>
      </c>
      <c r="FP72" s="14">
        <v>0</v>
      </c>
      <c r="FQ72" s="103">
        <f t="shared" si="60"/>
        <v>12</v>
      </c>
      <c r="FR72" s="4"/>
      <c r="FS72" s="27">
        <v>143</v>
      </c>
      <c r="FT72" s="27">
        <v>91</v>
      </c>
      <c r="FU72" s="14">
        <v>2</v>
      </c>
      <c r="FV72" s="14">
        <v>0</v>
      </c>
      <c r="FW72" s="103">
        <f t="shared" si="61"/>
        <v>236</v>
      </c>
      <c r="FX72" s="4"/>
      <c r="FY72" s="27">
        <v>143</v>
      </c>
      <c r="FZ72" s="27">
        <v>91</v>
      </c>
      <c r="GA72" s="14">
        <v>2</v>
      </c>
      <c r="GB72" s="14">
        <v>0</v>
      </c>
      <c r="GC72" s="103">
        <f t="shared" si="62"/>
        <v>236</v>
      </c>
      <c r="GE72" s="26"/>
      <c r="GF72" s="26"/>
      <c r="GG72" s="26"/>
      <c r="GH72" s="26"/>
      <c r="GI72" s="26"/>
      <c r="GJ72" s="26"/>
      <c r="GK72" s="26"/>
      <c r="GL72" s="26"/>
      <c r="GM72" s="26"/>
      <c r="GN72" s="26"/>
      <c r="GO72" s="26"/>
      <c r="GP72" s="26"/>
      <c r="GQ72" s="26"/>
      <c r="GR72" s="26"/>
      <c r="GS72" s="26"/>
      <c r="GT72" s="26"/>
      <c r="GU72" s="26"/>
      <c r="GV72" s="26"/>
      <c r="GW72" s="26"/>
      <c r="GX72" s="26"/>
      <c r="GY72" s="26"/>
      <c r="GZ72" s="26"/>
      <c r="HA72" s="26"/>
      <c r="HB72" s="26"/>
      <c r="HC72" s="26"/>
      <c r="HD72" s="26"/>
      <c r="HE72" s="26"/>
      <c r="HF72" s="26"/>
      <c r="HG72" s="26"/>
      <c r="HH72" s="26"/>
      <c r="HI72" s="26"/>
      <c r="HJ72" s="26"/>
      <c r="HK72" s="26"/>
      <c r="HL72" s="26"/>
      <c r="HM72" s="26"/>
      <c r="HN72" s="26"/>
      <c r="HO72" s="26"/>
      <c r="HP72" s="26"/>
      <c r="HQ72" s="26"/>
      <c r="HR72" s="26"/>
      <c r="HS72" s="26"/>
      <c r="HT72" s="26"/>
      <c r="HU72" s="26"/>
      <c r="HV72" s="26"/>
      <c r="HW72" s="26"/>
      <c r="HX72" s="26"/>
      <c r="HY72" s="26"/>
      <c r="HZ72" s="26"/>
      <c r="IA72" s="26"/>
      <c r="IB72" s="26"/>
      <c r="IC72" s="26"/>
      <c r="ID72" s="26"/>
      <c r="IE72" s="26"/>
      <c r="IF72" s="26"/>
      <c r="IG72" s="26"/>
      <c r="IH72" s="26"/>
      <c r="II72" s="26"/>
      <c r="IJ72" s="26"/>
      <c r="IK72" s="26"/>
      <c r="IL72" s="26"/>
      <c r="IM72" s="26"/>
      <c r="IN72" s="26"/>
      <c r="IO72" s="26"/>
      <c r="IP72" s="26"/>
      <c r="IQ72" s="26"/>
      <c r="IR72" s="26"/>
      <c r="IS72" s="26"/>
      <c r="IT72" s="26"/>
      <c r="IU72" s="26"/>
      <c r="IV72" s="26"/>
      <c r="IW72" s="26"/>
      <c r="IX72" s="26"/>
      <c r="IY72" s="26"/>
      <c r="IZ72" s="26"/>
      <c r="JA72" s="26"/>
      <c r="JB72" s="26"/>
      <c r="JC72" s="26"/>
      <c r="JD72" s="26"/>
      <c r="JE72" s="26"/>
      <c r="JF72" s="26"/>
      <c r="JG72" s="26"/>
      <c r="JH72" s="26"/>
      <c r="JI72" s="26"/>
      <c r="JJ72" s="26"/>
      <c r="JK72" s="26"/>
      <c r="JL72" s="26"/>
      <c r="JM72" s="26"/>
      <c r="JN72" s="26"/>
      <c r="JO72" s="26"/>
      <c r="JP72" s="26"/>
      <c r="JQ72" s="26"/>
      <c r="JR72" s="26"/>
      <c r="JS72" s="26"/>
      <c r="JT72" s="26"/>
      <c r="JU72" s="26"/>
      <c r="JV72" s="26"/>
      <c r="JW72" s="26"/>
      <c r="JX72" s="26"/>
      <c r="JY72" s="26"/>
      <c r="JZ72" s="26"/>
      <c r="KA72" s="26"/>
      <c r="KB72" s="26"/>
      <c r="KC72" s="26"/>
      <c r="KD72" s="26"/>
      <c r="KE72" s="26"/>
      <c r="KF72" s="26"/>
      <c r="KG72" s="26"/>
      <c r="KH72" s="26"/>
      <c r="KI72" s="26"/>
      <c r="KJ72" s="26"/>
      <c r="KK72" s="26"/>
      <c r="KL72" s="26"/>
      <c r="KM72" s="26"/>
      <c r="KN72" s="26"/>
      <c r="KO72" s="26"/>
      <c r="KP72" s="26"/>
      <c r="KQ72" s="26"/>
      <c r="KR72" s="26"/>
      <c r="KS72" s="26"/>
      <c r="KT72" s="26"/>
      <c r="KU72" s="26"/>
      <c r="KV72" s="26"/>
      <c r="KW72" s="26"/>
      <c r="KX72" s="26"/>
      <c r="KY72" s="26"/>
      <c r="KZ72" s="26"/>
      <c r="LA72" s="26"/>
      <c r="LB72" s="26"/>
      <c r="LC72" s="26"/>
      <c r="LD72" s="26"/>
      <c r="LE72" s="26"/>
      <c r="LF72" s="26"/>
      <c r="LG72" s="26"/>
      <c r="LH72" s="26"/>
      <c r="LI72" s="26"/>
      <c r="LJ72" s="26"/>
      <c r="LK72" s="26"/>
      <c r="LL72" s="26"/>
      <c r="LM72" s="26"/>
      <c r="LN72" s="26"/>
      <c r="LO72" s="26"/>
      <c r="LP72" s="26"/>
      <c r="LQ72" s="26"/>
      <c r="LR72" s="26"/>
      <c r="LS72" s="26"/>
      <c r="LT72" s="26"/>
      <c r="LU72" s="26"/>
      <c r="LV72" s="26"/>
      <c r="LW72" s="26"/>
      <c r="LX72" s="26"/>
      <c r="LY72" s="26"/>
      <c r="LZ72" s="26"/>
      <c r="MA72" s="26"/>
      <c r="MB72" s="26"/>
      <c r="MC72" s="26"/>
      <c r="MD72" s="26"/>
      <c r="ME72" s="26"/>
      <c r="MF72" s="26"/>
      <c r="MG72" s="26"/>
      <c r="MH72" s="26"/>
      <c r="MI72" s="26"/>
      <c r="MJ72" s="26"/>
      <c r="MK72" s="26"/>
      <c r="ML72" s="26"/>
      <c r="MM72" s="26"/>
      <c r="MN72" s="26"/>
      <c r="MO72" s="26"/>
      <c r="MP72" s="26"/>
      <c r="MQ72" s="26"/>
      <c r="MR72" s="26"/>
      <c r="MS72" s="26"/>
      <c r="MT72" s="26"/>
      <c r="MU72" s="26"/>
      <c r="MV72" s="26"/>
      <c r="MW72" s="26"/>
      <c r="MX72" s="26"/>
      <c r="MY72" s="26"/>
      <c r="MZ72" s="26"/>
      <c r="NA72" s="26"/>
      <c r="NB72" s="26"/>
      <c r="NC72" s="26"/>
      <c r="ND72" s="26"/>
      <c r="NE72" s="26"/>
      <c r="NF72" s="26"/>
      <c r="NG72" s="26"/>
      <c r="NH72" s="26"/>
      <c r="NI72" s="26"/>
      <c r="NJ72" s="26"/>
      <c r="NK72" s="26"/>
      <c r="NL72" s="26"/>
      <c r="NM72" s="26"/>
      <c r="NN72" s="26"/>
      <c r="NO72" s="26"/>
      <c r="NP72" s="26"/>
      <c r="NQ72" s="26"/>
      <c r="NR72" s="26"/>
      <c r="NS72" s="26"/>
      <c r="NT72" s="26"/>
      <c r="NU72" s="26"/>
      <c r="NV72" s="26"/>
      <c r="NW72" s="26"/>
      <c r="NX72" s="26"/>
      <c r="NY72" s="26"/>
      <c r="NZ72" s="26"/>
      <c r="OA72" s="26"/>
      <c r="OB72" s="26"/>
      <c r="OC72" s="26"/>
      <c r="OD72" s="26"/>
      <c r="OE72" s="26"/>
      <c r="OF72" s="26"/>
      <c r="OG72" s="26"/>
      <c r="OH72" s="26"/>
      <c r="OI72" s="26"/>
      <c r="OJ72" s="26"/>
      <c r="OK72" s="26"/>
      <c r="OL72" s="26"/>
      <c r="OM72" s="26"/>
      <c r="ON72" s="26"/>
      <c r="OO72" s="26"/>
      <c r="OP72" s="26"/>
      <c r="OQ72" s="26"/>
      <c r="OR72" s="26"/>
      <c r="OS72" s="26"/>
      <c r="OT72" s="26"/>
      <c r="OU72" s="26"/>
      <c r="OV72" s="26"/>
    </row>
    <row r="73" spans="1:412" s="3" customFormat="1" ht="15.75">
      <c r="A73" s="148" t="s">
        <v>40</v>
      </c>
      <c r="B73" s="27">
        <v>8</v>
      </c>
      <c r="C73" s="27">
        <v>7</v>
      </c>
      <c r="D73" s="14">
        <v>1</v>
      </c>
      <c r="E73" s="14">
        <v>0</v>
      </c>
      <c r="F73" s="103">
        <f t="shared" si="34"/>
        <v>16</v>
      </c>
      <c r="G73" s="27">
        <v>45</v>
      </c>
      <c r="H73" s="27">
        <v>60</v>
      </c>
      <c r="I73" s="14">
        <v>2</v>
      </c>
      <c r="J73" s="14">
        <v>2</v>
      </c>
      <c r="K73" s="103">
        <f t="shared" si="35"/>
        <v>109</v>
      </c>
      <c r="L73" s="14"/>
      <c r="M73" s="27">
        <v>4</v>
      </c>
      <c r="N73" s="27">
        <v>5</v>
      </c>
      <c r="O73" s="14">
        <v>0</v>
      </c>
      <c r="P73" s="14">
        <v>0</v>
      </c>
      <c r="Q73" s="103">
        <f t="shared" si="36"/>
        <v>9</v>
      </c>
      <c r="R73" s="14"/>
      <c r="S73" s="27">
        <v>80</v>
      </c>
      <c r="T73" s="27">
        <v>68</v>
      </c>
      <c r="U73" s="14">
        <v>4</v>
      </c>
      <c r="V73" s="14">
        <v>1</v>
      </c>
      <c r="W73" s="103">
        <f t="shared" si="37"/>
        <v>153</v>
      </c>
      <c r="X73" s="14"/>
      <c r="Y73" s="27">
        <v>10</v>
      </c>
      <c r="Z73" s="27">
        <v>5</v>
      </c>
      <c r="AA73" s="14">
        <v>0</v>
      </c>
      <c r="AB73" s="14">
        <v>0</v>
      </c>
      <c r="AC73" s="103">
        <f t="shared" si="31"/>
        <v>9</v>
      </c>
      <c r="AD73" s="14"/>
      <c r="AE73" s="27">
        <v>17</v>
      </c>
      <c r="AF73" s="27">
        <v>4</v>
      </c>
      <c r="AG73" s="14">
        <v>1</v>
      </c>
      <c r="AH73" s="14">
        <v>0</v>
      </c>
      <c r="AI73" s="103">
        <f t="shared" si="38"/>
        <v>22</v>
      </c>
      <c r="AJ73" s="30"/>
      <c r="AK73" s="30"/>
      <c r="AL73" s="20" t="s">
        <v>40</v>
      </c>
      <c r="AM73" s="28">
        <v>14</v>
      </c>
      <c r="AN73" s="28">
        <v>3</v>
      </c>
      <c r="AO73" s="18">
        <v>1</v>
      </c>
      <c r="AP73" s="18">
        <v>0</v>
      </c>
      <c r="AQ73" s="103">
        <f t="shared" si="39"/>
        <v>18</v>
      </c>
      <c r="AR73" s="14"/>
      <c r="AS73" s="28">
        <v>51</v>
      </c>
      <c r="AT73" s="28">
        <v>56</v>
      </c>
      <c r="AU73" s="18">
        <v>1</v>
      </c>
      <c r="AV73" s="18">
        <v>1</v>
      </c>
      <c r="AW73" s="103">
        <f t="shared" si="40"/>
        <v>109</v>
      </c>
      <c r="AX73" s="14"/>
      <c r="AY73" s="27">
        <v>11</v>
      </c>
      <c r="AZ73" s="27">
        <v>5</v>
      </c>
      <c r="BA73" s="14">
        <v>1</v>
      </c>
      <c r="BB73" s="14">
        <v>0</v>
      </c>
      <c r="BC73" s="103">
        <f t="shared" si="41"/>
        <v>17</v>
      </c>
      <c r="BD73" s="14"/>
      <c r="BE73" s="27">
        <v>25</v>
      </c>
      <c r="BF73" s="27">
        <v>67</v>
      </c>
      <c r="BG73" s="14">
        <v>4</v>
      </c>
      <c r="BH73" s="14">
        <v>1</v>
      </c>
      <c r="BI73" s="103">
        <f t="shared" si="42"/>
        <v>97</v>
      </c>
      <c r="BJ73" s="14"/>
      <c r="BK73" s="27">
        <v>5</v>
      </c>
      <c r="BL73" s="27">
        <v>10</v>
      </c>
      <c r="BM73" s="14">
        <v>0</v>
      </c>
      <c r="BN73" s="14">
        <v>0</v>
      </c>
      <c r="BO73" s="103">
        <f t="shared" si="43"/>
        <v>15</v>
      </c>
      <c r="BP73" s="14"/>
      <c r="BQ73" s="27">
        <v>8</v>
      </c>
      <c r="BR73" s="27">
        <v>6</v>
      </c>
      <c r="BS73" s="14">
        <v>0</v>
      </c>
      <c r="BT73" s="14">
        <v>0</v>
      </c>
      <c r="BU73" s="104">
        <f t="shared" si="44"/>
        <v>14</v>
      </c>
      <c r="BV73" s="30"/>
      <c r="BW73" s="30"/>
      <c r="BX73" s="20" t="s">
        <v>40</v>
      </c>
      <c r="BY73" s="27">
        <v>3</v>
      </c>
      <c r="BZ73" s="27">
        <v>8</v>
      </c>
      <c r="CA73" s="14">
        <v>0</v>
      </c>
      <c r="CB73" s="14">
        <v>0</v>
      </c>
      <c r="CC73" s="103">
        <f t="shared" si="45"/>
        <v>11</v>
      </c>
      <c r="CD73" s="14"/>
      <c r="CE73" s="27">
        <v>105</v>
      </c>
      <c r="CF73" s="27">
        <v>74</v>
      </c>
      <c r="CG73" s="14">
        <v>5</v>
      </c>
      <c r="CH73" s="14">
        <v>1</v>
      </c>
      <c r="CI73" s="103">
        <f t="shared" si="46"/>
        <v>185</v>
      </c>
      <c r="CJ73" s="14"/>
      <c r="CK73" s="27">
        <v>4</v>
      </c>
      <c r="CL73" s="27">
        <v>14</v>
      </c>
      <c r="CM73" s="14">
        <v>0</v>
      </c>
      <c r="CN73" s="14">
        <v>0</v>
      </c>
      <c r="CO73" s="103">
        <f t="shared" si="47"/>
        <v>18</v>
      </c>
      <c r="CP73" s="4"/>
      <c r="CQ73" s="27">
        <v>109</v>
      </c>
      <c r="CR73" s="27">
        <v>74</v>
      </c>
      <c r="CS73" s="14">
        <v>12</v>
      </c>
      <c r="CT73" s="14">
        <v>1</v>
      </c>
      <c r="CU73" s="103">
        <f t="shared" si="48"/>
        <v>196</v>
      </c>
      <c r="CV73" s="14"/>
      <c r="CW73" s="27">
        <v>31</v>
      </c>
      <c r="CX73" s="27">
        <v>29</v>
      </c>
      <c r="CY73" s="14">
        <v>1</v>
      </c>
      <c r="CZ73" s="14">
        <v>2</v>
      </c>
      <c r="DA73" s="103">
        <f t="shared" si="49"/>
        <v>63</v>
      </c>
      <c r="DB73" s="14"/>
      <c r="DC73" s="50">
        <v>17</v>
      </c>
      <c r="DD73" s="50">
        <v>18</v>
      </c>
      <c r="DE73" s="14">
        <v>0</v>
      </c>
      <c r="DF73" s="14">
        <v>1</v>
      </c>
      <c r="DG73" s="104">
        <f t="shared" si="50"/>
        <v>36</v>
      </c>
      <c r="DH73" s="29"/>
      <c r="DI73" s="29"/>
      <c r="DJ73" s="20" t="s">
        <v>40</v>
      </c>
      <c r="DK73" s="27">
        <v>11</v>
      </c>
      <c r="DL73" s="27">
        <v>12</v>
      </c>
      <c r="DM73" s="14">
        <v>0</v>
      </c>
      <c r="DN73" s="14">
        <v>0</v>
      </c>
      <c r="DO73" s="103">
        <f t="shared" si="51"/>
        <v>23</v>
      </c>
      <c r="DP73" s="4"/>
      <c r="DQ73" s="98">
        <v>4</v>
      </c>
      <c r="DR73" s="98">
        <v>2</v>
      </c>
      <c r="DS73" s="2">
        <v>0</v>
      </c>
      <c r="DT73" s="2">
        <v>0</v>
      </c>
      <c r="DU73" s="103">
        <f t="shared" si="52"/>
        <v>6</v>
      </c>
      <c r="DV73" s="4"/>
      <c r="DW73" s="27">
        <v>1</v>
      </c>
      <c r="DX73" s="27">
        <v>6</v>
      </c>
      <c r="DY73" s="14">
        <v>0</v>
      </c>
      <c r="DZ73" s="14">
        <v>0</v>
      </c>
      <c r="EA73" s="103">
        <f t="shared" si="53"/>
        <v>7</v>
      </c>
      <c r="EB73" s="4"/>
      <c r="EC73" s="27">
        <v>88</v>
      </c>
      <c r="ED73" s="27">
        <v>89</v>
      </c>
      <c r="EE73" s="14">
        <f t="shared" si="32"/>
        <v>7</v>
      </c>
      <c r="EF73" s="14">
        <f t="shared" si="33"/>
        <v>177</v>
      </c>
      <c r="EG73" s="103">
        <f t="shared" si="54"/>
        <v>361</v>
      </c>
      <c r="EH73" s="4"/>
      <c r="EI73" s="27">
        <v>11</v>
      </c>
      <c r="EJ73" s="27">
        <v>9</v>
      </c>
      <c r="EK73" s="14">
        <v>1</v>
      </c>
      <c r="EL73" s="14">
        <v>0</v>
      </c>
      <c r="EM73" s="103">
        <f t="shared" si="55"/>
        <v>21</v>
      </c>
      <c r="EN73" s="4"/>
      <c r="EO73" s="27">
        <v>2</v>
      </c>
      <c r="EP73" s="27">
        <v>15</v>
      </c>
      <c r="EQ73" s="14">
        <v>0</v>
      </c>
      <c r="ER73" s="14">
        <v>0</v>
      </c>
      <c r="ES73" s="103">
        <f t="shared" si="56"/>
        <v>17</v>
      </c>
      <c r="ET73" s="4"/>
      <c r="EU73" s="27">
        <v>99</v>
      </c>
      <c r="EV73" s="27">
        <v>80</v>
      </c>
      <c r="EW73" s="14">
        <v>8</v>
      </c>
      <c r="EX73" s="14">
        <v>2</v>
      </c>
      <c r="EY73" s="103">
        <f t="shared" si="57"/>
        <v>189</v>
      </c>
      <c r="EZ73" s="4"/>
      <c r="FA73" s="27">
        <v>2</v>
      </c>
      <c r="FB73" s="27">
        <v>5</v>
      </c>
      <c r="FC73" s="14">
        <v>0</v>
      </c>
      <c r="FD73" s="14">
        <v>0</v>
      </c>
      <c r="FE73" s="103">
        <f t="shared" si="58"/>
        <v>7</v>
      </c>
      <c r="FF73" s="4"/>
      <c r="FG73" s="27">
        <v>11</v>
      </c>
      <c r="FH73" s="27">
        <v>9</v>
      </c>
      <c r="FI73" s="14">
        <v>1</v>
      </c>
      <c r="FJ73" s="14">
        <v>0</v>
      </c>
      <c r="FK73" s="103">
        <f t="shared" si="59"/>
        <v>21</v>
      </c>
      <c r="FL73" s="19"/>
      <c r="FM73" s="27">
        <v>2</v>
      </c>
      <c r="FN73" s="27">
        <v>3</v>
      </c>
      <c r="FO73" s="14">
        <v>0</v>
      </c>
      <c r="FP73" s="14">
        <v>0</v>
      </c>
      <c r="FQ73" s="103">
        <f t="shared" si="60"/>
        <v>5</v>
      </c>
      <c r="FR73" s="4"/>
      <c r="FS73" s="27">
        <v>104</v>
      </c>
      <c r="FT73" s="27">
        <v>74</v>
      </c>
      <c r="FU73" s="14">
        <v>6</v>
      </c>
      <c r="FV73" s="14">
        <v>1</v>
      </c>
      <c r="FW73" s="103">
        <f t="shared" si="61"/>
        <v>185</v>
      </c>
      <c r="FX73" s="4"/>
      <c r="FY73" s="27">
        <v>104</v>
      </c>
      <c r="FZ73" s="27">
        <v>74</v>
      </c>
      <c r="GA73" s="14">
        <v>6</v>
      </c>
      <c r="GB73" s="14">
        <v>1</v>
      </c>
      <c r="GC73" s="103">
        <f t="shared" si="62"/>
        <v>185</v>
      </c>
      <c r="GE73" s="26"/>
      <c r="GF73" s="26"/>
      <c r="GG73" s="26"/>
      <c r="GH73" s="26"/>
      <c r="GI73" s="26"/>
      <c r="GJ73" s="26"/>
      <c r="GK73" s="26"/>
      <c r="GL73" s="26"/>
      <c r="GM73" s="26"/>
      <c r="GN73" s="26"/>
      <c r="GO73" s="26"/>
      <c r="GP73" s="26"/>
      <c r="GQ73" s="26"/>
      <c r="GR73" s="26"/>
      <c r="GS73" s="26"/>
      <c r="GT73" s="26"/>
      <c r="GU73" s="26"/>
      <c r="GV73" s="26"/>
      <c r="GW73" s="26"/>
      <c r="GX73" s="26"/>
      <c r="GY73" s="26"/>
      <c r="GZ73" s="26"/>
      <c r="HA73" s="26"/>
      <c r="HB73" s="26"/>
      <c r="HC73" s="26"/>
      <c r="HD73" s="26"/>
      <c r="HE73" s="26"/>
      <c r="HF73" s="26"/>
      <c r="HG73" s="26"/>
      <c r="HH73" s="26"/>
      <c r="HI73" s="26"/>
      <c r="HJ73" s="26"/>
      <c r="HK73" s="26"/>
      <c r="HL73" s="26"/>
      <c r="HM73" s="26"/>
      <c r="HN73" s="26"/>
      <c r="HO73" s="26"/>
      <c r="HP73" s="26"/>
      <c r="HQ73" s="26"/>
      <c r="HR73" s="26"/>
      <c r="HS73" s="26"/>
      <c r="HT73" s="26"/>
      <c r="HU73" s="26"/>
      <c r="HV73" s="26"/>
      <c r="HW73" s="26"/>
      <c r="HX73" s="26"/>
      <c r="HY73" s="26"/>
      <c r="HZ73" s="26"/>
      <c r="IA73" s="26"/>
      <c r="IB73" s="26"/>
      <c r="IC73" s="26"/>
      <c r="ID73" s="26"/>
      <c r="IE73" s="26"/>
      <c r="IF73" s="26"/>
      <c r="IG73" s="26"/>
      <c r="IH73" s="26"/>
      <c r="II73" s="26"/>
      <c r="IJ73" s="26"/>
      <c r="IK73" s="26"/>
      <c r="IL73" s="26"/>
      <c r="IM73" s="26"/>
      <c r="IN73" s="26"/>
      <c r="IO73" s="26"/>
      <c r="IP73" s="26"/>
      <c r="IQ73" s="26"/>
      <c r="IR73" s="26"/>
      <c r="IS73" s="26"/>
      <c r="IT73" s="26"/>
      <c r="IU73" s="26"/>
      <c r="IV73" s="26"/>
      <c r="IW73" s="26"/>
      <c r="IX73" s="26"/>
      <c r="IY73" s="26"/>
      <c r="IZ73" s="26"/>
      <c r="JA73" s="26"/>
      <c r="JB73" s="26"/>
      <c r="JC73" s="26"/>
      <c r="JD73" s="26"/>
      <c r="JE73" s="26"/>
      <c r="JF73" s="26"/>
      <c r="JG73" s="26"/>
      <c r="JH73" s="26"/>
      <c r="JI73" s="26"/>
      <c r="JJ73" s="26"/>
      <c r="JK73" s="26"/>
      <c r="JL73" s="26"/>
      <c r="JM73" s="26"/>
      <c r="JN73" s="26"/>
      <c r="JO73" s="26"/>
      <c r="JP73" s="26"/>
      <c r="JQ73" s="26"/>
      <c r="JR73" s="26"/>
      <c r="JS73" s="26"/>
      <c r="JT73" s="26"/>
      <c r="JU73" s="26"/>
      <c r="JV73" s="26"/>
      <c r="JW73" s="26"/>
      <c r="JX73" s="26"/>
      <c r="JY73" s="26"/>
      <c r="JZ73" s="26"/>
      <c r="KA73" s="26"/>
      <c r="KB73" s="26"/>
      <c r="KC73" s="26"/>
      <c r="KD73" s="26"/>
      <c r="KE73" s="26"/>
      <c r="KF73" s="26"/>
      <c r="KG73" s="26"/>
      <c r="KH73" s="26"/>
      <c r="KI73" s="26"/>
      <c r="KJ73" s="26"/>
      <c r="KK73" s="26"/>
      <c r="KL73" s="26"/>
      <c r="KM73" s="26"/>
      <c r="KN73" s="26"/>
      <c r="KO73" s="26"/>
      <c r="KP73" s="26"/>
      <c r="KQ73" s="26"/>
      <c r="KR73" s="26"/>
      <c r="KS73" s="26"/>
      <c r="KT73" s="26"/>
      <c r="KU73" s="26"/>
      <c r="KV73" s="26"/>
      <c r="KW73" s="26"/>
      <c r="KX73" s="26"/>
      <c r="KY73" s="26"/>
      <c r="KZ73" s="26"/>
      <c r="LA73" s="26"/>
      <c r="LB73" s="26"/>
      <c r="LC73" s="26"/>
      <c r="LD73" s="26"/>
      <c r="LE73" s="26"/>
      <c r="LF73" s="26"/>
      <c r="LG73" s="26"/>
      <c r="LH73" s="26"/>
      <c r="LI73" s="26"/>
      <c r="LJ73" s="26"/>
      <c r="LK73" s="26"/>
      <c r="LL73" s="26"/>
      <c r="LM73" s="26"/>
      <c r="LN73" s="26"/>
      <c r="LO73" s="26"/>
      <c r="LP73" s="26"/>
      <c r="LQ73" s="26"/>
      <c r="LR73" s="26"/>
      <c r="LS73" s="26"/>
      <c r="LT73" s="26"/>
      <c r="LU73" s="26"/>
      <c r="LV73" s="26"/>
      <c r="LW73" s="26"/>
      <c r="LX73" s="26"/>
      <c r="LY73" s="26"/>
      <c r="LZ73" s="26"/>
      <c r="MA73" s="26"/>
      <c r="MB73" s="26"/>
      <c r="MC73" s="26"/>
      <c r="MD73" s="26"/>
      <c r="ME73" s="26"/>
      <c r="MF73" s="26"/>
      <c r="MG73" s="26"/>
      <c r="MH73" s="26"/>
      <c r="MI73" s="26"/>
      <c r="MJ73" s="26"/>
      <c r="MK73" s="26"/>
      <c r="ML73" s="26"/>
      <c r="MM73" s="26"/>
      <c r="MN73" s="26"/>
      <c r="MO73" s="26"/>
      <c r="MP73" s="26"/>
      <c r="MQ73" s="26"/>
      <c r="MR73" s="26"/>
      <c r="MS73" s="26"/>
      <c r="MT73" s="26"/>
      <c r="MU73" s="26"/>
      <c r="MV73" s="26"/>
      <c r="MW73" s="26"/>
      <c r="MX73" s="26"/>
      <c r="MY73" s="26"/>
      <c r="MZ73" s="26"/>
      <c r="NA73" s="26"/>
      <c r="NB73" s="26"/>
      <c r="NC73" s="26"/>
      <c r="ND73" s="26"/>
      <c r="NE73" s="26"/>
      <c r="NF73" s="26"/>
      <c r="NG73" s="26"/>
      <c r="NH73" s="26"/>
      <c r="NI73" s="26"/>
      <c r="NJ73" s="26"/>
      <c r="NK73" s="26"/>
      <c r="NL73" s="26"/>
      <c r="NM73" s="26"/>
      <c r="NN73" s="26"/>
      <c r="NO73" s="26"/>
      <c r="NP73" s="26"/>
      <c r="NQ73" s="26"/>
      <c r="NR73" s="26"/>
      <c r="NS73" s="26"/>
      <c r="NT73" s="26"/>
      <c r="NU73" s="26"/>
      <c r="NV73" s="26"/>
      <c r="NW73" s="26"/>
      <c r="NX73" s="26"/>
      <c r="NY73" s="26"/>
      <c r="NZ73" s="26"/>
      <c r="OA73" s="26"/>
      <c r="OB73" s="26"/>
      <c r="OC73" s="26"/>
      <c r="OD73" s="26"/>
      <c r="OE73" s="26"/>
      <c r="OF73" s="26"/>
      <c r="OG73" s="26"/>
      <c r="OH73" s="26"/>
      <c r="OI73" s="26"/>
      <c r="OJ73" s="26"/>
      <c r="OK73" s="26"/>
      <c r="OL73" s="26"/>
      <c r="OM73" s="26"/>
      <c r="ON73" s="26"/>
      <c r="OO73" s="26"/>
      <c r="OP73" s="26"/>
      <c r="OQ73" s="26"/>
      <c r="OR73" s="26"/>
      <c r="OS73" s="26"/>
      <c r="OT73" s="26"/>
      <c r="OU73" s="26"/>
      <c r="OV73" s="26"/>
    </row>
    <row r="74" spans="1:412" s="3" customFormat="1" ht="15.75">
      <c r="A74" s="148" t="s">
        <v>41</v>
      </c>
      <c r="B74" s="27">
        <v>8</v>
      </c>
      <c r="C74" s="27">
        <v>6</v>
      </c>
      <c r="D74" s="14">
        <v>4</v>
      </c>
      <c r="E74" s="14">
        <v>0</v>
      </c>
      <c r="F74" s="103">
        <f t="shared" si="34"/>
        <v>18</v>
      </c>
      <c r="G74" s="27">
        <v>46</v>
      </c>
      <c r="H74" s="27">
        <v>81</v>
      </c>
      <c r="I74" s="14">
        <v>2</v>
      </c>
      <c r="J74" s="14">
        <v>2</v>
      </c>
      <c r="K74" s="103">
        <f t="shared" si="35"/>
        <v>131</v>
      </c>
      <c r="L74" s="14"/>
      <c r="M74" s="27">
        <v>5</v>
      </c>
      <c r="N74" s="27">
        <v>5</v>
      </c>
      <c r="O74" s="14">
        <v>0</v>
      </c>
      <c r="P74" s="14">
        <v>0</v>
      </c>
      <c r="Q74" s="103">
        <f t="shared" si="36"/>
        <v>10</v>
      </c>
      <c r="R74" s="14"/>
      <c r="S74" s="27">
        <v>91</v>
      </c>
      <c r="T74" s="27">
        <v>92</v>
      </c>
      <c r="U74" s="14">
        <v>5</v>
      </c>
      <c r="V74" s="14">
        <v>4</v>
      </c>
      <c r="W74" s="103">
        <f t="shared" si="37"/>
        <v>192</v>
      </c>
      <c r="X74" s="14"/>
      <c r="Y74" s="27">
        <v>10</v>
      </c>
      <c r="Z74" s="27">
        <v>11</v>
      </c>
      <c r="AA74" s="14">
        <v>1</v>
      </c>
      <c r="AB74" s="14">
        <v>0</v>
      </c>
      <c r="AC74" s="103">
        <f t="shared" si="31"/>
        <v>10</v>
      </c>
      <c r="AD74" s="14"/>
      <c r="AE74" s="27">
        <v>29</v>
      </c>
      <c r="AF74" s="27">
        <v>11</v>
      </c>
      <c r="AG74" s="14">
        <v>1</v>
      </c>
      <c r="AH74" s="14">
        <v>0</v>
      </c>
      <c r="AI74" s="103">
        <f t="shared" si="38"/>
        <v>41</v>
      </c>
      <c r="AJ74" s="30"/>
      <c r="AK74" s="30"/>
      <c r="AL74" s="20" t="s">
        <v>41</v>
      </c>
      <c r="AM74" s="28">
        <v>3</v>
      </c>
      <c r="AN74" s="28">
        <v>4</v>
      </c>
      <c r="AO74" s="18">
        <v>1</v>
      </c>
      <c r="AP74" s="18">
        <v>0</v>
      </c>
      <c r="AQ74" s="103">
        <f t="shared" si="39"/>
        <v>8</v>
      </c>
      <c r="AR74" s="14"/>
      <c r="AS74" s="28">
        <v>64</v>
      </c>
      <c r="AT74" s="28">
        <v>60</v>
      </c>
      <c r="AU74" s="18">
        <v>3</v>
      </c>
      <c r="AV74" s="18">
        <v>3</v>
      </c>
      <c r="AW74" s="103">
        <f t="shared" si="40"/>
        <v>130</v>
      </c>
      <c r="AX74" s="14"/>
      <c r="AY74" s="27">
        <v>4</v>
      </c>
      <c r="AZ74" s="27">
        <v>3</v>
      </c>
      <c r="BA74" s="14">
        <v>0</v>
      </c>
      <c r="BB74" s="14">
        <v>0</v>
      </c>
      <c r="BC74" s="103">
        <f t="shared" si="41"/>
        <v>7</v>
      </c>
      <c r="BD74" s="14"/>
      <c r="BE74" s="27">
        <v>36</v>
      </c>
      <c r="BF74" s="27">
        <v>62</v>
      </c>
      <c r="BG74" s="14">
        <v>3</v>
      </c>
      <c r="BH74" s="14">
        <v>1</v>
      </c>
      <c r="BI74" s="103">
        <f t="shared" si="42"/>
        <v>102</v>
      </c>
      <c r="BJ74" s="14"/>
      <c r="BK74" s="27">
        <v>14</v>
      </c>
      <c r="BL74" s="27">
        <v>16</v>
      </c>
      <c r="BM74" s="14">
        <v>0</v>
      </c>
      <c r="BN74" s="14">
        <v>0</v>
      </c>
      <c r="BO74" s="103">
        <f t="shared" si="43"/>
        <v>30</v>
      </c>
      <c r="BP74" s="14"/>
      <c r="BQ74" s="27">
        <v>6</v>
      </c>
      <c r="BR74" s="27">
        <v>12</v>
      </c>
      <c r="BS74" s="14">
        <v>0</v>
      </c>
      <c r="BT74" s="14">
        <v>1</v>
      </c>
      <c r="BU74" s="104">
        <f t="shared" si="44"/>
        <v>19</v>
      </c>
      <c r="BV74" s="29"/>
      <c r="BW74" s="29"/>
      <c r="BX74" s="20" t="s">
        <v>41</v>
      </c>
      <c r="BY74" s="27">
        <v>5</v>
      </c>
      <c r="BZ74" s="27">
        <v>10</v>
      </c>
      <c r="CA74" s="14">
        <v>0</v>
      </c>
      <c r="CB74" s="14">
        <v>0</v>
      </c>
      <c r="CC74" s="103">
        <f t="shared" si="45"/>
        <v>15</v>
      </c>
      <c r="CD74" s="14"/>
      <c r="CE74" s="27">
        <v>124</v>
      </c>
      <c r="CF74" s="27">
        <v>66</v>
      </c>
      <c r="CG74" s="14">
        <v>5</v>
      </c>
      <c r="CH74" s="14">
        <v>1</v>
      </c>
      <c r="CI74" s="103">
        <f t="shared" si="46"/>
        <v>196</v>
      </c>
      <c r="CJ74" s="14"/>
      <c r="CK74" s="27">
        <v>11</v>
      </c>
      <c r="CL74" s="27">
        <v>9</v>
      </c>
      <c r="CM74" s="14">
        <v>0</v>
      </c>
      <c r="CN74" s="14">
        <v>0</v>
      </c>
      <c r="CO74" s="103">
        <f t="shared" si="47"/>
        <v>20</v>
      </c>
      <c r="CP74" s="4"/>
      <c r="CQ74" s="27">
        <v>128</v>
      </c>
      <c r="CR74" s="27">
        <v>62</v>
      </c>
      <c r="CS74" s="14">
        <v>15</v>
      </c>
      <c r="CT74" s="14">
        <v>4</v>
      </c>
      <c r="CU74" s="103">
        <f t="shared" si="48"/>
        <v>209</v>
      </c>
      <c r="CV74" s="14"/>
      <c r="CW74" s="27">
        <v>25</v>
      </c>
      <c r="CX74" s="27">
        <v>26</v>
      </c>
      <c r="CY74" s="14">
        <v>4</v>
      </c>
      <c r="CZ74" s="14">
        <v>4</v>
      </c>
      <c r="DA74" s="103">
        <f t="shared" si="49"/>
        <v>59</v>
      </c>
      <c r="DB74" s="14"/>
      <c r="DC74" s="50">
        <v>14</v>
      </c>
      <c r="DD74" s="50">
        <v>11</v>
      </c>
      <c r="DE74" s="14">
        <v>1</v>
      </c>
      <c r="DF74" s="14">
        <v>2</v>
      </c>
      <c r="DG74" s="104">
        <f t="shared" si="50"/>
        <v>28</v>
      </c>
      <c r="DH74" s="29"/>
      <c r="DI74" s="29"/>
      <c r="DJ74" s="20" t="s">
        <v>41</v>
      </c>
      <c r="DK74" s="27">
        <v>9</v>
      </c>
      <c r="DL74" s="27">
        <v>6</v>
      </c>
      <c r="DM74" s="14">
        <v>0</v>
      </c>
      <c r="DN74" s="14">
        <v>0</v>
      </c>
      <c r="DO74" s="103">
        <f t="shared" si="51"/>
        <v>15</v>
      </c>
      <c r="DP74" s="4"/>
      <c r="DQ74" s="98">
        <v>3</v>
      </c>
      <c r="DR74" s="98">
        <v>0</v>
      </c>
      <c r="DS74" s="2">
        <v>0</v>
      </c>
      <c r="DT74" s="2">
        <v>0</v>
      </c>
      <c r="DU74" s="103">
        <f t="shared" si="52"/>
        <v>3</v>
      </c>
      <c r="DV74" s="4"/>
      <c r="DW74" s="27">
        <v>2</v>
      </c>
      <c r="DX74" s="27">
        <v>13</v>
      </c>
      <c r="DY74" s="14">
        <v>0</v>
      </c>
      <c r="DZ74" s="14">
        <v>2</v>
      </c>
      <c r="EA74" s="103">
        <f t="shared" si="53"/>
        <v>17</v>
      </c>
      <c r="EB74" s="4"/>
      <c r="EC74" s="27">
        <v>113</v>
      </c>
      <c r="ED74" s="27">
        <v>69</v>
      </c>
      <c r="EE74" s="14">
        <f t="shared" si="32"/>
        <v>17</v>
      </c>
      <c r="EF74" s="14">
        <f t="shared" si="33"/>
        <v>182</v>
      </c>
      <c r="EG74" s="103">
        <f t="shared" si="54"/>
        <v>381</v>
      </c>
      <c r="EH74" s="4"/>
      <c r="EI74" s="27">
        <v>10</v>
      </c>
      <c r="EJ74" s="27">
        <v>12</v>
      </c>
      <c r="EK74" s="14">
        <v>3</v>
      </c>
      <c r="EL74" s="14">
        <v>1</v>
      </c>
      <c r="EM74" s="103">
        <f t="shared" si="55"/>
        <v>26</v>
      </c>
      <c r="EN74" s="4"/>
      <c r="EO74" s="27">
        <v>5</v>
      </c>
      <c r="EP74" s="27">
        <v>25</v>
      </c>
      <c r="EQ74" s="14">
        <v>0</v>
      </c>
      <c r="ER74" s="14">
        <v>0</v>
      </c>
      <c r="ES74" s="103">
        <f t="shared" si="56"/>
        <v>30</v>
      </c>
      <c r="ET74" s="4"/>
      <c r="EU74" s="27">
        <v>126</v>
      </c>
      <c r="EV74" s="27">
        <v>79</v>
      </c>
      <c r="EW74" s="14">
        <v>6</v>
      </c>
      <c r="EX74" s="14">
        <v>4</v>
      </c>
      <c r="EY74" s="103">
        <f t="shared" si="57"/>
        <v>215</v>
      </c>
      <c r="EZ74" s="4"/>
      <c r="FA74" s="27">
        <v>6</v>
      </c>
      <c r="FB74" s="27">
        <v>9</v>
      </c>
      <c r="FC74" s="14">
        <v>0</v>
      </c>
      <c r="FD74" s="14">
        <v>0</v>
      </c>
      <c r="FE74" s="103">
        <f t="shared" si="58"/>
        <v>15</v>
      </c>
      <c r="FF74" s="4"/>
      <c r="FG74" s="27">
        <v>10</v>
      </c>
      <c r="FH74" s="27">
        <v>12</v>
      </c>
      <c r="FI74" s="14">
        <v>3</v>
      </c>
      <c r="FJ74" s="14">
        <v>1</v>
      </c>
      <c r="FK74" s="103">
        <f t="shared" si="59"/>
        <v>26</v>
      </c>
      <c r="FL74" s="19"/>
      <c r="FM74" s="27">
        <v>6</v>
      </c>
      <c r="FN74" s="27">
        <v>8</v>
      </c>
      <c r="FO74" s="14">
        <v>0</v>
      </c>
      <c r="FP74" s="14">
        <v>0</v>
      </c>
      <c r="FQ74" s="103">
        <f t="shared" si="60"/>
        <v>14</v>
      </c>
      <c r="FR74" s="4"/>
      <c r="FS74" s="27">
        <v>95</v>
      </c>
      <c r="FT74" s="27">
        <v>93</v>
      </c>
      <c r="FU74" s="14">
        <v>5</v>
      </c>
      <c r="FV74" s="14">
        <v>1</v>
      </c>
      <c r="FW74" s="103">
        <f t="shared" si="61"/>
        <v>194</v>
      </c>
      <c r="FX74" s="4"/>
      <c r="FY74" s="27">
        <v>95</v>
      </c>
      <c r="FZ74" s="27">
        <v>93</v>
      </c>
      <c r="GA74" s="14">
        <v>5</v>
      </c>
      <c r="GB74" s="14">
        <v>1</v>
      </c>
      <c r="GC74" s="103">
        <f t="shared" si="62"/>
        <v>194</v>
      </c>
      <c r="GE74" s="26"/>
      <c r="GF74" s="26"/>
      <c r="GG74" s="26"/>
      <c r="GH74" s="26"/>
      <c r="GI74" s="26"/>
      <c r="GJ74" s="26"/>
      <c r="GK74" s="26"/>
      <c r="GL74" s="26"/>
      <c r="GM74" s="26"/>
      <c r="GN74" s="26"/>
      <c r="GO74" s="26"/>
      <c r="GP74" s="26"/>
      <c r="GQ74" s="26"/>
      <c r="GR74" s="26"/>
      <c r="GS74" s="26"/>
      <c r="GT74" s="26"/>
      <c r="GU74" s="26"/>
      <c r="GV74" s="26"/>
      <c r="GW74" s="26"/>
      <c r="GX74" s="26"/>
      <c r="GY74" s="26"/>
      <c r="GZ74" s="26"/>
      <c r="HA74" s="26"/>
      <c r="HB74" s="26"/>
      <c r="HC74" s="26"/>
      <c r="HD74" s="26"/>
      <c r="HE74" s="26"/>
      <c r="HF74" s="26"/>
      <c r="HG74" s="26"/>
      <c r="HH74" s="26"/>
      <c r="HI74" s="26"/>
      <c r="HJ74" s="26"/>
      <c r="HK74" s="26"/>
      <c r="HL74" s="26"/>
      <c r="HM74" s="26"/>
      <c r="HN74" s="26"/>
      <c r="HO74" s="26"/>
      <c r="HP74" s="26"/>
      <c r="HQ74" s="26"/>
      <c r="HR74" s="26"/>
      <c r="HS74" s="26"/>
      <c r="HT74" s="26"/>
      <c r="HU74" s="26"/>
      <c r="HV74" s="26"/>
      <c r="HW74" s="26"/>
      <c r="HX74" s="26"/>
      <c r="HY74" s="26"/>
      <c r="HZ74" s="26"/>
      <c r="IA74" s="26"/>
      <c r="IB74" s="26"/>
      <c r="IC74" s="26"/>
      <c r="ID74" s="26"/>
      <c r="IE74" s="26"/>
      <c r="IF74" s="26"/>
      <c r="IG74" s="26"/>
      <c r="IH74" s="26"/>
      <c r="II74" s="26"/>
      <c r="IJ74" s="26"/>
      <c r="IK74" s="26"/>
      <c r="IL74" s="26"/>
      <c r="IM74" s="26"/>
      <c r="IN74" s="26"/>
      <c r="IO74" s="26"/>
      <c r="IP74" s="26"/>
      <c r="IQ74" s="26"/>
      <c r="IR74" s="26"/>
      <c r="IS74" s="26"/>
      <c r="IT74" s="26"/>
      <c r="IU74" s="26"/>
      <c r="IV74" s="26"/>
      <c r="IW74" s="26"/>
      <c r="IX74" s="26"/>
      <c r="IY74" s="26"/>
      <c r="IZ74" s="26"/>
      <c r="JA74" s="26"/>
      <c r="JB74" s="26"/>
      <c r="JC74" s="26"/>
      <c r="JD74" s="26"/>
      <c r="JE74" s="26"/>
      <c r="JF74" s="26"/>
      <c r="JG74" s="26"/>
      <c r="JH74" s="26"/>
      <c r="JI74" s="26"/>
      <c r="JJ74" s="26"/>
      <c r="JK74" s="26"/>
      <c r="JL74" s="26"/>
      <c r="JM74" s="26"/>
      <c r="JN74" s="26"/>
      <c r="JO74" s="26"/>
      <c r="JP74" s="26"/>
      <c r="JQ74" s="26"/>
      <c r="JR74" s="26"/>
      <c r="JS74" s="26"/>
      <c r="JT74" s="26"/>
      <c r="JU74" s="26"/>
      <c r="JV74" s="26"/>
      <c r="JW74" s="26"/>
      <c r="JX74" s="26"/>
      <c r="JY74" s="26"/>
      <c r="JZ74" s="26"/>
      <c r="KA74" s="26"/>
      <c r="KB74" s="26"/>
      <c r="KC74" s="26"/>
      <c r="KD74" s="26"/>
      <c r="KE74" s="26"/>
      <c r="KF74" s="26"/>
      <c r="KG74" s="26"/>
      <c r="KH74" s="26"/>
      <c r="KI74" s="26"/>
      <c r="KJ74" s="26"/>
      <c r="KK74" s="26"/>
      <c r="KL74" s="26"/>
      <c r="KM74" s="26"/>
      <c r="KN74" s="26"/>
      <c r="KO74" s="26"/>
      <c r="KP74" s="26"/>
      <c r="KQ74" s="26"/>
      <c r="KR74" s="26"/>
      <c r="KS74" s="26"/>
      <c r="KT74" s="26"/>
      <c r="KU74" s="26"/>
      <c r="KV74" s="26"/>
      <c r="KW74" s="26"/>
      <c r="KX74" s="26"/>
      <c r="KY74" s="26"/>
      <c r="KZ74" s="26"/>
      <c r="LA74" s="26"/>
      <c r="LB74" s="26"/>
      <c r="LC74" s="26"/>
      <c r="LD74" s="26"/>
      <c r="LE74" s="26"/>
      <c r="LF74" s="26"/>
      <c r="LG74" s="26"/>
      <c r="LH74" s="26"/>
      <c r="LI74" s="26"/>
      <c r="LJ74" s="26"/>
      <c r="LK74" s="26"/>
      <c r="LL74" s="26"/>
      <c r="LM74" s="26"/>
      <c r="LN74" s="26"/>
      <c r="LO74" s="26"/>
      <c r="LP74" s="26"/>
      <c r="LQ74" s="26"/>
      <c r="LR74" s="26"/>
      <c r="LS74" s="26"/>
      <c r="LT74" s="26"/>
      <c r="LU74" s="26"/>
      <c r="LV74" s="26"/>
      <c r="LW74" s="26"/>
      <c r="LX74" s="26"/>
      <c r="LY74" s="26"/>
      <c r="LZ74" s="26"/>
      <c r="MA74" s="26"/>
      <c r="MB74" s="26"/>
      <c r="MC74" s="26"/>
      <c r="MD74" s="26"/>
      <c r="ME74" s="26"/>
      <c r="MF74" s="26"/>
      <c r="MG74" s="26"/>
      <c r="MH74" s="26"/>
      <c r="MI74" s="26"/>
      <c r="MJ74" s="26"/>
      <c r="MK74" s="26"/>
      <c r="ML74" s="26"/>
      <c r="MM74" s="26"/>
      <c r="MN74" s="26"/>
      <c r="MO74" s="26"/>
      <c r="MP74" s="26"/>
      <c r="MQ74" s="26"/>
      <c r="MR74" s="26"/>
      <c r="MS74" s="26"/>
      <c r="MT74" s="26"/>
      <c r="MU74" s="26"/>
      <c r="MV74" s="26"/>
      <c r="MW74" s="26"/>
      <c r="MX74" s="26"/>
      <c r="MY74" s="26"/>
      <c r="MZ74" s="26"/>
      <c r="NA74" s="26"/>
      <c r="NB74" s="26"/>
      <c r="NC74" s="26"/>
      <c r="ND74" s="26"/>
      <c r="NE74" s="26"/>
      <c r="NF74" s="26"/>
      <c r="NG74" s="26"/>
      <c r="NH74" s="26"/>
      <c r="NI74" s="26"/>
      <c r="NJ74" s="26"/>
      <c r="NK74" s="26"/>
      <c r="NL74" s="26"/>
      <c r="NM74" s="26"/>
      <c r="NN74" s="26"/>
      <c r="NO74" s="26"/>
      <c r="NP74" s="26"/>
      <c r="NQ74" s="26"/>
      <c r="NR74" s="26"/>
      <c r="NS74" s="26"/>
      <c r="NT74" s="26"/>
      <c r="NU74" s="26"/>
      <c r="NV74" s="26"/>
      <c r="NW74" s="26"/>
      <c r="NX74" s="26"/>
      <c r="NY74" s="26"/>
      <c r="NZ74" s="26"/>
      <c r="OA74" s="26"/>
      <c r="OB74" s="26"/>
      <c r="OC74" s="26"/>
      <c r="OD74" s="26"/>
      <c r="OE74" s="26"/>
      <c r="OF74" s="26"/>
      <c r="OG74" s="26"/>
      <c r="OH74" s="26"/>
      <c r="OI74" s="26"/>
      <c r="OJ74" s="26"/>
      <c r="OK74" s="26"/>
      <c r="OL74" s="26"/>
      <c r="OM74" s="26"/>
      <c r="ON74" s="26"/>
      <c r="OO74" s="26"/>
      <c r="OP74" s="26"/>
      <c r="OQ74" s="26"/>
      <c r="OR74" s="26"/>
      <c r="OS74" s="26"/>
      <c r="OT74" s="26"/>
      <c r="OU74" s="26"/>
      <c r="OV74" s="26"/>
    </row>
    <row r="75" spans="1:412" s="3" customFormat="1" ht="15.75">
      <c r="A75" s="148" t="s">
        <v>42</v>
      </c>
      <c r="B75" s="27">
        <v>17</v>
      </c>
      <c r="C75" s="27">
        <v>6</v>
      </c>
      <c r="D75" s="14">
        <v>0</v>
      </c>
      <c r="E75" s="14">
        <v>0</v>
      </c>
      <c r="F75" s="103">
        <f t="shared" si="34"/>
        <v>23</v>
      </c>
      <c r="G75" s="27">
        <v>42</v>
      </c>
      <c r="H75" s="27">
        <v>74</v>
      </c>
      <c r="I75" s="14">
        <v>1</v>
      </c>
      <c r="J75" s="14">
        <v>4</v>
      </c>
      <c r="K75" s="103">
        <f t="shared" si="35"/>
        <v>121</v>
      </c>
      <c r="L75" s="14"/>
      <c r="M75" s="27">
        <v>4</v>
      </c>
      <c r="N75" s="27">
        <v>9</v>
      </c>
      <c r="O75" s="14">
        <v>0</v>
      </c>
      <c r="P75" s="14">
        <v>0</v>
      </c>
      <c r="Q75" s="103">
        <f t="shared" si="36"/>
        <v>13</v>
      </c>
      <c r="R75" s="14"/>
      <c r="S75" s="27">
        <v>90</v>
      </c>
      <c r="T75" s="27">
        <v>57</v>
      </c>
      <c r="U75" s="14">
        <v>4</v>
      </c>
      <c r="V75" s="14">
        <v>1</v>
      </c>
      <c r="W75" s="103">
        <f t="shared" si="37"/>
        <v>152</v>
      </c>
      <c r="X75" s="14"/>
      <c r="Y75" s="27">
        <v>8</v>
      </c>
      <c r="Z75" s="27">
        <v>21</v>
      </c>
      <c r="AA75" s="14">
        <v>0</v>
      </c>
      <c r="AB75" s="14">
        <v>1</v>
      </c>
      <c r="AC75" s="103">
        <f t="shared" si="31"/>
        <v>13</v>
      </c>
      <c r="AD75" s="14"/>
      <c r="AE75" s="27">
        <v>15</v>
      </c>
      <c r="AF75" s="27">
        <v>14</v>
      </c>
      <c r="AG75" s="14">
        <v>0</v>
      </c>
      <c r="AH75" s="14">
        <v>0</v>
      </c>
      <c r="AI75" s="103">
        <f t="shared" si="38"/>
        <v>29</v>
      </c>
      <c r="AJ75" s="30"/>
      <c r="AK75" s="30"/>
      <c r="AL75" s="20" t="s">
        <v>42</v>
      </c>
      <c r="AM75" s="28">
        <v>7</v>
      </c>
      <c r="AN75" s="28">
        <v>5</v>
      </c>
      <c r="AO75" s="18">
        <v>0</v>
      </c>
      <c r="AP75" s="18">
        <v>0</v>
      </c>
      <c r="AQ75" s="103">
        <f t="shared" si="39"/>
        <v>12</v>
      </c>
      <c r="AR75" s="14"/>
      <c r="AS75" s="28">
        <v>65</v>
      </c>
      <c r="AT75" s="28">
        <v>54</v>
      </c>
      <c r="AU75" s="18">
        <v>1</v>
      </c>
      <c r="AV75" s="18">
        <v>2</v>
      </c>
      <c r="AW75" s="103">
        <f t="shared" si="40"/>
        <v>122</v>
      </c>
      <c r="AX75" s="14"/>
      <c r="AY75" s="27">
        <v>7</v>
      </c>
      <c r="AZ75" s="27">
        <v>6</v>
      </c>
      <c r="BA75" s="14">
        <v>0</v>
      </c>
      <c r="BB75" s="14">
        <v>0</v>
      </c>
      <c r="BC75" s="103">
        <f t="shared" si="41"/>
        <v>13</v>
      </c>
      <c r="BD75" s="14"/>
      <c r="BE75" s="27">
        <v>57</v>
      </c>
      <c r="BF75" s="27">
        <v>90</v>
      </c>
      <c r="BG75" s="14">
        <v>7</v>
      </c>
      <c r="BH75" s="14">
        <v>1</v>
      </c>
      <c r="BI75" s="103">
        <f t="shared" si="42"/>
        <v>155</v>
      </c>
      <c r="BJ75" s="14"/>
      <c r="BK75" s="27">
        <v>2</v>
      </c>
      <c r="BL75" s="27">
        <v>16</v>
      </c>
      <c r="BM75" s="14">
        <v>0</v>
      </c>
      <c r="BN75" s="14">
        <v>0</v>
      </c>
      <c r="BO75" s="103">
        <f t="shared" si="43"/>
        <v>18</v>
      </c>
      <c r="BP75" s="14"/>
      <c r="BQ75" s="27">
        <v>8</v>
      </c>
      <c r="BR75" s="27">
        <v>4</v>
      </c>
      <c r="BS75" s="14">
        <v>0</v>
      </c>
      <c r="BT75" s="14">
        <v>2</v>
      </c>
      <c r="BU75" s="104">
        <f t="shared" si="44"/>
        <v>14</v>
      </c>
      <c r="BV75" s="29"/>
      <c r="BW75" s="29"/>
      <c r="BX75" s="20" t="s">
        <v>42</v>
      </c>
      <c r="BY75" s="27">
        <v>7</v>
      </c>
      <c r="BZ75" s="27">
        <v>9</v>
      </c>
      <c r="CA75" s="14">
        <v>0</v>
      </c>
      <c r="CB75" s="14">
        <v>0</v>
      </c>
      <c r="CC75" s="103">
        <f t="shared" si="45"/>
        <v>16</v>
      </c>
      <c r="CD75" s="14"/>
      <c r="CE75" s="27">
        <v>133</v>
      </c>
      <c r="CF75" s="27">
        <v>65</v>
      </c>
      <c r="CG75" s="14">
        <v>6</v>
      </c>
      <c r="CH75" s="14">
        <v>1</v>
      </c>
      <c r="CI75" s="103">
        <f t="shared" si="46"/>
        <v>205</v>
      </c>
      <c r="CJ75" s="14"/>
      <c r="CK75" s="27">
        <v>9</v>
      </c>
      <c r="CL75" s="27">
        <v>7</v>
      </c>
      <c r="CM75" s="14">
        <v>0</v>
      </c>
      <c r="CN75" s="14">
        <v>0</v>
      </c>
      <c r="CO75" s="103">
        <f t="shared" si="47"/>
        <v>16</v>
      </c>
      <c r="CP75" s="4"/>
      <c r="CQ75" s="27">
        <v>102</v>
      </c>
      <c r="CR75" s="27">
        <v>74</v>
      </c>
      <c r="CS75" s="14">
        <v>3</v>
      </c>
      <c r="CT75" s="14">
        <v>0</v>
      </c>
      <c r="CU75" s="103">
        <f t="shared" si="48"/>
        <v>179</v>
      </c>
      <c r="CV75" s="14"/>
      <c r="CW75" s="27">
        <v>27</v>
      </c>
      <c r="CX75" s="27">
        <v>49</v>
      </c>
      <c r="CY75" s="14">
        <v>0</v>
      </c>
      <c r="CZ75" s="14">
        <v>0</v>
      </c>
      <c r="DA75" s="103">
        <f t="shared" si="49"/>
        <v>76</v>
      </c>
      <c r="DB75" s="14"/>
      <c r="DC75" s="50">
        <v>5</v>
      </c>
      <c r="DD75" s="50">
        <v>19</v>
      </c>
      <c r="DE75" s="14">
        <v>0</v>
      </c>
      <c r="DF75" s="14">
        <v>0</v>
      </c>
      <c r="DG75" s="104">
        <f t="shared" si="50"/>
        <v>24</v>
      </c>
      <c r="DH75" s="29"/>
      <c r="DI75" s="29"/>
      <c r="DJ75" s="20" t="s">
        <v>42</v>
      </c>
      <c r="DK75" s="27">
        <v>14</v>
      </c>
      <c r="DL75" s="27">
        <v>7</v>
      </c>
      <c r="DM75" s="14">
        <v>0</v>
      </c>
      <c r="DN75" s="14">
        <v>0</v>
      </c>
      <c r="DO75" s="103">
        <f t="shared" si="51"/>
        <v>21</v>
      </c>
      <c r="DP75" s="4"/>
      <c r="DQ75" s="98">
        <v>4</v>
      </c>
      <c r="DR75" s="98">
        <v>1</v>
      </c>
      <c r="DS75" s="2">
        <v>0</v>
      </c>
      <c r="DT75" s="2">
        <v>0</v>
      </c>
      <c r="DU75" s="103">
        <f t="shared" si="52"/>
        <v>5</v>
      </c>
      <c r="DV75" s="4"/>
      <c r="DW75" s="27">
        <v>5</v>
      </c>
      <c r="DX75" s="27">
        <v>10</v>
      </c>
      <c r="DY75" s="14">
        <v>0</v>
      </c>
      <c r="DZ75" s="14">
        <v>1</v>
      </c>
      <c r="EA75" s="103">
        <f t="shared" si="53"/>
        <v>16</v>
      </c>
      <c r="EB75" s="4"/>
      <c r="EC75" s="27">
        <v>121</v>
      </c>
      <c r="ED75" s="27">
        <v>96</v>
      </c>
      <c r="EE75" s="14">
        <f t="shared" si="32"/>
        <v>16</v>
      </c>
      <c r="EF75" s="14">
        <f t="shared" si="33"/>
        <v>217</v>
      </c>
      <c r="EG75" s="103">
        <f t="shared" si="54"/>
        <v>450</v>
      </c>
      <c r="EH75" s="4"/>
      <c r="EI75" s="27">
        <v>8</v>
      </c>
      <c r="EJ75" s="27">
        <v>14</v>
      </c>
      <c r="EK75" s="14">
        <v>3</v>
      </c>
      <c r="EL75" s="14">
        <v>0</v>
      </c>
      <c r="EM75" s="103">
        <f t="shared" si="55"/>
        <v>25</v>
      </c>
      <c r="EN75" s="4"/>
      <c r="EO75" s="27">
        <v>5</v>
      </c>
      <c r="EP75" s="27">
        <v>18</v>
      </c>
      <c r="EQ75" s="14">
        <v>0</v>
      </c>
      <c r="ER75" s="14">
        <v>0</v>
      </c>
      <c r="ES75" s="103">
        <f t="shared" si="56"/>
        <v>23</v>
      </c>
      <c r="ET75" s="4"/>
      <c r="EU75" s="27">
        <v>74</v>
      </c>
      <c r="EV75" s="27">
        <v>58</v>
      </c>
      <c r="EW75" s="14">
        <v>4</v>
      </c>
      <c r="EX75" s="14">
        <v>0</v>
      </c>
      <c r="EY75" s="103">
        <f t="shared" si="57"/>
        <v>136</v>
      </c>
      <c r="EZ75" s="4"/>
      <c r="FA75" s="27">
        <v>4</v>
      </c>
      <c r="FB75" s="27">
        <v>7</v>
      </c>
      <c r="FC75" s="14">
        <v>0</v>
      </c>
      <c r="FD75" s="14">
        <v>0</v>
      </c>
      <c r="FE75" s="103">
        <f t="shared" si="58"/>
        <v>11</v>
      </c>
      <c r="FF75" s="4"/>
      <c r="FG75" s="27">
        <v>8</v>
      </c>
      <c r="FH75" s="27">
        <v>14</v>
      </c>
      <c r="FI75" s="14">
        <v>3</v>
      </c>
      <c r="FJ75" s="14">
        <v>0</v>
      </c>
      <c r="FK75" s="103">
        <f t="shared" si="59"/>
        <v>25</v>
      </c>
      <c r="FL75" s="19"/>
      <c r="FM75" s="27">
        <v>3</v>
      </c>
      <c r="FN75" s="27">
        <v>9</v>
      </c>
      <c r="FO75" s="14">
        <v>0</v>
      </c>
      <c r="FP75" s="14">
        <v>0</v>
      </c>
      <c r="FQ75" s="103">
        <f t="shared" si="60"/>
        <v>12</v>
      </c>
      <c r="FR75" s="4"/>
      <c r="FS75" s="27">
        <v>84</v>
      </c>
      <c r="FT75" s="27">
        <v>75</v>
      </c>
      <c r="FU75" s="14">
        <v>4</v>
      </c>
      <c r="FV75" s="14">
        <v>3</v>
      </c>
      <c r="FW75" s="103">
        <f t="shared" si="61"/>
        <v>166</v>
      </c>
      <c r="FX75" s="4"/>
      <c r="FY75" s="27">
        <v>84</v>
      </c>
      <c r="FZ75" s="27">
        <v>75</v>
      </c>
      <c r="GA75" s="14">
        <v>4</v>
      </c>
      <c r="GB75" s="14">
        <v>3</v>
      </c>
      <c r="GC75" s="103">
        <f t="shared" si="62"/>
        <v>166</v>
      </c>
      <c r="GE75" s="26"/>
      <c r="GF75" s="26"/>
      <c r="GG75" s="26"/>
      <c r="GH75" s="26"/>
      <c r="GI75" s="26"/>
      <c r="GJ75" s="26"/>
      <c r="GK75" s="26"/>
      <c r="GL75" s="26"/>
      <c r="GM75" s="26"/>
      <c r="GN75" s="26"/>
      <c r="GO75" s="26"/>
      <c r="GP75" s="26"/>
      <c r="GQ75" s="26"/>
      <c r="GR75" s="26"/>
      <c r="GS75" s="26"/>
      <c r="GT75" s="26"/>
      <c r="GU75" s="26"/>
      <c r="GV75" s="26"/>
      <c r="GW75" s="26"/>
      <c r="GX75" s="26"/>
      <c r="GY75" s="26"/>
      <c r="GZ75" s="26"/>
      <c r="HA75" s="26"/>
      <c r="HB75" s="26"/>
      <c r="HC75" s="26"/>
      <c r="HD75" s="26"/>
      <c r="HE75" s="26"/>
      <c r="HF75" s="26"/>
      <c r="HG75" s="26"/>
      <c r="HH75" s="26"/>
      <c r="HI75" s="26"/>
      <c r="HJ75" s="26"/>
      <c r="HK75" s="26"/>
      <c r="HL75" s="26"/>
      <c r="HM75" s="26"/>
      <c r="HN75" s="26"/>
      <c r="HO75" s="26"/>
      <c r="HP75" s="26"/>
      <c r="HQ75" s="26"/>
      <c r="HR75" s="26"/>
      <c r="HS75" s="26"/>
      <c r="HT75" s="26"/>
      <c r="HU75" s="26"/>
      <c r="HV75" s="26"/>
      <c r="HW75" s="26"/>
      <c r="HX75" s="26"/>
      <c r="HY75" s="26"/>
      <c r="HZ75" s="26"/>
      <c r="IA75" s="26"/>
      <c r="IB75" s="26"/>
      <c r="IC75" s="26"/>
      <c r="ID75" s="26"/>
      <c r="IE75" s="26"/>
      <c r="IF75" s="26"/>
      <c r="IG75" s="26"/>
      <c r="IH75" s="26"/>
      <c r="II75" s="26"/>
      <c r="IJ75" s="26"/>
      <c r="IK75" s="26"/>
      <c r="IL75" s="26"/>
      <c r="IM75" s="26"/>
      <c r="IN75" s="26"/>
      <c r="IO75" s="26"/>
      <c r="IP75" s="26"/>
      <c r="IQ75" s="26"/>
      <c r="IR75" s="26"/>
      <c r="IS75" s="26"/>
      <c r="IT75" s="26"/>
      <c r="IU75" s="26"/>
      <c r="IV75" s="26"/>
      <c r="IW75" s="26"/>
      <c r="IX75" s="26"/>
      <c r="IY75" s="26"/>
      <c r="IZ75" s="26"/>
      <c r="JA75" s="26"/>
      <c r="JB75" s="26"/>
      <c r="JC75" s="26"/>
      <c r="JD75" s="26"/>
      <c r="JE75" s="26"/>
      <c r="JF75" s="26"/>
      <c r="JG75" s="26"/>
      <c r="JH75" s="26"/>
      <c r="JI75" s="26"/>
      <c r="JJ75" s="26"/>
      <c r="JK75" s="26"/>
      <c r="JL75" s="26"/>
      <c r="JM75" s="26"/>
      <c r="JN75" s="26"/>
      <c r="JO75" s="26"/>
      <c r="JP75" s="26"/>
      <c r="JQ75" s="26"/>
      <c r="JR75" s="26"/>
      <c r="JS75" s="26"/>
      <c r="JT75" s="26"/>
      <c r="JU75" s="26"/>
      <c r="JV75" s="26"/>
      <c r="JW75" s="26"/>
      <c r="JX75" s="26"/>
      <c r="JY75" s="26"/>
      <c r="JZ75" s="26"/>
      <c r="KA75" s="26"/>
      <c r="KB75" s="26"/>
      <c r="KC75" s="26"/>
      <c r="KD75" s="26"/>
      <c r="KE75" s="26"/>
      <c r="KF75" s="26"/>
      <c r="KG75" s="26"/>
      <c r="KH75" s="26"/>
      <c r="KI75" s="26"/>
      <c r="KJ75" s="26"/>
      <c r="KK75" s="26"/>
      <c r="KL75" s="26"/>
      <c r="KM75" s="26"/>
      <c r="KN75" s="26"/>
      <c r="KO75" s="26"/>
      <c r="KP75" s="26"/>
      <c r="KQ75" s="26"/>
      <c r="KR75" s="26"/>
      <c r="KS75" s="26"/>
      <c r="KT75" s="26"/>
      <c r="KU75" s="26"/>
      <c r="KV75" s="26"/>
      <c r="KW75" s="26"/>
      <c r="KX75" s="26"/>
      <c r="KY75" s="26"/>
      <c r="KZ75" s="26"/>
      <c r="LA75" s="26"/>
      <c r="LB75" s="26"/>
      <c r="LC75" s="26"/>
      <c r="LD75" s="26"/>
      <c r="LE75" s="26"/>
      <c r="LF75" s="26"/>
      <c r="LG75" s="26"/>
      <c r="LH75" s="26"/>
      <c r="LI75" s="26"/>
      <c r="LJ75" s="26"/>
      <c r="LK75" s="26"/>
      <c r="LL75" s="26"/>
      <c r="LM75" s="26"/>
      <c r="LN75" s="26"/>
      <c r="LO75" s="26"/>
      <c r="LP75" s="26"/>
      <c r="LQ75" s="26"/>
      <c r="LR75" s="26"/>
      <c r="LS75" s="26"/>
      <c r="LT75" s="26"/>
      <c r="LU75" s="26"/>
      <c r="LV75" s="26"/>
      <c r="LW75" s="26"/>
      <c r="LX75" s="26"/>
      <c r="LY75" s="26"/>
      <c r="LZ75" s="26"/>
      <c r="MA75" s="26"/>
      <c r="MB75" s="26"/>
      <c r="MC75" s="26"/>
      <c r="MD75" s="26"/>
      <c r="ME75" s="26"/>
      <c r="MF75" s="26"/>
      <c r="MG75" s="26"/>
      <c r="MH75" s="26"/>
      <c r="MI75" s="26"/>
      <c r="MJ75" s="26"/>
      <c r="MK75" s="26"/>
      <c r="ML75" s="26"/>
      <c r="MM75" s="26"/>
      <c r="MN75" s="26"/>
      <c r="MO75" s="26"/>
      <c r="MP75" s="26"/>
      <c r="MQ75" s="26"/>
      <c r="MR75" s="26"/>
      <c r="MS75" s="26"/>
      <c r="MT75" s="26"/>
      <c r="MU75" s="26"/>
      <c r="MV75" s="26"/>
      <c r="MW75" s="26"/>
      <c r="MX75" s="26"/>
      <c r="MY75" s="26"/>
      <c r="MZ75" s="26"/>
      <c r="NA75" s="26"/>
      <c r="NB75" s="26"/>
      <c r="NC75" s="26"/>
      <c r="ND75" s="26"/>
      <c r="NE75" s="26"/>
      <c r="NF75" s="26"/>
      <c r="NG75" s="26"/>
      <c r="NH75" s="26"/>
      <c r="NI75" s="26"/>
      <c r="NJ75" s="26"/>
      <c r="NK75" s="26"/>
      <c r="NL75" s="26"/>
      <c r="NM75" s="26"/>
      <c r="NN75" s="26"/>
      <c r="NO75" s="26"/>
      <c r="NP75" s="26"/>
      <c r="NQ75" s="26"/>
      <c r="NR75" s="26"/>
      <c r="NS75" s="26"/>
      <c r="NT75" s="26"/>
      <c r="NU75" s="26"/>
      <c r="NV75" s="26"/>
      <c r="NW75" s="26"/>
      <c r="NX75" s="26"/>
      <c r="NY75" s="26"/>
      <c r="NZ75" s="26"/>
      <c r="OA75" s="26"/>
      <c r="OB75" s="26"/>
      <c r="OC75" s="26"/>
      <c r="OD75" s="26"/>
      <c r="OE75" s="26"/>
      <c r="OF75" s="26"/>
      <c r="OG75" s="26"/>
      <c r="OH75" s="26"/>
      <c r="OI75" s="26"/>
      <c r="OJ75" s="26"/>
      <c r="OK75" s="26"/>
      <c r="OL75" s="26"/>
      <c r="OM75" s="26"/>
      <c r="ON75" s="26"/>
      <c r="OO75" s="26"/>
      <c r="OP75" s="26"/>
      <c r="OQ75" s="26"/>
      <c r="OR75" s="26"/>
      <c r="OS75" s="26"/>
      <c r="OT75" s="26"/>
      <c r="OU75" s="26"/>
      <c r="OV75" s="26"/>
    </row>
    <row r="76" spans="1:412" s="3" customFormat="1" ht="15.75">
      <c r="A76" s="148" t="s">
        <v>43</v>
      </c>
      <c r="B76" s="27">
        <v>7</v>
      </c>
      <c r="C76" s="27">
        <v>11</v>
      </c>
      <c r="D76" s="14">
        <v>0</v>
      </c>
      <c r="E76" s="14">
        <v>1</v>
      </c>
      <c r="F76" s="103">
        <f t="shared" si="34"/>
        <v>19</v>
      </c>
      <c r="G76" s="27">
        <v>32</v>
      </c>
      <c r="H76" s="27">
        <v>83</v>
      </c>
      <c r="I76" s="14">
        <v>1</v>
      </c>
      <c r="J76" s="14">
        <v>3</v>
      </c>
      <c r="K76" s="103">
        <f t="shared" si="35"/>
        <v>119</v>
      </c>
      <c r="L76" s="14"/>
      <c r="M76" s="27">
        <v>3</v>
      </c>
      <c r="N76" s="27">
        <v>6</v>
      </c>
      <c r="O76" s="14">
        <v>0</v>
      </c>
      <c r="P76" s="14">
        <v>0</v>
      </c>
      <c r="Q76" s="103">
        <f t="shared" si="36"/>
        <v>9</v>
      </c>
      <c r="R76" s="14"/>
      <c r="S76" s="27">
        <v>83</v>
      </c>
      <c r="T76" s="27">
        <v>79</v>
      </c>
      <c r="U76" s="14">
        <v>1</v>
      </c>
      <c r="V76" s="14">
        <v>3</v>
      </c>
      <c r="W76" s="103">
        <f t="shared" si="37"/>
        <v>166</v>
      </c>
      <c r="X76" s="14"/>
      <c r="Y76" s="27">
        <v>16</v>
      </c>
      <c r="Z76" s="27">
        <v>20</v>
      </c>
      <c r="AA76" s="14">
        <v>0</v>
      </c>
      <c r="AB76" s="14">
        <v>0</v>
      </c>
      <c r="AC76" s="103">
        <f t="shared" si="31"/>
        <v>9</v>
      </c>
      <c r="AD76" s="14"/>
      <c r="AE76" s="27">
        <v>20</v>
      </c>
      <c r="AF76" s="27">
        <v>13</v>
      </c>
      <c r="AG76" s="14">
        <v>1</v>
      </c>
      <c r="AH76" s="14">
        <v>0</v>
      </c>
      <c r="AI76" s="103">
        <f t="shared" si="38"/>
        <v>34</v>
      </c>
      <c r="AJ76" s="30"/>
      <c r="AK76" s="30"/>
      <c r="AL76" s="20" t="s">
        <v>43</v>
      </c>
      <c r="AM76" s="28">
        <v>7</v>
      </c>
      <c r="AN76" s="28">
        <v>2</v>
      </c>
      <c r="AO76" s="18">
        <v>0</v>
      </c>
      <c r="AP76" s="18">
        <v>0</v>
      </c>
      <c r="AQ76" s="103">
        <f t="shared" si="39"/>
        <v>9</v>
      </c>
      <c r="AR76" s="14"/>
      <c r="AS76" s="28">
        <v>55</v>
      </c>
      <c r="AT76" s="28">
        <v>67</v>
      </c>
      <c r="AU76" s="18">
        <v>2</v>
      </c>
      <c r="AV76" s="18">
        <v>3</v>
      </c>
      <c r="AW76" s="103">
        <f t="shared" si="40"/>
        <v>127</v>
      </c>
      <c r="AX76" s="14"/>
      <c r="AY76" s="27">
        <v>8</v>
      </c>
      <c r="AZ76" s="27">
        <v>5</v>
      </c>
      <c r="BA76" s="14">
        <v>0</v>
      </c>
      <c r="BB76" s="14">
        <v>1</v>
      </c>
      <c r="BC76" s="103">
        <f t="shared" si="41"/>
        <v>14</v>
      </c>
      <c r="BD76" s="14"/>
      <c r="BE76" s="27">
        <v>42</v>
      </c>
      <c r="BF76" s="27">
        <v>58</v>
      </c>
      <c r="BG76" s="14">
        <v>3</v>
      </c>
      <c r="BH76" s="14">
        <v>0</v>
      </c>
      <c r="BI76" s="103">
        <f t="shared" si="42"/>
        <v>103</v>
      </c>
      <c r="BJ76" s="14"/>
      <c r="BK76" s="27">
        <v>4</v>
      </c>
      <c r="BL76" s="27">
        <v>23</v>
      </c>
      <c r="BM76" s="14">
        <v>0</v>
      </c>
      <c r="BN76" s="14">
        <v>0</v>
      </c>
      <c r="BO76" s="103">
        <f t="shared" si="43"/>
        <v>27</v>
      </c>
      <c r="BP76" s="14"/>
      <c r="BQ76" s="27">
        <v>8</v>
      </c>
      <c r="BR76" s="27">
        <v>3</v>
      </c>
      <c r="BS76" s="14">
        <v>3</v>
      </c>
      <c r="BT76" s="14">
        <v>0</v>
      </c>
      <c r="BU76" s="104">
        <f t="shared" si="44"/>
        <v>14</v>
      </c>
      <c r="BV76" s="29"/>
      <c r="BW76" s="29"/>
      <c r="BX76" s="20" t="s">
        <v>43</v>
      </c>
      <c r="BY76" s="27">
        <v>3</v>
      </c>
      <c r="BZ76" s="27">
        <v>4</v>
      </c>
      <c r="CA76" s="14">
        <v>0</v>
      </c>
      <c r="CB76" s="14">
        <v>0</v>
      </c>
      <c r="CC76" s="103">
        <f t="shared" si="45"/>
        <v>7</v>
      </c>
      <c r="CD76" s="14"/>
      <c r="CE76" s="27">
        <v>120</v>
      </c>
      <c r="CF76" s="27">
        <v>60</v>
      </c>
      <c r="CG76" s="14">
        <v>9</v>
      </c>
      <c r="CH76" s="14">
        <v>0</v>
      </c>
      <c r="CI76" s="103">
        <f t="shared" si="46"/>
        <v>189</v>
      </c>
      <c r="CJ76" s="14"/>
      <c r="CK76" s="27">
        <v>5</v>
      </c>
      <c r="CL76" s="27">
        <v>6</v>
      </c>
      <c r="CM76" s="14">
        <v>0</v>
      </c>
      <c r="CN76" s="14">
        <v>0</v>
      </c>
      <c r="CO76" s="103">
        <f t="shared" si="47"/>
        <v>11</v>
      </c>
      <c r="CP76" s="4"/>
      <c r="CQ76" s="27">
        <v>107</v>
      </c>
      <c r="CR76" s="27">
        <v>80</v>
      </c>
      <c r="CS76" s="14">
        <v>2</v>
      </c>
      <c r="CT76" s="14">
        <v>0</v>
      </c>
      <c r="CU76" s="103">
        <f t="shared" si="48"/>
        <v>189</v>
      </c>
      <c r="CV76" s="14"/>
      <c r="CW76" s="27">
        <v>16</v>
      </c>
      <c r="CX76" s="27">
        <v>32</v>
      </c>
      <c r="CY76" s="14">
        <v>0</v>
      </c>
      <c r="CZ76" s="14">
        <v>5</v>
      </c>
      <c r="DA76" s="103">
        <f t="shared" si="49"/>
        <v>53</v>
      </c>
      <c r="DB76" s="14"/>
      <c r="DC76" s="50">
        <v>7</v>
      </c>
      <c r="DD76" s="50">
        <v>8</v>
      </c>
      <c r="DE76" s="14">
        <v>0</v>
      </c>
      <c r="DF76" s="14">
        <v>1</v>
      </c>
      <c r="DG76" s="104">
        <f t="shared" si="50"/>
        <v>16</v>
      </c>
      <c r="DH76" s="29"/>
      <c r="DI76" s="29"/>
      <c r="DJ76" s="20" t="s">
        <v>43</v>
      </c>
      <c r="DK76" s="27">
        <v>29</v>
      </c>
      <c r="DL76" s="27">
        <v>24</v>
      </c>
      <c r="DM76" s="14">
        <v>0</v>
      </c>
      <c r="DN76" s="14">
        <v>0</v>
      </c>
      <c r="DO76" s="103">
        <f t="shared" si="51"/>
        <v>53</v>
      </c>
      <c r="DP76" s="4"/>
      <c r="DQ76" s="98">
        <v>7</v>
      </c>
      <c r="DR76" s="98">
        <v>0</v>
      </c>
      <c r="DS76" s="2">
        <v>0</v>
      </c>
      <c r="DT76" s="2">
        <v>0</v>
      </c>
      <c r="DU76" s="103">
        <f t="shared" si="52"/>
        <v>7</v>
      </c>
      <c r="DV76" s="4"/>
      <c r="DW76" s="27">
        <v>0</v>
      </c>
      <c r="DX76" s="27">
        <v>6</v>
      </c>
      <c r="DY76" s="14">
        <v>2</v>
      </c>
      <c r="DZ76" s="14">
        <v>0</v>
      </c>
      <c r="EA76" s="103">
        <f t="shared" si="53"/>
        <v>8</v>
      </c>
      <c r="EB76" s="4"/>
      <c r="EC76" s="27">
        <v>135</v>
      </c>
      <c r="ED76" s="27">
        <v>79</v>
      </c>
      <c r="EE76" s="14">
        <f t="shared" si="32"/>
        <v>8</v>
      </c>
      <c r="EF76" s="14">
        <f t="shared" si="33"/>
        <v>214</v>
      </c>
      <c r="EG76" s="103">
        <f t="shared" si="54"/>
        <v>436</v>
      </c>
      <c r="EH76" s="4"/>
      <c r="EI76" s="27">
        <v>7</v>
      </c>
      <c r="EJ76" s="27">
        <v>13</v>
      </c>
      <c r="EK76" s="14">
        <v>1</v>
      </c>
      <c r="EL76" s="14">
        <v>2</v>
      </c>
      <c r="EM76" s="103">
        <f t="shared" si="55"/>
        <v>23</v>
      </c>
      <c r="EN76" s="4"/>
      <c r="EO76" s="27">
        <v>9</v>
      </c>
      <c r="EP76" s="27">
        <v>15</v>
      </c>
      <c r="EQ76" s="14">
        <v>1</v>
      </c>
      <c r="ER76" s="14">
        <v>0</v>
      </c>
      <c r="ES76" s="103">
        <f t="shared" si="56"/>
        <v>25</v>
      </c>
      <c r="ET76" s="4"/>
      <c r="EU76" s="27">
        <v>95</v>
      </c>
      <c r="EV76" s="27">
        <v>60</v>
      </c>
      <c r="EW76" s="14">
        <v>9</v>
      </c>
      <c r="EX76" s="14">
        <v>0</v>
      </c>
      <c r="EY76" s="103">
        <f t="shared" si="57"/>
        <v>164</v>
      </c>
      <c r="EZ76" s="4"/>
      <c r="FA76" s="27">
        <v>2</v>
      </c>
      <c r="FB76" s="27">
        <v>8</v>
      </c>
      <c r="FC76" s="14">
        <v>0</v>
      </c>
      <c r="FD76" s="14">
        <v>1</v>
      </c>
      <c r="FE76" s="103">
        <f t="shared" si="58"/>
        <v>11</v>
      </c>
      <c r="FF76" s="4"/>
      <c r="FG76" s="27">
        <v>7</v>
      </c>
      <c r="FH76" s="27">
        <v>13</v>
      </c>
      <c r="FI76" s="14">
        <v>1</v>
      </c>
      <c r="FJ76" s="14">
        <v>2</v>
      </c>
      <c r="FK76" s="103">
        <f t="shared" si="59"/>
        <v>23</v>
      </c>
      <c r="FL76" s="19"/>
      <c r="FM76" s="27">
        <v>3</v>
      </c>
      <c r="FN76" s="27">
        <v>9</v>
      </c>
      <c r="FO76" s="14">
        <v>0</v>
      </c>
      <c r="FP76" s="14">
        <v>0</v>
      </c>
      <c r="FQ76" s="103">
        <f t="shared" si="60"/>
        <v>12</v>
      </c>
      <c r="FR76" s="4"/>
      <c r="FS76" s="27">
        <v>89</v>
      </c>
      <c r="FT76" s="27">
        <v>100</v>
      </c>
      <c r="FU76" s="14">
        <v>2</v>
      </c>
      <c r="FV76" s="14">
        <v>2</v>
      </c>
      <c r="FW76" s="103">
        <f t="shared" si="61"/>
        <v>193</v>
      </c>
      <c r="FX76" s="4"/>
      <c r="FY76" s="27">
        <v>89</v>
      </c>
      <c r="FZ76" s="27">
        <v>100</v>
      </c>
      <c r="GA76" s="14">
        <v>2</v>
      </c>
      <c r="GB76" s="14">
        <v>2</v>
      </c>
      <c r="GC76" s="103">
        <f t="shared" si="62"/>
        <v>193</v>
      </c>
      <c r="GE76" s="26"/>
      <c r="GF76" s="26"/>
      <c r="GG76" s="26"/>
      <c r="GH76" s="26"/>
      <c r="GI76" s="26"/>
      <c r="GJ76" s="26"/>
      <c r="GK76" s="26"/>
      <c r="GL76" s="26"/>
      <c r="GM76" s="26"/>
      <c r="GN76" s="26"/>
      <c r="GO76" s="26"/>
      <c r="GP76" s="26"/>
      <c r="GQ76" s="26"/>
      <c r="GR76" s="26"/>
      <c r="GS76" s="26"/>
      <c r="GT76" s="26"/>
      <c r="GU76" s="26"/>
      <c r="GV76" s="26"/>
      <c r="GW76" s="26"/>
      <c r="GX76" s="26"/>
      <c r="GY76" s="26"/>
      <c r="GZ76" s="26"/>
      <c r="HA76" s="26"/>
      <c r="HB76" s="26"/>
      <c r="HC76" s="26"/>
      <c r="HD76" s="26"/>
      <c r="HE76" s="26"/>
      <c r="HF76" s="26"/>
      <c r="HG76" s="26"/>
      <c r="HH76" s="26"/>
      <c r="HI76" s="26"/>
      <c r="HJ76" s="26"/>
      <c r="HK76" s="26"/>
      <c r="HL76" s="26"/>
      <c r="HM76" s="26"/>
      <c r="HN76" s="26"/>
      <c r="HO76" s="26"/>
      <c r="HP76" s="26"/>
      <c r="HQ76" s="26"/>
      <c r="HR76" s="26"/>
      <c r="HS76" s="26"/>
      <c r="HT76" s="26"/>
      <c r="HU76" s="26"/>
      <c r="HV76" s="26"/>
      <c r="HW76" s="26"/>
      <c r="HX76" s="26"/>
      <c r="HY76" s="26"/>
      <c r="HZ76" s="26"/>
      <c r="IA76" s="26"/>
      <c r="IB76" s="26"/>
      <c r="IC76" s="26"/>
      <c r="ID76" s="26"/>
      <c r="IE76" s="26"/>
      <c r="IF76" s="26"/>
      <c r="IG76" s="26"/>
      <c r="IH76" s="26"/>
      <c r="II76" s="26"/>
      <c r="IJ76" s="26"/>
      <c r="IK76" s="26"/>
      <c r="IL76" s="26"/>
      <c r="IM76" s="26"/>
      <c r="IN76" s="26"/>
      <c r="IO76" s="26"/>
      <c r="IP76" s="26"/>
      <c r="IQ76" s="26"/>
      <c r="IR76" s="26"/>
      <c r="IS76" s="26"/>
      <c r="IT76" s="26"/>
      <c r="IU76" s="26"/>
      <c r="IV76" s="26"/>
      <c r="IW76" s="26"/>
      <c r="IX76" s="26"/>
      <c r="IY76" s="26"/>
      <c r="IZ76" s="26"/>
      <c r="JA76" s="26"/>
      <c r="JB76" s="26"/>
      <c r="JC76" s="26"/>
      <c r="JD76" s="26"/>
      <c r="JE76" s="26"/>
      <c r="JF76" s="26"/>
      <c r="JG76" s="26"/>
      <c r="JH76" s="26"/>
      <c r="JI76" s="26"/>
      <c r="JJ76" s="26"/>
      <c r="JK76" s="26"/>
      <c r="JL76" s="26"/>
      <c r="JM76" s="26"/>
      <c r="JN76" s="26"/>
      <c r="JO76" s="26"/>
      <c r="JP76" s="26"/>
      <c r="JQ76" s="26"/>
      <c r="JR76" s="26"/>
      <c r="JS76" s="26"/>
      <c r="JT76" s="26"/>
      <c r="JU76" s="26"/>
      <c r="JV76" s="26"/>
      <c r="JW76" s="26"/>
      <c r="JX76" s="26"/>
      <c r="JY76" s="26"/>
      <c r="JZ76" s="26"/>
      <c r="KA76" s="26"/>
      <c r="KB76" s="26"/>
      <c r="KC76" s="26"/>
      <c r="KD76" s="26"/>
      <c r="KE76" s="26"/>
      <c r="KF76" s="26"/>
      <c r="KG76" s="26"/>
      <c r="KH76" s="26"/>
      <c r="KI76" s="26"/>
      <c r="KJ76" s="26"/>
      <c r="KK76" s="26"/>
      <c r="KL76" s="26"/>
      <c r="KM76" s="26"/>
      <c r="KN76" s="26"/>
      <c r="KO76" s="26"/>
      <c r="KP76" s="26"/>
      <c r="KQ76" s="26"/>
      <c r="KR76" s="26"/>
      <c r="KS76" s="26"/>
      <c r="KT76" s="26"/>
      <c r="KU76" s="26"/>
      <c r="KV76" s="26"/>
      <c r="KW76" s="26"/>
      <c r="KX76" s="26"/>
      <c r="KY76" s="26"/>
      <c r="KZ76" s="26"/>
      <c r="LA76" s="26"/>
      <c r="LB76" s="26"/>
      <c r="LC76" s="26"/>
      <c r="LD76" s="26"/>
      <c r="LE76" s="26"/>
      <c r="LF76" s="26"/>
      <c r="LG76" s="26"/>
      <c r="LH76" s="26"/>
      <c r="LI76" s="26"/>
      <c r="LJ76" s="26"/>
      <c r="LK76" s="26"/>
      <c r="LL76" s="26"/>
      <c r="LM76" s="26"/>
      <c r="LN76" s="26"/>
      <c r="LO76" s="26"/>
      <c r="LP76" s="26"/>
      <c r="LQ76" s="26"/>
      <c r="LR76" s="26"/>
      <c r="LS76" s="26"/>
      <c r="LT76" s="26"/>
      <c r="LU76" s="26"/>
      <c r="LV76" s="26"/>
      <c r="LW76" s="26"/>
      <c r="LX76" s="26"/>
      <c r="LY76" s="26"/>
      <c r="LZ76" s="26"/>
      <c r="MA76" s="26"/>
      <c r="MB76" s="26"/>
      <c r="MC76" s="26"/>
      <c r="MD76" s="26"/>
      <c r="ME76" s="26"/>
      <c r="MF76" s="26"/>
      <c r="MG76" s="26"/>
      <c r="MH76" s="26"/>
      <c r="MI76" s="26"/>
      <c r="MJ76" s="26"/>
      <c r="MK76" s="26"/>
      <c r="ML76" s="26"/>
      <c r="MM76" s="26"/>
      <c r="MN76" s="26"/>
      <c r="MO76" s="26"/>
      <c r="MP76" s="26"/>
      <c r="MQ76" s="26"/>
      <c r="MR76" s="26"/>
      <c r="MS76" s="26"/>
      <c r="MT76" s="26"/>
      <c r="MU76" s="26"/>
      <c r="MV76" s="26"/>
      <c r="MW76" s="26"/>
      <c r="MX76" s="26"/>
      <c r="MY76" s="26"/>
      <c r="MZ76" s="26"/>
      <c r="NA76" s="26"/>
      <c r="NB76" s="26"/>
      <c r="NC76" s="26"/>
      <c r="ND76" s="26"/>
      <c r="NE76" s="26"/>
      <c r="NF76" s="26"/>
      <c r="NG76" s="26"/>
      <c r="NH76" s="26"/>
      <c r="NI76" s="26"/>
      <c r="NJ76" s="26"/>
      <c r="NK76" s="26"/>
      <c r="NL76" s="26"/>
      <c r="NM76" s="26"/>
      <c r="NN76" s="26"/>
      <c r="NO76" s="26"/>
      <c r="NP76" s="26"/>
      <c r="NQ76" s="26"/>
      <c r="NR76" s="26"/>
      <c r="NS76" s="26"/>
      <c r="NT76" s="26"/>
      <c r="NU76" s="26"/>
      <c r="NV76" s="26"/>
      <c r="NW76" s="26"/>
      <c r="NX76" s="26"/>
      <c r="NY76" s="26"/>
      <c r="NZ76" s="26"/>
      <c r="OA76" s="26"/>
      <c r="OB76" s="26"/>
      <c r="OC76" s="26"/>
      <c r="OD76" s="26"/>
      <c r="OE76" s="26"/>
      <c r="OF76" s="26"/>
      <c r="OG76" s="26"/>
      <c r="OH76" s="26"/>
      <c r="OI76" s="26"/>
      <c r="OJ76" s="26"/>
      <c r="OK76" s="26"/>
      <c r="OL76" s="26"/>
      <c r="OM76" s="26"/>
      <c r="ON76" s="26"/>
      <c r="OO76" s="26"/>
      <c r="OP76" s="26"/>
      <c r="OQ76" s="26"/>
      <c r="OR76" s="26"/>
      <c r="OS76" s="26"/>
      <c r="OT76" s="26"/>
      <c r="OU76" s="26"/>
      <c r="OV76" s="26"/>
    </row>
    <row r="77" spans="1:412" s="3" customFormat="1" ht="15.75">
      <c r="A77" s="148" t="s">
        <v>44</v>
      </c>
      <c r="B77" s="27">
        <v>13</v>
      </c>
      <c r="C77" s="27">
        <v>10</v>
      </c>
      <c r="D77" s="14">
        <v>3</v>
      </c>
      <c r="E77" s="14">
        <v>1</v>
      </c>
      <c r="F77" s="103">
        <f t="shared" si="34"/>
        <v>27</v>
      </c>
      <c r="G77" s="27">
        <v>18</v>
      </c>
      <c r="H77" s="27">
        <v>80</v>
      </c>
      <c r="I77" s="14">
        <v>1</v>
      </c>
      <c r="J77" s="14">
        <v>1</v>
      </c>
      <c r="K77" s="103">
        <f t="shared" si="35"/>
        <v>100</v>
      </c>
      <c r="L77" s="14"/>
      <c r="M77" s="27">
        <v>6</v>
      </c>
      <c r="N77" s="27">
        <v>6</v>
      </c>
      <c r="O77" s="14">
        <v>0</v>
      </c>
      <c r="P77" s="14">
        <v>0</v>
      </c>
      <c r="Q77" s="103">
        <f t="shared" si="36"/>
        <v>12</v>
      </c>
      <c r="R77" s="14"/>
      <c r="S77" s="27">
        <v>79</v>
      </c>
      <c r="T77" s="27">
        <v>73</v>
      </c>
      <c r="U77" s="14">
        <v>4</v>
      </c>
      <c r="V77" s="14">
        <v>2</v>
      </c>
      <c r="W77" s="103">
        <f t="shared" si="37"/>
        <v>158</v>
      </c>
      <c r="X77" s="14"/>
      <c r="Y77" s="27">
        <v>9</v>
      </c>
      <c r="Z77" s="27">
        <v>21</v>
      </c>
      <c r="AA77" s="14">
        <v>2</v>
      </c>
      <c r="AB77" s="14">
        <v>0</v>
      </c>
      <c r="AC77" s="103">
        <f t="shared" si="31"/>
        <v>12</v>
      </c>
      <c r="AD77" s="14"/>
      <c r="AE77" s="27">
        <v>18</v>
      </c>
      <c r="AF77" s="27">
        <v>15</v>
      </c>
      <c r="AG77" s="14">
        <v>1</v>
      </c>
      <c r="AH77" s="14">
        <v>0</v>
      </c>
      <c r="AI77" s="103">
        <f t="shared" si="38"/>
        <v>34</v>
      </c>
      <c r="AJ77" s="30"/>
      <c r="AK77" s="30"/>
      <c r="AL77" s="20" t="s">
        <v>44</v>
      </c>
      <c r="AM77" s="28">
        <v>3</v>
      </c>
      <c r="AN77" s="28">
        <v>2</v>
      </c>
      <c r="AO77" s="18">
        <v>0</v>
      </c>
      <c r="AP77" s="18">
        <v>0</v>
      </c>
      <c r="AQ77" s="103">
        <f t="shared" si="39"/>
        <v>5</v>
      </c>
      <c r="AR77" s="14"/>
      <c r="AS77" s="28">
        <v>67</v>
      </c>
      <c r="AT77" s="28">
        <v>85</v>
      </c>
      <c r="AU77" s="18">
        <v>0</v>
      </c>
      <c r="AV77" s="18">
        <v>1</v>
      </c>
      <c r="AW77" s="103">
        <f t="shared" si="40"/>
        <v>153</v>
      </c>
      <c r="AX77" s="14"/>
      <c r="AY77" s="27">
        <v>13</v>
      </c>
      <c r="AZ77" s="27">
        <v>2</v>
      </c>
      <c r="BA77" s="14">
        <v>0</v>
      </c>
      <c r="BB77" s="14">
        <v>0</v>
      </c>
      <c r="BC77" s="103">
        <f t="shared" si="41"/>
        <v>15</v>
      </c>
      <c r="BD77" s="14"/>
      <c r="BE77" s="27">
        <v>76</v>
      </c>
      <c r="BF77" s="27">
        <v>61</v>
      </c>
      <c r="BG77" s="14">
        <v>9</v>
      </c>
      <c r="BH77" s="14">
        <v>0</v>
      </c>
      <c r="BI77" s="103">
        <f t="shared" si="42"/>
        <v>146</v>
      </c>
      <c r="BJ77" s="14"/>
      <c r="BK77" s="27">
        <v>2</v>
      </c>
      <c r="BL77" s="27">
        <v>16</v>
      </c>
      <c r="BM77" s="14">
        <v>1</v>
      </c>
      <c r="BN77" s="14">
        <v>1</v>
      </c>
      <c r="BO77" s="103">
        <f t="shared" si="43"/>
        <v>20</v>
      </c>
      <c r="BP77" s="14"/>
      <c r="BQ77" s="27">
        <v>5</v>
      </c>
      <c r="BR77" s="27">
        <v>9</v>
      </c>
      <c r="BS77" s="14">
        <v>1</v>
      </c>
      <c r="BT77" s="14">
        <v>1</v>
      </c>
      <c r="BU77" s="104">
        <f t="shared" si="44"/>
        <v>16</v>
      </c>
      <c r="BV77" s="29"/>
      <c r="BW77" s="29"/>
      <c r="BX77" s="20" t="s">
        <v>44</v>
      </c>
      <c r="BY77" s="27">
        <v>7</v>
      </c>
      <c r="BZ77" s="27">
        <v>2</v>
      </c>
      <c r="CA77" s="14">
        <v>0</v>
      </c>
      <c r="CB77" s="14">
        <v>0</v>
      </c>
      <c r="CC77" s="103">
        <f t="shared" si="45"/>
        <v>9</v>
      </c>
      <c r="CD77" s="14"/>
      <c r="CE77" s="27">
        <v>108</v>
      </c>
      <c r="CF77" s="27">
        <v>57</v>
      </c>
      <c r="CG77" s="14">
        <v>8</v>
      </c>
      <c r="CH77" s="14">
        <v>3</v>
      </c>
      <c r="CI77" s="103">
        <f t="shared" si="46"/>
        <v>176</v>
      </c>
      <c r="CJ77" s="14"/>
      <c r="CK77" s="27">
        <v>9</v>
      </c>
      <c r="CL77" s="27">
        <v>8</v>
      </c>
      <c r="CM77" s="14">
        <v>0</v>
      </c>
      <c r="CN77" s="14">
        <v>0</v>
      </c>
      <c r="CO77" s="103">
        <f t="shared" si="47"/>
        <v>17</v>
      </c>
      <c r="CP77" s="4"/>
      <c r="CQ77" s="27">
        <v>103</v>
      </c>
      <c r="CR77" s="27">
        <v>84</v>
      </c>
      <c r="CS77" s="14">
        <v>9</v>
      </c>
      <c r="CT77" s="14">
        <v>0</v>
      </c>
      <c r="CU77" s="103">
        <f t="shared" si="48"/>
        <v>196</v>
      </c>
      <c r="CV77" s="14"/>
      <c r="CW77" s="27">
        <v>32</v>
      </c>
      <c r="CX77" s="27">
        <v>28</v>
      </c>
      <c r="CY77" s="14">
        <v>1</v>
      </c>
      <c r="CZ77" s="14">
        <v>3</v>
      </c>
      <c r="DA77" s="103">
        <f t="shared" si="49"/>
        <v>64</v>
      </c>
      <c r="DB77" s="14"/>
      <c r="DC77" s="50">
        <v>8</v>
      </c>
      <c r="DD77" s="50">
        <v>8</v>
      </c>
      <c r="DE77" s="14">
        <v>0</v>
      </c>
      <c r="DF77" s="14">
        <v>1</v>
      </c>
      <c r="DG77" s="104">
        <f t="shared" si="50"/>
        <v>17</v>
      </c>
      <c r="DH77" s="29"/>
      <c r="DI77" s="29"/>
      <c r="DJ77" s="20" t="s">
        <v>44</v>
      </c>
      <c r="DK77" s="27">
        <v>18</v>
      </c>
      <c r="DL77" s="27">
        <v>9</v>
      </c>
      <c r="DM77" s="14">
        <v>0</v>
      </c>
      <c r="DN77" s="14">
        <v>0</v>
      </c>
      <c r="DO77" s="103">
        <f t="shared" si="51"/>
        <v>27</v>
      </c>
      <c r="DP77" s="4"/>
      <c r="DQ77" s="98">
        <v>7</v>
      </c>
      <c r="DR77" s="98">
        <v>1</v>
      </c>
      <c r="DS77" s="2">
        <v>0</v>
      </c>
      <c r="DT77" s="2">
        <v>0</v>
      </c>
      <c r="DU77" s="103">
        <f t="shared" si="52"/>
        <v>8</v>
      </c>
      <c r="DV77" s="4"/>
      <c r="DW77" s="27">
        <v>7</v>
      </c>
      <c r="DX77" s="27">
        <v>8</v>
      </c>
      <c r="DY77" s="14">
        <v>0</v>
      </c>
      <c r="DZ77" s="14">
        <v>0</v>
      </c>
      <c r="EA77" s="103">
        <f t="shared" si="53"/>
        <v>15</v>
      </c>
      <c r="EB77" s="4"/>
      <c r="EC77" s="27">
        <v>121</v>
      </c>
      <c r="ED77" s="27">
        <v>94</v>
      </c>
      <c r="EE77" s="14">
        <f t="shared" si="32"/>
        <v>15</v>
      </c>
      <c r="EF77" s="14">
        <f t="shared" si="33"/>
        <v>215</v>
      </c>
      <c r="EG77" s="103">
        <f t="shared" si="54"/>
        <v>445</v>
      </c>
      <c r="EH77" s="4"/>
      <c r="EI77" s="27">
        <v>10</v>
      </c>
      <c r="EJ77" s="27">
        <v>15</v>
      </c>
      <c r="EK77" s="14">
        <v>1</v>
      </c>
      <c r="EL77" s="14">
        <v>0</v>
      </c>
      <c r="EM77" s="103">
        <f t="shared" si="55"/>
        <v>26</v>
      </c>
      <c r="EN77" s="4"/>
      <c r="EO77" s="27">
        <v>7</v>
      </c>
      <c r="EP77" s="27">
        <v>26</v>
      </c>
      <c r="EQ77" s="14">
        <v>0</v>
      </c>
      <c r="ER77" s="14">
        <v>0</v>
      </c>
      <c r="ES77" s="103">
        <f t="shared" si="56"/>
        <v>33</v>
      </c>
      <c r="ET77" s="4"/>
      <c r="EU77" s="27">
        <v>101</v>
      </c>
      <c r="EV77" s="27">
        <v>60</v>
      </c>
      <c r="EW77" s="14">
        <v>11</v>
      </c>
      <c r="EX77" s="14">
        <v>5</v>
      </c>
      <c r="EY77" s="103">
        <f t="shared" si="57"/>
        <v>177</v>
      </c>
      <c r="EZ77" s="4"/>
      <c r="FA77" s="27">
        <v>2</v>
      </c>
      <c r="FB77" s="27">
        <v>8</v>
      </c>
      <c r="FC77" s="14">
        <v>0</v>
      </c>
      <c r="FD77" s="14">
        <v>0</v>
      </c>
      <c r="FE77" s="103">
        <f t="shared" si="58"/>
        <v>10</v>
      </c>
      <c r="FF77" s="4"/>
      <c r="FG77" s="27">
        <v>10</v>
      </c>
      <c r="FH77" s="27">
        <v>15</v>
      </c>
      <c r="FI77" s="14">
        <v>1</v>
      </c>
      <c r="FJ77" s="14">
        <v>0</v>
      </c>
      <c r="FK77" s="103">
        <f t="shared" si="59"/>
        <v>26</v>
      </c>
      <c r="FL77" s="19"/>
      <c r="FM77" s="27">
        <v>7</v>
      </c>
      <c r="FN77" s="27">
        <v>6</v>
      </c>
      <c r="FO77" s="14">
        <v>1</v>
      </c>
      <c r="FP77" s="14">
        <v>0</v>
      </c>
      <c r="FQ77" s="103">
        <f t="shared" si="60"/>
        <v>14</v>
      </c>
      <c r="FR77" s="4"/>
      <c r="FS77" s="27">
        <v>68</v>
      </c>
      <c r="FT77" s="27">
        <v>82</v>
      </c>
      <c r="FU77" s="14">
        <v>5</v>
      </c>
      <c r="FV77" s="14">
        <v>2</v>
      </c>
      <c r="FW77" s="103">
        <f t="shared" si="61"/>
        <v>157</v>
      </c>
      <c r="FX77" s="4"/>
      <c r="FY77" s="27">
        <v>68</v>
      </c>
      <c r="FZ77" s="27">
        <v>82</v>
      </c>
      <c r="GA77" s="14">
        <v>5</v>
      </c>
      <c r="GB77" s="14">
        <v>2</v>
      </c>
      <c r="GC77" s="103">
        <f t="shared" si="62"/>
        <v>157</v>
      </c>
      <c r="GE77" s="26"/>
      <c r="GF77" s="26"/>
      <c r="GG77" s="26"/>
      <c r="GH77" s="26"/>
      <c r="GI77" s="26"/>
      <c r="GJ77" s="26"/>
      <c r="GK77" s="26"/>
      <c r="GL77" s="26"/>
      <c r="GM77" s="26"/>
      <c r="GN77" s="26"/>
      <c r="GO77" s="26"/>
      <c r="GP77" s="26"/>
      <c r="GQ77" s="26"/>
      <c r="GR77" s="26"/>
      <c r="GS77" s="26"/>
      <c r="GT77" s="26"/>
      <c r="GU77" s="26"/>
      <c r="GV77" s="26"/>
      <c r="GW77" s="26"/>
      <c r="GX77" s="26"/>
      <c r="GY77" s="26"/>
      <c r="GZ77" s="26"/>
      <c r="HA77" s="26"/>
      <c r="HB77" s="26"/>
      <c r="HC77" s="26"/>
      <c r="HD77" s="26"/>
      <c r="HE77" s="26"/>
      <c r="HF77" s="26"/>
      <c r="HG77" s="26"/>
      <c r="HH77" s="26"/>
      <c r="HI77" s="26"/>
      <c r="HJ77" s="26"/>
      <c r="HK77" s="26"/>
      <c r="HL77" s="26"/>
      <c r="HM77" s="26"/>
      <c r="HN77" s="26"/>
      <c r="HO77" s="26"/>
      <c r="HP77" s="26"/>
      <c r="HQ77" s="26"/>
      <c r="HR77" s="26"/>
      <c r="HS77" s="26"/>
      <c r="HT77" s="26"/>
      <c r="HU77" s="26"/>
      <c r="HV77" s="26"/>
      <c r="HW77" s="26"/>
      <c r="HX77" s="26"/>
      <c r="HY77" s="26"/>
      <c r="HZ77" s="26"/>
      <c r="IA77" s="26"/>
      <c r="IB77" s="26"/>
      <c r="IC77" s="26"/>
      <c r="ID77" s="26"/>
      <c r="IE77" s="26"/>
      <c r="IF77" s="26"/>
      <c r="IG77" s="26"/>
      <c r="IH77" s="26"/>
      <c r="II77" s="26"/>
      <c r="IJ77" s="26"/>
      <c r="IK77" s="26"/>
      <c r="IL77" s="26"/>
      <c r="IM77" s="26"/>
      <c r="IN77" s="26"/>
      <c r="IO77" s="26"/>
      <c r="IP77" s="26"/>
      <c r="IQ77" s="26"/>
      <c r="IR77" s="26"/>
      <c r="IS77" s="26"/>
      <c r="IT77" s="26"/>
      <c r="IU77" s="26"/>
      <c r="IV77" s="26"/>
      <c r="IW77" s="26"/>
      <c r="IX77" s="26"/>
      <c r="IY77" s="26"/>
      <c r="IZ77" s="26"/>
      <c r="JA77" s="26"/>
      <c r="JB77" s="26"/>
      <c r="JC77" s="26"/>
      <c r="JD77" s="26"/>
      <c r="JE77" s="26"/>
      <c r="JF77" s="26"/>
      <c r="JG77" s="26"/>
      <c r="JH77" s="26"/>
      <c r="JI77" s="26"/>
      <c r="JJ77" s="26"/>
      <c r="JK77" s="26"/>
      <c r="JL77" s="26"/>
      <c r="JM77" s="26"/>
      <c r="JN77" s="26"/>
      <c r="JO77" s="26"/>
      <c r="JP77" s="26"/>
      <c r="JQ77" s="26"/>
      <c r="JR77" s="26"/>
      <c r="JS77" s="26"/>
      <c r="JT77" s="26"/>
      <c r="JU77" s="26"/>
      <c r="JV77" s="26"/>
      <c r="JW77" s="26"/>
      <c r="JX77" s="26"/>
      <c r="JY77" s="26"/>
      <c r="JZ77" s="26"/>
      <c r="KA77" s="26"/>
      <c r="KB77" s="26"/>
      <c r="KC77" s="26"/>
      <c r="KD77" s="26"/>
      <c r="KE77" s="26"/>
      <c r="KF77" s="26"/>
      <c r="KG77" s="26"/>
      <c r="KH77" s="26"/>
      <c r="KI77" s="26"/>
      <c r="KJ77" s="26"/>
      <c r="KK77" s="26"/>
      <c r="KL77" s="26"/>
      <c r="KM77" s="26"/>
      <c r="KN77" s="26"/>
      <c r="KO77" s="26"/>
      <c r="KP77" s="26"/>
      <c r="KQ77" s="26"/>
      <c r="KR77" s="26"/>
      <c r="KS77" s="26"/>
      <c r="KT77" s="26"/>
      <c r="KU77" s="26"/>
      <c r="KV77" s="26"/>
      <c r="KW77" s="26"/>
      <c r="KX77" s="26"/>
      <c r="KY77" s="26"/>
      <c r="KZ77" s="26"/>
      <c r="LA77" s="26"/>
      <c r="LB77" s="26"/>
      <c r="LC77" s="26"/>
      <c r="LD77" s="26"/>
      <c r="LE77" s="26"/>
      <c r="LF77" s="26"/>
      <c r="LG77" s="26"/>
      <c r="LH77" s="26"/>
      <c r="LI77" s="26"/>
      <c r="LJ77" s="26"/>
      <c r="LK77" s="26"/>
      <c r="LL77" s="26"/>
      <c r="LM77" s="26"/>
      <c r="LN77" s="26"/>
      <c r="LO77" s="26"/>
      <c r="LP77" s="26"/>
      <c r="LQ77" s="26"/>
      <c r="LR77" s="26"/>
      <c r="LS77" s="26"/>
      <c r="LT77" s="26"/>
      <c r="LU77" s="26"/>
      <c r="LV77" s="26"/>
      <c r="LW77" s="26"/>
      <c r="LX77" s="26"/>
      <c r="LY77" s="26"/>
      <c r="LZ77" s="26"/>
      <c r="MA77" s="26"/>
      <c r="MB77" s="26"/>
      <c r="MC77" s="26"/>
      <c r="MD77" s="26"/>
      <c r="ME77" s="26"/>
      <c r="MF77" s="26"/>
      <c r="MG77" s="26"/>
      <c r="MH77" s="26"/>
      <c r="MI77" s="26"/>
      <c r="MJ77" s="26"/>
      <c r="MK77" s="26"/>
      <c r="ML77" s="26"/>
      <c r="MM77" s="26"/>
      <c r="MN77" s="26"/>
      <c r="MO77" s="26"/>
      <c r="MP77" s="26"/>
      <c r="MQ77" s="26"/>
      <c r="MR77" s="26"/>
      <c r="MS77" s="26"/>
      <c r="MT77" s="26"/>
      <c r="MU77" s="26"/>
      <c r="MV77" s="26"/>
      <c r="MW77" s="26"/>
      <c r="MX77" s="26"/>
      <c r="MY77" s="26"/>
      <c r="MZ77" s="26"/>
      <c r="NA77" s="26"/>
      <c r="NB77" s="26"/>
      <c r="NC77" s="26"/>
      <c r="ND77" s="26"/>
      <c r="NE77" s="26"/>
      <c r="NF77" s="26"/>
      <c r="NG77" s="26"/>
      <c r="NH77" s="26"/>
      <c r="NI77" s="26"/>
      <c r="NJ77" s="26"/>
      <c r="NK77" s="26"/>
      <c r="NL77" s="26"/>
      <c r="NM77" s="26"/>
      <c r="NN77" s="26"/>
      <c r="NO77" s="26"/>
      <c r="NP77" s="26"/>
      <c r="NQ77" s="26"/>
      <c r="NR77" s="26"/>
      <c r="NS77" s="26"/>
      <c r="NT77" s="26"/>
      <c r="NU77" s="26"/>
      <c r="NV77" s="26"/>
      <c r="NW77" s="26"/>
      <c r="NX77" s="26"/>
      <c r="NY77" s="26"/>
      <c r="NZ77" s="26"/>
      <c r="OA77" s="26"/>
      <c r="OB77" s="26"/>
      <c r="OC77" s="26"/>
      <c r="OD77" s="26"/>
      <c r="OE77" s="26"/>
      <c r="OF77" s="26"/>
      <c r="OG77" s="26"/>
      <c r="OH77" s="26"/>
      <c r="OI77" s="26"/>
      <c r="OJ77" s="26"/>
      <c r="OK77" s="26"/>
      <c r="OL77" s="26"/>
      <c r="OM77" s="26"/>
      <c r="ON77" s="26"/>
      <c r="OO77" s="26"/>
      <c r="OP77" s="26"/>
      <c r="OQ77" s="26"/>
      <c r="OR77" s="26"/>
      <c r="OS77" s="26"/>
      <c r="OT77" s="26"/>
      <c r="OU77" s="26"/>
      <c r="OV77" s="26"/>
    </row>
    <row r="78" spans="1:412" s="3" customFormat="1" ht="15.75">
      <c r="A78" s="148" t="s">
        <v>45</v>
      </c>
      <c r="B78" s="27">
        <v>8</v>
      </c>
      <c r="C78" s="27">
        <v>17</v>
      </c>
      <c r="D78" s="14">
        <v>3</v>
      </c>
      <c r="E78" s="14">
        <v>1</v>
      </c>
      <c r="F78" s="103">
        <f t="shared" si="34"/>
        <v>29</v>
      </c>
      <c r="G78" s="27">
        <v>56</v>
      </c>
      <c r="H78" s="27">
        <v>67</v>
      </c>
      <c r="I78" s="14">
        <v>1</v>
      </c>
      <c r="J78" s="14">
        <v>1</v>
      </c>
      <c r="K78" s="103">
        <f t="shared" si="35"/>
        <v>125</v>
      </c>
      <c r="L78" s="14"/>
      <c r="M78" s="27">
        <v>1</v>
      </c>
      <c r="N78" s="27">
        <v>4</v>
      </c>
      <c r="O78" s="14">
        <v>0</v>
      </c>
      <c r="P78" s="14">
        <v>0</v>
      </c>
      <c r="Q78" s="103">
        <f t="shared" si="36"/>
        <v>5</v>
      </c>
      <c r="R78" s="14"/>
      <c r="S78" s="27">
        <v>73</v>
      </c>
      <c r="T78" s="27">
        <v>45</v>
      </c>
      <c r="U78" s="14">
        <v>1</v>
      </c>
      <c r="V78" s="14">
        <v>1</v>
      </c>
      <c r="W78" s="103">
        <f t="shared" si="37"/>
        <v>120</v>
      </c>
      <c r="X78" s="14"/>
      <c r="Y78" s="27">
        <v>14</v>
      </c>
      <c r="Z78" s="27">
        <v>23</v>
      </c>
      <c r="AA78" s="14">
        <v>3</v>
      </c>
      <c r="AB78" s="14">
        <v>0</v>
      </c>
      <c r="AC78" s="103">
        <f t="shared" si="31"/>
        <v>5</v>
      </c>
      <c r="AD78" s="14"/>
      <c r="AE78" s="27">
        <v>16</v>
      </c>
      <c r="AF78" s="27">
        <v>11</v>
      </c>
      <c r="AG78" s="14">
        <v>1</v>
      </c>
      <c r="AH78" s="14">
        <v>0</v>
      </c>
      <c r="AI78" s="103">
        <f t="shared" si="38"/>
        <v>28</v>
      </c>
      <c r="AJ78" s="30"/>
      <c r="AK78" s="30"/>
      <c r="AL78" s="20" t="s">
        <v>45</v>
      </c>
      <c r="AM78" s="28">
        <v>3</v>
      </c>
      <c r="AN78" s="28">
        <v>3</v>
      </c>
      <c r="AO78" s="18">
        <v>0</v>
      </c>
      <c r="AP78" s="18">
        <v>0</v>
      </c>
      <c r="AQ78" s="103">
        <f t="shared" si="39"/>
        <v>6</v>
      </c>
      <c r="AR78" s="14"/>
      <c r="AS78" s="28">
        <v>62</v>
      </c>
      <c r="AT78" s="28">
        <v>62</v>
      </c>
      <c r="AU78" s="18">
        <v>1</v>
      </c>
      <c r="AV78" s="18">
        <v>0</v>
      </c>
      <c r="AW78" s="103">
        <f t="shared" si="40"/>
        <v>125</v>
      </c>
      <c r="AX78" s="14"/>
      <c r="AY78" s="27">
        <v>9</v>
      </c>
      <c r="AZ78" s="27">
        <v>6</v>
      </c>
      <c r="BA78" s="14">
        <v>0</v>
      </c>
      <c r="BB78" s="14">
        <v>0</v>
      </c>
      <c r="BC78" s="103">
        <f t="shared" si="41"/>
        <v>15</v>
      </c>
      <c r="BD78" s="14"/>
      <c r="BE78" s="27">
        <v>44</v>
      </c>
      <c r="BF78" s="27">
        <v>50</v>
      </c>
      <c r="BG78" s="14">
        <v>6</v>
      </c>
      <c r="BH78" s="14">
        <v>0</v>
      </c>
      <c r="BI78" s="103">
        <f t="shared" si="42"/>
        <v>100</v>
      </c>
      <c r="BJ78" s="14"/>
      <c r="BK78" s="27">
        <v>4</v>
      </c>
      <c r="BL78" s="27">
        <v>15</v>
      </c>
      <c r="BM78" s="14">
        <v>1</v>
      </c>
      <c r="BN78" s="14">
        <v>1</v>
      </c>
      <c r="BO78" s="103">
        <f t="shared" si="43"/>
        <v>21</v>
      </c>
      <c r="BP78" s="14"/>
      <c r="BQ78" s="27">
        <v>9</v>
      </c>
      <c r="BR78" s="27">
        <v>9</v>
      </c>
      <c r="BS78" s="14">
        <v>0</v>
      </c>
      <c r="BT78" s="14">
        <v>0</v>
      </c>
      <c r="BU78" s="104">
        <f t="shared" si="44"/>
        <v>18</v>
      </c>
      <c r="BV78" s="29"/>
      <c r="BW78" s="29"/>
      <c r="BX78" s="20" t="s">
        <v>45</v>
      </c>
      <c r="BY78" s="27">
        <v>1</v>
      </c>
      <c r="BZ78" s="27">
        <v>6</v>
      </c>
      <c r="CA78" s="14">
        <v>0</v>
      </c>
      <c r="CB78" s="14">
        <v>0</v>
      </c>
      <c r="CC78" s="103">
        <f t="shared" si="45"/>
        <v>7</v>
      </c>
      <c r="CD78" s="14"/>
      <c r="CE78" s="27">
        <v>112</v>
      </c>
      <c r="CF78" s="27">
        <v>56</v>
      </c>
      <c r="CG78" s="14">
        <v>6</v>
      </c>
      <c r="CH78" s="14">
        <v>0</v>
      </c>
      <c r="CI78" s="103">
        <f t="shared" si="46"/>
        <v>174</v>
      </c>
      <c r="CJ78" s="14"/>
      <c r="CK78" s="27">
        <v>9</v>
      </c>
      <c r="CL78" s="27">
        <v>13</v>
      </c>
      <c r="CM78" s="14">
        <v>0</v>
      </c>
      <c r="CN78" s="14">
        <v>0</v>
      </c>
      <c r="CO78" s="103">
        <f t="shared" si="47"/>
        <v>22</v>
      </c>
      <c r="CP78" s="4"/>
      <c r="CQ78" s="27">
        <v>100</v>
      </c>
      <c r="CR78" s="27">
        <v>87</v>
      </c>
      <c r="CS78" s="14">
        <v>7</v>
      </c>
      <c r="CT78" s="14">
        <v>3</v>
      </c>
      <c r="CU78" s="103">
        <f t="shared" si="48"/>
        <v>197</v>
      </c>
      <c r="CV78" s="14"/>
      <c r="CW78" s="27">
        <v>33</v>
      </c>
      <c r="CX78" s="27">
        <v>39</v>
      </c>
      <c r="CY78" s="14">
        <v>0</v>
      </c>
      <c r="CZ78" s="14">
        <v>0</v>
      </c>
      <c r="DA78" s="103">
        <f t="shared" si="49"/>
        <v>72</v>
      </c>
      <c r="DB78" s="14"/>
      <c r="DC78" s="50">
        <v>9</v>
      </c>
      <c r="DD78" s="50">
        <v>7</v>
      </c>
      <c r="DE78" s="14">
        <v>0</v>
      </c>
      <c r="DF78" s="14">
        <v>0</v>
      </c>
      <c r="DG78" s="104">
        <f t="shared" si="50"/>
        <v>16</v>
      </c>
      <c r="DH78" s="29"/>
      <c r="DI78" s="29"/>
      <c r="DJ78" s="20" t="s">
        <v>45</v>
      </c>
      <c r="DK78" s="27">
        <v>21</v>
      </c>
      <c r="DL78" s="27">
        <v>12</v>
      </c>
      <c r="DM78" s="14">
        <v>0</v>
      </c>
      <c r="DN78" s="14">
        <v>0</v>
      </c>
      <c r="DO78" s="103">
        <f t="shared" si="51"/>
        <v>33</v>
      </c>
      <c r="DP78" s="4"/>
      <c r="DQ78" s="98">
        <v>3</v>
      </c>
      <c r="DR78" s="98">
        <v>1</v>
      </c>
      <c r="DS78" s="2">
        <v>0</v>
      </c>
      <c r="DT78" s="2">
        <v>0</v>
      </c>
      <c r="DU78" s="103">
        <f t="shared" si="52"/>
        <v>4</v>
      </c>
      <c r="DV78" s="4"/>
      <c r="DW78" s="27">
        <v>4</v>
      </c>
      <c r="DX78" s="27">
        <v>9</v>
      </c>
      <c r="DY78" s="14">
        <v>0</v>
      </c>
      <c r="DZ78" s="14">
        <v>0</v>
      </c>
      <c r="EA78" s="103">
        <f t="shared" si="53"/>
        <v>13</v>
      </c>
      <c r="EB78" s="4"/>
      <c r="EC78" s="27">
        <v>109</v>
      </c>
      <c r="ED78" s="27">
        <v>97</v>
      </c>
      <c r="EE78" s="14">
        <f t="shared" si="32"/>
        <v>13</v>
      </c>
      <c r="EF78" s="14">
        <f t="shared" si="33"/>
        <v>206</v>
      </c>
      <c r="EG78" s="103">
        <f t="shared" si="54"/>
        <v>425</v>
      </c>
      <c r="EH78" s="4"/>
      <c r="EI78" s="27">
        <v>12</v>
      </c>
      <c r="EJ78" s="27">
        <v>18</v>
      </c>
      <c r="EK78" s="14">
        <v>1</v>
      </c>
      <c r="EL78" s="14">
        <v>0</v>
      </c>
      <c r="EM78" s="103">
        <f t="shared" si="55"/>
        <v>31</v>
      </c>
      <c r="EN78" s="4"/>
      <c r="EO78" s="27">
        <v>14</v>
      </c>
      <c r="EP78" s="27">
        <v>13</v>
      </c>
      <c r="EQ78" s="14">
        <v>1</v>
      </c>
      <c r="ER78" s="14">
        <v>0</v>
      </c>
      <c r="ES78" s="103">
        <f t="shared" si="56"/>
        <v>28</v>
      </c>
      <c r="ET78" s="4"/>
      <c r="EU78" s="27">
        <v>115</v>
      </c>
      <c r="EV78" s="27">
        <v>64</v>
      </c>
      <c r="EW78" s="14">
        <v>7</v>
      </c>
      <c r="EX78" s="14">
        <v>0</v>
      </c>
      <c r="EY78" s="103">
        <f t="shared" si="57"/>
        <v>186</v>
      </c>
      <c r="EZ78" s="4"/>
      <c r="FA78" s="27">
        <v>3</v>
      </c>
      <c r="FB78" s="27">
        <v>6</v>
      </c>
      <c r="FC78" s="14">
        <v>0</v>
      </c>
      <c r="FD78" s="14">
        <v>1</v>
      </c>
      <c r="FE78" s="103">
        <f t="shared" si="58"/>
        <v>10</v>
      </c>
      <c r="FF78" s="4"/>
      <c r="FG78" s="27">
        <v>12</v>
      </c>
      <c r="FH78" s="27">
        <v>18</v>
      </c>
      <c r="FI78" s="14">
        <v>1</v>
      </c>
      <c r="FJ78" s="14">
        <v>0</v>
      </c>
      <c r="FK78" s="103">
        <f t="shared" si="59"/>
        <v>31</v>
      </c>
      <c r="FL78" s="19"/>
      <c r="FM78" s="27">
        <v>3</v>
      </c>
      <c r="FN78" s="27">
        <v>8</v>
      </c>
      <c r="FO78" s="14">
        <v>0</v>
      </c>
      <c r="FP78" s="14">
        <v>0</v>
      </c>
      <c r="FQ78" s="103">
        <f t="shared" si="60"/>
        <v>11</v>
      </c>
      <c r="FR78" s="4"/>
      <c r="FS78" s="27">
        <v>95</v>
      </c>
      <c r="FT78" s="27">
        <v>85</v>
      </c>
      <c r="FU78" s="14">
        <v>4</v>
      </c>
      <c r="FV78" s="14">
        <v>1</v>
      </c>
      <c r="FW78" s="103">
        <f t="shared" si="61"/>
        <v>185</v>
      </c>
      <c r="FX78" s="4"/>
      <c r="FY78" s="27">
        <v>95</v>
      </c>
      <c r="FZ78" s="27">
        <v>85</v>
      </c>
      <c r="GA78" s="14">
        <v>4</v>
      </c>
      <c r="GB78" s="14">
        <v>1</v>
      </c>
      <c r="GC78" s="103">
        <f t="shared" si="62"/>
        <v>185</v>
      </c>
      <c r="GE78" s="26"/>
      <c r="GF78" s="26"/>
      <c r="GG78" s="26"/>
      <c r="GH78" s="26"/>
      <c r="GI78" s="26"/>
      <c r="GJ78" s="26"/>
      <c r="GK78" s="26"/>
      <c r="GL78" s="26"/>
      <c r="GM78" s="26"/>
      <c r="GN78" s="26"/>
      <c r="GO78" s="26"/>
      <c r="GP78" s="26"/>
      <c r="GQ78" s="26"/>
      <c r="GR78" s="26"/>
      <c r="GS78" s="26"/>
      <c r="GT78" s="26"/>
      <c r="GU78" s="26"/>
      <c r="GV78" s="26"/>
      <c r="GW78" s="26"/>
      <c r="GX78" s="26"/>
      <c r="GY78" s="26"/>
      <c r="GZ78" s="26"/>
      <c r="HA78" s="26"/>
      <c r="HB78" s="26"/>
      <c r="HC78" s="26"/>
      <c r="HD78" s="26"/>
      <c r="HE78" s="26"/>
      <c r="HF78" s="26"/>
      <c r="HG78" s="26"/>
      <c r="HH78" s="26"/>
      <c r="HI78" s="26"/>
      <c r="HJ78" s="26"/>
      <c r="HK78" s="26"/>
      <c r="HL78" s="26"/>
      <c r="HM78" s="26"/>
      <c r="HN78" s="26"/>
      <c r="HO78" s="26"/>
      <c r="HP78" s="26"/>
      <c r="HQ78" s="26"/>
      <c r="HR78" s="26"/>
      <c r="HS78" s="26"/>
      <c r="HT78" s="26"/>
      <c r="HU78" s="26"/>
      <c r="HV78" s="26"/>
      <c r="HW78" s="26"/>
      <c r="HX78" s="26"/>
      <c r="HY78" s="26"/>
      <c r="HZ78" s="26"/>
      <c r="IA78" s="26"/>
      <c r="IB78" s="26"/>
      <c r="IC78" s="26"/>
      <c r="ID78" s="26"/>
      <c r="IE78" s="26"/>
      <c r="IF78" s="26"/>
      <c r="IG78" s="26"/>
      <c r="IH78" s="26"/>
      <c r="II78" s="26"/>
      <c r="IJ78" s="26"/>
      <c r="IK78" s="26"/>
      <c r="IL78" s="26"/>
      <c r="IM78" s="26"/>
      <c r="IN78" s="26"/>
      <c r="IO78" s="26"/>
      <c r="IP78" s="26"/>
      <c r="IQ78" s="26"/>
      <c r="IR78" s="26"/>
      <c r="IS78" s="26"/>
      <c r="IT78" s="26"/>
      <c r="IU78" s="26"/>
      <c r="IV78" s="26"/>
      <c r="IW78" s="26"/>
      <c r="IX78" s="26"/>
      <c r="IY78" s="26"/>
      <c r="IZ78" s="26"/>
      <c r="JA78" s="26"/>
      <c r="JB78" s="26"/>
      <c r="JC78" s="26"/>
      <c r="JD78" s="26"/>
      <c r="JE78" s="26"/>
      <c r="JF78" s="26"/>
      <c r="JG78" s="26"/>
      <c r="JH78" s="26"/>
      <c r="JI78" s="26"/>
      <c r="JJ78" s="26"/>
      <c r="JK78" s="26"/>
      <c r="JL78" s="26"/>
      <c r="JM78" s="26"/>
      <c r="JN78" s="26"/>
      <c r="JO78" s="26"/>
      <c r="JP78" s="26"/>
      <c r="JQ78" s="26"/>
      <c r="JR78" s="26"/>
      <c r="JS78" s="26"/>
      <c r="JT78" s="26"/>
      <c r="JU78" s="26"/>
      <c r="JV78" s="26"/>
      <c r="JW78" s="26"/>
      <c r="JX78" s="26"/>
      <c r="JY78" s="26"/>
      <c r="JZ78" s="26"/>
      <c r="KA78" s="26"/>
      <c r="KB78" s="26"/>
      <c r="KC78" s="26"/>
      <c r="KD78" s="26"/>
      <c r="KE78" s="26"/>
      <c r="KF78" s="26"/>
      <c r="KG78" s="26"/>
      <c r="KH78" s="26"/>
      <c r="KI78" s="26"/>
      <c r="KJ78" s="26"/>
      <c r="KK78" s="26"/>
      <c r="KL78" s="26"/>
      <c r="KM78" s="26"/>
      <c r="KN78" s="26"/>
      <c r="KO78" s="26"/>
      <c r="KP78" s="26"/>
      <c r="KQ78" s="26"/>
      <c r="KR78" s="26"/>
      <c r="KS78" s="26"/>
      <c r="KT78" s="26"/>
      <c r="KU78" s="26"/>
      <c r="KV78" s="26"/>
      <c r="KW78" s="26"/>
      <c r="KX78" s="26"/>
      <c r="KY78" s="26"/>
      <c r="KZ78" s="26"/>
      <c r="LA78" s="26"/>
      <c r="LB78" s="26"/>
      <c r="LC78" s="26"/>
      <c r="LD78" s="26"/>
      <c r="LE78" s="26"/>
      <c r="LF78" s="26"/>
      <c r="LG78" s="26"/>
      <c r="LH78" s="26"/>
      <c r="LI78" s="26"/>
      <c r="LJ78" s="26"/>
      <c r="LK78" s="26"/>
      <c r="LL78" s="26"/>
      <c r="LM78" s="26"/>
      <c r="LN78" s="26"/>
      <c r="LO78" s="26"/>
      <c r="LP78" s="26"/>
      <c r="LQ78" s="26"/>
      <c r="LR78" s="26"/>
      <c r="LS78" s="26"/>
      <c r="LT78" s="26"/>
      <c r="LU78" s="26"/>
      <c r="LV78" s="26"/>
      <c r="LW78" s="26"/>
      <c r="LX78" s="26"/>
      <c r="LY78" s="26"/>
      <c r="LZ78" s="26"/>
      <c r="MA78" s="26"/>
      <c r="MB78" s="26"/>
      <c r="MC78" s="26"/>
      <c r="MD78" s="26"/>
      <c r="ME78" s="26"/>
      <c r="MF78" s="26"/>
      <c r="MG78" s="26"/>
      <c r="MH78" s="26"/>
      <c r="MI78" s="26"/>
      <c r="MJ78" s="26"/>
      <c r="MK78" s="26"/>
      <c r="ML78" s="26"/>
      <c r="MM78" s="26"/>
      <c r="MN78" s="26"/>
      <c r="MO78" s="26"/>
      <c r="MP78" s="26"/>
      <c r="MQ78" s="26"/>
      <c r="MR78" s="26"/>
      <c r="MS78" s="26"/>
      <c r="MT78" s="26"/>
      <c r="MU78" s="26"/>
      <c r="MV78" s="26"/>
      <c r="MW78" s="26"/>
      <c r="MX78" s="26"/>
      <c r="MY78" s="26"/>
      <c r="MZ78" s="26"/>
      <c r="NA78" s="26"/>
      <c r="NB78" s="26"/>
      <c r="NC78" s="26"/>
      <c r="ND78" s="26"/>
      <c r="NE78" s="26"/>
      <c r="NF78" s="26"/>
      <c r="NG78" s="26"/>
      <c r="NH78" s="26"/>
      <c r="NI78" s="26"/>
      <c r="NJ78" s="26"/>
      <c r="NK78" s="26"/>
      <c r="NL78" s="26"/>
      <c r="NM78" s="26"/>
      <c r="NN78" s="26"/>
      <c r="NO78" s="26"/>
      <c r="NP78" s="26"/>
      <c r="NQ78" s="26"/>
      <c r="NR78" s="26"/>
      <c r="NS78" s="26"/>
      <c r="NT78" s="26"/>
      <c r="NU78" s="26"/>
      <c r="NV78" s="26"/>
      <c r="NW78" s="26"/>
      <c r="NX78" s="26"/>
      <c r="NY78" s="26"/>
      <c r="NZ78" s="26"/>
      <c r="OA78" s="26"/>
      <c r="OB78" s="26"/>
      <c r="OC78" s="26"/>
      <c r="OD78" s="26"/>
      <c r="OE78" s="26"/>
      <c r="OF78" s="26"/>
      <c r="OG78" s="26"/>
      <c r="OH78" s="26"/>
      <c r="OI78" s="26"/>
      <c r="OJ78" s="26"/>
      <c r="OK78" s="26"/>
      <c r="OL78" s="26"/>
      <c r="OM78" s="26"/>
      <c r="ON78" s="26"/>
      <c r="OO78" s="26"/>
      <c r="OP78" s="26"/>
      <c r="OQ78" s="26"/>
      <c r="OR78" s="26"/>
      <c r="OS78" s="26"/>
      <c r="OT78" s="26"/>
      <c r="OU78" s="26"/>
      <c r="OV78" s="26"/>
    </row>
    <row r="79" spans="1:412" s="3" customFormat="1" ht="15.75">
      <c r="A79" s="148" t="s">
        <v>46</v>
      </c>
      <c r="B79" s="27">
        <v>9</v>
      </c>
      <c r="C79" s="27">
        <v>4</v>
      </c>
      <c r="D79" s="14">
        <v>0</v>
      </c>
      <c r="E79" s="14">
        <v>0</v>
      </c>
      <c r="F79" s="103">
        <f t="shared" si="34"/>
        <v>13</v>
      </c>
      <c r="G79" s="27">
        <v>64</v>
      </c>
      <c r="H79" s="27">
        <v>80</v>
      </c>
      <c r="I79" s="14">
        <v>1</v>
      </c>
      <c r="J79" s="14">
        <v>2</v>
      </c>
      <c r="K79" s="103">
        <f t="shared" si="35"/>
        <v>147</v>
      </c>
      <c r="L79" s="14"/>
      <c r="M79" s="27">
        <v>4</v>
      </c>
      <c r="N79" s="27">
        <v>6</v>
      </c>
      <c r="O79" s="14">
        <v>0</v>
      </c>
      <c r="P79" s="14">
        <v>0</v>
      </c>
      <c r="Q79" s="103">
        <f t="shared" si="36"/>
        <v>10</v>
      </c>
      <c r="R79" s="14"/>
      <c r="S79" s="27">
        <v>90</v>
      </c>
      <c r="T79" s="27">
        <v>70</v>
      </c>
      <c r="U79" s="14">
        <v>2</v>
      </c>
      <c r="V79" s="14">
        <v>2</v>
      </c>
      <c r="W79" s="103">
        <f t="shared" si="37"/>
        <v>164</v>
      </c>
      <c r="X79" s="14"/>
      <c r="Y79" s="27">
        <v>10</v>
      </c>
      <c r="Z79" s="27">
        <v>27</v>
      </c>
      <c r="AA79" s="14">
        <v>3</v>
      </c>
      <c r="AB79" s="14">
        <v>0</v>
      </c>
      <c r="AC79" s="103">
        <f t="shared" si="31"/>
        <v>10</v>
      </c>
      <c r="AD79" s="14"/>
      <c r="AE79" s="12">
        <v>13</v>
      </c>
      <c r="AF79" s="12">
        <v>10</v>
      </c>
      <c r="AG79" s="13">
        <v>1</v>
      </c>
      <c r="AH79" s="14">
        <v>0</v>
      </c>
      <c r="AI79" s="103">
        <f t="shared" si="38"/>
        <v>24</v>
      </c>
      <c r="AJ79" s="30"/>
      <c r="AK79" s="30"/>
      <c r="AL79" s="20" t="s">
        <v>46</v>
      </c>
      <c r="AM79" s="28">
        <v>4</v>
      </c>
      <c r="AN79" s="28">
        <v>6</v>
      </c>
      <c r="AO79" s="18">
        <v>2</v>
      </c>
      <c r="AP79" s="18">
        <v>0</v>
      </c>
      <c r="AQ79" s="103">
        <f t="shared" si="39"/>
        <v>12</v>
      </c>
      <c r="AR79" s="14"/>
      <c r="AS79" s="28">
        <v>48</v>
      </c>
      <c r="AT79" s="28">
        <v>62</v>
      </c>
      <c r="AU79" s="18">
        <v>1</v>
      </c>
      <c r="AV79" s="18">
        <v>1</v>
      </c>
      <c r="AW79" s="103">
        <f t="shared" si="40"/>
        <v>112</v>
      </c>
      <c r="AX79" s="14"/>
      <c r="AY79" s="27">
        <v>6</v>
      </c>
      <c r="AZ79" s="27">
        <v>4</v>
      </c>
      <c r="BA79" s="14">
        <v>0</v>
      </c>
      <c r="BB79" s="14">
        <v>1</v>
      </c>
      <c r="BC79" s="103">
        <f t="shared" si="41"/>
        <v>11</v>
      </c>
      <c r="BD79" s="14"/>
      <c r="BE79" s="27">
        <v>27</v>
      </c>
      <c r="BF79" s="27">
        <v>50</v>
      </c>
      <c r="BG79" s="14">
        <v>3</v>
      </c>
      <c r="BH79" s="14">
        <v>4</v>
      </c>
      <c r="BI79" s="103">
        <f t="shared" si="42"/>
        <v>84</v>
      </c>
      <c r="BJ79" s="14"/>
      <c r="BK79" s="27">
        <v>6</v>
      </c>
      <c r="BL79" s="27">
        <v>10</v>
      </c>
      <c r="BM79" s="14">
        <v>0</v>
      </c>
      <c r="BN79" s="14">
        <v>0</v>
      </c>
      <c r="BO79" s="103">
        <f t="shared" si="43"/>
        <v>16</v>
      </c>
      <c r="BP79" s="14"/>
      <c r="BQ79" s="27">
        <v>22</v>
      </c>
      <c r="BR79" s="27">
        <v>9</v>
      </c>
      <c r="BS79" s="14">
        <v>0</v>
      </c>
      <c r="BT79" s="14">
        <v>0</v>
      </c>
      <c r="BU79" s="104">
        <f t="shared" si="44"/>
        <v>31</v>
      </c>
      <c r="BV79" s="29"/>
      <c r="BW79" s="29"/>
      <c r="BX79" s="20" t="s">
        <v>46</v>
      </c>
      <c r="BY79" s="27">
        <v>3</v>
      </c>
      <c r="BZ79" s="27">
        <v>4</v>
      </c>
      <c r="CA79" s="14">
        <v>0</v>
      </c>
      <c r="CB79" s="14">
        <v>0</v>
      </c>
      <c r="CC79" s="103">
        <f t="shared" si="45"/>
        <v>7</v>
      </c>
      <c r="CD79" s="14"/>
      <c r="CE79" s="27">
        <v>130</v>
      </c>
      <c r="CF79" s="27">
        <v>55</v>
      </c>
      <c r="CG79" s="14">
        <v>5</v>
      </c>
      <c r="CH79" s="14">
        <v>0</v>
      </c>
      <c r="CI79" s="103">
        <f t="shared" si="46"/>
        <v>190</v>
      </c>
      <c r="CJ79" s="14"/>
      <c r="CK79" s="27">
        <v>4</v>
      </c>
      <c r="CL79" s="27">
        <v>3</v>
      </c>
      <c r="CM79" s="14">
        <v>2</v>
      </c>
      <c r="CN79" s="14">
        <v>0</v>
      </c>
      <c r="CO79" s="103">
        <f t="shared" si="47"/>
        <v>9</v>
      </c>
      <c r="CP79" s="4"/>
      <c r="CQ79" s="4">
        <v>103</v>
      </c>
      <c r="CR79" s="4">
        <v>83</v>
      </c>
      <c r="CS79" s="4">
        <v>6</v>
      </c>
      <c r="CT79" s="4">
        <v>1</v>
      </c>
      <c r="CU79" s="103">
        <f t="shared" si="48"/>
        <v>193</v>
      </c>
      <c r="CV79" s="14"/>
      <c r="CW79" s="27">
        <v>32</v>
      </c>
      <c r="CX79" s="27">
        <v>41</v>
      </c>
      <c r="CY79" s="14">
        <v>2</v>
      </c>
      <c r="CZ79" s="14">
        <v>0</v>
      </c>
      <c r="DA79" s="103">
        <f t="shared" si="49"/>
        <v>75</v>
      </c>
      <c r="DB79" s="14"/>
      <c r="DC79" s="50">
        <v>11</v>
      </c>
      <c r="DD79" s="50">
        <v>18</v>
      </c>
      <c r="DE79" s="14">
        <v>0</v>
      </c>
      <c r="DF79" s="14">
        <v>0</v>
      </c>
      <c r="DG79" s="104">
        <f t="shared" si="50"/>
        <v>29</v>
      </c>
      <c r="DH79" s="29"/>
      <c r="DI79" s="29"/>
      <c r="DJ79" s="20" t="s">
        <v>46</v>
      </c>
      <c r="DK79" s="27">
        <v>20</v>
      </c>
      <c r="DL79" s="27">
        <v>21</v>
      </c>
      <c r="DM79" s="14">
        <v>0</v>
      </c>
      <c r="DN79" s="14">
        <v>0</v>
      </c>
      <c r="DO79" s="103">
        <f t="shared" si="51"/>
        <v>41</v>
      </c>
      <c r="DP79" s="4"/>
      <c r="DQ79" s="98">
        <v>2</v>
      </c>
      <c r="DR79" s="98">
        <v>3</v>
      </c>
      <c r="DS79" s="2">
        <v>0</v>
      </c>
      <c r="DT79" s="2">
        <v>0</v>
      </c>
      <c r="DU79" s="103">
        <f t="shared" si="52"/>
        <v>5</v>
      </c>
      <c r="DV79" s="4"/>
      <c r="DW79" s="27">
        <v>4</v>
      </c>
      <c r="DX79" s="27">
        <v>3</v>
      </c>
      <c r="DY79" s="14">
        <v>0</v>
      </c>
      <c r="DZ79" s="14">
        <v>0</v>
      </c>
      <c r="EA79" s="103">
        <f t="shared" si="53"/>
        <v>7</v>
      </c>
      <c r="EB79" s="4"/>
      <c r="EC79" s="27">
        <v>125</v>
      </c>
      <c r="ED79" s="27">
        <v>82</v>
      </c>
      <c r="EE79" s="14">
        <f t="shared" si="32"/>
        <v>7</v>
      </c>
      <c r="EF79" s="14">
        <f t="shared" si="33"/>
        <v>207</v>
      </c>
      <c r="EG79" s="103">
        <f t="shared" si="54"/>
        <v>421</v>
      </c>
      <c r="EH79" s="4"/>
      <c r="EI79" s="27">
        <v>13</v>
      </c>
      <c r="EJ79" s="27">
        <v>22</v>
      </c>
      <c r="EK79" s="14">
        <v>2</v>
      </c>
      <c r="EL79" s="14">
        <v>0</v>
      </c>
      <c r="EM79" s="103">
        <f t="shared" si="55"/>
        <v>37</v>
      </c>
      <c r="EN79" s="4"/>
      <c r="EO79" s="27">
        <v>9</v>
      </c>
      <c r="EP79" s="27">
        <v>14</v>
      </c>
      <c r="EQ79" s="14">
        <v>0</v>
      </c>
      <c r="ER79" s="14">
        <v>0</v>
      </c>
      <c r="ES79" s="103">
        <f t="shared" si="56"/>
        <v>23</v>
      </c>
      <c r="ET79" s="4"/>
      <c r="EU79" s="27">
        <v>97</v>
      </c>
      <c r="EV79" s="27">
        <v>60</v>
      </c>
      <c r="EW79" s="14">
        <v>4</v>
      </c>
      <c r="EX79" s="14">
        <v>0</v>
      </c>
      <c r="EY79" s="103">
        <f t="shared" si="57"/>
        <v>161</v>
      </c>
      <c r="EZ79" s="4"/>
      <c r="FA79" s="27">
        <v>5</v>
      </c>
      <c r="FB79" s="27">
        <v>5</v>
      </c>
      <c r="FC79" s="14">
        <v>0</v>
      </c>
      <c r="FD79" s="14">
        <v>0</v>
      </c>
      <c r="FE79" s="103">
        <f t="shared" si="58"/>
        <v>10</v>
      </c>
      <c r="FF79" s="4"/>
      <c r="FG79" s="27">
        <v>13</v>
      </c>
      <c r="FH79" s="27">
        <v>22</v>
      </c>
      <c r="FI79" s="14">
        <v>2</v>
      </c>
      <c r="FJ79" s="14">
        <v>0</v>
      </c>
      <c r="FK79" s="103">
        <f t="shared" si="59"/>
        <v>37</v>
      </c>
      <c r="FL79" s="19"/>
      <c r="FM79" s="27">
        <v>6</v>
      </c>
      <c r="FN79" s="27">
        <v>2</v>
      </c>
      <c r="FO79" s="14">
        <v>0</v>
      </c>
      <c r="FP79" s="14">
        <v>0</v>
      </c>
      <c r="FQ79" s="103">
        <f t="shared" si="60"/>
        <v>8</v>
      </c>
      <c r="FR79" s="4"/>
      <c r="FS79" s="27">
        <v>108</v>
      </c>
      <c r="FT79" s="27">
        <v>80</v>
      </c>
      <c r="FU79" s="14">
        <v>1</v>
      </c>
      <c r="FV79" s="14">
        <v>1</v>
      </c>
      <c r="FW79" s="103">
        <f t="shared" si="61"/>
        <v>190</v>
      </c>
      <c r="FX79" s="4"/>
      <c r="FY79" s="27">
        <v>108</v>
      </c>
      <c r="FZ79" s="27">
        <v>80</v>
      </c>
      <c r="GA79" s="14">
        <v>1</v>
      </c>
      <c r="GB79" s="14">
        <v>1</v>
      </c>
      <c r="GC79" s="103">
        <f t="shared" si="62"/>
        <v>190</v>
      </c>
      <c r="GE79" s="26"/>
      <c r="GF79" s="26"/>
      <c r="GG79" s="26"/>
      <c r="GH79" s="26"/>
      <c r="GI79" s="26"/>
      <c r="GJ79" s="26"/>
      <c r="GK79" s="26"/>
      <c r="GL79" s="26"/>
      <c r="GM79" s="26"/>
      <c r="GN79" s="26"/>
      <c r="GO79" s="26"/>
      <c r="GP79" s="26"/>
      <c r="GQ79" s="26"/>
      <c r="GR79" s="26"/>
      <c r="GS79" s="26"/>
      <c r="GT79" s="26"/>
      <c r="GU79" s="26"/>
      <c r="GV79" s="26"/>
      <c r="GW79" s="26"/>
      <c r="GX79" s="26"/>
      <c r="GY79" s="26"/>
      <c r="GZ79" s="26"/>
      <c r="HA79" s="26"/>
      <c r="HB79" s="26"/>
      <c r="HC79" s="26"/>
      <c r="HD79" s="26"/>
      <c r="HE79" s="26"/>
      <c r="HF79" s="26"/>
      <c r="HG79" s="26"/>
      <c r="HH79" s="26"/>
      <c r="HI79" s="26"/>
      <c r="HJ79" s="26"/>
      <c r="HK79" s="26"/>
      <c r="HL79" s="26"/>
      <c r="HM79" s="26"/>
      <c r="HN79" s="26"/>
      <c r="HO79" s="26"/>
      <c r="HP79" s="26"/>
      <c r="HQ79" s="26"/>
      <c r="HR79" s="26"/>
      <c r="HS79" s="26"/>
      <c r="HT79" s="26"/>
      <c r="HU79" s="26"/>
      <c r="HV79" s="26"/>
      <c r="HW79" s="26"/>
      <c r="HX79" s="26"/>
      <c r="HY79" s="26"/>
      <c r="HZ79" s="26"/>
      <c r="IA79" s="26"/>
      <c r="IB79" s="26"/>
      <c r="IC79" s="26"/>
      <c r="ID79" s="26"/>
      <c r="IE79" s="26"/>
      <c r="IF79" s="26"/>
      <c r="IG79" s="26"/>
      <c r="IH79" s="26"/>
      <c r="II79" s="26"/>
      <c r="IJ79" s="26"/>
      <c r="IK79" s="26"/>
      <c r="IL79" s="26"/>
      <c r="IM79" s="26"/>
      <c r="IN79" s="26"/>
      <c r="IO79" s="26"/>
      <c r="IP79" s="26"/>
      <c r="IQ79" s="26"/>
      <c r="IR79" s="26"/>
      <c r="IS79" s="26"/>
      <c r="IT79" s="26"/>
      <c r="IU79" s="26"/>
      <c r="IV79" s="26"/>
      <c r="IW79" s="26"/>
      <c r="IX79" s="26"/>
      <c r="IY79" s="26"/>
      <c r="IZ79" s="26"/>
      <c r="JA79" s="26"/>
      <c r="JB79" s="26"/>
      <c r="JC79" s="26"/>
      <c r="JD79" s="26"/>
      <c r="JE79" s="26"/>
      <c r="JF79" s="26"/>
      <c r="JG79" s="26"/>
      <c r="JH79" s="26"/>
      <c r="JI79" s="26"/>
      <c r="JJ79" s="26"/>
      <c r="JK79" s="26"/>
      <c r="JL79" s="26"/>
      <c r="JM79" s="26"/>
      <c r="JN79" s="26"/>
      <c r="JO79" s="26"/>
      <c r="JP79" s="26"/>
      <c r="JQ79" s="26"/>
      <c r="JR79" s="26"/>
      <c r="JS79" s="26"/>
      <c r="JT79" s="26"/>
      <c r="JU79" s="26"/>
      <c r="JV79" s="26"/>
      <c r="JW79" s="26"/>
      <c r="JX79" s="26"/>
      <c r="JY79" s="26"/>
      <c r="JZ79" s="26"/>
      <c r="KA79" s="26"/>
      <c r="KB79" s="26"/>
      <c r="KC79" s="26"/>
      <c r="KD79" s="26"/>
      <c r="KE79" s="26"/>
      <c r="KF79" s="26"/>
      <c r="KG79" s="26"/>
      <c r="KH79" s="26"/>
      <c r="KI79" s="26"/>
      <c r="KJ79" s="26"/>
      <c r="KK79" s="26"/>
      <c r="KL79" s="26"/>
      <c r="KM79" s="26"/>
      <c r="KN79" s="26"/>
      <c r="KO79" s="26"/>
      <c r="KP79" s="26"/>
      <c r="KQ79" s="26"/>
      <c r="KR79" s="26"/>
      <c r="KS79" s="26"/>
      <c r="KT79" s="26"/>
      <c r="KU79" s="26"/>
      <c r="KV79" s="26"/>
      <c r="KW79" s="26"/>
      <c r="KX79" s="26"/>
      <c r="KY79" s="26"/>
      <c r="KZ79" s="26"/>
      <c r="LA79" s="26"/>
      <c r="LB79" s="26"/>
      <c r="LC79" s="26"/>
      <c r="LD79" s="26"/>
      <c r="LE79" s="26"/>
      <c r="LF79" s="26"/>
      <c r="LG79" s="26"/>
      <c r="LH79" s="26"/>
      <c r="LI79" s="26"/>
      <c r="LJ79" s="26"/>
      <c r="LK79" s="26"/>
      <c r="LL79" s="26"/>
      <c r="LM79" s="26"/>
      <c r="LN79" s="26"/>
      <c r="LO79" s="26"/>
      <c r="LP79" s="26"/>
      <c r="LQ79" s="26"/>
      <c r="LR79" s="26"/>
      <c r="LS79" s="26"/>
      <c r="LT79" s="26"/>
      <c r="LU79" s="26"/>
      <c r="LV79" s="26"/>
      <c r="LW79" s="26"/>
      <c r="LX79" s="26"/>
      <c r="LY79" s="26"/>
      <c r="LZ79" s="26"/>
      <c r="MA79" s="26"/>
      <c r="MB79" s="26"/>
      <c r="MC79" s="26"/>
      <c r="MD79" s="26"/>
      <c r="ME79" s="26"/>
      <c r="MF79" s="26"/>
      <c r="MG79" s="26"/>
      <c r="MH79" s="26"/>
      <c r="MI79" s="26"/>
      <c r="MJ79" s="26"/>
      <c r="MK79" s="26"/>
      <c r="ML79" s="26"/>
      <c r="MM79" s="26"/>
      <c r="MN79" s="26"/>
      <c r="MO79" s="26"/>
      <c r="MP79" s="26"/>
      <c r="MQ79" s="26"/>
      <c r="MR79" s="26"/>
      <c r="MS79" s="26"/>
      <c r="MT79" s="26"/>
      <c r="MU79" s="26"/>
      <c r="MV79" s="26"/>
      <c r="MW79" s="26"/>
      <c r="MX79" s="26"/>
      <c r="MY79" s="26"/>
      <c r="MZ79" s="26"/>
      <c r="NA79" s="26"/>
      <c r="NB79" s="26"/>
      <c r="NC79" s="26"/>
      <c r="ND79" s="26"/>
      <c r="NE79" s="26"/>
      <c r="NF79" s="26"/>
      <c r="NG79" s="26"/>
      <c r="NH79" s="26"/>
      <c r="NI79" s="26"/>
      <c r="NJ79" s="26"/>
      <c r="NK79" s="26"/>
      <c r="NL79" s="26"/>
      <c r="NM79" s="26"/>
      <c r="NN79" s="26"/>
      <c r="NO79" s="26"/>
      <c r="NP79" s="26"/>
      <c r="NQ79" s="26"/>
      <c r="NR79" s="26"/>
      <c r="NS79" s="26"/>
      <c r="NT79" s="26"/>
      <c r="NU79" s="26"/>
      <c r="NV79" s="26"/>
      <c r="NW79" s="26"/>
      <c r="NX79" s="26"/>
      <c r="NY79" s="26"/>
      <c r="NZ79" s="26"/>
      <c r="OA79" s="26"/>
      <c r="OB79" s="26"/>
      <c r="OC79" s="26"/>
      <c r="OD79" s="26"/>
      <c r="OE79" s="26"/>
      <c r="OF79" s="26"/>
      <c r="OG79" s="26"/>
      <c r="OH79" s="26"/>
      <c r="OI79" s="26"/>
      <c r="OJ79" s="26"/>
      <c r="OK79" s="26"/>
      <c r="OL79" s="26"/>
      <c r="OM79" s="26"/>
      <c r="ON79" s="26"/>
      <c r="OO79" s="26"/>
      <c r="OP79" s="26"/>
      <c r="OQ79" s="26"/>
      <c r="OR79" s="26"/>
      <c r="OS79" s="26"/>
      <c r="OT79" s="26"/>
      <c r="OU79" s="26"/>
      <c r="OV79" s="26"/>
    </row>
    <row r="80" spans="1:412" s="3" customFormat="1" ht="15.75">
      <c r="A80" s="148" t="s">
        <v>47</v>
      </c>
      <c r="B80" s="27">
        <v>10</v>
      </c>
      <c r="C80" s="27">
        <v>1</v>
      </c>
      <c r="D80" s="14">
        <v>1</v>
      </c>
      <c r="E80" s="14">
        <v>0</v>
      </c>
      <c r="F80" s="103">
        <f t="shared" si="34"/>
        <v>12</v>
      </c>
      <c r="G80" s="27">
        <v>36</v>
      </c>
      <c r="H80" s="27">
        <v>70</v>
      </c>
      <c r="I80" s="14">
        <v>7</v>
      </c>
      <c r="J80" s="14">
        <v>2</v>
      </c>
      <c r="K80" s="103">
        <f t="shared" si="35"/>
        <v>115</v>
      </c>
      <c r="L80" s="14"/>
      <c r="M80" s="27">
        <v>7</v>
      </c>
      <c r="N80" s="27">
        <v>3</v>
      </c>
      <c r="O80" s="14">
        <v>1</v>
      </c>
      <c r="P80" s="14">
        <v>0</v>
      </c>
      <c r="Q80" s="103">
        <f t="shared" si="36"/>
        <v>11</v>
      </c>
      <c r="R80" s="14"/>
      <c r="S80" s="27">
        <v>100</v>
      </c>
      <c r="T80" s="27">
        <v>65</v>
      </c>
      <c r="U80" s="14">
        <v>4</v>
      </c>
      <c r="V80" s="14">
        <v>2</v>
      </c>
      <c r="W80" s="105">
        <f t="shared" si="37"/>
        <v>171</v>
      </c>
      <c r="X80" s="49"/>
      <c r="Y80" s="27">
        <v>14</v>
      </c>
      <c r="Z80" s="27">
        <v>20</v>
      </c>
      <c r="AA80" s="14">
        <v>1</v>
      </c>
      <c r="AB80" s="14">
        <v>1</v>
      </c>
      <c r="AC80" s="105">
        <f t="shared" si="31"/>
        <v>11</v>
      </c>
      <c r="AD80" s="49"/>
      <c r="AE80" s="12">
        <v>16</v>
      </c>
      <c r="AF80" s="12">
        <v>14</v>
      </c>
      <c r="AG80" s="13">
        <v>0</v>
      </c>
      <c r="AH80" s="14">
        <v>0</v>
      </c>
      <c r="AI80" s="105">
        <f t="shared" si="38"/>
        <v>30</v>
      </c>
      <c r="AJ80" s="30"/>
      <c r="AK80" s="30"/>
      <c r="AL80" s="20" t="s">
        <v>47</v>
      </c>
      <c r="AM80" s="28">
        <v>6</v>
      </c>
      <c r="AN80" s="28">
        <v>0</v>
      </c>
      <c r="AO80" s="18">
        <v>0</v>
      </c>
      <c r="AP80" s="18">
        <v>0</v>
      </c>
      <c r="AQ80" s="105">
        <f t="shared" si="39"/>
        <v>6</v>
      </c>
      <c r="AR80" s="49"/>
      <c r="AS80" s="28">
        <v>61</v>
      </c>
      <c r="AT80" s="28">
        <v>69</v>
      </c>
      <c r="AU80" s="18">
        <v>6</v>
      </c>
      <c r="AV80" s="18">
        <v>0</v>
      </c>
      <c r="AW80" s="105">
        <f t="shared" si="40"/>
        <v>136</v>
      </c>
      <c r="AX80" s="49"/>
      <c r="AY80" s="27">
        <v>4</v>
      </c>
      <c r="AZ80" s="27">
        <v>6</v>
      </c>
      <c r="BA80" s="14">
        <v>0</v>
      </c>
      <c r="BB80" s="14">
        <v>0</v>
      </c>
      <c r="BC80" s="105">
        <f t="shared" si="41"/>
        <v>10</v>
      </c>
      <c r="BD80" s="49"/>
      <c r="BE80" s="27">
        <v>30</v>
      </c>
      <c r="BF80" s="27">
        <v>42</v>
      </c>
      <c r="BG80" s="14">
        <v>2</v>
      </c>
      <c r="BH80" s="14">
        <v>0</v>
      </c>
      <c r="BI80" s="105">
        <f t="shared" si="42"/>
        <v>74</v>
      </c>
      <c r="BJ80" s="49"/>
      <c r="BK80" s="27">
        <v>3</v>
      </c>
      <c r="BL80" s="27">
        <v>19</v>
      </c>
      <c r="BM80" s="14">
        <v>1</v>
      </c>
      <c r="BN80" s="14">
        <v>0</v>
      </c>
      <c r="BO80" s="105">
        <f t="shared" si="43"/>
        <v>23</v>
      </c>
      <c r="BP80" s="49"/>
      <c r="BQ80" s="27">
        <v>27</v>
      </c>
      <c r="BR80" s="27">
        <v>11</v>
      </c>
      <c r="BS80" s="14">
        <v>3</v>
      </c>
      <c r="BT80" s="14">
        <v>2</v>
      </c>
      <c r="BU80" s="105">
        <f t="shared" si="44"/>
        <v>43</v>
      </c>
      <c r="BV80" s="29"/>
      <c r="BW80" s="29"/>
      <c r="BX80" s="20" t="s">
        <v>47</v>
      </c>
      <c r="BY80" s="27">
        <v>2</v>
      </c>
      <c r="BZ80" s="27">
        <v>6</v>
      </c>
      <c r="CA80" s="14">
        <v>0</v>
      </c>
      <c r="CB80" s="14">
        <v>0</v>
      </c>
      <c r="CC80" s="105">
        <f t="shared" si="45"/>
        <v>8</v>
      </c>
      <c r="CD80" s="49"/>
      <c r="CE80" s="27">
        <v>105</v>
      </c>
      <c r="CF80" s="27">
        <v>65</v>
      </c>
      <c r="CG80" s="14">
        <v>5</v>
      </c>
      <c r="CH80" s="14">
        <v>0</v>
      </c>
      <c r="CI80" s="105">
        <f t="shared" si="46"/>
        <v>175</v>
      </c>
      <c r="CJ80" s="49"/>
      <c r="CK80" s="27">
        <v>2</v>
      </c>
      <c r="CL80" s="27">
        <v>11</v>
      </c>
      <c r="CM80" s="14">
        <v>0</v>
      </c>
      <c r="CN80" s="14">
        <v>0</v>
      </c>
      <c r="CO80" s="105">
        <f t="shared" si="47"/>
        <v>13</v>
      </c>
      <c r="CP80" s="25"/>
      <c r="CQ80" s="25">
        <v>99</v>
      </c>
      <c r="CR80" s="25">
        <v>84</v>
      </c>
      <c r="CS80" s="25">
        <v>7</v>
      </c>
      <c r="CT80" s="25">
        <v>3</v>
      </c>
      <c r="CU80" s="105">
        <f t="shared" si="48"/>
        <v>193</v>
      </c>
      <c r="CV80" s="49"/>
      <c r="CW80" s="27">
        <v>16</v>
      </c>
      <c r="CX80" s="27">
        <v>34</v>
      </c>
      <c r="CY80" s="14">
        <v>0</v>
      </c>
      <c r="CZ80" s="14">
        <v>2</v>
      </c>
      <c r="DA80" s="105">
        <f t="shared" si="49"/>
        <v>52</v>
      </c>
      <c r="DB80" s="49"/>
      <c r="DC80" s="50">
        <v>3</v>
      </c>
      <c r="DD80" s="50">
        <v>9</v>
      </c>
      <c r="DE80" s="14">
        <v>1</v>
      </c>
      <c r="DF80" s="14">
        <v>0</v>
      </c>
      <c r="DG80" s="104">
        <f t="shared" si="50"/>
        <v>13</v>
      </c>
      <c r="DH80" s="29"/>
      <c r="DI80" s="29"/>
      <c r="DJ80" s="20" t="s">
        <v>47</v>
      </c>
      <c r="DK80" s="27">
        <v>19</v>
      </c>
      <c r="DL80" s="27">
        <v>15</v>
      </c>
      <c r="DM80" s="14">
        <v>0</v>
      </c>
      <c r="DN80" s="14">
        <v>0</v>
      </c>
      <c r="DO80" s="105">
        <f t="shared" si="51"/>
        <v>34</v>
      </c>
      <c r="DP80" s="25"/>
      <c r="DQ80" s="98">
        <v>3</v>
      </c>
      <c r="DR80" s="98">
        <v>0</v>
      </c>
      <c r="DS80" s="2">
        <v>0</v>
      </c>
      <c r="DT80" s="2">
        <v>0</v>
      </c>
      <c r="DU80" s="103">
        <f t="shared" si="52"/>
        <v>3</v>
      </c>
      <c r="DV80" s="25"/>
      <c r="DW80" s="27">
        <v>2</v>
      </c>
      <c r="DX80" s="27">
        <v>4</v>
      </c>
      <c r="DY80" s="14">
        <v>0</v>
      </c>
      <c r="DZ80" s="14">
        <v>0</v>
      </c>
      <c r="EA80" s="103">
        <f t="shared" si="53"/>
        <v>6</v>
      </c>
      <c r="EB80" s="25"/>
      <c r="EC80" s="27">
        <v>127</v>
      </c>
      <c r="ED80" s="27">
        <v>67</v>
      </c>
      <c r="EE80" s="14">
        <f t="shared" si="32"/>
        <v>6</v>
      </c>
      <c r="EF80" s="14">
        <f t="shared" si="33"/>
        <v>194</v>
      </c>
      <c r="EG80" s="105">
        <f t="shared" si="54"/>
        <v>394</v>
      </c>
      <c r="EH80" s="25"/>
      <c r="EI80" s="27">
        <v>9</v>
      </c>
      <c r="EJ80" s="27">
        <v>14</v>
      </c>
      <c r="EK80" s="14">
        <v>1</v>
      </c>
      <c r="EL80" s="14">
        <v>0</v>
      </c>
      <c r="EM80" s="105">
        <f t="shared" si="55"/>
        <v>24</v>
      </c>
      <c r="EN80" s="25"/>
      <c r="EO80" s="27">
        <v>15</v>
      </c>
      <c r="EP80" s="27">
        <v>18</v>
      </c>
      <c r="EQ80" s="14">
        <v>1</v>
      </c>
      <c r="ER80" s="14">
        <v>0</v>
      </c>
      <c r="ES80" s="105">
        <f t="shared" si="56"/>
        <v>34</v>
      </c>
      <c r="ET80" s="25"/>
      <c r="EU80" s="27">
        <v>115</v>
      </c>
      <c r="EV80" s="27">
        <v>83</v>
      </c>
      <c r="EW80" s="14">
        <v>8</v>
      </c>
      <c r="EX80" s="14">
        <v>2</v>
      </c>
      <c r="EY80" s="105">
        <f t="shared" si="57"/>
        <v>208</v>
      </c>
      <c r="EZ80" s="25"/>
      <c r="FA80" s="27">
        <v>4</v>
      </c>
      <c r="FB80" s="27">
        <v>7</v>
      </c>
      <c r="FC80" s="14">
        <v>0</v>
      </c>
      <c r="FD80" s="14">
        <v>0</v>
      </c>
      <c r="FE80" s="105">
        <f t="shared" si="58"/>
        <v>11</v>
      </c>
      <c r="FF80" s="25"/>
      <c r="FG80" s="27">
        <v>9</v>
      </c>
      <c r="FH80" s="27">
        <v>14</v>
      </c>
      <c r="FI80" s="14">
        <v>1</v>
      </c>
      <c r="FJ80" s="14">
        <v>0</v>
      </c>
      <c r="FK80" s="105">
        <f t="shared" si="59"/>
        <v>24</v>
      </c>
      <c r="FM80" s="27">
        <v>7</v>
      </c>
      <c r="FN80" s="27">
        <v>8</v>
      </c>
      <c r="FO80" s="14">
        <v>0</v>
      </c>
      <c r="FP80" s="14">
        <v>0</v>
      </c>
      <c r="FQ80" s="105">
        <f t="shared" si="60"/>
        <v>15</v>
      </c>
      <c r="FR80" s="25"/>
      <c r="FS80" s="27">
        <v>117</v>
      </c>
      <c r="FT80" s="27">
        <v>76</v>
      </c>
      <c r="FU80" s="14">
        <v>3</v>
      </c>
      <c r="FV80" s="14">
        <v>1</v>
      </c>
      <c r="FW80" s="105">
        <f t="shared" si="61"/>
        <v>197</v>
      </c>
      <c r="FX80" s="25"/>
      <c r="FY80" s="27">
        <v>117</v>
      </c>
      <c r="FZ80" s="27">
        <v>76</v>
      </c>
      <c r="GA80" s="14">
        <v>3</v>
      </c>
      <c r="GB80" s="14">
        <v>1</v>
      </c>
      <c r="GC80" s="105">
        <f t="shared" si="62"/>
        <v>197</v>
      </c>
      <c r="GE80" s="26"/>
      <c r="GF80" s="26"/>
      <c r="GG80" s="26"/>
      <c r="GH80" s="26"/>
      <c r="GI80" s="26"/>
      <c r="GJ80" s="26"/>
      <c r="GK80" s="26"/>
      <c r="GL80" s="26"/>
      <c r="GM80" s="26"/>
      <c r="GN80" s="26"/>
      <c r="GO80" s="26"/>
      <c r="GP80" s="26"/>
      <c r="GQ80" s="26"/>
      <c r="GR80" s="26"/>
      <c r="GS80" s="26"/>
      <c r="GT80" s="26"/>
      <c r="GU80" s="26"/>
      <c r="GV80" s="26"/>
      <c r="GW80" s="26"/>
      <c r="GX80" s="26"/>
      <c r="GY80" s="26"/>
      <c r="GZ80" s="26"/>
      <c r="HA80" s="26"/>
      <c r="HB80" s="26"/>
      <c r="HC80" s="26"/>
      <c r="HD80" s="26"/>
      <c r="HE80" s="26"/>
      <c r="HF80" s="26"/>
      <c r="HG80" s="26"/>
      <c r="HH80" s="26"/>
      <c r="HI80" s="26"/>
      <c r="HJ80" s="26"/>
      <c r="HK80" s="26"/>
      <c r="HL80" s="26"/>
      <c r="HM80" s="26"/>
      <c r="HN80" s="26"/>
      <c r="HO80" s="26"/>
      <c r="HP80" s="26"/>
      <c r="HQ80" s="26"/>
      <c r="HR80" s="26"/>
      <c r="HS80" s="26"/>
      <c r="HT80" s="26"/>
      <c r="HU80" s="26"/>
      <c r="HV80" s="26"/>
      <c r="HW80" s="26"/>
      <c r="HX80" s="26"/>
      <c r="HY80" s="26"/>
      <c r="HZ80" s="26"/>
      <c r="IA80" s="26"/>
      <c r="IB80" s="26"/>
      <c r="IC80" s="26"/>
      <c r="ID80" s="26"/>
      <c r="IE80" s="26"/>
      <c r="IF80" s="26"/>
      <c r="IG80" s="26"/>
      <c r="IH80" s="26"/>
      <c r="II80" s="26"/>
      <c r="IJ80" s="26"/>
      <c r="IK80" s="26"/>
      <c r="IL80" s="26"/>
      <c r="IM80" s="26"/>
      <c r="IN80" s="26"/>
      <c r="IO80" s="26"/>
      <c r="IP80" s="26"/>
      <c r="IQ80" s="26"/>
      <c r="IR80" s="26"/>
      <c r="IS80" s="26"/>
      <c r="IT80" s="26"/>
      <c r="IU80" s="26"/>
      <c r="IV80" s="26"/>
      <c r="IW80" s="26"/>
      <c r="IX80" s="26"/>
      <c r="IY80" s="26"/>
      <c r="IZ80" s="26"/>
      <c r="JA80" s="26"/>
      <c r="JB80" s="26"/>
      <c r="JC80" s="26"/>
      <c r="JD80" s="26"/>
      <c r="JE80" s="26"/>
      <c r="JF80" s="26"/>
      <c r="JG80" s="26"/>
      <c r="JH80" s="26"/>
      <c r="JI80" s="26"/>
      <c r="JJ80" s="26"/>
      <c r="JK80" s="26"/>
      <c r="JL80" s="26"/>
      <c r="JM80" s="26"/>
      <c r="JN80" s="26"/>
      <c r="JO80" s="26"/>
      <c r="JP80" s="26"/>
      <c r="JQ80" s="26"/>
      <c r="JR80" s="26"/>
      <c r="JS80" s="26"/>
      <c r="JT80" s="26"/>
      <c r="JU80" s="26"/>
      <c r="JV80" s="26"/>
      <c r="JW80" s="26"/>
      <c r="JX80" s="26"/>
      <c r="JY80" s="26"/>
      <c r="JZ80" s="26"/>
      <c r="KA80" s="26"/>
      <c r="KB80" s="26"/>
      <c r="KC80" s="26"/>
      <c r="KD80" s="26"/>
      <c r="KE80" s="26"/>
      <c r="KF80" s="26"/>
      <c r="KG80" s="26"/>
      <c r="KH80" s="26"/>
      <c r="KI80" s="26"/>
      <c r="KJ80" s="26"/>
      <c r="KK80" s="26"/>
      <c r="KL80" s="26"/>
      <c r="KM80" s="26"/>
      <c r="KN80" s="26"/>
      <c r="KO80" s="26"/>
      <c r="KP80" s="26"/>
      <c r="KQ80" s="26"/>
      <c r="KR80" s="26"/>
      <c r="KS80" s="26"/>
      <c r="KT80" s="26"/>
      <c r="KU80" s="26"/>
      <c r="KV80" s="26"/>
      <c r="KW80" s="26"/>
      <c r="KX80" s="26"/>
      <c r="KY80" s="26"/>
      <c r="KZ80" s="26"/>
      <c r="LA80" s="26"/>
      <c r="LB80" s="26"/>
      <c r="LC80" s="26"/>
      <c r="LD80" s="26"/>
      <c r="LE80" s="26"/>
      <c r="LF80" s="26"/>
      <c r="LG80" s="26"/>
      <c r="LH80" s="26"/>
      <c r="LI80" s="26"/>
      <c r="LJ80" s="26"/>
      <c r="LK80" s="26"/>
      <c r="LL80" s="26"/>
      <c r="LM80" s="26"/>
      <c r="LN80" s="26"/>
      <c r="LO80" s="26"/>
      <c r="LP80" s="26"/>
      <c r="LQ80" s="26"/>
      <c r="LR80" s="26"/>
      <c r="LS80" s="26"/>
      <c r="LT80" s="26"/>
      <c r="LU80" s="26"/>
      <c r="LV80" s="26"/>
      <c r="LW80" s="26"/>
      <c r="LX80" s="26"/>
      <c r="LY80" s="26"/>
      <c r="LZ80" s="26"/>
      <c r="MA80" s="26"/>
      <c r="MB80" s="26"/>
      <c r="MC80" s="26"/>
      <c r="MD80" s="26"/>
      <c r="ME80" s="26"/>
      <c r="MF80" s="26"/>
      <c r="MG80" s="26"/>
      <c r="MH80" s="26"/>
      <c r="MI80" s="26"/>
      <c r="MJ80" s="26"/>
      <c r="MK80" s="26"/>
      <c r="ML80" s="26"/>
      <c r="MM80" s="26"/>
      <c r="MN80" s="26"/>
      <c r="MO80" s="26"/>
      <c r="MP80" s="26"/>
      <c r="MQ80" s="26"/>
      <c r="MR80" s="26"/>
      <c r="MS80" s="26"/>
      <c r="MT80" s="26"/>
      <c r="MU80" s="26"/>
      <c r="MV80" s="26"/>
      <c r="MW80" s="26"/>
      <c r="MX80" s="26"/>
      <c r="MY80" s="26"/>
      <c r="MZ80" s="26"/>
      <c r="NA80" s="26"/>
      <c r="NB80" s="26"/>
      <c r="NC80" s="26"/>
      <c r="ND80" s="26"/>
      <c r="NE80" s="26"/>
      <c r="NF80" s="26"/>
      <c r="NG80" s="26"/>
      <c r="NH80" s="26"/>
      <c r="NI80" s="26"/>
      <c r="NJ80" s="26"/>
      <c r="NK80" s="26"/>
      <c r="NL80" s="26"/>
      <c r="NM80" s="26"/>
      <c r="NN80" s="26"/>
      <c r="NO80" s="26"/>
      <c r="NP80" s="26"/>
      <c r="NQ80" s="26"/>
      <c r="NR80" s="26"/>
      <c r="NS80" s="26"/>
      <c r="NT80" s="26"/>
      <c r="NU80" s="26"/>
      <c r="NV80" s="26"/>
      <c r="NW80" s="26"/>
      <c r="NX80" s="26"/>
      <c r="NY80" s="26"/>
      <c r="NZ80" s="26"/>
      <c r="OA80" s="26"/>
      <c r="OB80" s="26"/>
      <c r="OC80" s="26"/>
      <c r="OD80" s="26"/>
      <c r="OE80" s="26"/>
      <c r="OF80" s="26"/>
      <c r="OG80" s="26"/>
      <c r="OH80" s="26"/>
      <c r="OI80" s="26"/>
      <c r="OJ80" s="26"/>
      <c r="OK80" s="26"/>
      <c r="OL80" s="26"/>
      <c r="OM80" s="26"/>
      <c r="ON80" s="26"/>
      <c r="OO80" s="26"/>
      <c r="OP80" s="26"/>
      <c r="OQ80" s="26"/>
      <c r="OR80" s="26"/>
      <c r="OS80" s="26"/>
      <c r="OT80" s="26"/>
      <c r="OU80" s="26"/>
      <c r="OV80" s="26"/>
    </row>
    <row r="81" spans="1:412" s="3" customFormat="1" ht="15.75">
      <c r="A81" s="148" t="s">
        <v>48</v>
      </c>
      <c r="B81" s="27">
        <v>7</v>
      </c>
      <c r="C81" s="27">
        <v>9</v>
      </c>
      <c r="D81" s="14">
        <v>1</v>
      </c>
      <c r="E81" s="14">
        <v>0</v>
      </c>
      <c r="F81" s="103">
        <f t="shared" si="34"/>
        <v>17</v>
      </c>
      <c r="G81" s="27">
        <v>51</v>
      </c>
      <c r="H81" s="27">
        <v>76</v>
      </c>
      <c r="I81" s="14">
        <v>2</v>
      </c>
      <c r="J81" s="14">
        <v>2</v>
      </c>
      <c r="K81" s="103">
        <f t="shared" si="35"/>
        <v>131</v>
      </c>
      <c r="L81" s="14"/>
      <c r="M81" s="27">
        <v>4</v>
      </c>
      <c r="N81" s="27">
        <v>6</v>
      </c>
      <c r="O81" s="14">
        <v>0</v>
      </c>
      <c r="P81" s="14">
        <v>0</v>
      </c>
      <c r="Q81" s="103">
        <f t="shared" si="36"/>
        <v>10</v>
      </c>
      <c r="R81" s="14"/>
      <c r="S81" s="27">
        <v>101</v>
      </c>
      <c r="T81" s="27">
        <v>72</v>
      </c>
      <c r="U81" s="14">
        <v>0</v>
      </c>
      <c r="V81" s="14">
        <v>0</v>
      </c>
      <c r="W81" s="104">
        <f t="shared" si="37"/>
        <v>173</v>
      </c>
      <c r="X81" s="14"/>
      <c r="Y81" s="27">
        <v>12</v>
      </c>
      <c r="Z81" s="27">
        <v>22</v>
      </c>
      <c r="AA81" s="14">
        <v>1</v>
      </c>
      <c r="AB81" s="14">
        <v>0</v>
      </c>
      <c r="AC81" s="104">
        <f t="shared" si="31"/>
        <v>10</v>
      </c>
      <c r="AD81" s="14"/>
      <c r="AE81" s="12">
        <v>12</v>
      </c>
      <c r="AF81" s="12">
        <v>10</v>
      </c>
      <c r="AG81" s="13">
        <v>1</v>
      </c>
      <c r="AH81" s="14">
        <v>0</v>
      </c>
      <c r="AI81" s="104">
        <f t="shared" si="38"/>
        <v>23</v>
      </c>
      <c r="AJ81" s="29"/>
      <c r="AK81" s="29"/>
      <c r="AL81" s="20" t="s">
        <v>48</v>
      </c>
      <c r="AM81" s="28">
        <v>6</v>
      </c>
      <c r="AN81" s="28">
        <v>2</v>
      </c>
      <c r="AO81" s="18">
        <v>0</v>
      </c>
      <c r="AP81" s="18">
        <v>0</v>
      </c>
      <c r="AQ81" s="104">
        <f t="shared" si="39"/>
        <v>8</v>
      </c>
      <c r="AR81" s="14"/>
      <c r="AS81" s="28">
        <v>59</v>
      </c>
      <c r="AT81" s="28">
        <v>65</v>
      </c>
      <c r="AU81" s="18">
        <v>1</v>
      </c>
      <c r="AV81" s="18">
        <v>2</v>
      </c>
      <c r="AW81" s="104">
        <f t="shared" si="40"/>
        <v>127</v>
      </c>
      <c r="AX81" s="14"/>
      <c r="AY81" s="27">
        <v>6</v>
      </c>
      <c r="AZ81" s="27">
        <v>3</v>
      </c>
      <c r="BA81" s="14">
        <v>0</v>
      </c>
      <c r="BB81" s="14">
        <v>0</v>
      </c>
      <c r="BC81" s="104">
        <f t="shared" si="41"/>
        <v>9</v>
      </c>
      <c r="BD81" s="14"/>
      <c r="BE81" s="27">
        <v>37</v>
      </c>
      <c r="BF81" s="27">
        <v>39</v>
      </c>
      <c r="BG81" s="14">
        <v>1</v>
      </c>
      <c r="BH81" s="14">
        <v>0</v>
      </c>
      <c r="BI81" s="104">
        <f t="shared" si="42"/>
        <v>77</v>
      </c>
      <c r="BJ81" s="14"/>
      <c r="BK81" s="27">
        <v>6</v>
      </c>
      <c r="BL81" s="27">
        <v>14</v>
      </c>
      <c r="BM81" s="14">
        <v>1</v>
      </c>
      <c r="BN81" s="14">
        <v>0</v>
      </c>
      <c r="BO81" s="104">
        <f t="shared" si="43"/>
        <v>21</v>
      </c>
      <c r="BP81" s="14"/>
      <c r="BQ81" s="27">
        <v>8</v>
      </c>
      <c r="BR81" s="27">
        <v>7</v>
      </c>
      <c r="BS81" s="14">
        <v>0</v>
      </c>
      <c r="BT81" s="14">
        <v>0</v>
      </c>
      <c r="BU81" s="104">
        <f t="shared" si="44"/>
        <v>15</v>
      </c>
      <c r="BV81" s="29"/>
      <c r="BW81" s="29"/>
      <c r="BX81" s="20" t="s">
        <v>48</v>
      </c>
      <c r="BY81" s="27">
        <v>2</v>
      </c>
      <c r="BZ81" s="27">
        <v>7</v>
      </c>
      <c r="CA81" s="14">
        <v>0</v>
      </c>
      <c r="CB81" s="14">
        <v>0</v>
      </c>
      <c r="CC81" s="104">
        <f t="shared" si="45"/>
        <v>9</v>
      </c>
      <c r="CD81" s="14"/>
      <c r="CE81" s="27">
        <v>130</v>
      </c>
      <c r="CF81" s="27">
        <v>75</v>
      </c>
      <c r="CG81" s="14">
        <v>7</v>
      </c>
      <c r="CH81" s="14">
        <v>1</v>
      </c>
      <c r="CI81" s="104">
        <f t="shared" si="46"/>
        <v>213</v>
      </c>
      <c r="CJ81" s="14"/>
      <c r="CK81" s="27">
        <v>4</v>
      </c>
      <c r="CL81" s="27">
        <v>13</v>
      </c>
      <c r="CM81" s="14">
        <v>0</v>
      </c>
      <c r="CN81" s="14">
        <v>0</v>
      </c>
      <c r="CO81" s="104">
        <f t="shared" si="47"/>
        <v>17</v>
      </c>
      <c r="CP81" s="4"/>
      <c r="CQ81" s="4">
        <v>104</v>
      </c>
      <c r="CR81" s="4">
        <v>77</v>
      </c>
      <c r="CS81" s="4">
        <v>5</v>
      </c>
      <c r="CT81" s="4">
        <v>1</v>
      </c>
      <c r="CU81" s="104">
        <f t="shared" si="48"/>
        <v>187</v>
      </c>
      <c r="CV81" s="14"/>
      <c r="CW81" s="27">
        <v>17</v>
      </c>
      <c r="CX81" s="27">
        <v>31</v>
      </c>
      <c r="CY81" s="14">
        <v>0</v>
      </c>
      <c r="CZ81" s="14">
        <v>2</v>
      </c>
      <c r="DA81" s="104">
        <f t="shared" si="49"/>
        <v>50</v>
      </c>
      <c r="DB81" s="14"/>
      <c r="DC81" s="50">
        <v>7</v>
      </c>
      <c r="DD81" s="50">
        <v>11</v>
      </c>
      <c r="DE81" s="14">
        <v>0</v>
      </c>
      <c r="DF81" s="14">
        <v>0</v>
      </c>
      <c r="DG81" s="104">
        <f t="shared" si="50"/>
        <v>18</v>
      </c>
      <c r="DH81" s="29"/>
      <c r="DI81" s="29"/>
      <c r="DJ81" s="20" t="s">
        <v>48</v>
      </c>
      <c r="DK81" s="27">
        <v>3</v>
      </c>
      <c r="DL81" s="27">
        <v>1</v>
      </c>
      <c r="DM81" s="14">
        <v>0</v>
      </c>
      <c r="DN81" s="14">
        <v>0</v>
      </c>
      <c r="DO81" s="104">
        <f t="shared" si="51"/>
        <v>4</v>
      </c>
      <c r="DP81" s="4"/>
      <c r="DQ81" s="98">
        <v>4</v>
      </c>
      <c r="DR81" s="98">
        <v>3</v>
      </c>
      <c r="DS81" s="2">
        <v>0</v>
      </c>
      <c r="DT81" s="2">
        <v>0</v>
      </c>
      <c r="DU81" s="103">
        <f t="shared" si="52"/>
        <v>7</v>
      </c>
      <c r="DV81" s="4"/>
      <c r="DW81" s="27">
        <v>6</v>
      </c>
      <c r="DX81" s="27">
        <v>7</v>
      </c>
      <c r="DY81" s="14">
        <v>0</v>
      </c>
      <c r="DZ81" s="14">
        <v>1</v>
      </c>
      <c r="EA81" s="103">
        <f t="shared" si="53"/>
        <v>14</v>
      </c>
      <c r="EB81" s="4"/>
      <c r="EC81" s="27">
        <v>119</v>
      </c>
      <c r="ED81" s="27">
        <v>70</v>
      </c>
      <c r="EE81" s="14">
        <f t="shared" si="32"/>
        <v>14</v>
      </c>
      <c r="EF81" s="14">
        <f t="shared" si="33"/>
        <v>189</v>
      </c>
      <c r="EG81" s="104">
        <f t="shared" si="54"/>
        <v>392</v>
      </c>
      <c r="EH81" s="4"/>
      <c r="EI81" s="27">
        <v>11</v>
      </c>
      <c r="EJ81" s="27">
        <v>16</v>
      </c>
      <c r="EK81" s="14">
        <v>2</v>
      </c>
      <c r="EL81" s="14">
        <v>0</v>
      </c>
      <c r="EM81" s="104">
        <f t="shared" si="55"/>
        <v>29</v>
      </c>
      <c r="EN81" s="4"/>
      <c r="EO81" s="27">
        <v>10</v>
      </c>
      <c r="EP81" s="27">
        <v>12</v>
      </c>
      <c r="EQ81" s="14">
        <v>0</v>
      </c>
      <c r="ER81" s="14">
        <v>0</v>
      </c>
      <c r="ES81" s="104">
        <f t="shared" si="56"/>
        <v>22</v>
      </c>
      <c r="ET81" s="4"/>
      <c r="EU81" s="27">
        <v>107</v>
      </c>
      <c r="EV81" s="27">
        <v>53</v>
      </c>
      <c r="EW81" s="14">
        <v>5</v>
      </c>
      <c r="EX81" s="14">
        <v>1</v>
      </c>
      <c r="EY81" s="104">
        <f t="shared" si="57"/>
        <v>166</v>
      </c>
      <c r="EZ81" s="4"/>
      <c r="FA81" s="27">
        <v>3</v>
      </c>
      <c r="FB81" s="27">
        <v>12</v>
      </c>
      <c r="FC81" s="14">
        <v>0</v>
      </c>
      <c r="FD81" s="14">
        <v>0</v>
      </c>
      <c r="FE81" s="105">
        <f t="shared" si="58"/>
        <v>15</v>
      </c>
      <c r="FF81" s="4"/>
      <c r="FG81" s="27">
        <v>11</v>
      </c>
      <c r="FH81" s="27">
        <v>16</v>
      </c>
      <c r="FI81" s="14">
        <v>2</v>
      </c>
      <c r="FJ81" s="14">
        <v>0</v>
      </c>
      <c r="FK81" s="104">
        <f t="shared" si="59"/>
        <v>29</v>
      </c>
      <c r="FL81" s="19"/>
      <c r="FM81" s="27">
        <v>3</v>
      </c>
      <c r="FN81" s="27">
        <v>5</v>
      </c>
      <c r="FO81" s="14">
        <v>0</v>
      </c>
      <c r="FP81" s="14">
        <v>0</v>
      </c>
      <c r="FQ81" s="104">
        <f t="shared" si="60"/>
        <v>8</v>
      </c>
      <c r="FR81" s="4"/>
      <c r="FS81" s="27">
        <v>112</v>
      </c>
      <c r="FT81" s="27">
        <v>94</v>
      </c>
      <c r="FU81" s="14">
        <v>0</v>
      </c>
      <c r="FV81" s="14">
        <v>1</v>
      </c>
      <c r="FW81" s="104">
        <f t="shared" si="61"/>
        <v>207</v>
      </c>
      <c r="FX81" s="4"/>
      <c r="FY81" s="27">
        <v>112</v>
      </c>
      <c r="FZ81" s="27">
        <v>94</v>
      </c>
      <c r="GA81" s="14">
        <v>0</v>
      </c>
      <c r="GB81" s="14">
        <v>1</v>
      </c>
      <c r="GC81" s="104">
        <f t="shared" si="62"/>
        <v>207</v>
      </c>
      <c r="GE81" s="26"/>
      <c r="GF81" s="26"/>
      <c r="GG81" s="26"/>
      <c r="GH81" s="26"/>
      <c r="GI81" s="26"/>
      <c r="GJ81" s="26"/>
      <c r="GK81" s="26"/>
      <c r="GL81" s="26"/>
      <c r="GM81" s="26"/>
      <c r="GN81" s="26"/>
      <c r="GO81" s="26"/>
      <c r="GP81" s="26"/>
      <c r="GQ81" s="26"/>
      <c r="GR81" s="26"/>
      <c r="GS81" s="26"/>
      <c r="GT81" s="26"/>
      <c r="GU81" s="26"/>
      <c r="GV81" s="26"/>
      <c r="GW81" s="26"/>
      <c r="GX81" s="26"/>
      <c r="GY81" s="26"/>
      <c r="GZ81" s="26"/>
      <c r="HA81" s="26"/>
      <c r="HB81" s="26"/>
      <c r="HC81" s="26"/>
      <c r="HD81" s="26"/>
      <c r="HE81" s="26"/>
      <c r="HF81" s="26"/>
      <c r="HG81" s="26"/>
      <c r="HH81" s="26"/>
      <c r="HI81" s="26"/>
      <c r="HJ81" s="26"/>
      <c r="HK81" s="26"/>
      <c r="HL81" s="26"/>
      <c r="HM81" s="26"/>
      <c r="HN81" s="26"/>
      <c r="HO81" s="26"/>
      <c r="HP81" s="26"/>
      <c r="HQ81" s="26"/>
      <c r="HR81" s="26"/>
      <c r="HS81" s="26"/>
      <c r="HT81" s="26"/>
      <c r="HU81" s="26"/>
      <c r="HV81" s="26"/>
      <c r="HW81" s="26"/>
      <c r="HX81" s="26"/>
      <c r="HY81" s="26"/>
      <c r="HZ81" s="26"/>
      <c r="IA81" s="26"/>
      <c r="IB81" s="26"/>
      <c r="IC81" s="26"/>
      <c r="ID81" s="26"/>
      <c r="IE81" s="26"/>
      <c r="IF81" s="26"/>
      <c r="IG81" s="26"/>
      <c r="IH81" s="26"/>
      <c r="II81" s="26"/>
      <c r="IJ81" s="26"/>
      <c r="IK81" s="26"/>
      <c r="IL81" s="26"/>
      <c r="IM81" s="26"/>
      <c r="IN81" s="26"/>
      <c r="IO81" s="26"/>
      <c r="IP81" s="26"/>
      <c r="IQ81" s="26"/>
      <c r="IR81" s="26"/>
      <c r="IS81" s="26"/>
      <c r="IT81" s="26"/>
      <c r="IU81" s="26"/>
      <c r="IV81" s="26"/>
      <c r="IW81" s="26"/>
      <c r="IX81" s="26"/>
      <c r="IY81" s="26"/>
      <c r="IZ81" s="26"/>
      <c r="JA81" s="26"/>
      <c r="JB81" s="26"/>
      <c r="JC81" s="26"/>
      <c r="JD81" s="26"/>
      <c r="JE81" s="26"/>
      <c r="JF81" s="26"/>
      <c r="JG81" s="26"/>
      <c r="JH81" s="26"/>
      <c r="JI81" s="26"/>
      <c r="JJ81" s="26"/>
      <c r="JK81" s="26"/>
      <c r="JL81" s="26"/>
      <c r="JM81" s="26"/>
      <c r="JN81" s="26"/>
      <c r="JO81" s="26"/>
      <c r="JP81" s="26"/>
      <c r="JQ81" s="26"/>
      <c r="JR81" s="26"/>
      <c r="JS81" s="26"/>
      <c r="JT81" s="26"/>
      <c r="JU81" s="26"/>
      <c r="JV81" s="26"/>
      <c r="JW81" s="26"/>
      <c r="JX81" s="26"/>
      <c r="JY81" s="26"/>
      <c r="JZ81" s="26"/>
      <c r="KA81" s="26"/>
      <c r="KB81" s="26"/>
      <c r="KC81" s="26"/>
      <c r="KD81" s="26"/>
      <c r="KE81" s="26"/>
      <c r="KF81" s="26"/>
      <c r="KG81" s="26"/>
      <c r="KH81" s="26"/>
      <c r="KI81" s="26"/>
      <c r="KJ81" s="26"/>
      <c r="KK81" s="26"/>
      <c r="KL81" s="26"/>
      <c r="KM81" s="26"/>
      <c r="KN81" s="26"/>
      <c r="KO81" s="26"/>
      <c r="KP81" s="26"/>
      <c r="KQ81" s="26"/>
      <c r="KR81" s="26"/>
      <c r="KS81" s="26"/>
      <c r="KT81" s="26"/>
      <c r="KU81" s="26"/>
      <c r="KV81" s="26"/>
      <c r="KW81" s="26"/>
      <c r="KX81" s="26"/>
      <c r="KY81" s="26"/>
      <c r="KZ81" s="26"/>
      <c r="LA81" s="26"/>
      <c r="LB81" s="26"/>
      <c r="LC81" s="26"/>
      <c r="LD81" s="26"/>
      <c r="LE81" s="26"/>
      <c r="LF81" s="26"/>
      <c r="LG81" s="26"/>
      <c r="LH81" s="26"/>
      <c r="LI81" s="26"/>
      <c r="LJ81" s="26"/>
      <c r="LK81" s="26"/>
      <c r="LL81" s="26"/>
      <c r="LM81" s="26"/>
      <c r="LN81" s="26"/>
      <c r="LO81" s="26"/>
      <c r="LP81" s="26"/>
      <c r="LQ81" s="26"/>
      <c r="LR81" s="26"/>
      <c r="LS81" s="26"/>
      <c r="LT81" s="26"/>
      <c r="LU81" s="26"/>
      <c r="LV81" s="26"/>
      <c r="LW81" s="26"/>
      <c r="LX81" s="26"/>
      <c r="LY81" s="26"/>
      <c r="LZ81" s="26"/>
      <c r="MA81" s="26"/>
      <c r="MB81" s="26"/>
      <c r="MC81" s="26"/>
      <c r="MD81" s="26"/>
      <c r="ME81" s="26"/>
      <c r="MF81" s="26"/>
      <c r="MG81" s="26"/>
      <c r="MH81" s="26"/>
      <c r="MI81" s="26"/>
      <c r="MJ81" s="26"/>
      <c r="MK81" s="26"/>
      <c r="ML81" s="26"/>
      <c r="MM81" s="26"/>
      <c r="MN81" s="26"/>
      <c r="MO81" s="26"/>
      <c r="MP81" s="26"/>
      <c r="MQ81" s="26"/>
      <c r="MR81" s="26"/>
      <c r="MS81" s="26"/>
      <c r="MT81" s="26"/>
      <c r="MU81" s="26"/>
      <c r="MV81" s="26"/>
      <c r="MW81" s="26"/>
      <c r="MX81" s="26"/>
      <c r="MY81" s="26"/>
      <c r="MZ81" s="26"/>
      <c r="NA81" s="26"/>
      <c r="NB81" s="26"/>
      <c r="NC81" s="26"/>
      <c r="ND81" s="26"/>
      <c r="NE81" s="26"/>
      <c r="NF81" s="26"/>
      <c r="NG81" s="26"/>
      <c r="NH81" s="26"/>
      <c r="NI81" s="26"/>
      <c r="NJ81" s="26"/>
      <c r="NK81" s="26"/>
      <c r="NL81" s="26"/>
      <c r="NM81" s="26"/>
      <c r="NN81" s="26"/>
      <c r="NO81" s="26"/>
      <c r="NP81" s="26"/>
      <c r="NQ81" s="26"/>
      <c r="NR81" s="26"/>
      <c r="NS81" s="26"/>
      <c r="NT81" s="26"/>
      <c r="NU81" s="26"/>
      <c r="NV81" s="26"/>
      <c r="NW81" s="26"/>
      <c r="NX81" s="26"/>
      <c r="NY81" s="26"/>
      <c r="NZ81" s="26"/>
      <c r="OA81" s="26"/>
      <c r="OB81" s="26"/>
      <c r="OC81" s="26"/>
      <c r="OD81" s="26"/>
      <c r="OE81" s="26"/>
      <c r="OF81" s="26"/>
      <c r="OG81" s="26"/>
      <c r="OH81" s="26"/>
      <c r="OI81" s="26"/>
      <c r="OJ81" s="26"/>
      <c r="OK81" s="26"/>
      <c r="OL81" s="26"/>
      <c r="OM81" s="26"/>
      <c r="ON81" s="26"/>
      <c r="OO81" s="26"/>
      <c r="OP81" s="26"/>
      <c r="OQ81" s="26"/>
      <c r="OR81" s="26"/>
      <c r="OS81" s="26"/>
      <c r="OT81" s="26"/>
      <c r="OU81" s="26"/>
      <c r="OV81" s="26"/>
    </row>
    <row r="82" spans="1:412" s="30" customFormat="1">
      <c r="A82" s="152"/>
      <c r="BV82" s="29"/>
      <c r="BW82" s="29"/>
      <c r="DH82" s="29"/>
      <c r="DI82" s="29"/>
      <c r="DP82" s="61"/>
      <c r="GE82" s="29"/>
      <c r="GF82" s="29"/>
      <c r="GG82" s="29"/>
      <c r="GH82" s="29"/>
      <c r="GI82" s="29"/>
      <c r="GJ82" s="29"/>
      <c r="GK82" s="29"/>
      <c r="GL82" s="29"/>
      <c r="GM82" s="29"/>
      <c r="GN82" s="29"/>
      <c r="GO82" s="29"/>
      <c r="GP82" s="29"/>
      <c r="GQ82" s="29"/>
      <c r="GR82" s="29"/>
      <c r="GS82" s="29"/>
      <c r="GT82" s="29"/>
      <c r="GU82" s="29"/>
      <c r="GV82" s="29"/>
      <c r="GW82" s="29"/>
      <c r="GX82" s="29"/>
      <c r="GY82" s="29"/>
      <c r="GZ82" s="29"/>
      <c r="HA82" s="29"/>
      <c r="HB82" s="29"/>
      <c r="HC82" s="29"/>
      <c r="HD82" s="29"/>
      <c r="HE82" s="29"/>
      <c r="HF82" s="29"/>
      <c r="HG82" s="29"/>
      <c r="HH82" s="29"/>
      <c r="HI82" s="29"/>
      <c r="HJ82" s="29"/>
      <c r="HK82" s="29"/>
      <c r="HL82" s="29"/>
      <c r="HM82" s="29"/>
      <c r="HN82" s="29"/>
      <c r="HO82" s="29"/>
      <c r="HP82" s="29"/>
      <c r="HQ82" s="29"/>
      <c r="HR82" s="29"/>
      <c r="HS82" s="29"/>
      <c r="HT82" s="29"/>
      <c r="HU82" s="29"/>
      <c r="HV82" s="29"/>
      <c r="HW82" s="29"/>
      <c r="HX82" s="29"/>
      <c r="HY82" s="29"/>
      <c r="HZ82" s="29"/>
      <c r="IA82" s="29"/>
      <c r="IB82" s="29"/>
      <c r="IC82" s="29"/>
      <c r="ID82" s="29"/>
      <c r="IE82" s="29"/>
      <c r="IF82" s="29"/>
      <c r="IG82" s="29"/>
      <c r="IH82" s="29"/>
      <c r="II82" s="29"/>
      <c r="IJ82" s="29"/>
      <c r="IK82" s="29"/>
      <c r="IL82" s="29"/>
      <c r="IM82" s="29"/>
      <c r="IN82" s="29"/>
      <c r="IO82" s="29"/>
      <c r="IP82" s="29"/>
      <c r="IQ82" s="29"/>
      <c r="IR82" s="29"/>
      <c r="IS82" s="29"/>
      <c r="IT82" s="29"/>
      <c r="IU82" s="29"/>
      <c r="IV82" s="29"/>
      <c r="IW82" s="29"/>
      <c r="IX82" s="29"/>
      <c r="IY82" s="29"/>
      <c r="IZ82" s="29"/>
      <c r="JA82" s="29"/>
      <c r="JB82" s="29"/>
      <c r="JC82" s="29"/>
      <c r="JD82" s="29"/>
      <c r="JE82" s="29"/>
      <c r="JF82" s="29"/>
      <c r="JG82" s="29"/>
      <c r="JH82" s="29"/>
      <c r="JI82" s="29"/>
      <c r="JJ82" s="29"/>
      <c r="JK82" s="29"/>
      <c r="JL82" s="29"/>
      <c r="JM82" s="29"/>
      <c r="JN82" s="29"/>
      <c r="JO82" s="29"/>
      <c r="JP82" s="29"/>
      <c r="JQ82" s="29"/>
      <c r="JR82" s="29"/>
      <c r="JS82" s="29"/>
      <c r="JT82" s="29"/>
      <c r="JU82" s="29"/>
      <c r="JV82" s="29"/>
      <c r="JW82" s="29"/>
      <c r="JX82" s="29"/>
      <c r="JY82" s="29"/>
      <c r="JZ82" s="29"/>
      <c r="KA82" s="29"/>
      <c r="KB82" s="29"/>
      <c r="KC82" s="29"/>
      <c r="KD82" s="29"/>
      <c r="KE82" s="29"/>
      <c r="KF82" s="29"/>
      <c r="KG82" s="29"/>
      <c r="KH82" s="29"/>
      <c r="KI82" s="29"/>
      <c r="KJ82" s="29"/>
      <c r="KK82" s="29"/>
      <c r="KL82" s="29"/>
      <c r="KM82" s="29"/>
      <c r="KN82" s="29"/>
      <c r="KO82" s="29"/>
      <c r="KP82" s="29"/>
      <c r="KQ82" s="29"/>
      <c r="KR82" s="29"/>
      <c r="KS82" s="29"/>
      <c r="KT82" s="29"/>
      <c r="KU82" s="29"/>
      <c r="KV82" s="29"/>
      <c r="KW82" s="29"/>
      <c r="KX82" s="29"/>
      <c r="KY82" s="29"/>
      <c r="KZ82" s="29"/>
      <c r="LA82" s="29"/>
      <c r="LB82" s="29"/>
      <c r="LC82" s="29"/>
      <c r="LD82" s="29"/>
      <c r="LE82" s="29"/>
      <c r="LF82" s="29"/>
      <c r="LG82" s="29"/>
      <c r="LH82" s="29"/>
      <c r="LI82" s="29"/>
      <c r="LJ82" s="29"/>
      <c r="LK82" s="29"/>
      <c r="LL82" s="29"/>
      <c r="LM82" s="29"/>
      <c r="LN82" s="29"/>
      <c r="LO82" s="29"/>
      <c r="LP82" s="29"/>
      <c r="LQ82" s="29"/>
      <c r="LR82" s="29"/>
      <c r="LS82" s="29"/>
      <c r="LT82" s="29"/>
      <c r="LU82" s="29"/>
      <c r="LV82" s="29"/>
      <c r="LW82" s="29"/>
      <c r="LX82" s="29"/>
      <c r="LY82" s="29"/>
      <c r="LZ82" s="29"/>
      <c r="MA82" s="29"/>
      <c r="MB82" s="29"/>
      <c r="MC82" s="29"/>
      <c r="MD82" s="29"/>
      <c r="ME82" s="29"/>
      <c r="MF82" s="29"/>
      <c r="MG82" s="29"/>
      <c r="MH82" s="29"/>
      <c r="MI82" s="29"/>
      <c r="MJ82" s="29"/>
      <c r="MK82" s="29"/>
      <c r="ML82" s="29"/>
      <c r="MM82" s="29"/>
      <c r="MN82" s="29"/>
      <c r="MO82" s="29"/>
      <c r="MP82" s="29"/>
      <c r="MQ82" s="29"/>
      <c r="MR82" s="29"/>
      <c r="MS82" s="29"/>
      <c r="MT82" s="29"/>
      <c r="MU82" s="29"/>
      <c r="MV82" s="29"/>
      <c r="MW82" s="29"/>
      <c r="MX82" s="29"/>
      <c r="MY82" s="29"/>
      <c r="MZ82" s="29"/>
      <c r="NA82" s="29"/>
      <c r="NB82" s="29"/>
      <c r="NC82" s="29"/>
      <c r="ND82" s="29"/>
      <c r="NE82" s="29"/>
      <c r="NF82" s="29"/>
      <c r="NG82" s="29"/>
      <c r="NH82" s="29"/>
      <c r="NI82" s="29"/>
      <c r="NJ82" s="29"/>
      <c r="NK82" s="29"/>
      <c r="NL82" s="29"/>
      <c r="NM82" s="29"/>
      <c r="NN82" s="29"/>
      <c r="NO82" s="29"/>
      <c r="NP82" s="29"/>
      <c r="NQ82" s="29"/>
      <c r="NR82" s="29"/>
      <c r="NS82" s="29"/>
      <c r="NT82" s="29"/>
      <c r="NU82" s="29"/>
      <c r="NV82" s="29"/>
      <c r="NW82" s="29"/>
      <c r="NX82" s="29"/>
      <c r="NY82" s="29"/>
      <c r="NZ82" s="29"/>
      <c r="OA82" s="29"/>
      <c r="OB82" s="29"/>
      <c r="OC82" s="29"/>
      <c r="OD82" s="29"/>
      <c r="OE82" s="29"/>
      <c r="OF82" s="29"/>
      <c r="OG82" s="29"/>
      <c r="OH82" s="29"/>
      <c r="OI82" s="29"/>
      <c r="OJ82" s="29"/>
      <c r="OK82" s="29"/>
      <c r="OL82" s="29"/>
      <c r="OM82" s="29"/>
      <c r="ON82" s="29"/>
      <c r="OO82" s="29"/>
      <c r="OP82" s="29"/>
      <c r="OQ82" s="29"/>
      <c r="OR82" s="29"/>
      <c r="OS82" s="29"/>
      <c r="OT82" s="29"/>
      <c r="OU82" s="29"/>
      <c r="OV82" s="29"/>
    </row>
    <row r="83" spans="1:412" s="30" customFormat="1" ht="52.5" customHeight="1">
      <c r="A83" s="118" t="s">
        <v>77</v>
      </c>
      <c r="B83" s="118"/>
      <c r="C83" s="118"/>
      <c r="D83" s="118"/>
      <c r="E83" s="118"/>
      <c r="F83" s="118"/>
      <c r="G83" s="118"/>
      <c r="H83" s="68"/>
      <c r="I83" s="68"/>
      <c r="J83" s="68"/>
      <c r="K83" s="68"/>
      <c r="L83" s="68"/>
      <c r="M83" s="68"/>
      <c r="N83" s="68"/>
      <c r="O83" s="68"/>
      <c r="P83" s="68"/>
      <c r="Q83" s="68"/>
      <c r="R83" s="68"/>
      <c r="S83" s="68"/>
      <c r="T83" s="68"/>
      <c r="U83" s="68"/>
      <c r="V83" s="68"/>
      <c r="AM83" s="47" t="s">
        <v>49</v>
      </c>
      <c r="BQ83" s="29"/>
      <c r="BR83" s="29"/>
      <c r="BS83" s="29"/>
      <c r="BT83" s="29"/>
      <c r="BU83" s="61"/>
      <c r="BV83" s="29"/>
      <c r="BW83" s="29"/>
      <c r="BY83" s="47" t="s">
        <v>50</v>
      </c>
      <c r="DH83" s="29"/>
      <c r="DI83" s="29"/>
      <c r="DK83" s="117" t="s">
        <v>56</v>
      </c>
      <c r="DP83" s="61"/>
      <c r="GE83" s="29"/>
      <c r="GF83" s="29"/>
      <c r="GG83" s="29"/>
      <c r="GH83" s="29"/>
      <c r="GI83" s="29"/>
      <c r="GJ83" s="29"/>
      <c r="GK83" s="29"/>
      <c r="GL83" s="29"/>
      <c r="GM83" s="29"/>
      <c r="GN83" s="29"/>
      <c r="GO83" s="29"/>
      <c r="GP83" s="29"/>
      <c r="GQ83" s="29"/>
      <c r="GR83" s="29"/>
      <c r="GS83" s="29"/>
      <c r="GT83" s="29"/>
      <c r="GU83" s="29"/>
      <c r="GV83" s="29"/>
      <c r="GW83" s="29"/>
      <c r="GX83" s="29"/>
      <c r="GY83" s="29"/>
      <c r="GZ83" s="29"/>
      <c r="HA83" s="29"/>
      <c r="HB83" s="29"/>
      <c r="HC83" s="29"/>
      <c r="HD83" s="29"/>
      <c r="HE83" s="29"/>
      <c r="HF83" s="29"/>
      <c r="HG83" s="29"/>
      <c r="HH83" s="29"/>
      <c r="HI83" s="29"/>
      <c r="HJ83" s="29"/>
      <c r="HK83" s="29"/>
      <c r="HL83" s="29"/>
      <c r="HM83" s="29"/>
      <c r="HN83" s="29"/>
      <c r="HO83" s="29"/>
      <c r="HP83" s="29"/>
      <c r="HQ83" s="29"/>
      <c r="HR83" s="29"/>
      <c r="HS83" s="29"/>
      <c r="HT83" s="29"/>
      <c r="HU83" s="29"/>
      <c r="HV83" s="29"/>
      <c r="HW83" s="29"/>
      <c r="HX83" s="29"/>
      <c r="HY83" s="29"/>
      <c r="HZ83" s="29"/>
      <c r="IA83" s="29"/>
      <c r="IB83" s="29"/>
      <c r="IC83" s="29"/>
      <c r="ID83" s="29"/>
      <c r="IE83" s="29"/>
      <c r="IF83" s="29"/>
      <c r="IG83" s="29"/>
      <c r="IH83" s="29"/>
      <c r="II83" s="29"/>
      <c r="IJ83" s="29"/>
      <c r="IK83" s="29"/>
      <c r="IL83" s="29"/>
      <c r="IM83" s="29"/>
      <c r="IN83" s="29"/>
      <c r="IO83" s="29"/>
      <c r="IP83" s="29"/>
      <c r="IQ83" s="29"/>
      <c r="IR83" s="29"/>
      <c r="IS83" s="29"/>
      <c r="IT83" s="29"/>
      <c r="IU83" s="29"/>
      <c r="IV83" s="29"/>
      <c r="IW83" s="29"/>
      <c r="IX83" s="29"/>
      <c r="IY83" s="29"/>
      <c r="IZ83" s="29"/>
      <c r="JA83" s="29"/>
      <c r="JB83" s="29"/>
      <c r="JC83" s="29"/>
      <c r="JD83" s="29"/>
      <c r="JE83" s="29"/>
      <c r="JF83" s="29"/>
      <c r="JG83" s="29"/>
      <c r="JH83" s="29"/>
      <c r="JI83" s="29"/>
      <c r="JJ83" s="29"/>
      <c r="JK83" s="29"/>
      <c r="JL83" s="29"/>
      <c r="JM83" s="29"/>
      <c r="JN83" s="29"/>
      <c r="JO83" s="29"/>
      <c r="JP83" s="29"/>
      <c r="JQ83" s="29"/>
      <c r="JR83" s="29"/>
      <c r="JS83" s="29"/>
      <c r="JT83" s="29"/>
      <c r="JU83" s="29"/>
      <c r="JV83" s="29"/>
      <c r="JW83" s="29"/>
      <c r="JX83" s="29"/>
      <c r="JY83" s="29"/>
      <c r="JZ83" s="29"/>
      <c r="KA83" s="29"/>
      <c r="KB83" s="29"/>
      <c r="KC83" s="29"/>
      <c r="KD83" s="29"/>
      <c r="KE83" s="29"/>
      <c r="KF83" s="29"/>
      <c r="KG83" s="29"/>
      <c r="KH83" s="29"/>
      <c r="KI83" s="29"/>
      <c r="KJ83" s="29"/>
      <c r="KK83" s="29"/>
      <c r="KL83" s="29"/>
      <c r="KM83" s="29"/>
      <c r="KN83" s="29"/>
      <c r="KO83" s="29"/>
      <c r="KP83" s="29"/>
      <c r="KQ83" s="29"/>
      <c r="KR83" s="29"/>
      <c r="KS83" s="29"/>
      <c r="KT83" s="29"/>
      <c r="KU83" s="29"/>
      <c r="KV83" s="29"/>
      <c r="KW83" s="29"/>
      <c r="KX83" s="29"/>
      <c r="KY83" s="29"/>
      <c r="KZ83" s="29"/>
      <c r="LA83" s="29"/>
      <c r="LB83" s="29"/>
      <c r="LC83" s="29"/>
      <c r="LD83" s="29"/>
      <c r="LE83" s="29"/>
      <c r="LF83" s="29"/>
      <c r="LG83" s="29"/>
      <c r="LH83" s="29"/>
      <c r="LI83" s="29"/>
      <c r="LJ83" s="29"/>
      <c r="LK83" s="29"/>
      <c r="LL83" s="29"/>
      <c r="LM83" s="29"/>
      <c r="LN83" s="29"/>
      <c r="LO83" s="29"/>
      <c r="LP83" s="29"/>
      <c r="LQ83" s="29"/>
      <c r="LR83" s="29"/>
      <c r="LS83" s="29"/>
      <c r="LT83" s="29"/>
      <c r="LU83" s="29"/>
      <c r="LV83" s="29"/>
      <c r="LW83" s="29"/>
      <c r="LX83" s="29"/>
      <c r="LY83" s="29"/>
      <c r="LZ83" s="29"/>
      <c r="MA83" s="29"/>
      <c r="MB83" s="29"/>
      <c r="MC83" s="29"/>
      <c r="MD83" s="29"/>
      <c r="ME83" s="29"/>
      <c r="MF83" s="29"/>
      <c r="MG83" s="29"/>
      <c r="MH83" s="29"/>
      <c r="MI83" s="29"/>
      <c r="MJ83" s="29"/>
      <c r="MK83" s="29"/>
      <c r="ML83" s="29"/>
      <c r="MM83" s="29"/>
      <c r="MN83" s="29"/>
      <c r="MO83" s="29"/>
      <c r="MP83" s="29"/>
      <c r="MQ83" s="29"/>
      <c r="MR83" s="29"/>
      <c r="MS83" s="29"/>
      <c r="MT83" s="29"/>
      <c r="MU83" s="29"/>
      <c r="MV83" s="29"/>
      <c r="MW83" s="29"/>
      <c r="MX83" s="29"/>
      <c r="MY83" s="29"/>
      <c r="MZ83" s="29"/>
      <c r="NA83" s="29"/>
      <c r="NB83" s="29"/>
      <c r="NC83" s="29"/>
      <c r="ND83" s="29"/>
      <c r="NE83" s="29"/>
      <c r="NF83" s="29"/>
      <c r="NG83" s="29"/>
      <c r="NH83" s="29"/>
      <c r="NI83" s="29"/>
      <c r="NJ83" s="29"/>
      <c r="NK83" s="29"/>
      <c r="NL83" s="29"/>
      <c r="NM83" s="29"/>
      <c r="NN83" s="29"/>
      <c r="NO83" s="29"/>
      <c r="NP83" s="29"/>
      <c r="NQ83" s="29"/>
      <c r="NR83" s="29"/>
      <c r="NS83" s="29"/>
      <c r="NT83" s="29"/>
      <c r="NU83" s="29"/>
      <c r="NV83" s="29"/>
      <c r="NW83" s="29"/>
      <c r="NX83" s="29"/>
      <c r="NY83" s="29"/>
      <c r="NZ83" s="29"/>
      <c r="OA83" s="29"/>
      <c r="OB83" s="29"/>
      <c r="OC83" s="29"/>
      <c r="OD83" s="29"/>
      <c r="OE83" s="29"/>
      <c r="OF83" s="29"/>
      <c r="OG83" s="29"/>
      <c r="OH83" s="29"/>
      <c r="OI83" s="29"/>
      <c r="OJ83" s="29"/>
      <c r="OK83" s="29"/>
      <c r="OL83" s="29"/>
      <c r="OM83" s="29"/>
      <c r="ON83" s="29"/>
      <c r="OO83" s="29"/>
      <c r="OP83" s="29"/>
      <c r="OQ83" s="29"/>
      <c r="OR83" s="29"/>
      <c r="OS83" s="29"/>
      <c r="OT83" s="29"/>
      <c r="OU83" s="29"/>
      <c r="OV83" s="29"/>
    </row>
    <row r="84" spans="1:412" s="3" customFormat="1">
      <c r="A84" s="153"/>
      <c r="B84" s="90" t="s">
        <v>6</v>
      </c>
      <c r="C84" s="91"/>
      <c r="D84" s="91"/>
      <c r="E84" s="91"/>
      <c r="F84" s="92"/>
      <c r="G84" s="90" t="s">
        <v>7</v>
      </c>
      <c r="H84" s="91"/>
      <c r="I84" s="91"/>
      <c r="J84" s="91"/>
      <c r="K84" s="92"/>
      <c r="L84" s="7"/>
      <c r="M84" s="90" t="s">
        <v>8</v>
      </c>
      <c r="N84" s="91"/>
      <c r="O84" s="91"/>
      <c r="P84" s="91"/>
      <c r="Q84" s="92"/>
      <c r="R84" s="93"/>
      <c r="S84" s="89" t="s">
        <v>9</v>
      </c>
      <c r="T84" s="89"/>
      <c r="U84" s="89"/>
      <c r="V84" s="89"/>
      <c r="W84" s="89"/>
      <c r="X84" s="6"/>
      <c r="Y84" s="90" t="s">
        <v>10</v>
      </c>
      <c r="Z84" s="91"/>
      <c r="AA84" s="91"/>
      <c r="AB84" s="91"/>
      <c r="AC84" s="92"/>
      <c r="AD84" s="93"/>
      <c r="AE84" s="89" t="s">
        <v>11</v>
      </c>
      <c r="AF84" s="89"/>
      <c r="AG84" s="89"/>
      <c r="AH84" s="89"/>
      <c r="AI84" s="89"/>
      <c r="AJ84" s="30"/>
      <c r="AK84" s="30"/>
      <c r="AM84" s="90" t="s">
        <v>6</v>
      </c>
      <c r="AN84" s="91"/>
      <c r="AO84" s="91"/>
      <c r="AP84" s="91"/>
      <c r="AQ84" s="92"/>
      <c r="AR84" s="7"/>
      <c r="AS84" s="90" t="s">
        <v>7</v>
      </c>
      <c r="AT84" s="91"/>
      <c r="AU84" s="91"/>
      <c r="AV84" s="91"/>
      <c r="AW84" s="92"/>
      <c r="AX84" s="7"/>
      <c r="AY84" s="90" t="s">
        <v>75</v>
      </c>
      <c r="AZ84" s="91"/>
      <c r="BA84" s="91"/>
      <c r="BB84" s="91"/>
      <c r="BC84" s="92"/>
      <c r="BD84" s="93"/>
      <c r="BE84" s="89" t="s">
        <v>22</v>
      </c>
      <c r="BF84" s="89"/>
      <c r="BG84" s="89"/>
      <c r="BH84" s="89"/>
      <c r="BI84" s="89"/>
      <c r="BJ84" s="6"/>
      <c r="BK84" s="90" t="s">
        <v>23</v>
      </c>
      <c r="BL84" s="91"/>
      <c r="BM84" s="91"/>
      <c r="BN84" s="91"/>
      <c r="BO84" s="92"/>
      <c r="BP84" s="93"/>
      <c r="BQ84" s="145" t="s">
        <v>24</v>
      </c>
      <c r="BR84" s="145"/>
      <c r="BS84" s="145"/>
      <c r="BT84" s="145"/>
      <c r="BU84" s="145"/>
      <c r="BV84" s="29"/>
      <c r="BW84" s="29"/>
      <c r="BX84" s="138"/>
      <c r="BY84" s="87" t="s">
        <v>51</v>
      </c>
      <c r="BZ84" s="88"/>
      <c r="CA84" s="88"/>
      <c r="CB84" s="88"/>
      <c r="CC84" s="78"/>
      <c r="CD84" s="37"/>
      <c r="CE84" s="87" t="s">
        <v>57</v>
      </c>
      <c r="CF84" s="88"/>
      <c r="CG84" s="88"/>
      <c r="CH84" s="88"/>
      <c r="CI84" s="78"/>
      <c r="CJ84" s="37"/>
      <c r="CK84" s="87" t="s">
        <v>52</v>
      </c>
      <c r="CL84" s="88"/>
      <c r="CM84" s="88"/>
      <c r="CN84" s="88"/>
      <c r="CO84" s="78"/>
      <c r="CP84" s="5"/>
      <c r="CQ84" s="87" t="s">
        <v>53</v>
      </c>
      <c r="CR84" s="88"/>
      <c r="CS84" s="88"/>
      <c r="CT84" s="88"/>
      <c r="CU84" s="78"/>
      <c r="CV84" s="37"/>
      <c r="CW84" s="87" t="s">
        <v>97</v>
      </c>
      <c r="CX84" s="88"/>
      <c r="CY84" s="88"/>
      <c r="CZ84" s="88"/>
      <c r="DA84" s="78"/>
      <c r="DB84" s="37"/>
      <c r="DC84" s="87" t="s">
        <v>98</v>
      </c>
      <c r="DD84" s="88"/>
      <c r="DE84" s="88"/>
      <c r="DF84" s="88"/>
      <c r="DG84" s="78"/>
      <c r="DH84" s="29"/>
      <c r="DI84" s="29"/>
      <c r="DJ84" s="138"/>
      <c r="DK84" s="79" t="s">
        <v>58</v>
      </c>
      <c r="DL84" s="80"/>
      <c r="DM84" s="80"/>
      <c r="DN84" s="80"/>
      <c r="DO84" s="86"/>
      <c r="DP84" s="8"/>
      <c r="DQ84" s="79" t="s">
        <v>59</v>
      </c>
      <c r="DR84" s="80"/>
      <c r="DS84" s="80"/>
      <c r="DT84" s="80"/>
      <c r="DU84" s="86"/>
      <c r="DV84" s="8"/>
      <c r="DW84" s="79" t="s">
        <v>60</v>
      </c>
      <c r="DX84" s="80"/>
      <c r="DY84" s="80"/>
      <c r="DZ84" s="80"/>
      <c r="EA84" s="86"/>
      <c r="EB84" s="8"/>
      <c r="EC84" s="79" t="s">
        <v>61</v>
      </c>
      <c r="ED84" s="80"/>
      <c r="EE84" s="80"/>
      <c r="EF84" s="80"/>
      <c r="EG84" s="86"/>
      <c r="EH84" s="9"/>
      <c r="EI84" s="79" t="s">
        <v>62</v>
      </c>
      <c r="EJ84" s="80"/>
      <c r="EK84" s="80"/>
      <c r="EL84" s="80"/>
      <c r="EM84" s="86"/>
      <c r="EN84" s="8"/>
      <c r="EO84" s="79" t="s">
        <v>63</v>
      </c>
      <c r="EP84" s="80"/>
      <c r="EQ84" s="80"/>
      <c r="ER84" s="80"/>
      <c r="ES84" s="86"/>
      <c r="ET84" s="4"/>
      <c r="EU84" s="79" t="s">
        <v>64</v>
      </c>
      <c r="EV84" s="80"/>
      <c r="EW84" s="80"/>
      <c r="EX84" s="80"/>
      <c r="EY84" s="86"/>
      <c r="EZ84" s="9"/>
      <c r="FA84" s="79" t="s">
        <v>65</v>
      </c>
      <c r="FB84" s="80"/>
      <c r="FC84" s="80"/>
      <c r="FD84" s="80"/>
      <c r="FE84" s="81"/>
      <c r="FF84" s="8"/>
      <c r="FG84" s="79" t="s">
        <v>66</v>
      </c>
      <c r="FH84" s="80"/>
      <c r="FI84" s="80"/>
      <c r="FJ84" s="80"/>
      <c r="FK84" s="81"/>
      <c r="FL84" s="4"/>
      <c r="FM84" s="79" t="s">
        <v>67</v>
      </c>
      <c r="FN84" s="80"/>
      <c r="FO84" s="80"/>
      <c r="FP84" s="80"/>
      <c r="FQ84" s="109"/>
      <c r="FR84" s="9"/>
      <c r="FS84" s="79" t="s">
        <v>68</v>
      </c>
      <c r="FT84" s="80"/>
      <c r="FU84" s="80"/>
      <c r="FV84" s="80"/>
      <c r="FW84" s="109"/>
      <c r="FX84" s="8"/>
      <c r="FY84" s="79" t="s">
        <v>69</v>
      </c>
      <c r="FZ84" s="80"/>
      <c r="GA84" s="80"/>
      <c r="GB84" s="80"/>
      <c r="GC84" s="109"/>
      <c r="GE84" s="26"/>
      <c r="GF84" s="26"/>
      <c r="GG84" s="26"/>
      <c r="GH84" s="26"/>
      <c r="GI84" s="26"/>
      <c r="GJ84" s="26"/>
      <c r="GK84" s="26"/>
      <c r="GL84" s="26"/>
      <c r="GM84" s="26"/>
      <c r="GN84" s="26"/>
      <c r="GO84" s="26"/>
      <c r="GP84" s="26"/>
      <c r="GQ84" s="26"/>
      <c r="GR84" s="26"/>
      <c r="GS84" s="26"/>
      <c r="GT84" s="26"/>
      <c r="GU84" s="26"/>
      <c r="GV84" s="26"/>
      <c r="GW84" s="26"/>
      <c r="GX84" s="26"/>
      <c r="GY84" s="26"/>
      <c r="GZ84" s="26"/>
      <c r="HA84" s="26"/>
      <c r="HB84" s="26"/>
      <c r="HC84" s="26"/>
      <c r="HD84" s="26"/>
      <c r="HE84" s="26"/>
      <c r="HF84" s="26"/>
      <c r="HG84" s="26"/>
      <c r="HH84" s="26"/>
      <c r="HI84" s="26"/>
      <c r="HJ84" s="26"/>
      <c r="HK84" s="26"/>
      <c r="HL84" s="26"/>
      <c r="HM84" s="26"/>
      <c r="HN84" s="26"/>
      <c r="HO84" s="26"/>
      <c r="HP84" s="26"/>
      <c r="HQ84" s="26"/>
      <c r="HR84" s="26"/>
      <c r="HS84" s="26"/>
      <c r="HT84" s="26"/>
      <c r="HU84" s="26"/>
      <c r="HV84" s="26"/>
      <c r="HW84" s="26"/>
      <c r="HX84" s="26"/>
      <c r="HY84" s="26"/>
      <c r="HZ84" s="26"/>
      <c r="IA84" s="26"/>
      <c r="IB84" s="26"/>
      <c r="IC84" s="26"/>
      <c r="ID84" s="26"/>
      <c r="IE84" s="26"/>
      <c r="IF84" s="26"/>
      <c r="IG84" s="26"/>
      <c r="IH84" s="26"/>
      <c r="II84" s="26"/>
      <c r="IJ84" s="26"/>
      <c r="IK84" s="26"/>
      <c r="IL84" s="26"/>
      <c r="IM84" s="26"/>
      <c r="IN84" s="26"/>
      <c r="IO84" s="26"/>
      <c r="IP84" s="26"/>
      <c r="IQ84" s="26"/>
      <c r="IR84" s="26"/>
      <c r="IS84" s="26"/>
      <c r="IT84" s="26"/>
      <c r="IU84" s="26"/>
      <c r="IV84" s="26"/>
      <c r="IW84" s="26"/>
      <c r="IX84" s="26"/>
      <c r="IY84" s="26"/>
      <c r="IZ84" s="26"/>
      <c r="JA84" s="26"/>
      <c r="JB84" s="26"/>
      <c r="JC84" s="26"/>
      <c r="JD84" s="26"/>
      <c r="JE84" s="26"/>
      <c r="JF84" s="26"/>
      <c r="JG84" s="26"/>
      <c r="JH84" s="26"/>
      <c r="JI84" s="26"/>
      <c r="JJ84" s="26"/>
      <c r="JK84" s="26"/>
      <c r="JL84" s="26"/>
      <c r="JM84" s="26"/>
      <c r="JN84" s="26"/>
      <c r="JO84" s="26"/>
      <c r="JP84" s="26"/>
      <c r="JQ84" s="26"/>
      <c r="JR84" s="26"/>
      <c r="JS84" s="26"/>
      <c r="JT84" s="26"/>
      <c r="JU84" s="26"/>
      <c r="JV84" s="26"/>
      <c r="JW84" s="26"/>
      <c r="JX84" s="26"/>
      <c r="JY84" s="26"/>
      <c r="JZ84" s="26"/>
      <c r="KA84" s="26"/>
      <c r="KB84" s="26"/>
      <c r="KC84" s="26"/>
      <c r="KD84" s="26"/>
      <c r="KE84" s="26"/>
      <c r="KF84" s="26"/>
      <c r="KG84" s="26"/>
      <c r="KH84" s="26"/>
      <c r="KI84" s="26"/>
      <c r="KJ84" s="26"/>
      <c r="KK84" s="26"/>
      <c r="KL84" s="26"/>
      <c r="KM84" s="26"/>
      <c r="KN84" s="26"/>
      <c r="KO84" s="26"/>
      <c r="KP84" s="26"/>
      <c r="KQ84" s="26"/>
      <c r="KR84" s="26"/>
      <c r="KS84" s="26"/>
      <c r="KT84" s="26"/>
      <c r="KU84" s="26"/>
      <c r="KV84" s="26"/>
      <c r="KW84" s="26"/>
      <c r="KX84" s="26"/>
      <c r="KY84" s="26"/>
      <c r="KZ84" s="26"/>
      <c r="LA84" s="26"/>
      <c r="LB84" s="26"/>
      <c r="LC84" s="26"/>
      <c r="LD84" s="26"/>
      <c r="LE84" s="26"/>
      <c r="LF84" s="26"/>
      <c r="LG84" s="26"/>
      <c r="LH84" s="26"/>
      <c r="LI84" s="26"/>
      <c r="LJ84" s="26"/>
      <c r="LK84" s="26"/>
      <c r="LL84" s="26"/>
      <c r="LM84" s="26"/>
      <c r="LN84" s="26"/>
      <c r="LO84" s="26"/>
      <c r="LP84" s="26"/>
      <c r="LQ84" s="26"/>
      <c r="LR84" s="26"/>
      <c r="LS84" s="26"/>
      <c r="LT84" s="26"/>
      <c r="LU84" s="26"/>
      <c r="LV84" s="26"/>
      <c r="LW84" s="26"/>
      <c r="LX84" s="26"/>
      <c r="LY84" s="26"/>
      <c r="LZ84" s="26"/>
      <c r="MA84" s="26"/>
      <c r="MB84" s="26"/>
      <c r="MC84" s="26"/>
      <c r="MD84" s="26"/>
      <c r="ME84" s="26"/>
      <c r="MF84" s="26"/>
      <c r="MG84" s="26"/>
      <c r="MH84" s="26"/>
      <c r="MI84" s="26"/>
      <c r="MJ84" s="26"/>
      <c r="MK84" s="26"/>
      <c r="ML84" s="26"/>
      <c r="MM84" s="26"/>
      <c r="MN84" s="26"/>
      <c r="MO84" s="26"/>
      <c r="MP84" s="26"/>
      <c r="MQ84" s="26"/>
      <c r="MR84" s="26"/>
      <c r="MS84" s="26"/>
      <c r="MT84" s="26"/>
      <c r="MU84" s="26"/>
      <c r="MV84" s="26"/>
      <c r="MW84" s="26"/>
      <c r="MX84" s="26"/>
      <c r="MY84" s="26"/>
      <c r="MZ84" s="26"/>
      <c r="NA84" s="26"/>
      <c r="NB84" s="26"/>
      <c r="NC84" s="26"/>
      <c r="ND84" s="26"/>
      <c r="NE84" s="26"/>
      <c r="NF84" s="26"/>
      <c r="NG84" s="26"/>
      <c r="NH84" s="26"/>
      <c r="NI84" s="26"/>
      <c r="NJ84" s="26"/>
      <c r="NK84" s="26"/>
      <c r="NL84" s="26"/>
      <c r="NM84" s="26"/>
      <c r="NN84" s="26"/>
      <c r="NO84" s="26"/>
      <c r="NP84" s="26"/>
      <c r="NQ84" s="26"/>
      <c r="NR84" s="26"/>
      <c r="NS84" s="26"/>
      <c r="NT84" s="26"/>
      <c r="NU84" s="26"/>
      <c r="NV84" s="26"/>
      <c r="NW84" s="26"/>
      <c r="NX84" s="26"/>
      <c r="NY84" s="26"/>
      <c r="NZ84" s="26"/>
      <c r="OA84" s="26"/>
      <c r="OB84" s="26"/>
      <c r="OC84" s="26"/>
      <c r="OD84" s="26"/>
      <c r="OE84" s="26"/>
      <c r="OF84" s="26"/>
      <c r="OG84" s="26"/>
      <c r="OH84" s="26"/>
      <c r="OI84" s="26"/>
      <c r="OJ84" s="26"/>
      <c r="OK84" s="26"/>
      <c r="OL84" s="26"/>
      <c r="OM84" s="26"/>
      <c r="ON84" s="26"/>
      <c r="OO84" s="26"/>
      <c r="OP84" s="26"/>
      <c r="OQ84" s="26"/>
      <c r="OR84" s="26"/>
      <c r="OS84" s="26"/>
      <c r="OT84" s="26"/>
      <c r="OU84" s="26"/>
      <c r="OV84" s="26"/>
    </row>
    <row r="85" spans="1:412" s="3" customFormat="1" ht="34.5">
      <c r="A85" s="151"/>
      <c r="B85" s="11" t="s">
        <v>0</v>
      </c>
      <c r="C85" s="11" t="s">
        <v>1</v>
      </c>
      <c r="D85" s="11" t="s">
        <v>2</v>
      </c>
      <c r="E85" s="11" t="s">
        <v>3</v>
      </c>
      <c r="F85" s="106" t="s">
        <v>4</v>
      </c>
      <c r="G85" s="11" t="s">
        <v>0</v>
      </c>
      <c r="H85" s="11" t="s">
        <v>1</v>
      </c>
      <c r="I85" s="11" t="s">
        <v>2</v>
      </c>
      <c r="J85" s="11" t="s">
        <v>3</v>
      </c>
      <c r="K85" s="106" t="s">
        <v>4</v>
      </c>
      <c r="L85" s="69"/>
      <c r="M85" s="11" t="s">
        <v>0</v>
      </c>
      <c r="N85" s="11" t="s">
        <v>1</v>
      </c>
      <c r="O85" s="11" t="s">
        <v>2</v>
      </c>
      <c r="P85" s="11" t="s">
        <v>3</v>
      </c>
      <c r="Q85" s="106" t="s">
        <v>4</v>
      </c>
      <c r="R85" s="69"/>
      <c r="S85" s="11" t="s">
        <v>0</v>
      </c>
      <c r="T85" s="11" t="s">
        <v>1</v>
      </c>
      <c r="U85" s="11" t="s">
        <v>2</v>
      </c>
      <c r="V85" s="11" t="s">
        <v>3</v>
      </c>
      <c r="W85" s="106" t="s">
        <v>4</v>
      </c>
      <c r="X85" s="69"/>
      <c r="Y85" s="11" t="s">
        <v>0</v>
      </c>
      <c r="Z85" s="11" t="s">
        <v>1</v>
      </c>
      <c r="AA85" s="11" t="s">
        <v>2</v>
      </c>
      <c r="AB85" s="11" t="s">
        <v>3</v>
      </c>
      <c r="AC85" s="106" t="s">
        <v>4</v>
      </c>
      <c r="AD85" s="69"/>
      <c r="AE85" s="11" t="s">
        <v>0</v>
      </c>
      <c r="AF85" s="11" t="s">
        <v>1</v>
      </c>
      <c r="AG85" s="11" t="s">
        <v>2</v>
      </c>
      <c r="AH85" s="11" t="s">
        <v>3</v>
      </c>
      <c r="AI85" s="106" t="s">
        <v>4</v>
      </c>
      <c r="AJ85" s="30"/>
      <c r="AK85" s="30"/>
      <c r="AL85" s="10"/>
      <c r="AM85" s="11" t="s">
        <v>0</v>
      </c>
      <c r="AN85" s="11" t="s">
        <v>1</v>
      </c>
      <c r="AO85" s="11" t="s">
        <v>2</v>
      </c>
      <c r="AP85" s="11" t="s">
        <v>3</v>
      </c>
      <c r="AQ85" s="106" t="s">
        <v>4</v>
      </c>
      <c r="AR85" s="69"/>
      <c r="AS85" s="11" t="s">
        <v>0</v>
      </c>
      <c r="AT85" s="11" t="s">
        <v>1</v>
      </c>
      <c r="AU85" s="11" t="s">
        <v>2</v>
      </c>
      <c r="AV85" s="11" t="s">
        <v>3</v>
      </c>
      <c r="AW85" s="106" t="s">
        <v>4</v>
      </c>
      <c r="AX85" s="69"/>
      <c r="AY85" s="11" t="s">
        <v>0</v>
      </c>
      <c r="AZ85" s="11" t="s">
        <v>1</v>
      </c>
      <c r="BA85" s="11" t="s">
        <v>2</v>
      </c>
      <c r="BB85" s="11" t="s">
        <v>3</v>
      </c>
      <c r="BC85" s="106" t="s">
        <v>4</v>
      </c>
      <c r="BD85" s="69"/>
      <c r="BE85" s="11" t="s">
        <v>0</v>
      </c>
      <c r="BF85" s="11" t="s">
        <v>1</v>
      </c>
      <c r="BG85" s="11" t="s">
        <v>2</v>
      </c>
      <c r="BH85" s="11" t="s">
        <v>3</v>
      </c>
      <c r="BI85" s="106" t="s">
        <v>4</v>
      </c>
      <c r="BJ85" s="69"/>
      <c r="BK85" s="11" t="s">
        <v>0</v>
      </c>
      <c r="BL85" s="11" t="s">
        <v>1</v>
      </c>
      <c r="BM85" s="11" t="s">
        <v>2</v>
      </c>
      <c r="BN85" s="11" t="s">
        <v>3</v>
      </c>
      <c r="BO85" s="106" t="s">
        <v>4</v>
      </c>
      <c r="BP85" s="69"/>
      <c r="BQ85" s="11" t="s">
        <v>0</v>
      </c>
      <c r="BR85" s="11" t="s">
        <v>1</v>
      </c>
      <c r="BS85" s="11" t="s">
        <v>2</v>
      </c>
      <c r="BT85" s="11" t="s">
        <v>3</v>
      </c>
      <c r="BU85" s="106" t="s">
        <v>4</v>
      </c>
      <c r="BV85" s="29"/>
      <c r="BW85" s="29"/>
      <c r="BX85" s="10"/>
      <c r="BY85" s="11" t="s">
        <v>0</v>
      </c>
      <c r="BZ85" s="11" t="s">
        <v>1</v>
      </c>
      <c r="CA85" s="11" t="s">
        <v>2</v>
      </c>
      <c r="CB85" s="11" t="s">
        <v>3</v>
      </c>
      <c r="CC85" s="106" t="s">
        <v>4</v>
      </c>
      <c r="CD85" s="69"/>
      <c r="CE85" s="11" t="s">
        <v>0</v>
      </c>
      <c r="CF85" s="11" t="s">
        <v>1</v>
      </c>
      <c r="CG85" s="11" t="s">
        <v>2</v>
      </c>
      <c r="CH85" s="11" t="s">
        <v>3</v>
      </c>
      <c r="CI85" s="106" t="s">
        <v>4</v>
      </c>
      <c r="CJ85" s="69"/>
      <c r="CK85" s="11" t="s">
        <v>0</v>
      </c>
      <c r="CL85" s="11" t="s">
        <v>1</v>
      </c>
      <c r="CM85" s="11" t="s">
        <v>2</v>
      </c>
      <c r="CN85" s="11" t="s">
        <v>3</v>
      </c>
      <c r="CO85" s="106" t="s">
        <v>4</v>
      </c>
      <c r="CP85" s="11"/>
      <c r="CQ85" s="11" t="s">
        <v>0</v>
      </c>
      <c r="CR85" s="11" t="s">
        <v>1</v>
      </c>
      <c r="CS85" s="11" t="s">
        <v>2</v>
      </c>
      <c r="CT85" s="11" t="s">
        <v>3</v>
      </c>
      <c r="CU85" s="106" t="s">
        <v>4</v>
      </c>
      <c r="CV85" s="69"/>
      <c r="CW85" s="11" t="s">
        <v>0</v>
      </c>
      <c r="CX85" s="11" t="s">
        <v>1</v>
      </c>
      <c r="CY85" s="11" t="s">
        <v>2</v>
      </c>
      <c r="CZ85" s="11" t="s">
        <v>3</v>
      </c>
      <c r="DA85" s="106" t="s">
        <v>4</v>
      </c>
      <c r="DB85" s="69"/>
      <c r="DC85" s="11" t="s">
        <v>0</v>
      </c>
      <c r="DD85" s="11" t="s">
        <v>1</v>
      </c>
      <c r="DE85" s="11" t="s">
        <v>2</v>
      </c>
      <c r="DF85" s="11" t="s">
        <v>3</v>
      </c>
      <c r="DG85" s="106" t="s">
        <v>4</v>
      </c>
      <c r="DH85" s="29"/>
      <c r="DI85" s="29"/>
      <c r="DJ85" s="10"/>
      <c r="DK85" s="11" t="s">
        <v>0</v>
      </c>
      <c r="DL85" s="11" t="s">
        <v>1</v>
      </c>
      <c r="DM85" s="11" t="s">
        <v>2</v>
      </c>
      <c r="DN85" s="11" t="s">
        <v>3</v>
      </c>
      <c r="DO85" s="106" t="s">
        <v>4</v>
      </c>
      <c r="DP85" s="11"/>
      <c r="DQ85" s="57" t="s">
        <v>0</v>
      </c>
      <c r="DR85" s="11" t="s">
        <v>1</v>
      </c>
      <c r="DS85" s="11" t="s">
        <v>2</v>
      </c>
      <c r="DT85" s="11" t="s">
        <v>3</v>
      </c>
      <c r="DU85" s="106" t="s">
        <v>4</v>
      </c>
      <c r="DV85" s="11"/>
      <c r="DW85" s="11" t="s">
        <v>0</v>
      </c>
      <c r="DX85" s="11" t="s">
        <v>1</v>
      </c>
      <c r="DY85" s="11" t="s">
        <v>2</v>
      </c>
      <c r="DZ85" s="11" t="s">
        <v>3</v>
      </c>
      <c r="EA85" s="106" t="s">
        <v>4</v>
      </c>
      <c r="EB85" s="11"/>
      <c r="EC85" s="11" t="s">
        <v>0</v>
      </c>
      <c r="ED85" s="11" t="s">
        <v>1</v>
      </c>
      <c r="EE85" s="11" t="s">
        <v>2</v>
      </c>
      <c r="EF85" s="11" t="s">
        <v>3</v>
      </c>
      <c r="EG85" s="106" t="s">
        <v>4</v>
      </c>
      <c r="EH85" s="11"/>
      <c r="EI85" s="11" t="s">
        <v>0</v>
      </c>
      <c r="EJ85" s="11" t="s">
        <v>1</v>
      </c>
      <c r="EK85" s="11" t="s">
        <v>2</v>
      </c>
      <c r="EL85" s="11" t="s">
        <v>3</v>
      </c>
      <c r="EM85" s="106" t="s">
        <v>4</v>
      </c>
      <c r="EN85" s="11"/>
      <c r="EO85" s="11" t="s">
        <v>0</v>
      </c>
      <c r="EP85" s="11" t="s">
        <v>1</v>
      </c>
      <c r="EQ85" s="11" t="s">
        <v>2</v>
      </c>
      <c r="ER85" s="11" t="s">
        <v>3</v>
      </c>
      <c r="ES85" s="106" t="s">
        <v>4</v>
      </c>
      <c r="ET85" s="4"/>
      <c r="EU85" s="11" t="s">
        <v>0</v>
      </c>
      <c r="EV85" s="11" t="s">
        <v>1</v>
      </c>
      <c r="EW85" s="11" t="s">
        <v>2</v>
      </c>
      <c r="EX85" s="11" t="s">
        <v>3</v>
      </c>
      <c r="EY85" s="106" t="s">
        <v>4</v>
      </c>
      <c r="EZ85" s="11"/>
      <c r="FA85" s="11" t="s">
        <v>0</v>
      </c>
      <c r="FB85" s="11" t="s">
        <v>1</v>
      </c>
      <c r="FC85" s="11" t="s">
        <v>2</v>
      </c>
      <c r="FD85" s="11" t="s">
        <v>3</v>
      </c>
      <c r="FE85" s="106" t="s">
        <v>4</v>
      </c>
      <c r="FF85" s="11"/>
      <c r="FG85" s="11" t="s">
        <v>0</v>
      </c>
      <c r="FH85" s="11" t="s">
        <v>1</v>
      </c>
      <c r="FI85" s="11" t="s">
        <v>2</v>
      </c>
      <c r="FJ85" s="69" t="s">
        <v>3</v>
      </c>
      <c r="FK85" s="106" t="s">
        <v>4</v>
      </c>
      <c r="FL85" s="4"/>
      <c r="FM85" s="11" t="s">
        <v>0</v>
      </c>
      <c r="FN85" s="11" t="s">
        <v>1</v>
      </c>
      <c r="FO85" s="11" t="s">
        <v>2</v>
      </c>
      <c r="FP85" s="11" t="s">
        <v>3</v>
      </c>
      <c r="FQ85" s="106" t="s">
        <v>4</v>
      </c>
      <c r="FR85" s="11"/>
      <c r="FS85" s="11" t="s">
        <v>0</v>
      </c>
      <c r="FT85" s="11" t="s">
        <v>1</v>
      </c>
      <c r="FU85" s="11" t="s">
        <v>2</v>
      </c>
      <c r="FV85" s="11" t="s">
        <v>3</v>
      </c>
      <c r="FW85" s="106" t="s">
        <v>4</v>
      </c>
      <c r="FX85" s="11"/>
      <c r="FY85" s="11" t="s">
        <v>0</v>
      </c>
      <c r="FZ85" s="11" t="s">
        <v>1</v>
      </c>
      <c r="GA85" s="11" t="s">
        <v>2</v>
      </c>
      <c r="GB85" s="11" t="s">
        <v>3</v>
      </c>
      <c r="GC85" s="106" t="s">
        <v>4</v>
      </c>
      <c r="GE85" s="26"/>
      <c r="GF85" s="26"/>
      <c r="GG85" s="26"/>
      <c r="GH85" s="26"/>
      <c r="GI85" s="26"/>
      <c r="GJ85" s="26"/>
      <c r="GK85" s="26"/>
      <c r="GL85" s="26"/>
      <c r="GM85" s="26"/>
      <c r="GN85" s="26"/>
      <c r="GO85" s="26"/>
      <c r="GP85" s="26"/>
      <c r="GQ85" s="26"/>
      <c r="GR85" s="26"/>
      <c r="GS85" s="26"/>
      <c r="GT85" s="26"/>
      <c r="GU85" s="26"/>
      <c r="GV85" s="26"/>
      <c r="GW85" s="26"/>
      <c r="GX85" s="26"/>
      <c r="GY85" s="26"/>
      <c r="GZ85" s="26"/>
      <c r="HA85" s="26"/>
      <c r="HB85" s="26"/>
      <c r="HC85" s="26"/>
      <c r="HD85" s="26"/>
      <c r="HE85" s="26"/>
      <c r="HF85" s="26"/>
      <c r="HG85" s="26"/>
      <c r="HH85" s="26"/>
      <c r="HI85" s="26"/>
      <c r="HJ85" s="26"/>
      <c r="HK85" s="26"/>
      <c r="HL85" s="26"/>
      <c r="HM85" s="26"/>
      <c r="HN85" s="26"/>
      <c r="HO85" s="26"/>
      <c r="HP85" s="26"/>
      <c r="HQ85" s="26"/>
      <c r="HR85" s="26"/>
      <c r="HS85" s="26"/>
      <c r="HT85" s="26"/>
      <c r="HU85" s="26"/>
      <c r="HV85" s="26"/>
      <c r="HW85" s="26"/>
      <c r="HX85" s="26"/>
      <c r="HY85" s="26"/>
      <c r="HZ85" s="26"/>
      <c r="IA85" s="26"/>
      <c r="IB85" s="26"/>
      <c r="IC85" s="26"/>
      <c r="ID85" s="26"/>
      <c r="IE85" s="26"/>
      <c r="IF85" s="26"/>
      <c r="IG85" s="26"/>
      <c r="IH85" s="26"/>
      <c r="II85" s="26"/>
      <c r="IJ85" s="26"/>
      <c r="IK85" s="26"/>
      <c r="IL85" s="26"/>
      <c r="IM85" s="26"/>
      <c r="IN85" s="26"/>
      <c r="IO85" s="26"/>
      <c r="IP85" s="26"/>
      <c r="IQ85" s="26"/>
      <c r="IR85" s="26"/>
      <c r="IS85" s="26"/>
      <c r="IT85" s="26"/>
      <c r="IU85" s="26"/>
      <c r="IV85" s="26"/>
      <c r="IW85" s="26"/>
      <c r="IX85" s="26"/>
      <c r="IY85" s="26"/>
      <c r="IZ85" s="26"/>
      <c r="JA85" s="26"/>
      <c r="JB85" s="26"/>
      <c r="JC85" s="26"/>
      <c r="JD85" s="26"/>
      <c r="JE85" s="26"/>
      <c r="JF85" s="26"/>
      <c r="JG85" s="26"/>
      <c r="JH85" s="26"/>
      <c r="JI85" s="26"/>
      <c r="JJ85" s="26"/>
      <c r="JK85" s="26"/>
      <c r="JL85" s="26"/>
      <c r="JM85" s="26"/>
      <c r="JN85" s="26"/>
      <c r="JO85" s="26"/>
      <c r="JP85" s="26"/>
      <c r="JQ85" s="26"/>
      <c r="JR85" s="26"/>
      <c r="JS85" s="26"/>
      <c r="JT85" s="26"/>
      <c r="JU85" s="26"/>
      <c r="JV85" s="26"/>
      <c r="JW85" s="26"/>
      <c r="JX85" s="26"/>
      <c r="JY85" s="26"/>
      <c r="JZ85" s="26"/>
      <c r="KA85" s="26"/>
      <c r="KB85" s="26"/>
      <c r="KC85" s="26"/>
      <c r="KD85" s="26"/>
      <c r="KE85" s="26"/>
      <c r="KF85" s="26"/>
      <c r="KG85" s="26"/>
      <c r="KH85" s="26"/>
      <c r="KI85" s="26"/>
      <c r="KJ85" s="26"/>
      <c r="KK85" s="26"/>
      <c r="KL85" s="26"/>
      <c r="KM85" s="26"/>
      <c r="KN85" s="26"/>
      <c r="KO85" s="26"/>
      <c r="KP85" s="26"/>
      <c r="KQ85" s="26"/>
      <c r="KR85" s="26"/>
      <c r="KS85" s="26"/>
      <c r="KT85" s="26"/>
      <c r="KU85" s="26"/>
      <c r="KV85" s="26"/>
      <c r="KW85" s="26"/>
      <c r="KX85" s="26"/>
      <c r="KY85" s="26"/>
      <c r="KZ85" s="26"/>
      <c r="LA85" s="26"/>
      <c r="LB85" s="26"/>
      <c r="LC85" s="26"/>
      <c r="LD85" s="26"/>
      <c r="LE85" s="26"/>
      <c r="LF85" s="26"/>
      <c r="LG85" s="26"/>
      <c r="LH85" s="26"/>
      <c r="LI85" s="26"/>
      <c r="LJ85" s="26"/>
      <c r="LK85" s="26"/>
      <c r="LL85" s="26"/>
      <c r="LM85" s="26"/>
      <c r="LN85" s="26"/>
      <c r="LO85" s="26"/>
      <c r="LP85" s="26"/>
      <c r="LQ85" s="26"/>
      <c r="LR85" s="26"/>
      <c r="LS85" s="26"/>
      <c r="LT85" s="26"/>
      <c r="LU85" s="26"/>
      <c r="LV85" s="26"/>
      <c r="LW85" s="26"/>
      <c r="LX85" s="26"/>
      <c r="LY85" s="26"/>
      <c r="LZ85" s="26"/>
      <c r="MA85" s="26"/>
      <c r="MB85" s="26"/>
      <c r="MC85" s="26"/>
      <c r="MD85" s="26"/>
      <c r="ME85" s="26"/>
      <c r="MF85" s="26"/>
      <c r="MG85" s="26"/>
      <c r="MH85" s="26"/>
      <c r="MI85" s="26"/>
      <c r="MJ85" s="26"/>
      <c r="MK85" s="26"/>
      <c r="ML85" s="26"/>
      <c r="MM85" s="26"/>
      <c r="MN85" s="26"/>
      <c r="MO85" s="26"/>
      <c r="MP85" s="26"/>
      <c r="MQ85" s="26"/>
      <c r="MR85" s="26"/>
      <c r="MS85" s="26"/>
      <c r="MT85" s="26"/>
      <c r="MU85" s="26"/>
      <c r="MV85" s="26"/>
      <c r="MW85" s="26"/>
      <c r="MX85" s="26"/>
      <c r="MY85" s="26"/>
      <c r="MZ85" s="26"/>
      <c r="NA85" s="26"/>
      <c r="NB85" s="26"/>
      <c r="NC85" s="26"/>
      <c r="ND85" s="26"/>
      <c r="NE85" s="26"/>
      <c r="NF85" s="26"/>
      <c r="NG85" s="26"/>
      <c r="NH85" s="26"/>
      <c r="NI85" s="26"/>
      <c r="NJ85" s="26"/>
      <c r="NK85" s="26"/>
      <c r="NL85" s="26"/>
      <c r="NM85" s="26"/>
      <c r="NN85" s="26"/>
      <c r="NO85" s="26"/>
      <c r="NP85" s="26"/>
      <c r="NQ85" s="26"/>
      <c r="NR85" s="26"/>
      <c r="NS85" s="26"/>
      <c r="NT85" s="26"/>
      <c r="NU85" s="26"/>
      <c r="NV85" s="26"/>
      <c r="NW85" s="26"/>
      <c r="NX85" s="26"/>
      <c r="NY85" s="26"/>
      <c r="NZ85" s="26"/>
      <c r="OA85" s="26"/>
      <c r="OB85" s="26"/>
      <c r="OC85" s="26"/>
      <c r="OD85" s="26"/>
      <c r="OE85" s="26"/>
      <c r="OF85" s="26"/>
      <c r="OG85" s="26"/>
      <c r="OH85" s="26"/>
      <c r="OI85" s="26"/>
      <c r="OJ85" s="26"/>
      <c r="OK85" s="26"/>
      <c r="OL85" s="26"/>
      <c r="OM85" s="26"/>
      <c r="ON85" s="26"/>
      <c r="OO85" s="26"/>
      <c r="OP85" s="26"/>
      <c r="OQ85" s="26"/>
      <c r="OR85" s="26"/>
      <c r="OS85" s="26"/>
      <c r="OT85" s="26"/>
      <c r="OU85" s="26"/>
      <c r="OV85" s="26"/>
    </row>
    <row r="86" spans="1:412" s="3" customFormat="1">
      <c r="A86" s="151" t="s">
        <v>70</v>
      </c>
      <c r="B86" s="4">
        <f>AVERAGE(B5,B46)</f>
        <v>6</v>
      </c>
      <c r="C86" s="4">
        <f>AVERAGE(C5,C46)</f>
        <v>0.5</v>
      </c>
      <c r="D86" s="4">
        <f>AVERAGE(D5,D46)</f>
        <v>0</v>
      </c>
      <c r="E86" s="4">
        <f>AVERAGE(E5,E46)</f>
        <v>0</v>
      </c>
      <c r="F86" s="104">
        <f>SUM(B86*$B98,C86*$C98,D86*$D98,E86*$E98)</f>
        <v>3.5</v>
      </c>
      <c r="G86" s="4">
        <f>AVERAGE(G5,G46)</f>
        <v>5</v>
      </c>
      <c r="H86" s="4">
        <f>AVERAGE(H5,H46)</f>
        <v>3.5</v>
      </c>
      <c r="I86" s="4">
        <f>AVERAGE(I5,I46)</f>
        <v>1</v>
      </c>
      <c r="J86" s="4">
        <f>AVERAGE(J5,J46)</f>
        <v>0</v>
      </c>
      <c r="K86" s="104">
        <f>SUM(G86*$B98,H86*$C98,I86*$D98,J86*$E98)</f>
        <v>8</v>
      </c>
      <c r="L86" s="14"/>
      <c r="M86" s="4">
        <f>AVERAGE(M5,M46)</f>
        <v>1</v>
      </c>
      <c r="N86" s="4">
        <f>AVERAGE(N5,N46)</f>
        <v>0</v>
      </c>
      <c r="O86" s="4">
        <f>AVERAGE(O5,O46)</f>
        <v>0</v>
      </c>
      <c r="P86" s="4">
        <f>AVERAGE(P5,P46)</f>
        <v>0</v>
      </c>
      <c r="Q86" s="104">
        <f>SUM(M86*$B98,N86*$C98,O86*$D98,P86*$E98)</f>
        <v>0.5</v>
      </c>
      <c r="R86" s="14"/>
      <c r="S86" s="4">
        <f>AVERAGE(S5,S46)</f>
        <v>13.5</v>
      </c>
      <c r="T86" s="4">
        <f>AVERAGE(T5,T46)</f>
        <v>4.5</v>
      </c>
      <c r="U86" s="4">
        <f>AVERAGE(U5,U46)</f>
        <v>1</v>
      </c>
      <c r="V86" s="4">
        <f>AVERAGE(V5,V46)</f>
        <v>0.5</v>
      </c>
      <c r="W86" s="104">
        <f>SUM(S86*$B98,T86*$C98,U86*$D98,V86*$E98)</f>
        <v>14.5</v>
      </c>
      <c r="X86" s="14"/>
      <c r="Y86" s="4">
        <f>AVERAGE(Y5,Y46)</f>
        <v>1.5</v>
      </c>
      <c r="Z86" s="4">
        <f>AVERAGE(Z5,Z46)</f>
        <v>1</v>
      </c>
      <c r="AA86" s="4">
        <f>AVERAGE(AA5,AA46)</f>
        <v>0</v>
      </c>
      <c r="AB86" s="4">
        <f>AVERAGE(AB5,AB46)</f>
        <v>0</v>
      </c>
      <c r="AC86" s="104">
        <f>SUM(Y86*$B98,Z86*$C98,AA86*$D98,AB86*$E98)</f>
        <v>1.75</v>
      </c>
      <c r="AD86" s="14"/>
      <c r="AE86" s="4">
        <f>AVERAGE(AE5,AE46)</f>
        <v>4</v>
      </c>
      <c r="AF86" s="4">
        <f>AVERAGE(AF5,AF46)</f>
        <v>0</v>
      </c>
      <c r="AG86" s="4">
        <f>AVERAGE(AG5,AG46)</f>
        <v>0</v>
      </c>
      <c r="AH86" s="4">
        <f>AVERAGE(AH5,AH46)</f>
        <v>0</v>
      </c>
      <c r="AI86" s="104">
        <f>SUM(AE86*$B98,AF86*$C98,AG86*$D98,AH86*$E98)</f>
        <v>2</v>
      </c>
      <c r="AJ86" s="30"/>
      <c r="AK86" s="30"/>
      <c r="AL86" s="10" t="s">
        <v>70</v>
      </c>
      <c r="AM86" s="4">
        <f>AVERAGE(AM5,AM46)</f>
        <v>0.5</v>
      </c>
      <c r="AN86" s="4">
        <f>AVERAGE(AN5,AN46)</f>
        <v>0</v>
      </c>
      <c r="AO86" s="4">
        <f>AVERAGE(AO5,AO46)</f>
        <v>1</v>
      </c>
      <c r="AP86" s="4">
        <f>AVERAGE(AP5,AP46)</f>
        <v>0</v>
      </c>
      <c r="AQ86" s="104">
        <f>SUM(AM86*$B98,AN86*$C98,AO86*$D98,AP86*$E98)</f>
        <v>2.25</v>
      </c>
      <c r="AR86" s="14"/>
      <c r="AS86" s="4">
        <f>AVERAGE(AS5,AS46)</f>
        <v>11.5</v>
      </c>
      <c r="AT86" s="4">
        <f>AVERAGE(AT5,AT46)</f>
        <v>3.5</v>
      </c>
      <c r="AU86" s="4">
        <f>AVERAGE(AU5,AU46)</f>
        <v>1</v>
      </c>
      <c r="AV86" s="4">
        <f>AVERAGE(AV5,AV46)</f>
        <v>0</v>
      </c>
      <c r="AW86" s="104">
        <f>SUM(AS86*$B98,AT86*$C98,AU86*$D98,AV86*$E98)</f>
        <v>11.25</v>
      </c>
      <c r="AX86" s="14"/>
      <c r="AY86" s="4">
        <f>AVERAGE(AY5,AY46)</f>
        <v>0.5</v>
      </c>
      <c r="AZ86" s="4">
        <f>AVERAGE(AZ5,AZ46)</f>
        <v>0</v>
      </c>
      <c r="BA86" s="4">
        <f>AVERAGE(BA5,BA46)</f>
        <v>0</v>
      </c>
      <c r="BB86" s="4">
        <f>AVERAGE(BB5,BB46)</f>
        <v>0</v>
      </c>
      <c r="BC86" s="104">
        <f>SUM(AY86*$B98,AZ86*$C98,BA86*$D98,BB86*$E98)</f>
        <v>0.25</v>
      </c>
      <c r="BD86" s="14"/>
      <c r="BE86" s="4">
        <f>AVERAGE(BE5,BE46)</f>
        <v>18</v>
      </c>
      <c r="BF86" s="4">
        <f>AVERAGE(BF5,BF46)</f>
        <v>4.5</v>
      </c>
      <c r="BG86" s="4">
        <f>AVERAGE(BG5,BG46)</f>
        <v>1.5</v>
      </c>
      <c r="BH86" s="4">
        <f>AVERAGE(BH5,BH46)</f>
        <v>0.5</v>
      </c>
      <c r="BI86" s="104">
        <f>SUM(BE86*$B98,BF86*$C98,BG86*$D98,BH86*$E98)</f>
        <v>17.75</v>
      </c>
      <c r="BJ86" s="14"/>
      <c r="BK86" s="4">
        <f>AVERAGE(BK5,BK46)</f>
        <v>0.5</v>
      </c>
      <c r="BL86" s="4">
        <f>AVERAGE(BL5,BL46)</f>
        <v>1</v>
      </c>
      <c r="BM86" s="4">
        <f>AVERAGE(BM5,BM46)</f>
        <v>0</v>
      </c>
      <c r="BN86" s="4">
        <f>AVERAGE(BN5,BN46)</f>
        <v>0</v>
      </c>
      <c r="BO86" s="104">
        <f>SUM(BK86*$B98,BL86*$C98,BM86*$D98,BN86*$E98)</f>
        <v>1.25</v>
      </c>
      <c r="BP86" s="14"/>
      <c r="BQ86" s="4">
        <f>AVERAGE(BQ5,BQ46)</f>
        <v>1.5</v>
      </c>
      <c r="BR86" s="4">
        <f>AVERAGE(BR5,BR46)</f>
        <v>0.5</v>
      </c>
      <c r="BS86" s="4">
        <f>AVERAGE(BS5,BS46)</f>
        <v>0.5</v>
      </c>
      <c r="BT86" s="4">
        <f>AVERAGE(BT5,BT46)</f>
        <v>0</v>
      </c>
      <c r="BU86" s="104">
        <f>SUM(BQ86*$B98,BR86*$C98,BS86*$D98,BT86*$E98)</f>
        <v>2.25</v>
      </c>
      <c r="BV86" s="29"/>
      <c r="BW86" s="29"/>
      <c r="BX86" s="10" t="s">
        <v>70</v>
      </c>
      <c r="BY86" s="4">
        <f>AVERAGE(BY5,BY46)</f>
        <v>0.5</v>
      </c>
      <c r="BZ86" s="4">
        <f>AVERAGE(BZ5,BZ46)</f>
        <v>0.5</v>
      </c>
      <c r="CA86" s="4">
        <f>AVERAGE(CA5,CA46)</f>
        <v>0</v>
      </c>
      <c r="CB86" s="4">
        <f>AVERAGE(CB5,CB46)</f>
        <v>0.5</v>
      </c>
      <c r="CC86" s="104">
        <f>SUM(BY86*$B98,BZ86*$C98,CA86*$D98,CB86*$E98)</f>
        <v>2</v>
      </c>
      <c r="CD86" s="14"/>
      <c r="CE86" s="4">
        <f>AVERAGE(CE5,CE46)</f>
        <v>17</v>
      </c>
      <c r="CF86" s="4">
        <f>AVERAGE(CF5,CF46)</f>
        <v>6</v>
      </c>
      <c r="CG86" s="4">
        <f>AVERAGE(CG5,CG46)</f>
        <v>7.5</v>
      </c>
      <c r="CH86" s="4">
        <f>AVERAGE(CH5,CH46)</f>
        <v>1</v>
      </c>
      <c r="CI86" s="104">
        <f>SUM(CE86*$B98,CF86*$C98,CG86*$D98,CH86*$E98)</f>
        <v>32</v>
      </c>
      <c r="CJ86" s="14"/>
      <c r="CK86" s="4">
        <f>AVERAGE(CK5,CK46)</f>
        <v>2</v>
      </c>
      <c r="CL86" s="4">
        <f>AVERAGE(CL5,CL46)</f>
        <v>0</v>
      </c>
      <c r="CM86" s="4">
        <f>AVERAGE(CM5,CM46)</f>
        <v>0</v>
      </c>
      <c r="CN86" s="4">
        <f>AVERAGE(CN5,CN46)</f>
        <v>0</v>
      </c>
      <c r="CO86" s="104">
        <f>SUM(CK86*$B98,CL86*$C98,CM86*$D98,CN86*$E98)</f>
        <v>1</v>
      </c>
      <c r="CP86" s="4"/>
      <c r="CQ86" s="4">
        <f>AVERAGE(CQ5,CQ46)</f>
        <v>29</v>
      </c>
      <c r="CR86" s="4">
        <f>AVERAGE(CR5,CR46)</f>
        <v>9.5</v>
      </c>
      <c r="CS86" s="4">
        <f>AVERAGE(CS5,CS46)</f>
        <v>4</v>
      </c>
      <c r="CT86" s="4">
        <f>AVERAGE(CT5,CT46)</f>
        <v>0.5</v>
      </c>
      <c r="CU86" s="104">
        <f>SUM(CQ86*$B98,CR86*$C98,CS86*$D98,CT86*$E98)</f>
        <v>33.25</v>
      </c>
      <c r="CV86" s="14"/>
      <c r="CW86" s="4">
        <f>AVERAGE(CW5,CW46)</f>
        <v>2.5</v>
      </c>
      <c r="CX86" s="4">
        <f>AVERAGE(CX5,CX46)</f>
        <v>4</v>
      </c>
      <c r="CY86" s="4">
        <f>AVERAGE(CY5,CY46)</f>
        <v>0</v>
      </c>
      <c r="CZ86" s="4">
        <f>AVERAGE(CZ5,CZ46)</f>
        <v>0.5</v>
      </c>
      <c r="DA86" s="104">
        <f>SUM(CW86*$B98,CX86*$C98,CY86*$D98,CZ86*$E98)</f>
        <v>6.5</v>
      </c>
      <c r="DB86" s="14"/>
      <c r="DC86" s="4">
        <f>AVERAGE(DC5,DC46)</f>
        <v>1</v>
      </c>
      <c r="DD86" s="4">
        <f>AVERAGE(DD5,DD46)</f>
        <v>0.5</v>
      </c>
      <c r="DE86" s="4">
        <f>AVERAGE(DE5,DE46)</f>
        <v>0</v>
      </c>
      <c r="DF86" s="4">
        <f>AVERAGE(DF5,DF46)</f>
        <v>0.5</v>
      </c>
      <c r="DG86" s="104">
        <f>SUM(DC86*$B98,DD86*$C98,DE86*$D98,DF86*$E98)</f>
        <v>2.25</v>
      </c>
      <c r="DH86" s="29"/>
      <c r="DI86" s="29"/>
      <c r="DJ86" s="10" t="s">
        <v>70</v>
      </c>
      <c r="DK86" s="4">
        <f>AVERAGE(DK5,DK46)</f>
        <v>2.5</v>
      </c>
      <c r="DL86" s="4">
        <f>AVERAGE(DL5,DL46)</f>
        <v>2</v>
      </c>
      <c r="DM86" s="4">
        <f>AVERAGE(DM5,DM46)</f>
        <v>0</v>
      </c>
      <c r="DN86" s="4">
        <f>AVERAGE(DN5,DN46)</f>
        <v>0</v>
      </c>
      <c r="DO86" s="104">
        <f>SUM(DK86*$B98,DL86*$C98,DM86*$D98,DN86*$E98)</f>
        <v>3.25</v>
      </c>
      <c r="DP86" s="4"/>
      <c r="DQ86" s="31">
        <f>AVERAGE(DQ5,DQ46)</f>
        <v>1.5</v>
      </c>
      <c r="DR86" s="4">
        <f>AVERAGE(DR5,DR46)</f>
        <v>0</v>
      </c>
      <c r="DS86" s="4">
        <f>AVERAGE(DS5,DS46)</f>
        <v>0</v>
      </c>
      <c r="DT86" s="4">
        <f>AVERAGE(DT5,DT46)</f>
        <v>0</v>
      </c>
      <c r="DU86" s="104">
        <f>SUM(DQ86*$B98,DR86*$C98,DS86*$D98,DT86*$E98)</f>
        <v>0.75</v>
      </c>
      <c r="DV86" s="4"/>
      <c r="DW86" s="4">
        <f>AVERAGE(DW5,DW46)</f>
        <v>0.5</v>
      </c>
      <c r="DX86" s="4">
        <f>AVERAGE(DX5,DX46)</f>
        <v>1.5</v>
      </c>
      <c r="DY86" s="4">
        <f>AVERAGE(DY5,DY46)</f>
        <v>0</v>
      </c>
      <c r="DZ86" s="4">
        <f>AVERAGE(DZ5,DZ46)</f>
        <v>0</v>
      </c>
      <c r="EA86" s="104">
        <f>SUM(DW86*$B98,DX86*$C98,DY86*$D98,DZ86*$E98)</f>
        <v>1.75</v>
      </c>
      <c r="EB86" s="4"/>
      <c r="EC86" s="4">
        <f>AVERAGE(EC5,EC46)</f>
        <v>17</v>
      </c>
      <c r="ED86" s="4">
        <f>AVERAGE(ED5,ED46)</f>
        <v>6</v>
      </c>
      <c r="EE86" s="4">
        <f>AVERAGE(EE5,EE46)</f>
        <v>4</v>
      </c>
      <c r="EF86" s="4">
        <f>AVERAGE(EF5,EF46)</f>
        <v>15.5</v>
      </c>
      <c r="EG86" s="104">
        <f>SUM(EC86*$B98,ED86*$C98,EE86*$D98,EF86*$E98)</f>
        <v>61.25</v>
      </c>
      <c r="EH86" s="4"/>
      <c r="EI86" s="4">
        <f>AVERAGE(EI5,EI46)</f>
        <v>9.5</v>
      </c>
      <c r="EJ86" s="4">
        <f>AVERAGE(EJ5,EJ46)</f>
        <v>4</v>
      </c>
      <c r="EK86" s="4">
        <f>AVERAGE(EK5,EK46)</f>
        <v>0.5</v>
      </c>
      <c r="EL86" s="4">
        <f>AVERAGE(EL5,EL46)</f>
        <v>0</v>
      </c>
      <c r="EM86" s="104">
        <f>SUM(EI86*$B98,EJ86*$C98,EK86*$D98,EL86*$E98)</f>
        <v>9.75</v>
      </c>
      <c r="EN86" s="4"/>
      <c r="EO86" s="4">
        <f>AVERAGE(EO5,EO46)</f>
        <v>0.5</v>
      </c>
      <c r="EP86" s="4">
        <f>AVERAGE(EP5,EP46)</f>
        <v>2</v>
      </c>
      <c r="EQ86" s="4">
        <f>AVERAGE(EQ5,EQ46)</f>
        <v>0</v>
      </c>
      <c r="ER86" s="4">
        <f>AVERAGE(ER5,ER46)</f>
        <v>0</v>
      </c>
      <c r="ES86" s="104">
        <f>SUM(EO86*$B98,EP86*$C98,EQ86*$D98,ER86*$E98)</f>
        <v>2.25</v>
      </c>
      <c r="ET86" s="4"/>
      <c r="EU86" s="4">
        <f>AVERAGE(EU5,EU46)</f>
        <v>16.5</v>
      </c>
      <c r="EV86" s="4">
        <f>AVERAGE(EV5,EV46)</f>
        <v>6</v>
      </c>
      <c r="EW86" s="4">
        <f>AVERAGE(EW5,EW46)</f>
        <v>7</v>
      </c>
      <c r="EX86" s="4">
        <f>AVERAGE(EX5,EX46)</f>
        <v>0</v>
      </c>
      <c r="EY86" s="104">
        <f>SUM(EU86*$B98,EV86*$C98,EW86*$D98,EX86*$E98)</f>
        <v>28.25</v>
      </c>
      <c r="EZ86" s="4"/>
      <c r="FA86" s="4">
        <f>AVERAGE(FA5,FA46)</f>
        <v>0</v>
      </c>
      <c r="FB86" s="4">
        <f>AVERAGE(FB5,FB46)</f>
        <v>0.5</v>
      </c>
      <c r="FC86" s="4">
        <f>AVERAGE(FC5,FC46)</f>
        <v>0</v>
      </c>
      <c r="FD86" s="4">
        <f>AVERAGE(FD5,FD46)</f>
        <v>0</v>
      </c>
      <c r="FE86" s="104">
        <f>SUM(FA86*$B98,FB86*$C98,FC86*$D98,FD86*$E98)</f>
        <v>0.5</v>
      </c>
      <c r="FF86" s="4"/>
      <c r="FG86" s="4">
        <f>AVERAGE(FG5,FG46)</f>
        <v>10.5</v>
      </c>
      <c r="FH86" s="4">
        <f>AVERAGE(FH5,FH46)</f>
        <v>3</v>
      </c>
      <c r="FI86" s="4">
        <f>AVERAGE(FI5,FI46)</f>
        <v>1</v>
      </c>
      <c r="FJ86" s="14">
        <f>AVERAGE(FJ5,FJ46)</f>
        <v>0.5</v>
      </c>
      <c r="FK86" s="104">
        <f>SUM(FG86*$B98,FH86*$C98,FI86*$D98,FJ86*$E98)</f>
        <v>11.5</v>
      </c>
      <c r="FL86" s="4"/>
      <c r="FM86" s="4">
        <f>AVERAGE(FM5,FM46)</f>
        <v>1</v>
      </c>
      <c r="FN86" s="4">
        <f>AVERAGE(FN5,FN46)</f>
        <v>0</v>
      </c>
      <c r="FO86" s="4">
        <f>AVERAGE(FO5,FO46)</f>
        <v>0</v>
      </c>
      <c r="FP86" s="4">
        <f>AVERAGE(FP5,FP46)</f>
        <v>0</v>
      </c>
      <c r="FQ86" s="104">
        <f>SUM(FM86*$B98,FN86*$C98,FO86*$D98,FP86*$E98)</f>
        <v>0.5</v>
      </c>
      <c r="FR86" s="4"/>
      <c r="FS86" s="4">
        <f>AVERAGE(FS5,FS46)</f>
        <v>10.5</v>
      </c>
      <c r="FT86" s="4">
        <f>AVERAGE(FT5,FT46)</f>
        <v>3</v>
      </c>
      <c r="FU86" s="4">
        <f>AVERAGE(FU5,FU46)</f>
        <v>1</v>
      </c>
      <c r="FV86" s="4">
        <f>AVERAGE(FV5,FV46)</f>
        <v>0</v>
      </c>
      <c r="FW86" s="104">
        <f>SUM(FS86*$B98,FT86*$C98,FU86*$D98,FV86*$E98)</f>
        <v>10.25</v>
      </c>
      <c r="FX86" s="4"/>
      <c r="FY86" s="4">
        <f>AVERAGE(FY5,FY46)</f>
        <v>21</v>
      </c>
      <c r="FZ86" s="4">
        <f>AVERAGE(FZ5,FZ46)</f>
        <v>6</v>
      </c>
      <c r="GA86" s="4">
        <f>AVERAGE(GA5,GA46)</f>
        <v>2</v>
      </c>
      <c r="GB86" s="4">
        <f>AVERAGE(GB5,GB46)</f>
        <v>0</v>
      </c>
      <c r="GC86" s="104">
        <f>SUM(FY86*$B98,FZ86*$C98,GA86*$D98,GB86*$E98)</f>
        <v>20.5</v>
      </c>
      <c r="GE86" s="26"/>
      <c r="GF86" s="26"/>
      <c r="GG86" s="26"/>
      <c r="GH86" s="26"/>
      <c r="GI86" s="26"/>
      <c r="GJ86" s="26"/>
      <c r="GK86" s="26"/>
      <c r="GL86" s="26"/>
      <c r="GM86" s="26"/>
      <c r="GN86" s="26"/>
      <c r="GO86" s="26"/>
      <c r="GP86" s="26"/>
      <c r="GQ86" s="26"/>
      <c r="GR86" s="26"/>
      <c r="GS86" s="26"/>
      <c r="GT86" s="26"/>
      <c r="GU86" s="26"/>
      <c r="GV86" s="26"/>
      <c r="GW86" s="26"/>
      <c r="GX86" s="26"/>
      <c r="GY86" s="26"/>
      <c r="GZ86" s="26"/>
      <c r="HA86" s="26"/>
      <c r="HB86" s="26"/>
      <c r="HC86" s="26"/>
      <c r="HD86" s="26"/>
      <c r="HE86" s="26"/>
      <c r="HF86" s="26"/>
      <c r="HG86" s="26"/>
      <c r="HH86" s="26"/>
      <c r="HI86" s="26"/>
      <c r="HJ86" s="26"/>
      <c r="HK86" s="26"/>
      <c r="HL86" s="26"/>
      <c r="HM86" s="26"/>
      <c r="HN86" s="26"/>
      <c r="HO86" s="26"/>
      <c r="HP86" s="26"/>
      <c r="HQ86" s="26"/>
      <c r="HR86" s="26"/>
      <c r="HS86" s="26"/>
      <c r="HT86" s="26"/>
      <c r="HU86" s="26"/>
      <c r="HV86" s="26"/>
      <c r="HW86" s="26"/>
      <c r="HX86" s="26"/>
      <c r="HY86" s="26"/>
      <c r="HZ86" s="26"/>
      <c r="IA86" s="26"/>
      <c r="IB86" s="26"/>
      <c r="IC86" s="26"/>
      <c r="ID86" s="26"/>
      <c r="IE86" s="26"/>
      <c r="IF86" s="26"/>
      <c r="IG86" s="26"/>
      <c r="IH86" s="26"/>
      <c r="II86" s="26"/>
      <c r="IJ86" s="26"/>
      <c r="IK86" s="26"/>
      <c r="IL86" s="26"/>
      <c r="IM86" s="26"/>
      <c r="IN86" s="26"/>
      <c r="IO86" s="26"/>
      <c r="IP86" s="26"/>
      <c r="IQ86" s="26"/>
      <c r="IR86" s="26"/>
      <c r="IS86" s="26"/>
      <c r="IT86" s="26"/>
      <c r="IU86" s="26"/>
      <c r="IV86" s="26"/>
      <c r="IW86" s="26"/>
      <c r="IX86" s="26"/>
      <c r="IY86" s="26"/>
      <c r="IZ86" s="26"/>
      <c r="JA86" s="26"/>
      <c r="JB86" s="26"/>
      <c r="JC86" s="26"/>
      <c r="JD86" s="26"/>
      <c r="JE86" s="26"/>
      <c r="JF86" s="26"/>
      <c r="JG86" s="26"/>
      <c r="JH86" s="26"/>
      <c r="JI86" s="26"/>
      <c r="JJ86" s="26"/>
      <c r="JK86" s="26"/>
      <c r="JL86" s="26"/>
      <c r="JM86" s="26"/>
      <c r="JN86" s="26"/>
      <c r="JO86" s="26"/>
      <c r="JP86" s="26"/>
      <c r="JQ86" s="26"/>
      <c r="JR86" s="26"/>
      <c r="JS86" s="26"/>
      <c r="JT86" s="26"/>
      <c r="JU86" s="26"/>
      <c r="JV86" s="26"/>
      <c r="JW86" s="26"/>
      <c r="JX86" s="26"/>
      <c r="JY86" s="26"/>
      <c r="JZ86" s="26"/>
      <c r="KA86" s="26"/>
      <c r="KB86" s="26"/>
      <c r="KC86" s="26"/>
      <c r="KD86" s="26"/>
      <c r="KE86" s="26"/>
      <c r="KF86" s="26"/>
      <c r="KG86" s="26"/>
      <c r="KH86" s="26"/>
      <c r="KI86" s="26"/>
      <c r="KJ86" s="26"/>
      <c r="KK86" s="26"/>
      <c r="KL86" s="26"/>
      <c r="KM86" s="26"/>
      <c r="KN86" s="26"/>
      <c r="KO86" s="26"/>
      <c r="KP86" s="26"/>
      <c r="KQ86" s="26"/>
      <c r="KR86" s="26"/>
      <c r="KS86" s="26"/>
      <c r="KT86" s="26"/>
      <c r="KU86" s="26"/>
      <c r="KV86" s="26"/>
      <c r="KW86" s="26"/>
      <c r="KX86" s="26"/>
      <c r="KY86" s="26"/>
      <c r="KZ86" s="26"/>
      <c r="LA86" s="26"/>
      <c r="LB86" s="26"/>
      <c r="LC86" s="26"/>
      <c r="LD86" s="26"/>
      <c r="LE86" s="26"/>
      <c r="LF86" s="26"/>
      <c r="LG86" s="26"/>
      <c r="LH86" s="26"/>
      <c r="LI86" s="26"/>
      <c r="LJ86" s="26"/>
      <c r="LK86" s="26"/>
      <c r="LL86" s="26"/>
      <c r="LM86" s="26"/>
      <c r="LN86" s="26"/>
      <c r="LO86" s="26"/>
      <c r="LP86" s="26"/>
      <c r="LQ86" s="26"/>
      <c r="LR86" s="26"/>
      <c r="LS86" s="26"/>
      <c r="LT86" s="26"/>
      <c r="LU86" s="26"/>
      <c r="LV86" s="26"/>
      <c r="LW86" s="26"/>
      <c r="LX86" s="26"/>
      <c r="LY86" s="26"/>
      <c r="LZ86" s="26"/>
      <c r="MA86" s="26"/>
      <c r="MB86" s="26"/>
      <c r="MC86" s="26"/>
      <c r="MD86" s="26"/>
      <c r="ME86" s="26"/>
      <c r="MF86" s="26"/>
      <c r="MG86" s="26"/>
      <c r="MH86" s="26"/>
      <c r="MI86" s="26"/>
      <c r="MJ86" s="26"/>
      <c r="MK86" s="26"/>
      <c r="ML86" s="26"/>
      <c r="MM86" s="26"/>
      <c r="MN86" s="26"/>
      <c r="MO86" s="26"/>
      <c r="MP86" s="26"/>
      <c r="MQ86" s="26"/>
      <c r="MR86" s="26"/>
      <c r="MS86" s="26"/>
      <c r="MT86" s="26"/>
      <c r="MU86" s="26"/>
      <c r="MV86" s="26"/>
      <c r="MW86" s="26"/>
      <c r="MX86" s="26"/>
      <c r="MY86" s="26"/>
      <c r="MZ86" s="26"/>
      <c r="NA86" s="26"/>
      <c r="NB86" s="26"/>
      <c r="NC86" s="26"/>
      <c r="ND86" s="26"/>
      <c r="NE86" s="26"/>
      <c r="NF86" s="26"/>
      <c r="NG86" s="26"/>
      <c r="NH86" s="26"/>
      <c r="NI86" s="26"/>
      <c r="NJ86" s="26"/>
      <c r="NK86" s="26"/>
      <c r="NL86" s="26"/>
      <c r="NM86" s="26"/>
      <c r="NN86" s="26"/>
      <c r="NO86" s="26"/>
      <c r="NP86" s="26"/>
      <c r="NQ86" s="26"/>
      <c r="NR86" s="26"/>
      <c r="NS86" s="26"/>
      <c r="NT86" s="26"/>
      <c r="NU86" s="26"/>
      <c r="NV86" s="26"/>
      <c r="NW86" s="26"/>
      <c r="NX86" s="26"/>
      <c r="NY86" s="26"/>
      <c r="NZ86" s="26"/>
      <c r="OA86" s="26"/>
      <c r="OB86" s="26"/>
      <c r="OC86" s="26"/>
      <c r="OD86" s="26"/>
      <c r="OE86" s="26"/>
      <c r="OF86" s="26"/>
      <c r="OG86" s="26"/>
      <c r="OH86" s="26"/>
      <c r="OI86" s="26"/>
      <c r="OJ86" s="26"/>
      <c r="OK86" s="26"/>
      <c r="OL86" s="26"/>
      <c r="OM86" s="26"/>
      <c r="ON86" s="26"/>
      <c r="OO86" s="26"/>
      <c r="OP86" s="26"/>
      <c r="OQ86" s="26"/>
      <c r="OR86" s="26"/>
      <c r="OS86" s="26"/>
      <c r="OT86" s="26"/>
      <c r="OU86" s="26"/>
      <c r="OV86" s="26"/>
    </row>
    <row r="87" spans="1:412" s="3" customFormat="1">
      <c r="A87" s="151" t="s">
        <v>71</v>
      </c>
      <c r="B87" s="4">
        <f>AVERAGE(B6,B47)</f>
        <v>5</v>
      </c>
      <c r="C87" s="4">
        <f>AVERAGE(C6,C47)</f>
        <v>0.5</v>
      </c>
      <c r="D87" s="4">
        <f>AVERAGE(D6,D47)</f>
        <v>0</v>
      </c>
      <c r="E87" s="4">
        <f>AVERAGE(E6,E47)</f>
        <v>0</v>
      </c>
      <c r="F87" s="104">
        <f>SUM(B87*B98,C87*C98,D87*D9:D98,E87*E98)</f>
        <v>3</v>
      </c>
      <c r="G87" s="4">
        <f>AVERAGE(G6,G47)</f>
        <v>11.5</v>
      </c>
      <c r="H87" s="4">
        <f>AVERAGE(H6,H47)</f>
        <v>4.5</v>
      </c>
      <c r="I87" s="4">
        <f>AVERAGE(I6,I47)</f>
        <v>1.5</v>
      </c>
      <c r="J87" s="4">
        <f>AVERAGE(J6,J47)</f>
        <v>0</v>
      </c>
      <c r="K87" s="104">
        <f>SUM(G87*G98,H87*H98,I87*I9:I98,J87*J98)</f>
        <v>12.5</v>
      </c>
      <c r="L87" s="14"/>
      <c r="M87" s="4">
        <f>AVERAGE(M6,M47)</f>
        <v>2</v>
      </c>
      <c r="N87" s="4">
        <f>AVERAGE(N6,N47)</f>
        <v>0</v>
      </c>
      <c r="O87" s="4">
        <f>AVERAGE(O6,O47)</f>
        <v>0</v>
      </c>
      <c r="P87" s="4">
        <f>AVERAGE(P6,P47)</f>
        <v>0.5</v>
      </c>
      <c r="Q87" s="104">
        <f>SUM(M87*M98,N87*N98,O87*O9:O98,P87*P98)</f>
        <v>2.25</v>
      </c>
      <c r="R87" s="14"/>
      <c r="S87" s="4">
        <f>AVERAGE(S6,S47)</f>
        <v>21.5</v>
      </c>
      <c r="T87" s="4">
        <f>AVERAGE(T6,T47)</f>
        <v>11.5</v>
      </c>
      <c r="U87" s="4">
        <f>AVERAGE(U6,U47)</f>
        <v>3</v>
      </c>
      <c r="V87" s="4">
        <f>AVERAGE(V6,V47)</f>
        <v>1.5</v>
      </c>
      <c r="W87" s="104">
        <f>SUM(S87*S98,T87*T98,U87*U9:U98,V87*V98)</f>
        <v>35</v>
      </c>
      <c r="X87" s="14"/>
      <c r="Y87" s="4">
        <f>AVERAGE(Y6,Y47)</f>
        <v>3</v>
      </c>
      <c r="Z87" s="4">
        <f>AVERAGE(Z6,Z47)</f>
        <v>1.5</v>
      </c>
      <c r="AA87" s="4">
        <f>AVERAGE(AA6,AA47)</f>
        <v>0</v>
      </c>
      <c r="AB87" s="4">
        <f>AVERAGE(AB6,AB47)</f>
        <v>0.5</v>
      </c>
      <c r="AC87" s="104">
        <f>SUM(Y87*Y98,Z87*Z98,AA87*AA9:AA98,AB87*AB98)</f>
        <v>4.25</v>
      </c>
      <c r="AD87" s="14"/>
      <c r="AE87" s="4">
        <f>AVERAGE(AE6,AE47)</f>
        <v>2.5</v>
      </c>
      <c r="AF87" s="4">
        <f>AVERAGE(AF6,AF47)</f>
        <v>2.5</v>
      </c>
      <c r="AG87" s="4">
        <f>AVERAGE(AG6,AG47)</f>
        <v>1</v>
      </c>
      <c r="AH87" s="4">
        <f>AVERAGE(AH6,AH47)</f>
        <v>0</v>
      </c>
      <c r="AI87" s="104">
        <f>SUM(AE87*AE98,AF87*AF98,AG87*AG9:AG98,AH87*AH98)</f>
        <v>4.75</v>
      </c>
      <c r="AJ87" s="30"/>
      <c r="AK87" s="30"/>
      <c r="AL87" s="10" t="s">
        <v>71</v>
      </c>
      <c r="AM87" s="4">
        <f>AVERAGE(AM6,AM47)</f>
        <v>1.5</v>
      </c>
      <c r="AN87" s="4">
        <f>AVERAGE(AN6,AN47)</f>
        <v>0</v>
      </c>
      <c r="AO87" s="4">
        <f>AVERAGE(AO6,AO47)</f>
        <v>0.5</v>
      </c>
      <c r="AP87" s="4">
        <f>AVERAGE(AP6,AP47)</f>
        <v>0</v>
      </c>
      <c r="AQ87" s="104">
        <f>SUM(AM87*AM98,AN87*AN98,AO87*AO9:AO98,AP87*AP98)</f>
        <v>1</v>
      </c>
      <c r="AR87" s="14"/>
      <c r="AS87" s="4">
        <f>AVERAGE(AS6,AS47)</f>
        <v>14.5</v>
      </c>
      <c r="AT87" s="4">
        <f>AVERAGE(AT6,AT47)</f>
        <v>7</v>
      </c>
      <c r="AU87" s="4">
        <f>AVERAGE(AU6,AU47)</f>
        <v>1.5</v>
      </c>
      <c r="AV87" s="4">
        <f>AVERAGE(AV6,AV47)</f>
        <v>0.5</v>
      </c>
      <c r="AW87" s="104">
        <f>SUM(AS87*AS98,AT87*AT98,AU87*AU9:AU98,AV87*AV98)</f>
        <v>17.75</v>
      </c>
      <c r="AX87" s="14"/>
      <c r="AY87" s="4">
        <f>AVERAGE(AY6,AY47)</f>
        <v>0</v>
      </c>
      <c r="AZ87" s="4">
        <f>AVERAGE(AZ6,AZ47)</f>
        <v>0</v>
      </c>
      <c r="BA87" s="4">
        <f>AVERAGE(BA6,BA47)</f>
        <v>0</v>
      </c>
      <c r="BB87" s="4">
        <f>AVERAGE(BB6,BB47)</f>
        <v>0</v>
      </c>
      <c r="BC87" s="104">
        <f>SUM(AY87*AY98,AZ87*AZ98,BA87*BA9:BA98,BB87*BB98)</f>
        <v>0</v>
      </c>
      <c r="BD87" s="14"/>
      <c r="BE87" s="4">
        <f>AVERAGE(BE6,BE47)</f>
        <v>19.5</v>
      </c>
      <c r="BF87" s="4">
        <f>AVERAGE(BF6,BF47)</f>
        <v>11.5</v>
      </c>
      <c r="BG87" s="4">
        <f>AVERAGE(BG6,BG47)</f>
        <v>4.5</v>
      </c>
      <c r="BH87" s="4">
        <f>AVERAGE(BH6,BH47)</f>
        <v>1</v>
      </c>
      <c r="BI87" s="104">
        <f>SUM(BE87*BE98,BF87*BF98,BG87*BG9:BG98,BH87*BH98)</f>
        <v>44</v>
      </c>
      <c r="BJ87" s="14"/>
      <c r="BK87" s="4">
        <f>AVERAGE(BK6,BK47)</f>
        <v>0</v>
      </c>
      <c r="BL87" s="4">
        <f>AVERAGE(BL6,BL47)</f>
        <v>1</v>
      </c>
      <c r="BM87" s="4">
        <f>AVERAGE(BM6,BM47)</f>
        <v>0</v>
      </c>
      <c r="BN87" s="4">
        <f>AVERAGE(BN6,BN47)</f>
        <v>0</v>
      </c>
      <c r="BO87" s="104">
        <f>SUM(BK87*BK98,BL87*BL98,BM87*BM9:BM98,BN87*BN98)</f>
        <v>1</v>
      </c>
      <c r="BP87" s="14"/>
      <c r="BQ87" s="4">
        <f>AVERAGE(BQ6,BQ47)</f>
        <v>1</v>
      </c>
      <c r="BR87" s="4">
        <f>AVERAGE(BR6,BR47)</f>
        <v>2.5</v>
      </c>
      <c r="BS87" s="4">
        <f>AVERAGE(BS6,BS47)</f>
        <v>0.5</v>
      </c>
      <c r="BT87" s="4">
        <f>AVERAGE(BT6,BT47)</f>
        <v>0</v>
      </c>
      <c r="BU87" s="104">
        <f>SUM(BQ87*BQ98,BR87*BR98,BS87*BS9:BS98,BT87*BT98)</f>
        <v>3.25</v>
      </c>
      <c r="BV87" s="29"/>
      <c r="BW87" s="29"/>
      <c r="BX87" s="10" t="s">
        <v>71</v>
      </c>
      <c r="BY87" s="4">
        <f>AVERAGE(BY6,BY47)</f>
        <v>0</v>
      </c>
      <c r="BZ87" s="4">
        <f>AVERAGE(BZ6,BZ47)</f>
        <v>0.5</v>
      </c>
      <c r="CA87" s="4">
        <f>AVERAGE(CA6,CA47)</f>
        <v>0.5</v>
      </c>
      <c r="CB87" s="4">
        <f>AVERAGE(CB6,CB47)</f>
        <v>0</v>
      </c>
      <c r="CC87" s="104">
        <f>SUM(BY87*BY98,BZ87*BZ98,CA87*CA9:CA98,CB87*CB98)</f>
        <v>0.75</v>
      </c>
      <c r="CD87" s="14"/>
      <c r="CE87" s="4">
        <f>AVERAGE(CE6,CE47)</f>
        <v>43</v>
      </c>
      <c r="CF87" s="4">
        <f>AVERAGE(CF6,CF47)</f>
        <v>20.5</v>
      </c>
      <c r="CG87" s="4">
        <f>AVERAGE(CG6,CG47)</f>
        <v>10.5</v>
      </c>
      <c r="CH87" s="4">
        <f>AVERAGE(CH6,CH47)</f>
        <v>0.5</v>
      </c>
      <c r="CI87" s="104">
        <f>SUM(CE87*CE98,CF87*CF98,CG87*CG9:CG98,CH87*CH98)</f>
        <v>153.5</v>
      </c>
      <c r="CJ87" s="14"/>
      <c r="CK87" s="4">
        <f>AVERAGE(CK6,CK47)</f>
        <v>0</v>
      </c>
      <c r="CL87" s="4">
        <f>AVERAGE(CL6,CL47)</f>
        <v>0</v>
      </c>
      <c r="CM87" s="4">
        <f>AVERAGE(CM6,CM47)</f>
        <v>0</v>
      </c>
      <c r="CN87" s="4">
        <f>AVERAGE(CN6,CN47)</f>
        <v>0</v>
      </c>
      <c r="CO87" s="104">
        <f>SUM(CK87*CK98,CL87*CL98,CM87*CM9:CM98,CN87*CN98)</f>
        <v>0</v>
      </c>
      <c r="CP87" s="4"/>
      <c r="CQ87" s="4">
        <f>AVERAGE(CQ6,CQ47)</f>
        <v>21.5</v>
      </c>
      <c r="CR87" s="4">
        <f>AVERAGE(CR6,CR47)</f>
        <v>8.5</v>
      </c>
      <c r="CS87" s="4">
        <f>AVERAGE(CS6,CS47)</f>
        <v>3</v>
      </c>
      <c r="CT87" s="4">
        <f>AVERAGE(CT6,CT47)</f>
        <v>0.5</v>
      </c>
      <c r="CU87" s="104">
        <f>SUM(CQ87*CQ98,CR87*CR98,CS87*CS9:CS98,CT87*CT98)</f>
        <v>29.5</v>
      </c>
      <c r="CV87" s="14"/>
      <c r="CW87" s="4">
        <f>AVERAGE(CW6,CW47)</f>
        <v>5.5</v>
      </c>
      <c r="CX87" s="4">
        <f>AVERAGE(CX6,CX47)</f>
        <v>4</v>
      </c>
      <c r="CY87" s="4">
        <f>AVERAGE(CY6,CY47)</f>
        <v>0</v>
      </c>
      <c r="CZ87" s="4">
        <f>AVERAGE(CZ6,CZ47)</f>
        <v>0</v>
      </c>
      <c r="DA87" s="104">
        <f>SUM(CW87*CW98,CX87*CX98,CY87*CY9:CY98,CZ87*CZ98)</f>
        <v>6.75</v>
      </c>
      <c r="DB87" s="14"/>
      <c r="DC87" s="4">
        <f>AVERAGE(DC6,DC47)</f>
        <v>2</v>
      </c>
      <c r="DD87" s="4">
        <f>AVERAGE(DD6,DD47)</f>
        <v>0.5</v>
      </c>
      <c r="DE87" s="4">
        <f>AVERAGE(DE6,DE47)</f>
        <v>0</v>
      </c>
      <c r="DF87" s="4">
        <f>AVERAGE(DF6,DF47)</f>
        <v>0</v>
      </c>
      <c r="DG87" s="104">
        <f>SUM(DC87*DC98,DD87*DD98,DE87*DE9:DE98,DF87*DF98)</f>
        <v>1.5</v>
      </c>
      <c r="DH87" s="29"/>
      <c r="DI87" s="29"/>
      <c r="DJ87" s="10" t="s">
        <v>71</v>
      </c>
      <c r="DK87" s="4">
        <f>AVERAGE(DK6,DK47)</f>
        <v>2</v>
      </c>
      <c r="DL87" s="4">
        <f>AVERAGE(DL6,DL47)</f>
        <v>1</v>
      </c>
      <c r="DM87" s="4">
        <f>AVERAGE(DM6,DM47)</f>
        <v>0</v>
      </c>
      <c r="DN87" s="4">
        <f>AVERAGE(DN6,DN47)</f>
        <v>0</v>
      </c>
      <c r="DO87" s="104">
        <f>SUM(DK87*DK98,DL87*DL98,DM87*DM9:DM98,DN87*DN98)</f>
        <v>2</v>
      </c>
      <c r="DP87" s="4"/>
      <c r="DQ87" s="31">
        <f>AVERAGE(DQ6,DQ47)</f>
        <v>1.5</v>
      </c>
      <c r="DR87" s="4">
        <f>AVERAGE(DR6,DR47)</f>
        <v>0.5</v>
      </c>
      <c r="DS87" s="4">
        <f>AVERAGE(DS6,DS47)</f>
        <v>0</v>
      </c>
      <c r="DT87" s="4">
        <f>AVERAGE(DT6,DT47)</f>
        <v>0</v>
      </c>
      <c r="DU87" s="104">
        <f>SUM(DQ87*DQ98,DR87*DR98,DS87*DS9:DS98,DT87*DT98)</f>
        <v>1.25</v>
      </c>
      <c r="DV87" s="4"/>
      <c r="DW87" s="4">
        <f>AVERAGE(DW6,DW47)</f>
        <v>1</v>
      </c>
      <c r="DX87" s="4">
        <f>AVERAGE(DX6,DX47)</f>
        <v>1.5</v>
      </c>
      <c r="DY87" s="4">
        <f>AVERAGE(DY6,DY47)</f>
        <v>0</v>
      </c>
      <c r="DZ87" s="4">
        <f>AVERAGE(DZ6,DZ47)</f>
        <v>0</v>
      </c>
      <c r="EA87" s="104">
        <f>SUM(DW87*DW98,DX87*DX98,DY87*DY9:DY98,DZ87*DZ98)</f>
        <v>2</v>
      </c>
      <c r="EB87" s="4"/>
      <c r="EC87" s="4">
        <f>AVERAGE(EC6,EC47)</f>
        <v>22.5</v>
      </c>
      <c r="ED87" s="4">
        <f>AVERAGE(ED6,ED47)</f>
        <v>8</v>
      </c>
      <c r="EE87" s="4">
        <f>AVERAGE(EE6,EE47)</f>
        <v>3.5</v>
      </c>
      <c r="EF87" s="4">
        <f>AVERAGE(EF6,EF47)</f>
        <v>18</v>
      </c>
      <c r="EG87" s="104">
        <f>SUM(EC87*EC98,ED87*ED98,EE87*EE9:EE98,EF87*EF98)</f>
        <v>76.5</v>
      </c>
      <c r="EH87" s="4"/>
      <c r="EI87" s="4">
        <f>AVERAGE(EI6,EI47)</f>
        <v>10</v>
      </c>
      <c r="EJ87" s="4">
        <f>AVERAGE(EJ6,EJ47)</f>
        <v>8.5</v>
      </c>
      <c r="EK87" s="4">
        <f>AVERAGE(EK6,EK47)</f>
        <v>2.5</v>
      </c>
      <c r="EL87" s="4">
        <f>AVERAGE(EL6,EL47)</f>
        <v>1</v>
      </c>
      <c r="EM87" s="104">
        <f>SUM(EI87*EI98,EJ87*EJ98,EK87*EK9:EK98,EL87*EL98)</f>
        <v>22.25</v>
      </c>
      <c r="EN87" s="4"/>
      <c r="EO87" s="4">
        <f>AVERAGE(EO6,EO47)</f>
        <v>1</v>
      </c>
      <c r="EP87" s="4">
        <f>AVERAGE(EP6,EP47)</f>
        <v>1</v>
      </c>
      <c r="EQ87" s="4">
        <f>AVERAGE(EQ6,EQ47)</f>
        <v>0</v>
      </c>
      <c r="ER87" s="4">
        <f>AVERAGE(ER6,ER47)</f>
        <v>0</v>
      </c>
      <c r="ES87" s="104">
        <f>SUM(EO87*EO98,EP87*EP98,EQ87*EQ9:EQ98,ER87*ER98)</f>
        <v>1.5</v>
      </c>
      <c r="ET87" s="4"/>
      <c r="EU87" s="4">
        <f>AVERAGE(EU6,EU47)</f>
        <v>26</v>
      </c>
      <c r="EV87" s="4">
        <f>AVERAGE(EV6,EV47)</f>
        <v>15.5</v>
      </c>
      <c r="EW87" s="4">
        <f>AVERAGE(EW6,EW47)</f>
        <v>9.5</v>
      </c>
      <c r="EX87" s="4">
        <f>AVERAGE(EX6,EX47)</f>
        <v>0</v>
      </c>
      <c r="EY87" s="104">
        <f>SUM(EU87*EU98,EV87*EV98,EW87*EW9:EW98,EX87*EX98)</f>
        <v>118.75</v>
      </c>
      <c r="EZ87" s="4"/>
      <c r="FA87" s="4">
        <f>AVERAGE(FA6,FA47)</f>
        <v>1.5</v>
      </c>
      <c r="FB87" s="4">
        <f>AVERAGE(FB6,FB47)</f>
        <v>1</v>
      </c>
      <c r="FC87" s="4">
        <f>AVERAGE(FC6,FC47)</f>
        <v>0</v>
      </c>
      <c r="FD87" s="4">
        <f>AVERAGE(FD6,FD47)</f>
        <v>0</v>
      </c>
      <c r="FE87" s="104">
        <f>SUM(FA87*FA98,FB87*FB98,FC87*FC9:FC98,FD87*FD98)</f>
        <v>1.75</v>
      </c>
      <c r="FF87" s="4"/>
      <c r="FG87" s="4">
        <f>AVERAGE(FG6,FG47)</f>
        <v>15.5</v>
      </c>
      <c r="FH87" s="4">
        <f>AVERAGE(FH6,FH47)</f>
        <v>12.5</v>
      </c>
      <c r="FI87" s="4">
        <f>AVERAGE(FI6,FI47)</f>
        <v>2.5</v>
      </c>
      <c r="FJ87" s="14">
        <f>AVERAGE(FJ6,FJ47)</f>
        <v>2</v>
      </c>
      <c r="FK87" s="104">
        <f>SUM(FG87*FG98,FH87*FH98,FI87*FI9:FI98,FJ87*FJ98)</f>
        <v>31.5</v>
      </c>
      <c r="FL87" s="4"/>
      <c r="FM87" s="4">
        <f>AVERAGE(FM6,FM47)</f>
        <v>2</v>
      </c>
      <c r="FN87" s="4">
        <f>AVERAGE(FN6,FN47)</f>
        <v>0.5</v>
      </c>
      <c r="FO87" s="4">
        <f>AVERAGE(FO6,FO47)</f>
        <v>0</v>
      </c>
      <c r="FP87" s="4">
        <f>AVERAGE(FP6,FP47)</f>
        <v>0</v>
      </c>
      <c r="FQ87" s="104">
        <f>SUM(FM87*FM98,FN87*FN98,FO87*FO9:FO98,FP87*FP98)</f>
        <v>1.5</v>
      </c>
      <c r="FR87" s="4"/>
      <c r="FS87" s="4">
        <f>AVERAGE(FS6,FS47)</f>
        <v>17</v>
      </c>
      <c r="FT87" s="4">
        <f>AVERAGE(FT6,FT47)</f>
        <v>7</v>
      </c>
      <c r="FU87" s="4">
        <f>AVERAGE(FU6,FU47)</f>
        <v>2.5</v>
      </c>
      <c r="FV87" s="4">
        <f>AVERAGE(FV6,FV47)</f>
        <v>0.5</v>
      </c>
      <c r="FW87" s="104">
        <f>SUM(FS87*FS98,FT87*FT98,FU87*FU9:FU98,FV87*FV98)</f>
        <v>23</v>
      </c>
      <c r="FX87" s="4"/>
      <c r="FY87" s="4">
        <f>AVERAGE(FY6,FY47)</f>
        <v>33</v>
      </c>
      <c r="FZ87" s="4">
        <f>AVERAGE(FZ6,FZ47)</f>
        <v>14</v>
      </c>
      <c r="GA87" s="4">
        <f>AVERAGE(GA6,GA47)</f>
        <v>5</v>
      </c>
      <c r="GB87" s="4">
        <f>AVERAGE(GB6,GB47)</f>
        <v>1</v>
      </c>
      <c r="GC87" s="104">
        <f>SUM(FY87*FY98,FZ87*FZ98,GA87*GA9:GA98,GB87*GB98)</f>
        <v>58</v>
      </c>
      <c r="GE87" s="26"/>
      <c r="GF87" s="26"/>
      <c r="GG87" s="26"/>
      <c r="GH87" s="26"/>
      <c r="GI87" s="26"/>
      <c r="GJ87" s="26"/>
      <c r="GK87" s="26"/>
      <c r="GL87" s="26"/>
      <c r="GM87" s="26"/>
      <c r="GN87" s="26"/>
      <c r="GO87" s="26"/>
      <c r="GP87" s="26"/>
      <c r="GQ87" s="26"/>
      <c r="GR87" s="26"/>
      <c r="GS87" s="26"/>
      <c r="GT87" s="26"/>
      <c r="GU87" s="26"/>
      <c r="GV87" s="26"/>
      <c r="GW87" s="26"/>
      <c r="GX87" s="26"/>
      <c r="GY87" s="26"/>
      <c r="GZ87" s="26"/>
      <c r="HA87" s="26"/>
      <c r="HB87" s="26"/>
      <c r="HC87" s="26"/>
      <c r="HD87" s="26"/>
      <c r="HE87" s="26"/>
      <c r="HF87" s="26"/>
      <c r="HG87" s="26"/>
      <c r="HH87" s="26"/>
      <c r="HI87" s="26"/>
      <c r="HJ87" s="26"/>
      <c r="HK87" s="26"/>
      <c r="HL87" s="26"/>
      <c r="HM87" s="26"/>
      <c r="HN87" s="26"/>
      <c r="HO87" s="26"/>
      <c r="HP87" s="26"/>
      <c r="HQ87" s="26"/>
      <c r="HR87" s="26"/>
      <c r="HS87" s="26"/>
      <c r="HT87" s="26"/>
      <c r="HU87" s="26"/>
      <c r="HV87" s="26"/>
      <c r="HW87" s="26"/>
      <c r="HX87" s="26"/>
      <c r="HY87" s="26"/>
      <c r="HZ87" s="26"/>
      <c r="IA87" s="26"/>
      <c r="IB87" s="26"/>
      <c r="IC87" s="26"/>
      <c r="ID87" s="26"/>
      <c r="IE87" s="26"/>
      <c r="IF87" s="26"/>
      <c r="IG87" s="26"/>
      <c r="IH87" s="26"/>
      <c r="II87" s="26"/>
      <c r="IJ87" s="26"/>
      <c r="IK87" s="26"/>
      <c r="IL87" s="26"/>
      <c r="IM87" s="26"/>
      <c r="IN87" s="26"/>
      <c r="IO87" s="26"/>
      <c r="IP87" s="26"/>
      <c r="IQ87" s="26"/>
      <c r="IR87" s="26"/>
      <c r="IS87" s="26"/>
      <c r="IT87" s="26"/>
      <c r="IU87" s="26"/>
      <c r="IV87" s="26"/>
      <c r="IW87" s="26"/>
      <c r="IX87" s="26"/>
      <c r="IY87" s="26"/>
      <c r="IZ87" s="26"/>
      <c r="JA87" s="26"/>
      <c r="JB87" s="26"/>
      <c r="JC87" s="26"/>
      <c r="JD87" s="26"/>
      <c r="JE87" s="26"/>
      <c r="JF87" s="26"/>
      <c r="JG87" s="26"/>
      <c r="JH87" s="26"/>
      <c r="JI87" s="26"/>
      <c r="JJ87" s="26"/>
      <c r="JK87" s="26"/>
      <c r="JL87" s="26"/>
      <c r="JM87" s="26"/>
      <c r="JN87" s="26"/>
      <c r="JO87" s="26"/>
      <c r="JP87" s="26"/>
      <c r="JQ87" s="26"/>
      <c r="JR87" s="26"/>
      <c r="JS87" s="26"/>
      <c r="JT87" s="26"/>
      <c r="JU87" s="26"/>
      <c r="JV87" s="26"/>
      <c r="JW87" s="26"/>
      <c r="JX87" s="26"/>
      <c r="JY87" s="26"/>
      <c r="JZ87" s="26"/>
      <c r="KA87" s="26"/>
      <c r="KB87" s="26"/>
      <c r="KC87" s="26"/>
      <c r="KD87" s="26"/>
      <c r="KE87" s="26"/>
      <c r="KF87" s="26"/>
      <c r="KG87" s="26"/>
      <c r="KH87" s="26"/>
      <c r="KI87" s="26"/>
      <c r="KJ87" s="26"/>
      <c r="KK87" s="26"/>
      <c r="KL87" s="26"/>
      <c r="KM87" s="26"/>
      <c r="KN87" s="26"/>
      <c r="KO87" s="26"/>
      <c r="KP87" s="26"/>
      <c r="KQ87" s="26"/>
      <c r="KR87" s="26"/>
      <c r="KS87" s="26"/>
      <c r="KT87" s="26"/>
      <c r="KU87" s="26"/>
      <c r="KV87" s="26"/>
      <c r="KW87" s="26"/>
      <c r="KX87" s="26"/>
      <c r="KY87" s="26"/>
      <c r="KZ87" s="26"/>
      <c r="LA87" s="26"/>
      <c r="LB87" s="26"/>
      <c r="LC87" s="26"/>
      <c r="LD87" s="26"/>
      <c r="LE87" s="26"/>
      <c r="LF87" s="26"/>
      <c r="LG87" s="26"/>
      <c r="LH87" s="26"/>
      <c r="LI87" s="26"/>
      <c r="LJ87" s="26"/>
      <c r="LK87" s="26"/>
      <c r="LL87" s="26"/>
      <c r="LM87" s="26"/>
      <c r="LN87" s="26"/>
      <c r="LO87" s="26"/>
      <c r="LP87" s="26"/>
      <c r="LQ87" s="26"/>
      <c r="LR87" s="26"/>
      <c r="LS87" s="26"/>
      <c r="LT87" s="26"/>
      <c r="LU87" s="26"/>
      <c r="LV87" s="26"/>
      <c r="LW87" s="26"/>
      <c r="LX87" s="26"/>
      <c r="LY87" s="26"/>
      <c r="LZ87" s="26"/>
      <c r="MA87" s="26"/>
      <c r="MB87" s="26"/>
      <c r="MC87" s="26"/>
      <c r="MD87" s="26"/>
      <c r="ME87" s="26"/>
      <c r="MF87" s="26"/>
      <c r="MG87" s="26"/>
      <c r="MH87" s="26"/>
      <c r="MI87" s="26"/>
      <c r="MJ87" s="26"/>
      <c r="MK87" s="26"/>
      <c r="ML87" s="26"/>
      <c r="MM87" s="26"/>
      <c r="MN87" s="26"/>
      <c r="MO87" s="26"/>
      <c r="MP87" s="26"/>
      <c r="MQ87" s="26"/>
      <c r="MR87" s="26"/>
      <c r="MS87" s="26"/>
      <c r="MT87" s="26"/>
      <c r="MU87" s="26"/>
      <c r="MV87" s="26"/>
      <c r="MW87" s="26"/>
      <c r="MX87" s="26"/>
      <c r="MY87" s="26"/>
      <c r="MZ87" s="26"/>
      <c r="NA87" s="26"/>
      <c r="NB87" s="26"/>
      <c r="NC87" s="26"/>
      <c r="ND87" s="26"/>
      <c r="NE87" s="26"/>
      <c r="NF87" s="26"/>
      <c r="NG87" s="26"/>
      <c r="NH87" s="26"/>
      <c r="NI87" s="26"/>
      <c r="NJ87" s="26"/>
      <c r="NK87" s="26"/>
      <c r="NL87" s="26"/>
      <c r="NM87" s="26"/>
      <c r="NN87" s="26"/>
      <c r="NO87" s="26"/>
      <c r="NP87" s="26"/>
      <c r="NQ87" s="26"/>
      <c r="NR87" s="26"/>
      <c r="NS87" s="26"/>
      <c r="NT87" s="26"/>
      <c r="NU87" s="26"/>
      <c r="NV87" s="26"/>
      <c r="NW87" s="26"/>
      <c r="NX87" s="26"/>
      <c r="NY87" s="26"/>
      <c r="NZ87" s="26"/>
      <c r="OA87" s="26"/>
      <c r="OB87" s="26"/>
      <c r="OC87" s="26"/>
      <c r="OD87" s="26"/>
      <c r="OE87" s="26"/>
      <c r="OF87" s="26"/>
      <c r="OG87" s="26"/>
      <c r="OH87" s="26"/>
      <c r="OI87" s="26"/>
      <c r="OJ87" s="26"/>
      <c r="OK87" s="26"/>
      <c r="OL87" s="26"/>
      <c r="OM87" s="26"/>
      <c r="ON87" s="26"/>
      <c r="OO87" s="26"/>
      <c r="OP87" s="26"/>
      <c r="OQ87" s="26"/>
      <c r="OR87" s="26"/>
      <c r="OS87" s="26"/>
      <c r="OT87" s="26"/>
      <c r="OU87" s="26"/>
      <c r="OV87" s="26"/>
    </row>
    <row r="88" spans="1:412" s="3" customFormat="1">
      <c r="A88" s="151" t="s">
        <v>12</v>
      </c>
      <c r="B88" s="4">
        <f>AVERAGE(B7,B48)</f>
        <v>7</v>
      </c>
      <c r="C88" s="4">
        <f>AVERAGE(C7,C48)</f>
        <v>1.5</v>
      </c>
      <c r="D88" s="4">
        <f>AVERAGE(D7,D48)</f>
        <v>0.5</v>
      </c>
      <c r="E88" s="4">
        <f>AVERAGE(E7,E48)</f>
        <v>0</v>
      </c>
      <c r="F88" s="104">
        <f>SUM(B88*B98,C88*C98,D88*D98,E88*E98)</f>
        <v>6</v>
      </c>
      <c r="G88" s="4">
        <f>AVERAGE(G7,G48)</f>
        <v>8.5</v>
      </c>
      <c r="H88" s="4">
        <f>AVERAGE(H7,H48)</f>
        <v>9</v>
      </c>
      <c r="I88" s="4">
        <f>AVERAGE(I7,I48)</f>
        <v>3</v>
      </c>
      <c r="J88" s="4">
        <f>AVERAGE(J7,J48)</f>
        <v>2</v>
      </c>
      <c r="K88" s="104">
        <f>SUM(G88*G98,H88*H98,I88*I98,J88*J98)</f>
        <v>24.25</v>
      </c>
      <c r="L88" s="14"/>
      <c r="M88" s="4">
        <f>AVERAGE(M7,M48)</f>
        <v>1</v>
      </c>
      <c r="N88" s="4">
        <f>AVERAGE(N7,N48)</f>
        <v>0.5</v>
      </c>
      <c r="O88" s="4">
        <f>AVERAGE(O7,O48)</f>
        <v>1</v>
      </c>
      <c r="P88" s="4">
        <f>AVERAGE(P7,P48)</f>
        <v>0</v>
      </c>
      <c r="Q88" s="104">
        <f>SUM(M88*M98,N88*N98,O88*O98,P88*P98)</f>
        <v>3</v>
      </c>
      <c r="R88" s="14"/>
      <c r="S88" s="4">
        <f>AVERAGE(S7,S48)</f>
        <v>28.5</v>
      </c>
      <c r="T88" s="4">
        <f>AVERAGE(T7,T48)</f>
        <v>37</v>
      </c>
      <c r="U88" s="4">
        <f>AVERAGE(U7,U48)</f>
        <v>6</v>
      </c>
      <c r="V88" s="4">
        <f>AVERAGE(V7,V48)</f>
        <v>0.5</v>
      </c>
      <c r="W88" s="104">
        <f>SUM(S88*S98,T88*T98,U88*U98,V88*V98)</f>
        <v>64.5</v>
      </c>
      <c r="X88" s="14"/>
      <c r="Y88" s="4">
        <f>AVERAGE(Y7,Y48)</f>
        <v>1</v>
      </c>
      <c r="Z88" s="4">
        <f>AVERAGE(Z7,Z48)</f>
        <v>2</v>
      </c>
      <c r="AA88" s="4">
        <f>AVERAGE(AA7,AA48)</f>
        <v>0.5</v>
      </c>
      <c r="AB88" s="4">
        <f>AVERAGE(AB7,AB48)</f>
        <v>0</v>
      </c>
      <c r="AC88" s="104">
        <f>SUM(Y88*Y98,Z88*Z98,AA88*AA98,AB88*AB98)</f>
        <v>3.5</v>
      </c>
      <c r="AD88" s="14"/>
      <c r="AE88" s="4">
        <f>AVERAGE(AE7,AE48)</f>
        <v>3.5</v>
      </c>
      <c r="AF88" s="4">
        <f>AVERAGE(AF7,AF48)</f>
        <v>1.5</v>
      </c>
      <c r="AG88" s="4">
        <f>AVERAGE(AG7,AG48)</f>
        <v>0</v>
      </c>
      <c r="AH88" s="4">
        <f>AVERAGE(AH7,AH48)</f>
        <v>0.5</v>
      </c>
      <c r="AI88" s="104">
        <f>SUM(AE88*AE98,AF88*AF98,AG88*AG98,AH88*AH98)</f>
        <v>4.5</v>
      </c>
      <c r="AJ88" s="30"/>
      <c r="AK88" s="30"/>
      <c r="AL88" s="10" t="s">
        <v>12</v>
      </c>
      <c r="AM88" s="4">
        <f>AVERAGE(AM7,AM48)</f>
        <v>1.5</v>
      </c>
      <c r="AN88" s="4">
        <f>AVERAGE(AN7,AN48)</f>
        <v>0</v>
      </c>
      <c r="AO88" s="4">
        <f>AVERAGE(AO7,AO48)</f>
        <v>0</v>
      </c>
      <c r="AP88" s="4">
        <f>AVERAGE(AP7,AP48)</f>
        <v>0</v>
      </c>
      <c r="AQ88" s="104">
        <f>SUM(AM88*AM98,AN88*AN98,AO88*AO98,AP88*AP98)</f>
        <v>0.75</v>
      </c>
      <c r="AR88" s="14"/>
      <c r="AS88" s="4">
        <f>AVERAGE(AS7,AS48)</f>
        <v>14.5</v>
      </c>
      <c r="AT88" s="4">
        <f>AVERAGE(AT7,AT48)</f>
        <v>11</v>
      </c>
      <c r="AU88" s="4">
        <f>AVERAGE(AU7,AU48)</f>
        <v>2.5</v>
      </c>
      <c r="AV88" s="4">
        <f>AVERAGE(AV7,AV48)</f>
        <v>2.5</v>
      </c>
      <c r="AW88" s="104">
        <f>SUM(AS88*AS98,AT88*AT98,AU88*AU98,AV88*AV98)</f>
        <v>29.5</v>
      </c>
      <c r="AX88" s="14"/>
      <c r="AY88" s="4">
        <f>AVERAGE(AY7,AY48)</f>
        <v>0</v>
      </c>
      <c r="AZ88" s="4">
        <f>AVERAGE(AZ7,AZ48)</f>
        <v>2</v>
      </c>
      <c r="BA88" s="4">
        <f>AVERAGE(BA7,BA48)</f>
        <v>0.5</v>
      </c>
      <c r="BB88" s="4">
        <f>AVERAGE(BB7,BB48)</f>
        <v>0</v>
      </c>
      <c r="BC88" s="104">
        <f>SUM(AY88*AY98,AZ88*AZ98,BA88*BA98,BB88*BB98)</f>
        <v>3</v>
      </c>
      <c r="BD88" s="14"/>
      <c r="BE88" s="4">
        <f>AVERAGE(BE7,BE48)</f>
        <v>38</v>
      </c>
      <c r="BF88" s="4">
        <f>AVERAGE(BF7,BF48)</f>
        <v>38</v>
      </c>
      <c r="BG88" s="4">
        <f>AVERAGE(BG7,BG48)</f>
        <v>6.5</v>
      </c>
      <c r="BH88" s="4">
        <f>AVERAGE(BH7,BH48)</f>
        <v>0</v>
      </c>
      <c r="BI88" s="104">
        <f>SUM(BE88*BE98,BF88*BF98,BG88*BG98,BH88*BH98)</f>
        <v>70</v>
      </c>
      <c r="BJ88" s="14"/>
      <c r="BK88" s="4">
        <f>AVERAGE(BK7,BK48)</f>
        <v>1</v>
      </c>
      <c r="BL88" s="4">
        <f>AVERAGE(BL7,BL48)</f>
        <v>0.5</v>
      </c>
      <c r="BM88" s="4">
        <f>AVERAGE(BM7,BM48)</f>
        <v>0</v>
      </c>
      <c r="BN88" s="4">
        <f>AVERAGE(BN7,BN48)</f>
        <v>0</v>
      </c>
      <c r="BO88" s="104">
        <f>SUM(BK88*BK98,BL88*BL98,BM88*BM98,BN88*BN98)</f>
        <v>1</v>
      </c>
      <c r="BP88" s="14"/>
      <c r="BQ88" s="4">
        <f>AVERAGE(BQ7,BQ48)</f>
        <v>4</v>
      </c>
      <c r="BR88" s="4">
        <f>AVERAGE(BR7,BR48)</f>
        <v>4</v>
      </c>
      <c r="BS88" s="4">
        <f>AVERAGE(BS7,BS48)</f>
        <v>0</v>
      </c>
      <c r="BT88" s="4">
        <f>AVERAGE(BT7,BT48)</f>
        <v>0</v>
      </c>
      <c r="BU88" s="104">
        <f>SUM(BQ88*BQ98,BR88*BR98,BS88*BS98,BT88*BT98)</f>
        <v>6</v>
      </c>
      <c r="BV88" s="29"/>
      <c r="BW88" s="29"/>
      <c r="BX88" s="10" t="s">
        <v>12</v>
      </c>
      <c r="BY88" s="4">
        <f>AVERAGE(BY7,BY48)</f>
        <v>2</v>
      </c>
      <c r="BZ88" s="4">
        <f>AVERAGE(BZ7,BZ48)</f>
        <v>3</v>
      </c>
      <c r="CA88" s="4">
        <f>AVERAGE(CA7,CA48)</f>
        <v>0</v>
      </c>
      <c r="CB88" s="4">
        <f>AVERAGE(CB7,CB48)</f>
        <v>0</v>
      </c>
      <c r="CC88" s="104">
        <f>SUM(BY88*BY98,BZ88*BZ98,CA88*CA98,CB88*CB98)</f>
        <v>4</v>
      </c>
      <c r="CD88" s="14"/>
      <c r="CE88" s="4">
        <f>AVERAGE(CE7,CE48)</f>
        <v>53</v>
      </c>
      <c r="CF88" s="4">
        <f>AVERAGE(CF7,CF48)</f>
        <v>40.5</v>
      </c>
      <c r="CG88" s="4">
        <f>AVERAGE(CG7,CG48)</f>
        <v>13</v>
      </c>
      <c r="CH88" s="4">
        <f>AVERAGE(CH7,CH48)</f>
        <v>1</v>
      </c>
      <c r="CI88" s="104">
        <f>SUM(CE88*CE98,CF88*CF98,CG88*CG98,CH88*CH98)</f>
        <v>95.5</v>
      </c>
      <c r="CJ88" s="14"/>
      <c r="CK88" s="4">
        <f>AVERAGE(CK7,CK48)</f>
        <v>0</v>
      </c>
      <c r="CL88" s="4">
        <f>AVERAGE(CL7,CL48)</f>
        <v>1</v>
      </c>
      <c r="CM88" s="4">
        <f>AVERAGE(CM7,CM48)</f>
        <v>0</v>
      </c>
      <c r="CN88" s="4">
        <f>AVERAGE(CN7,CN48)</f>
        <v>0</v>
      </c>
      <c r="CO88" s="104">
        <f>SUM(CK88*CK98,CL88*CL98,CM88*CM98,CN88*CN98)</f>
        <v>1</v>
      </c>
      <c r="CP88" s="4"/>
      <c r="CQ88" s="4">
        <f>AVERAGE(CQ7,CQ48)</f>
        <v>19.5</v>
      </c>
      <c r="CR88" s="4">
        <f>AVERAGE(CR7,CR48)</f>
        <v>13.5</v>
      </c>
      <c r="CS88" s="4">
        <f>AVERAGE(CS7,CS48)</f>
        <v>6</v>
      </c>
      <c r="CT88" s="4">
        <f>AVERAGE(CT7,CT48)</f>
        <v>1</v>
      </c>
      <c r="CU88" s="104">
        <f>SUM(CQ88*CQ98,CR88*CR98,CS88*CS98,CT88*CT98)</f>
        <v>37.75</v>
      </c>
      <c r="CV88" s="14"/>
      <c r="CW88" s="4">
        <f>AVERAGE(CW7,CW48)</f>
        <v>7</v>
      </c>
      <c r="CX88" s="4">
        <f>AVERAGE(CX7,CX48)</f>
        <v>12.5</v>
      </c>
      <c r="CY88" s="4">
        <f>AVERAGE(CY7,CY48)</f>
        <v>0</v>
      </c>
      <c r="CZ88" s="4">
        <f>AVERAGE(CZ7,CZ48)</f>
        <v>1.5</v>
      </c>
      <c r="DA88" s="104">
        <f>SUM(CW88*CW98,CX88*CX98,CY88*CY98,CZ88*CZ98)</f>
        <v>19.75</v>
      </c>
      <c r="DB88" s="14"/>
      <c r="DC88" s="4">
        <f>AVERAGE(DC7,DC48)</f>
        <v>3</v>
      </c>
      <c r="DD88" s="4">
        <f>AVERAGE(DD7,DD48)</f>
        <v>1.5</v>
      </c>
      <c r="DE88" s="4">
        <f>AVERAGE(DE7,DE48)</f>
        <v>0</v>
      </c>
      <c r="DF88" s="4">
        <f>AVERAGE(DF7,DF48)</f>
        <v>0</v>
      </c>
      <c r="DG88" s="104">
        <f>SUM(DC88*DC98,DD88*DD98,DE88*DE98,DF88*DF98)</f>
        <v>3</v>
      </c>
      <c r="DH88" s="29"/>
      <c r="DI88" s="29"/>
      <c r="DJ88" s="10" t="s">
        <v>12</v>
      </c>
      <c r="DK88" s="4">
        <f>AVERAGE(DK7,DK48)</f>
        <v>1</v>
      </c>
      <c r="DL88" s="4">
        <f>AVERAGE(DL7,DL48)</f>
        <v>2.5</v>
      </c>
      <c r="DM88" s="4">
        <f>AVERAGE(DM7,DM48)</f>
        <v>0</v>
      </c>
      <c r="DN88" s="4">
        <f>AVERAGE(DN7,DN48)</f>
        <v>0</v>
      </c>
      <c r="DO88" s="104">
        <f>SUM(DK88*DK98,DL88*DL98,DM88*DM98,DN88*DN98)</f>
        <v>3</v>
      </c>
      <c r="DP88" s="4"/>
      <c r="DQ88" s="31">
        <f>AVERAGE(DQ7,DQ48)</f>
        <v>1.5</v>
      </c>
      <c r="DR88" s="4">
        <f>AVERAGE(DR7,DR48)</f>
        <v>0</v>
      </c>
      <c r="DS88" s="4">
        <f>AVERAGE(DS7,DS48)</f>
        <v>0</v>
      </c>
      <c r="DT88" s="4">
        <f>AVERAGE(DT7,DT48)</f>
        <v>0</v>
      </c>
      <c r="DU88" s="104">
        <f>SUM(DQ88*DQ98,DR88*DR98,DS88*DS98,DT88*DT98)</f>
        <v>0.75</v>
      </c>
      <c r="DV88" s="4"/>
      <c r="DW88" s="4">
        <f>AVERAGE(DW7,DW48)</f>
        <v>1</v>
      </c>
      <c r="DX88" s="4">
        <f>AVERAGE(DX7,DX48)</f>
        <v>1</v>
      </c>
      <c r="DY88" s="4">
        <f>AVERAGE(DY7,DY48)</f>
        <v>0</v>
      </c>
      <c r="DZ88" s="4">
        <f>AVERAGE(DZ7,DZ48)</f>
        <v>0</v>
      </c>
      <c r="EA88" s="104">
        <f>SUM(DW88*DW98,DX88*DX98,DY88*DY98,DZ88*DZ98)</f>
        <v>1.5</v>
      </c>
      <c r="EB88" s="4"/>
      <c r="EC88" s="4">
        <f>AVERAGE(EC7,EC48)</f>
        <v>22.5</v>
      </c>
      <c r="ED88" s="4">
        <f>AVERAGE(ED7,ED48)</f>
        <v>16</v>
      </c>
      <c r="EE88" s="4">
        <f>AVERAGE(EE7,EE48)</f>
        <v>3.5</v>
      </c>
      <c r="EF88" s="4">
        <f>AVERAGE(EF7,EF48)</f>
        <v>22</v>
      </c>
      <c r="EG88" s="104">
        <f>SUM(EC88*EC98,ED88*ED98,EE88*EE98,EF88*EF98)</f>
        <v>89.25</v>
      </c>
      <c r="EH88" s="4"/>
      <c r="EI88" s="4">
        <f>AVERAGE(EI7,EI48)</f>
        <v>9</v>
      </c>
      <c r="EJ88" s="4">
        <f>AVERAGE(EJ7,EJ48)</f>
        <v>9.5</v>
      </c>
      <c r="EK88" s="4">
        <f>AVERAGE(EK7,EK48)</f>
        <v>1.5</v>
      </c>
      <c r="EL88" s="4">
        <f>AVERAGE(EL7,EL48)</f>
        <v>1</v>
      </c>
      <c r="EM88" s="104">
        <f>SUM(EI88*EI98,EJ88*EJ98,EK88*EK98,EL88*EL98)</f>
        <v>19.5</v>
      </c>
      <c r="EN88" s="4"/>
      <c r="EO88" s="4">
        <f>AVERAGE(EO7,EO48)</f>
        <v>1</v>
      </c>
      <c r="EP88" s="4">
        <f>AVERAGE(EP7,EP48)</f>
        <v>1</v>
      </c>
      <c r="EQ88" s="4">
        <f>AVERAGE(EQ7,EQ48)</f>
        <v>0</v>
      </c>
      <c r="ER88" s="4">
        <f>AVERAGE(ER7,ER48)</f>
        <v>0</v>
      </c>
      <c r="ES88" s="104">
        <f>SUM(EO88*EO98,EP88*EP98,EQ88*EQ98,ER88*ER98)</f>
        <v>1.5</v>
      </c>
      <c r="ET88" s="4"/>
      <c r="EU88" s="4">
        <f>AVERAGE(EU7,EU48)</f>
        <v>29.5</v>
      </c>
      <c r="EV88" s="4">
        <f>AVERAGE(EV7,EV48)</f>
        <v>39</v>
      </c>
      <c r="EW88" s="4">
        <f>AVERAGE(EW7,EW48)</f>
        <v>12.5</v>
      </c>
      <c r="EX88" s="4">
        <f>AVERAGE(EX7,EX48)</f>
        <v>1</v>
      </c>
      <c r="EY88" s="104">
        <f>SUM(EU88*EU98,EV88*EV98,EW88*EW98,EX88*EX98)</f>
        <v>81.25</v>
      </c>
      <c r="EZ88" s="4"/>
      <c r="FA88" s="4">
        <f>AVERAGE(FA7,FA48)</f>
        <v>1.5</v>
      </c>
      <c r="FB88" s="4">
        <f>AVERAGE(FB7,FB48)</f>
        <v>0.5</v>
      </c>
      <c r="FC88" s="4">
        <f>AVERAGE(FC7,FC48)</f>
        <v>0</v>
      </c>
      <c r="FD88" s="4">
        <f>AVERAGE(FD7,FD48)</f>
        <v>0</v>
      </c>
      <c r="FE88" s="104">
        <f>SUM(FA88*FA98,FB88*FB98,FC88*FC98,FD88*FD98)</f>
        <v>1.25</v>
      </c>
      <c r="FF88" s="4"/>
      <c r="FG88" s="4">
        <f>AVERAGE(FG7,FG48)</f>
        <v>19.5</v>
      </c>
      <c r="FH88" s="4">
        <f>AVERAGE(FH7,FH48)</f>
        <v>21.5</v>
      </c>
      <c r="FI88" s="4">
        <f>AVERAGE(FI7,FI48)</f>
        <v>5</v>
      </c>
      <c r="FJ88" s="14">
        <f>AVERAGE(FJ7,FJ48)</f>
        <v>0.5</v>
      </c>
      <c r="FK88" s="104">
        <f>SUM(FG88*FG98,FH88*FH98,FI88*FI98,FJ88*FJ98)</f>
        <v>42.5</v>
      </c>
      <c r="FL88" s="4"/>
      <c r="FM88" s="4">
        <f>AVERAGE(FM7,FM48)</f>
        <v>3</v>
      </c>
      <c r="FN88" s="4">
        <f>AVERAGE(FN7,FN48)</f>
        <v>2.5</v>
      </c>
      <c r="FO88" s="4">
        <f>AVERAGE(FO7,FO48)</f>
        <v>0</v>
      </c>
      <c r="FP88" s="4">
        <f>AVERAGE(FP7,FP48)</f>
        <v>0</v>
      </c>
      <c r="FQ88" s="104">
        <f>SUM(FM88*FM98,FN88*FN98,FO88*FO98,FP88*FP98)</f>
        <v>4</v>
      </c>
      <c r="FR88" s="4"/>
      <c r="FS88" s="4">
        <f>AVERAGE(FS7,FS48)</f>
        <v>16</v>
      </c>
      <c r="FT88" s="4">
        <f>AVERAGE(FT7,FT48)</f>
        <v>19.5</v>
      </c>
      <c r="FU88" s="4">
        <f>AVERAGE(FU7,FU48)</f>
        <v>3</v>
      </c>
      <c r="FV88" s="4">
        <f>AVERAGE(FV7,FV48)</f>
        <v>0</v>
      </c>
      <c r="FW88" s="104">
        <f>SUM(FS88*FS98,FT88*FT98,FU88*FU98,FV88*FV98)</f>
        <v>33.5</v>
      </c>
      <c r="FX88" s="4"/>
      <c r="FY88" s="4">
        <f>AVERAGE(FY7,FY48)</f>
        <v>29</v>
      </c>
      <c r="FZ88" s="4">
        <f>AVERAGE(FZ7,FZ48)</f>
        <v>38</v>
      </c>
      <c r="GA88" s="4">
        <f>AVERAGE(GA7,GA48)</f>
        <v>6</v>
      </c>
      <c r="GB88" s="4">
        <f>AVERAGE(GB7,GB48)</f>
        <v>0</v>
      </c>
      <c r="GC88" s="104">
        <f>SUM(FY88*FY98,FZ88*FZ98,GA88*GA98,GB88*GB98)</f>
        <v>64.5</v>
      </c>
      <c r="GE88" s="26"/>
      <c r="GF88" s="26"/>
      <c r="GG88" s="26"/>
      <c r="GH88" s="26"/>
      <c r="GI88" s="26"/>
      <c r="GJ88" s="26"/>
      <c r="GK88" s="26"/>
      <c r="GL88" s="26"/>
      <c r="GM88" s="26"/>
      <c r="GN88" s="26"/>
      <c r="GO88" s="26"/>
      <c r="GP88" s="26"/>
      <c r="GQ88" s="26"/>
      <c r="GR88" s="26"/>
      <c r="GS88" s="26"/>
      <c r="GT88" s="26"/>
      <c r="GU88" s="26"/>
      <c r="GV88" s="26"/>
      <c r="GW88" s="26"/>
      <c r="GX88" s="26"/>
      <c r="GY88" s="26"/>
      <c r="GZ88" s="26"/>
      <c r="HA88" s="26"/>
      <c r="HB88" s="26"/>
      <c r="HC88" s="26"/>
      <c r="HD88" s="26"/>
      <c r="HE88" s="26"/>
      <c r="HF88" s="26"/>
      <c r="HG88" s="26"/>
      <c r="HH88" s="26"/>
      <c r="HI88" s="26"/>
      <c r="HJ88" s="26"/>
      <c r="HK88" s="26"/>
      <c r="HL88" s="26"/>
      <c r="HM88" s="26"/>
      <c r="HN88" s="26"/>
      <c r="HO88" s="26"/>
      <c r="HP88" s="26"/>
      <c r="HQ88" s="26"/>
      <c r="HR88" s="26"/>
      <c r="HS88" s="26"/>
      <c r="HT88" s="26"/>
      <c r="HU88" s="26"/>
      <c r="HV88" s="26"/>
      <c r="HW88" s="26"/>
      <c r="HX88" s="26"/>
      <c r="HY88" s="26"/>
      <c r="HZ88" s="26"/>
      <c r="IA88" s="26"/>
      <c r="IB88" s="26"/>
      <c r="IC88" s="26"/>
      <c r="ID88" s="26"/>
      <c r="IE88" s="26"/>
      <c r="IF88" s="26"/>
      <c r="IG88" s="26"/>
      <c r="IH88" s="26"/>
      <c r="II88" s="26"/>
      <c r="IJ88" s="26"/>
      <c r="IK88" s="26"/>
      <c r="IL88" s="26"/>
      <c r="IM88" s="26"/>
      <c r="IN88" s="26"/>
      <c r="IO88" s="26"/>
      <c r="IP88" s="26"/>
      <c r="IQ88" s="26"/>
      <c r="IR88" s="26"/>
      <c r="IS88" s="26"/>
      <c r="IT88" s="26"/>
      <c r="IU88" s="26"/>
      <c r="IV88" s="26"/>
      <c r="IW88" s="26"/>
      <c r="IX88" s="26"/>
      <c r="IY88" s="26"/>
      <c r="IZ88" s="26"/>
      <c r="JA88" s="26"/>
      <c r="JB88" s="26"/>
      <c r="JC88" s="26"/>
      <c r="JD88" s="26"/>
      <c r="JE88" s="26"/>
      <c r="JF88" s="26"/>
      <c r="JG88" s="26"/>
      <c r="JH88" s="26"/>
      <c r="JI88" s="26"/>
      <c r="JJ88" s="26"/>
      <c r="JK88" s="26"/>
      <c r="JL88" s="26"/>
      <c r="JM88" s="26"/>
      <c r="JN88" s="26"/>
      <c r="JO88" s="26"/>
      <c r="JP88" s="26"/>
      <c r="JQ88" s="26"/>
      <c r="JR88" s="26"/>
      <c r="JS88" s="26"/>
      <c r="JT88" s="26"/>
      <c r="JU88" s="26"/>
      <c r="JV88" s="26"/>
      <c r="JW88" s="26"/>
      <c r="JX88" s="26"/>
      <c r="JY88" s="26"/>
      <c r="JZ88" s="26"/>
      <c r="KA88" s="26"/>
      <c r="KB88" s="26"/>
      <c r="KC88" s="26"/>
      <c r="KD88" s="26"/>
      <c r="KE88" s="26"/>
      <c r="KF88" s="26"/>
      <c r="KG88" s="26"/>
      <c r="KH88" s="26"/>
      <c r="KI88" s="26"/>
      <c r="KJ88" s="26"/>
      <c r="KK88" s="26"/>
      <c r="KL88" s="26"/>
      <c r="KM88" s="26"/>
      <c r="KN88" s="26"/>
      <c r="KO88" s="26"/>
      <c r="KP88" s="26"/>
      <c r="KQ88" s="26"/>
      <c r="KR88" s="26"/>
      <c r="KS88" s="26"/>
      <c r="KT88" s="26"/>
      <c r="KU88" s="26"/>
      <c r="KV88" s="26"/>
      <c r="KW88" s="26"/>
      <c r="KX88" s="26"/>
      <c r="KY88" s="26"/>
      <c r="KZ88" s="26"/>
      <c r="LA88" s="26"/>
      <c r="LB88" s="26"/>
      <c r="LC88" s="26"/>
      <c r="LD88" s="26"/>
      <c r="LE88" s="26"/>
      <c r="LF88" s="26"/>
      <c r="LG88" s="26"/>
      <c r="LH88" s="26"/>
      <c r="LI88" s="26"/>
      <c r="LJ88" s="26"/>
      <c r="LK88" s="26"/>
      <c r="LL88" s="26"/>
      <c r="LM88" s="26"/>
      <c r="LN88" s="26"/>
      <c r="LO88" s="26"/>
      <c r="LP88" s="26"/>
      <c r="LQ88" s="26"/>
      <c r="LR88" s="26"/>
      <c r="LS88" s="26"/>
      <c r="LT88" s="26"/>
      <c r="LU88" s="26"/>
      <c r="LV88" s="26"/>
      <c r="LW88" s="26"/>
      <c r="LX88" s="26"/>
      <c r="LY88" s="26"/>
      <c r="LZ88" s="26"/>
      <c r="MA88" s="26"/>
      <c r="MB88" s="26"/>
      <c r="MC88" s="26"/>
      <c r="MD88" s="26"/>
      <c r="ME88" s="26"/>
      <c r="MF88" s="26"/>
      <c r="MG88" s="26"/>
      <c r="MH88" s="26"/>
      <c r="MI88" s="26"/>
      <c r="MJ88" s="26"/>
      <c r="MK88" s="26"/>
      <c r="ML88" s="26"/>
      <c r="MM88" s="26"/>
      <c r="MN88" s="26"/>
      <c r="MO88" s="26"/>
      <c r="MP88" s="26"/>
      <c r="MQ88" s="26"/>
      <c r="MR88" s="26"/>
      <c r="MS88" s="26"/>
      <c r="MT88" s="26"/>
      <c r="MU88" s="26"/>
      <c r="MV88" s="26"/>
      <c r="MW88" s="26"/>
      <c r="MX88" s="26"/>
      <c r="MY88" s="26"/>
      <c r="MZ88" s="26"/>
      <c r="NA88" s="26"/>
      <c r="NB88" s="26"/>
      <c r="NC88" s="26"/>
      <c r="ND88" s="26"/>
      <c r="NE88" s="26"/>
      <c r="NF88" s="26"/>
      <c r="NG88" s="26"/>
      <c r="NH88" s="26"/>
      <c r="NI88" s="26"/>
      <c r="NJ88" s="26"/>
      <c r="NK88" s="26"/>
      <c r="NL88" s="26"/>
      <c r="NM88" s="26"/>
      <c r="NN88" s="26"/>
      <c r="NO88" s="26"/>
      <c r="NP88" s="26"/>
      <c r="NQ88" s="26"/>
      <c r="NR88" s="26"/>
      <c r="NS88" s="26"/>
      <c r="NT88" s="26"/>
      <c r="NU88" s="26"/>
      <c r="NV88" s="26"/>
      <c r="NW88" s="26"/>
      <c r="NX88" s="26"/>
      <c r="NY88" s="26"/>
      <c r="NZ88" s="26"/>
      <c r="OA88" s="26"/>
      <c r="OB88" s="26"/>
      <c r="OC88" s="26"/>
      <c r="OD88" s="26"/>
      <c r="OE88" s="26"/>
      <c r="OF88" s="26"/>
      <c r="OG88" s="26"/>
      <c r="OH88" s="26"/>
      <c r="OI88" s="26"/>
      <c r="OJ88" s="26"/>
      <c r="OK88" s="26"/>
      <c r="OL88" s="26"/>
      <c r="OM88" s="26"/>
      <c r="ON88" s="26"/>
      <c r="OO88" s="26"/>
      <c r="OP88" s="26"/>
      <c r="OQ88" s="26"/>
      <c r="OR88" s="26"/>
      <c r="OS88" s="26"/>
      <c r="OT88" s="26"/>
      <c r="OU88" s="26"/>
      <c r="OV88" s="26"/>
    </row>
    <row r="89" spans="1:412" s="3" customFormat="1">
      <c r="A89" s="151" t="s">
        <v>13</v>
      </c>
      <c r="B89" s="4">
        <f>AVERAGE(B8,B49)</f>
        <v>8</v>
      </c>
      <c r="C89" s="4">
        <f>AVERAGE(C8,C49)</f>
        <v>3</v>
      </c>
      <c r="D89" s="4">
        <f>AVERAGE(D8,D49)</f>
        <v>0</v>
      </c>
      <c r="E89" s="4">
        <f>AVERAGE(E8,E49)</f>
        <v>0</v>
      </c>
      <c r="F89" s="104">
        <f>SUM(B89*B98,C89*C98,D89*D98,E89*E98)</f>
        <v>7</v>
      </c>
      <c r="G89" s="4">
        <f>AVERAGE(G8,G49)</f>
        <v>14</v>
      </c>
      <c r="H89" s="4">
        <f>AVERAGE(H8,H49)</f>
        <v>23</v>
      </c>
      <c r="I89" s="4">
        <f>AVERAGE(I8,I49)</f>
        <v>2</v>
      </c>
      <c r="J89" s="4">
        <f>AVERAGE(J8,J49)</f>
        <v>1</v>
      </c>
      <c r="K89" s="104">
        <f>SUM(G89*G98,H89*H98,I89*I98,J89*J98)</f>
        <v>36.5</v>
      </c>
      <c r="L89" s="14"/>
      <c r="M89" s="4">
        <f>AVERAGE(M8,M49)</f>
        <v>1</v>
      </c>
      <c r="N89" s="4">
        <f>AVERAGE(N8,N49)</f>
        <v>3.5</v>
      </c>
      <c r="O89" s="4">
        <f>AVERAGE(O8,O49)</f>
        <v>0</v>
      </c>
      <c r="P89" s="4">
        <f>AVERAGE(P8,P49)</f>
        <v>0</v>
      </c>
      <c r="Q89" s="104">
        <f>SUM(M89*M98,N89*N98,O89*O98,P89*P98)</f>
        <v>4</v>
      </c>
      <c r="R89" s="14"/>
      <c r="S89" s="4">
        <f>AVERAGE(S8,S49)</f>
        <v>32.5</v>
      </c>
      <c r="T89" s="4">
        <f>AVERAGE(T8,T49)</f>
        <v>73</v>
      </c>
      <c r="U89" s="4">
        <f>AVERAGE(U8,U49)</f>
        <v>2.5</v>
      </c>
      <c r="V89" s="4">
        <f>AVERAGE(V8,V49)</f>
        <v>2</v>
      </c>
      <c r="W89" s="104">
        <f>SUM(S89*S98,T89*T98,U89*U98,V89*V98)</f>
        <v>99.25</v>
      </c>
      <c r="X89" s="14"/>
      <c r="Y89" s="4">
        <f>AVERAGE(Y8,Y49)</f>
        <v>3</v>
      </c>
      <c r="Z89" s="4">
        <f>AVERAGE(Z8,Z49)</f>
        <v>2.5</v>
      </c>
      <c r="AA89" s="4">
        <f>AVERAGE(AA8,AA49)</f>
        <v>0.5</v>
      </c>
      <c r="AB89" s="4">
        <f>AVERAGE(AB8,AB49)</f>
        <v>1</v>
      </c>
      <c r="AC89" s="104">
        <f>SUM(Y89*Y98,Z89*Z98,AA89*AA98,AB89*AB98)</f>
        <v>7.5</v>
      </c>
      <c r="AD89" s="14"/>
      <c r="AE89" s="4">
        <f>AVERAGE(AE8,AE49)</f>
        <v>4.5</v>
      </c>
      <c r="AF89" s="4">
        <f>AVERAGE(AF8,AF49)</f>
        <v>4</v>
      </c>
      <c r="AG89" s="4">
        <f>AVERAGE(AG8,AG49)</f>
        <v>0</v>
      </c>
      <c r="AH89" s="4">
        <f>AVERAGE(AH8,AH49)</f>
        <v>0.5</v>
      </c>
      <c r="AI89" s="104">
        <f>SUM(AE89*AE98,AF89*AF98,AG89*AG98,AH89*AH98)</f>
        <v>7.5</v>
      </c>
      <c r="AJ89" s="30"/>
      <c r="AK89" s="30"/>
      <c r="AL89" s="10" t="s">
        <v>13</v>
      </c>
      <c r="AM89" s="4">
        <f>AVERAGE(AM8,AM49)</f>
        <v>3.5</v>
      </c>
      <c r="AN89" s="4">
        <f>AVERAGE(AN8,AN49)</f>
        <v>0</v>
      </c>
      <c r="AO89" s="4">
        <f>AVERAGE(AO8,AO49)</f>
        <v>0.5</v>
      </c>
      <c r="AP89" s="4">
        <f>AVERAGE(AP8,AP49)</f>
        <v>0.5</v>
      </c>
      <c r="AQ89" s="104">
        <f>SUM(AM89*AM98,AN89*AN98,AO89*AO98,AP89*AP98)</f>
        <v>4</v>
      </c>
      <c r="AR89" s="14"/>
      <c r="AS89" s="4">
        <f>AVERAGE(AS8,AS49)</f>
        <v>21</v>
      </c>
      <c r="AT89" s="4">
        <f>AVERAGE(AT8,AT49)</f>
        <v>26.5</v>
      </c>
      <c r="AU89" s="4">
        <f>AVERAGE(AU8,AU49)</f>
        <v>2</v>
      </c>
      <c r="AV89" s="4">
        <f>AVERAGE(AV8,AV49)</f>
        <v>1</v>
      </c>
      <c r="AW89" s="104">
        <f>SUM(AS89*AS98,AT89*AT98,AU89*AU98,AV89*AV98)</f>
        <v>43.5</v>
      </c>
      <c r="AX89" s="14"/>
      <c r="AY89" s="4">
        <f>AVERAGE(AY8,AY49)</f>
        <v>0.5</v>
      </c>
      <c r="AZ89" s="4">
        <f>AVERAGE(AZ8,AZ49)</f>
        <v>3.5</v>
      </c>
      <c r="BA89" s="4">
        <f>AVERAGE(BA8,BA49)</f>
        <v>0</v>
      </c>
      <c r="BB89" s="4">
        <f>AVERAGE(BB8,BB49)</f>
        <v>0.5</v>
      </c>
      <c r="BC89" s="104">
        <f>SUM(AY89*AY98,AZ89*AZ98,BA89*BA98,BB89*BB98)</f>
        <v>5</v>
      </c>
      <c r="BD89" s="14"/>
      <c r="BE89" s="4">
        <f>AVERAGE(BE8,BE49)</f>
        <v>36</v>
      </c>
      <c r="BF89" s="4">
        <f>AVERAGE(BF8,BF49)</f>
        <v>68.5</v>
      </c>
      <c r="BG89" s="4">
        <f>AVERAGE(BG8,BG49)</f>
        <v>2</v>
      </c>
      <c r="BH89" s="4">
        <f>AVERAGE(BH8,BH49)</f>
        <v>0.5</v>
      </c>
      <c r="BI89" s="104">
        <f>SUM(BE89*BE98,BF89*BF98,BG89*BG98,BH89*BH98)</f>
        <v>91.75</v>
      </c>
      <c r="BJ89" s="14"/>
      <c r="BK89" s="4">
        <f>AVERAGE(BK8,BK49)</f>
        <v>0.5</v>
      </c>
      <c r="BL89" s="4">
        <f>AVERAGE(BL8,BL49)</f>
        <v>1</v>
      </c>
      <c r="BM89" s="4">
        <f>AVERAGE(BM8,BM49)</f>
        <v>0</v>
      </c>
      <c r="BN89" s="4">
        <f>AVERAGE(BN8,BN49)</f>
        <v>0</v>
      </c>
      <c r="BO89" s="104">
        <f>SUM(BK89*BK98,BL89*BL98,BM89*BM98,BN89*BN98)</f>
        <v>1.25</v>
      </c>
      <c r="BP89" s="14"/>
      <c r="BQ89" s="4">
        <f>AVERAGE(BQ8,BQ49)</f>
        <v>2.5</v>
      </c>
      <c r="BR89" s="4">
        <f>AVERAGE(BR8,BR49)</f>
        <v>5</v>
      </c>
      <c r="BS89" s="4">
        <f>AVERAGE(BS8,BS49)</f>
        <v>0.5</v>
      </c>
      <c r="BT89" s="4">
        <f>AVERAGE(BT8,BT49)</f>
        <v>0</v>
      </c>
      <c r="BU89" s="104">
        <f>SUM(BQ89*BQ98,BR89*BR98,BS89*BS98,BT89*BT98)</f>
        <v>7.25</v>
      </c>
      <c r="BV89" s="29"/>
      <c r="BW89" s="29"/>
      <c r="BX89" s="10" t="s">
        <v>13</v>
      </c>
      <c r="BY89" s="4">
        <f>AVERAGE(BY8,BY49)</f>
        <v>0</v>
      </c>
      <c r="BZ89" s="4">
        <f>AVERAGE(BZ8,BZ49)</f>
        <v>2.5</v>
      </c>
      <c r="CA89" s="4">
        <f>AVERAGE(CA8,CA49)</f>
        <v>0</v>
      </c>
      <c r="CB89" s="4">
        <f>AVERAGE(CB8,CB49)</f>
        <v>0</v>
      </c>
      <c r="CC89" s="104">
        <f>SUM(BY89*BY98,BZ89*BZ98,CA89*CA98,CB89*CB98)</f>
        <v>2.5</v>
      </c>
      <c r="CD89" s="14"/>
      <c r="CE89" s="4">
        <f>AVERAGE(CE8,CE49)</f>
        <v>77.5</v>
      </c>
      <c r="CF89" s="4">
        <f>AVERAGE(CF8,CF49)</f>
        <v>99</v>
      </c>
      <c r="CG89" s="4">
        <f>AVERAGE(CG8,CG49)</f>
        <v>5</v>
      </c>
      <c r="CH89" s="4">
        <f>AVERAGE(CH8,CH49)</f>
        <v>1</v>
      </c>
      <c r="CI89" s="104">
        <f>SUM(CE89*CE98,CF89*CF98,CG89*CG98,CH89*CH98)</f>
        <v>150.25</v>
      </c>
      <c r="CJ89" s="14"/>
      <c r="CK89" s="4">
        <f>AVERAGE(CK8,CK49)</f>
        <v>0</v>
      </c>
      <c r="CL89" s="4">
        <f>AVERAGE(CL8,CL49)</f>
        <v>4.5</v>
      </c>
      <c r="CM89" s="4">
        <f>AVERAGE(CM8,CM49)</f>
        <v>0</v>
      </c>
      <c r="CN89" s="4">
        <f>AVERAGE(CN8,CN49)</f>
        <v>0</v>
      </c>
      <c r="CO89" s="104">
        <f>SUM(CK89*CK98,CL89*CL98,CM89*CM98,CN89*CN98)</f>
        <v>4.5</v>
      </c>
      <c r="CP89" s="4"/>
      <c r="CQ89" s="4">
        <f>AVERAGE(CQ8,CQ49)</f>
        <v>30</v>
      </c>
      <c r="CR89" s="4">
        <f>AVERAGE(CR8,CR49)</f>
        <v>37</v>
      </c>
      <c r="CS89" s="4">
        <f>AVERAGE(CS8,CS49)</f>
        <v>10</v>
      </c>
      <c r="CT89" s="4">
        <f>AVERAGE(CT8,CT49)</f>
        <v>1</v>
      </c>
      <c r="CU89" s="104">
        <f>SUM(CQ89*CQ98,CR89*CR98,CS89*CS98,CT89*CT98)</f>
        <v>74.5</v>
      </c>
      <c r="CV89" s="14"/>
      <c r="CW89" s="4">
        <f>AVERAGE(CW8,CW49)</f>
        <v>7.5</v>
      </c>
      <c r="CX89" s="4">
        <f>AVERAGE(CX8,CX49)</f>
        <v>19</v>
      </c>
      <c r="CY89" s="4">
        <f>AVERAGE(CY8,CY49)</f>
        <v>1.5</v>
      </c>
      <c r="CZ89" s="4">
        <f>AVERAGE(CZ8,CZ49)</f>
        <v>0.5</v>
      </c>
      <c r="DA89" s="104">
        <f>SUM(CW89*CW98,CX89*CX98,CY89*CY98,CZ89*CZ98)</f>
        <v>27</v>
      </c>
      <c r="DB89" s="14"/>
      <c r="DC89" s="4">
        <f>AVERAGE(DC8,DC49)</f>
        <v>5.5</v>
      </c>
      <c r="DD89" s="4">
        <f>AVERAGE(DD8,DD49)</f>
        <v>2</v>
      </c>
      <c r="DE89" s="4">
        <f>AVERAGE(DE8,DE49)</f>
        <v>0</v>
      </c>
      <c r="DF89" s="4">
        <f>AVERAGE(DF8,DF49)</f>
        <v>0</v>
      </c>
      <c r="DG89" s="104">
        <f>SUM(DC89*DC98,DD89*DD98,DE89*DE98,DF89*DF98)</f>
        <v>4.75</v>
      </c>
      <c r="DH89" s="29"/>
      <c r="DI89" s="29"/>
      <c r="DJ89" s="10" t="s">
        <v>13</v>
      </c>
      <c r="DK89" s="4">
        <f>AVERAGE(DK8,DK49)</f>
        <v>2</v>
      </c>
      <c r="DL89" s="4">
        <f>AVERAGE(DL8,DL49)</f>
        <v>2</v>
      </c>
      <c r="DM89" s="4">
        <f>AVERAGE(DM8,DM49)</f>
        <v>0</v>
      </c>
      <c r="DN89" s="4">
        <f>AVERAGE(DN8,DN49)</f>
        <v>0</v>
      </c>
      <c r="DO89" s="104">
        <f>SUM(DK89*DK98,DL89*DL98,DM89*DM98,DN89*DN98)</f>
        <v>3</v>
      </c>
      <c r="DP89" s="4"/>
      <c r="DQ89" s="31">
        <f>AVERAGE(DQ8,DQ49)</f>
        <v>0</v>
      </c>
      <c r="DR89" s="4">
        <f>AVERAGE(DR8,DR49)</f>
        <v>0.5</v>
      </c>
      <c r="DS89" s="4">
        <f>AVERAGE(DS8,DS49)</f>
        <v>0.5</v>
      </c>
      <c r="DT89" s="4">
        <f>AVERAGE(DT8,DT49)</f>
        <v>0</v>
      </c>
      <c r="DU89" s="104">
        <f>SUM(DQ89*DQ98,DR89*DR98,DS89*DS98,DT89*DT98)</f>
        <v>1.5</v>
      </c>
      <c r="DV89" s="4"/>
      <c r="DW89" s="4">
        <f>AVERAGE(DW8,DW49)</f>
        <v>2.5</v>
      </c>
      <c r="DX89" s="4">
        <f>AVERAGE(DX8,DX49)</f>
        <v>3</v>
      </c>
      <c r="DY89" s="4">
        <f>AVERAGE(DY8,DY49)</f>
        <v>0</v>
      </c>
      <c r="DZ89" s="4">
        <f>AVERAGE(DZ8,DZ49)</f>
        <v>0</v>
      </c>
      <c r="EA89" s="104">
        <f>SUM(DW89*DW98,DX89*DX98,DY89*DY98,DZ89*DZ98)</f>
        <v>4.25</v>
      </c>
      <c r="EB89" s="4"/>
      <c r="EC89" s="4">
        <f>AVERAGE(EC8,EC49)</f>
        <v>32.5</v>
      </c>
      <c r="ED89" s="4">
        <f>AVERAGE(ED8,ED49)</f>
        <v>38</v>
      </c>
      <c r="EE89" s="4">
        <f>AVERAGE(EE8,EE49)</f>
        <v>8</v>
      </c>
      <c r="EF89" s="4">
        <f>AVERAGE(EF8,EF49)</f>
        <v>38</v>
      </c>
      <c r="EG89" s="104">
        <f>SUM(EC89*EC98,ED89*ED98,EE89*EE98,EF89*EF98)</f>
        <v>165.25</v>
      </c>
      <c r="EH89" s="4"/>
      <c r="EI89" s="4">
        <f>AVERAGE(EI8,EI49)</f>
        <v>18</v>
      </c>
      <c r="EJ89" s="4">
        <f>AVERAGE(EJ8,EJ49)</f>
        <v>21.5</v>
      </c>
      <c r="EK89" s="4">
        <f>AVERAGE(EK8,EK49)</f>
        <v>1.5</v>
      </c>
      <c r="EL89" s="4">
        <f>AVERAGE(EL8,EL49)</f>
        <v>0.5</v>
      </c>
      <c r="EM89" s="104">
        <f>SUM(EI89*EI98,EJ89*EJ98,EK89*EK98,EL89*EL98)</f>
        <v>34.75</v>
      </c>
      <c r="EN89" s="4"/>
      <c r="EO89" s="4">
        <f>AVERAGE(EO8,EO49)</f>
        <v>2</v>
      </c>
      <c r="EP89" s="4">
        <f>AVERAGE(EP8,EP49)</f>
        <v>2</v>
      </c>
      <c r="EQ89" s="4">
        <f>AVERAGE(EQ8,EQ49)</f>
        <v>0</v>
      </c>
      <c r="ER89" s="4">
        <f>AVERAGE(ER8,ER49)</f>
        <v>0</v>
      </c>
      <c r="ES89" s="104">
        <f>SUM(EO89*EO98,EP89*EP98,EQ89*EQ98,ER89*ER98)</f>
        <v>3</v>
      </c>
      <c r="ET89" s="4"/>
      <c r="EU89" s="4">
        <f>AVERAGE(EU8,EU49)</f>
        <v>51.5</v>
      </c>
      <c r="EV89" s="4">
        <f>AVERAGE(EV8,EV49)</f>
        <v>81</v>
      </c>
      <c r="EW89" s="4">
        <f>AVERAGE(EW8,EW49)</f>
        <v>5.5</v>
      </c>
      <c r="EX89" s="4">
        <f>AVERAGE(EX8,EX49)</f>
        <v>1</v>
      </c>
      <c r="EY89" s="104">
        <f>SUM(EU89*EU98,EV89*EV98,EW89*EW98,EX89*EX98)</f>
        <v>120.25</v>
      </c>
      <c r="EZ89" s="4"/>
      <c r="FA89" s="4">
        <f>AVERAGE(FA8,FA49)</f>
        <v>1</v>
      </c>
      <c r="FB89" s="4">
        <f>AVERAGE(FB8,FB49)</f>
        <v>2</v>
      </c>
      <c r="FC89" s="4">
        <f>AVERAGE(FC8,FC49)</f>
        <v>0</v>
      </c>
      <c r="FD89" s="4">
        <f>AVERAGE(FD8,FD49)</f>
        <v>0</v>
      </c>
      <c r="FE89" s="104">
        <f>SUM(FA89*FA98,FB89*FB98,FC89*FC98,FD89*FD98)</f>
        <v>2.5</v>
      </c>
      <c r="FF89" s="4"/>
      <c r="FG89" s="4">
        <f>AVERAGE(FG8,FG49)</f>
        <v>27</v>
      </c>
      <c r="FH89" s="4">
        <f>AVERAGE(FH8,FH49)</f>
        <v>39</v>
      </c>
      <c r="FI89" s="4">
        <f>AVERAGE(FI8,FI49)</f>
        <v>1.5</v>
      </c>
      <c r="FJ89" s="14">
        <f>AVERAGE(FJ8,FJ49)</f>
        <v>0.5</v>
      </c>
      <c r="FK89" s="104">
        <f>SUM(FG89*FG98,FH89*FH98,FI89*FI98,FJ89*FJ98)</f>
        <v>56.75</v>
      </c>
      <c r="FL89" s="4"/>
      <c r="FM89" s="4">
        <f>AVERAGE(FM8,FM49)</f>
        <v>1</v>
      </c>
      <c r="FN89" s="4">
        <f>AVERAGE(FN8,FN49)</f>
        <v>0</v>
      </c>
      <c r="FO89" s="4">
        <f>AVERAGE(FO8,FO49)</f>
        <v>0</v>
      </c>
      <c r="FP89" s="4">
        <f>AVERAGE(FP8,FP49)</f>
        <v>0</v>
      </c>
      <c r="FQ89" s="104">
        <f>SUM(FM89*FM98,FN89*FN98,FO89*FO98,FP89*FP98)</f>
        <v>0.5</v>
      </c>
      <c r="FR89" s="4"/>
      <c r="FS89" s="4">
        <f>AVERAGE(FS8,FS49)</f>
        <v>33</v>
      </c>
      <c r="FT89" s="4">
        <f>AVERAGE(FT8,FT49)</f>
        <v>38.5</v>
      </c>
      <c r="FU89" s="4">
        <f>AVERAGE(FU8,FU49)</f>
        <v>2</v>
      </c>
      <c r="FV89" s="4">
        <f>AVERAGE(FV8,FV49)</f>
        <v>0.5</v>
      </c>
      <c r="FW89" s="104">
        <f>SUM(FS89*FS98,FT89*FT98,FU89*FU98,FV89*FV98)</f>
        <v>60.25</v>
      </c>
      <c r="FX89" s="4"/>
      <c r="FY89" s="4">
        <f>AVERAGE(FY8,FY49)</f>
        <v>63</v>
      </c>
      <c r="FZ89" s="4">
        <f>AVERAGE(FZ8,FZ49)</f>
        <v>76</v>
      </c>
      <c r="GA89" s="4">
        <f>AVERAGE(GA8,GA49)</f>
        <v>4</v>
      </c>
      <c r="GB89" s="4">
        <f>AVERAGE(GB8,GB49)</f>
        <v>1</v>
      </c>
      <c r="GC89" s="104">
        <f>SUM(FY89*FY98,FZ89*FZ98,GA89*GA98,GB89*GB98)</f>
        <v>118</v>
      </c>
      <c r="GE89" s="26"/>
      <c r="GF89" s="26"/>
      <c r="GG89" s="26"/>
      <c r="GH89" s="26"/>
      <c r="GI89" s="26"/>
      <c r="GJ89" s="26"/>
      <c r="GK89" s="26"/>
      <c r="GL89" s="26"/>
      <c r="GM89" s="26"/>
      <c r="GN89" s="26"/>
      <c r="GO89" s="26"/>
      <c r="GP89" s="26"/>
      <c r="GQ89" s="26"/>
      <c r="GR89" s="26"/>
      <c r="GS89" s="26"/>
      <c r="GT89" s="26"/>
      <c r="GU89" s="26"/>
      <c r="GV89" s="26"/>
      <c r="GW89" s="26"/>
      <c r="GX89" s="26"/>
      <c r="GY89" s="26"/>
      <c r="GZ89" s="26"/>
      <c r="HA89" s="26"/>
      <c r="HB89" s="26"/>
      <c r="HC89" s="26"/>
      <c r="HD89" s="26"/>
      <c r="HE89" s="26"/>
      <c r="HF89" s="26"/>
      <c r="HG89" s="26"/>
      <c r="HH89" s="26"/>
      <c r="HI89" s="26"/>
      <c r="HJ89" s="26"/>
      <c r="HK89" s="26"/>
      <c r="HL89" s="26"/>
      <c r="HM89" s="26"/>
      <c r="HN89" s="26"/>
      <c r="HO89" s="26"/>
      <c r="HP89" s="26"/>
      <c r="HQ89" s="26"/>
      <c r="HR89" s="26"/>
      <c r="HS89" s="26"/>
      <c r="HT89" s="26"/>
      <c r="HU89" s="26"/>
      <c r="HV89" s="26"/>
      <c r="HW89" s="26"/>
      <c r="HX89" s="26"/>
      <c r="HY89" s="26"/>
      <c r="HZ89" s="26"/>
      <c r="IA89" s="26"/>
      <c r="IB89" s="26"/>
      <c r="IC89" s="26"/>
      <c r="ID89" s="26"/>
      <c r="IE89" s="26"/>
      <c r="IF89" s="26"/>
      <c r="IG89" s="26"/>
      <c r="IH89" s="26"/>
      <c r="II89" s="26"/>
      <c r="IJ89" s="26"/>
      <c r="IK89" s="26"/>
      <c r="IL89" s="26"/>
      <c r="IM89" s="26"/>
      <c r="IN89" s="26"/>
      <c r="IO89" s="26"/>
      <c r="IP89" s="26"/>
      <c r="IQ89" s="26"/>
      <c r="IR89" s="26"/>
      <c r="IS89" s="26"/>
      <c r="IT89" s="26"/>
      <c r="IU89" s="26"/>
      <c r="IV89" s="26"/>
      <c r="IW89" s="26"/>
      <c r="IX89" s="26"/>
      <c r="IY89" s="26"/>
      <c r="IZ89" s="26"/>
      <c r="JA89" s="26"/>
      <c r="JB89" s="26"/>
      <c r="JC89" s="26"/>
      <c r="JD89" s="26"/>
      <c r="JE89" s="26"/>
      <c r="JF89" s="26"/>
      <c r="JG89" s="26"/>
      <c r="JH89" s="26"/>
      <c r="JI89" s="26"/>
      <c r="JJ89" s="26"/>
      <c r="JK89" s="26"/>
      <c r="JL89" s="26"/>
      <c r="JM89" s="26"/>
      <c r="JN89" s="26"/>
      <c r="JO89" s="26"/>
      <c r="JP89" s="26"/>
      <c r="JQ89" s="26"/>
      <c r="JR89" s="26"/>
      <c r="JS89" s="26"/>
      <c r="JT89" s="26"/>
      <c r="JU89" s="26"/>
      <c r="JV89" s="26"/>
      <c r="JW89" s="26"/>
      <c r="JX89" s="26"/>
      <c r="JY89" s="26"/>
      <c r="JZ89" s="26"/>
      <c r="KA89" s="26"/>
      <c r="KB89" s="26"/>
      <c r="KC89" s="26"/>
      <c r="KD89" s="26"/>
      <c r="KE89" s="26"/>
      <c r="KF89" s="26"/>
      <c r="KG89" s="26"/>
      <c r="KH89" s="26"/>
      <c r="KI89" s="26"/>
      <c r="KJ89" s="26"/>
      <c r="KK89" s="26"/>
      <c r="KL89" s="26"/>
      <c r="KM89" s="26"/>
      <c r="KN89" s="26"/>
      <c r="KO89" s="26"/>
      <c r="KP89" s="26"/>
      <c r="KQ89" s="26"/>
      <c r="KR89" s="26"/>
      <c r="KS89" s="26"/>
      <c r="KT89" s="26"/>
      <c r="KU89" s="26"/>
      <c r="KV89" s="26"/>
      <c r="KW89" s="26"/>
      <c r="KX89" s="26"/>
      <c r="KY89" s="26"/>
      <c r="KZ89" s="26"/>
      <c r="LA89" s="26"/>
      <c r="LB89" s="26"/>
      <c r="LC89" s="26"/>
      <c r="LD89" s="26"/>
      <c r="LE89" s="26"/>
      <c r="LF89" s="26"/>
      <c r="LG89" s="26"/>
      <c r="LH89" s="26"/>
      <c r="LI89" s="26"/>
      <c r="LJ89" s="26"/>
      <c r="LK89" s="26"/>
      <c r="LL89" s="26"/>
      <c r="LM89" s="26"/>
      <c r="LN89" s="26"/>
      <c r="LO89" s="26"/>
      <c r="LP89" s="26"/>
      <c r="LQ89" s="26"/>
      <c r="LR89" s="26"/>
      <c r="LS89" s="26"/>
      <c r="LT89" s="26"/>
      <c r="LU89" s="26"/>
      <c r="LV89" s="26"/>
      <c r="LW89" s="26"/>
      <c r="LX89" s="26"/>
      <c r="LY89" s="26"/>
      <c r="LZ89" s="26"/>
      <c r="MA89" s="26"/>
      <c r="MB89" s="26"/>
      <c r="MC89" s="26"/>
      <c r="MD89" s="26"/>
      <c r="ME89" s="26"/>
      <c r="MF89" s="26"/>
      <c r="MG89" s="26"/>
      <c r="MH89" s="26"/>
      <c r="MI89" s="26"/>
      <c r="MJ89" s="26"/>
      <c r="MK89" s="26"/>
      <c r="ML89" s="26"/>
      <c r="MM89" s="26"/>
      <c r="MN89" s="26"/>
      <c r="MO89" s="26"/>
      <c r="MP89" s="26"/>
      <c r="MQ89" s="26"/>
      <c r="MR89" s="26"/>
      <c r="MS89" s="26"/>
      <c r="MT89" s="26"/>
      <c r="MU89" s="26"/>
      <c r="MV89" s="26"/>
      <c r="MW89" s="26"/>
      <c r="MX89" s="26"/>
      <c r="MY89" s="26"/>
      <c r="MZ89" s="26"/>
      <c r="NA89" s="26"/>
      <c r="NB89" s="26"/>
      <c r="NC89" s="26"/>
      <c r="ND89" s="26"/>
      <c r="NE89" s="26"/>
      <c r="NF89" s="26"/>
      <c r="NG89" s="26"/>
      <c r="NH89" s="26"/>
      <c r="NI89" s="26"/>
      <c r="NJ89" s="26"/>
      <c r="NK89" s="26"/>
      <c r="NL89" s="26"/>
      <c r="NM89" s="26"/>
      <c r="NN89" s="26"/>
      <c r="NO89" s="26"/>
      <c r="NP89" s="26"/>
      <c r="NQ89" s="26"/>
      <c r="NR89" s="26"/>
      <c r="NS89" s="26"/>
      <c r="NT89" s="26"/>
      <c r="NU89" s="26"/>
      <c r="NV89" s="26"/>
      <c r="NW89" s="26"/>
      <c r="NX89" s="26"/>
      <c r="NY89" s="26"/>
      <c r="NZ89" s="26"/>
      <c r="OA89" s="26"/>
      <c r="OB89" s="26"/>
      <c r="OC89" s="26"/>
      <c r="OD89" s="26"/>
      <c r="OE89" s="26"/>
      <c r="OF89" s="26"/>
      <c r="OG89" s="26"/>
      <c r="OH89" s="26"/>
      <c r="OI89" s="26"/>
      <c r="OJ89" s="26"/>
      <c r="OK89" s="26"/>
      <c r="OL89" s="26"/>
      <c r="OM89" s="26"/>
      <c r="ON89" s="26"/>
      <c r="OO89" s="26"/>
      <c r="OP89" s="26"/>
      <c r="OQ89" s="26"/>
      <c r="OR89" s="26"/>
      <c r="OS89" s="26"/>
      <c r="OT89" s="26"/>
      <c r="OU89" s="26"/>
      <c r="OV89" s="26"/>
    </row>
    <row r="90" spans="1:412" s="3" customFormat="1">
      <c r="A90" s="151" t="s">
        <v>72</v>
      </c>
      <c r="B90" s="4">
        <f>AVERAGE(B9,B50)</f>
        <v>9.5</v>
      </c>
      <c r="C90" s="4">
        <f>AVERAGE(C9,C50)</f>
        <v>7</v>
      </c>
      <c r="D90" s="4">
        <f>AVERAGE(D9,D50)</f>
        <v>0</v>
      </c>
      <c r="E90" s="4">
        <f>AVERAGE(E9,E50)</f>
        <v>0</v>
      </c>
      <c r="F90" s="104">
        <f>SUM(B90*B98,C90*C98,D90*D98,E90*E98)</f>
        <v>11.75</v>
      </c>
      <c r="G90" s="4">
        <f>AVERAGE(G9,G50)</f>
        <v>15.5</v>
      </c>
      <c r="H90" s="4">
        <f>AVERAGE(H9,H50)</f>
        <v>31</v>
      </c>
      <c r="I90" s="4">
        <f>AVERAGE(I9,I50)</f>
        <v>3</v>
      </c>
      <c r="J90" s="4">
        <f>AVERAGE(J9,J50)</f>
        <v>1.5</v>
      </c>
      <c r="K90" s="104">
        <f>SUM(G90*G98,H90*H98,I90*I98,J90*J98)</f>
        <v>48.5</v>
      </c>
      <c r="L90" s="14"/>
      <c r="M90" s="4">
        <f>AVERAGE(M9,M50)</f>
        <v>2</v>
      </c>
      <c r="N90" s="4">
        <f>AVERAGE(N9,N50)</f>
        <v>3</v>
      </c>
      <c r="O90" s="4">
        <f>AVERAGE(O9,O50)</f>
        <v>0</v>
      </c>
      <c r="P90" s="4">
        <f>AVERAGE(P9,P50)</f>
        <v>0</v>
      </c>
      <c r="Q90" s="104">
        <f>SUM(M90*M98,N90*N98,O90*O98,P90*P98)</f>
        <v>4</v>
      </c>
      <c r="R90" s="14"/>
      <c r="S90" s="4">
        <f>AVERAGE(S9,S50)</f>
        <v>49.5</v>
      </c>
      <c r="T90" s="4">
        <f>AVERAGE(T9,T50)</f>
        <v>103.5</v>
      </c>
      <c r="U90" s="4">
        <f>AVERAGE(U9,U50)</f>
        <v>1.5</v>
      </c>
      <c r="V90" s="4">
        <f>AVERAGE(V9,V50)</f>
        <v>0.5</v>
      </c>
      <c r="W90" s="104">
        <f>SUM(S90*S98,T90*T98,U90*U98,V90*V98)</f>
        <v>132.5</v>
      </c>
      <c r="X90" s="14"/>
      <c r="Y90" s="4">
        <f>AVERAGE(Y9,Y50)</f>
        <v>2</v>
      </c>
      <c r="Z90" s="4">
        <f>AVERAGE(Z9,Z50)</f>
        <v>2.5</v>
      </c>
      <c r="AA90" s="4">
        <f>AVERAGE(AA9,AA50)</f>
        <v>0</v>
      </c>
      <c r="AB90" s="4">
        <f>AVERAGE(AB9,AB50)</f>
        <v>0</v>
      </c>
      <c r="AC90" s="104">
        <f>SUM(Y90*Y98,Z90*Z98,AA90*AA98,AB90*AB98)</f>
        <v>3.5</v>
      </c>
      <c r="AD90" s="14"/>
      <c r="AE90" s="4">
        <f>AVERAGE(AE9,AE50)</f>
        <v>8.5</v>
      </c>
      <c r="AF90" s="4">
        <f>AVERAGE(AF9,AF50)</f>
        <v>2.5</v>
      </c>
      <c r="AG90" s="4">
        <f>AVERAGE(AG9,AG50)</f>
        <v>0</v>
      </c>
      <c r="AH90" s="4">
        <f>AVERAGE(AH9,AH50)</f>
        <v>0</v>
      </c>
      <c r="AI90" s="104">
        <f>SUM(AE90*AE98,AF90*AF98,AG90*AG98,AH90*AH98)</f>
        <v>6.75</v>
      </c>
      <c r="AJ90" s="30"/>
      <c r="AK90" s="30"/>
      <c r="AL90" s="10" t="s">
        <v>72</v>
      </c>
      <c r="AM90" s="4">
        <f>AVERAGE(AM9,AM50)</f>
        <v>5.5</v>
      </c>
      <c r="AN90" s="4">
        <f>AVERAGE(AN9,AN50)</f>
        <v>1</v>
      </c>
      <c r="AO90" s="4">
        <f>AVERAGE(AO9,AO50)</f>
        <v>1</v>
      </c>
      <c r="AP90" s="4">
        <f>AVERAGE(AP9,AP50)</f>
        <v>0</v>
      </c>
      <c r="AQ90" s="104">
        <f>SUM(AM90*AM98,AN90*AN98,AO90*AO98,AP90*AP98)</f>
        <v>5.75</v>
      </c>
      <c r="AR90" s="14"/>
      <c r="AS90" s="4">
        <f>AVERAGE(AS9,AS50)</f>
        <v>25.5</v>
      </c>
      <c r="AT90" s="4">
        <f>AVERAGE(AT9,AT50)</f>
        <v>32.5</v>
      </c>
      <c r="AU90" s="4">
        <f>AVERAGE(AU9,AU50)</f>
        <v>2.5</v>
      </c>
      <c r="AV90" s="4">
        <f>AVERAGE(AV9,AV50)</f>
        <v>1</v>
      </c>
      <c r="AW90" s="104">
        <f>SUM(AS90*AS98,AT90*AT98,AU90*AU98,AV90*AV98)</f>
        <v>52.75</v>
      </c>
      <c r="AX90" s="14"/>
      <c r="AY90" s="4">
        <f>AVERAGE(AY9,AY50)</f>
        <v>1.5</v>
      </c>
      <c r="AZ90" s="4">
        <f>AVERAGE(AZ9,AZ50)</f>
        <v>5</v>
      </c>
      <c r="BA90" s="4">
        <f>AVERAGE(BA9,BA50)</f>
        <v>0</v>
      </c>
      <c r="BB90" s="4">
        <f>AVERAGE(BB9,BB50)</f>
        <v>0</v>
      </c>
      <c r="BC90" s="104">
        <f>SUM(AY90*AY98,AZ90*AZ98,BA90*BA98,BB90*BB98)</f>
        <v>5.75</v>
      </c>
      <c r="BD90" s="14"/>
      <c r="BE90" s="4">
        <f>AVERAGE(BE9,BE50)</f>
        <v>59.5</v>
      </c>
      <c r="BF90" s="4">
        <f>AVERAGE(BF9,BF50)</f>
        <v>103</v>
      </c>
      <c r="BG90" s="4">
        <f>AVERAGE(BG9,BG50)</f>
        <v>3</v>
      </c>
      <c r="BH90" s="4">
        <f>AVERAGE(BH9,BH50)</f>
        <v>1.5</v>
      </c>
      <c r="BI90" s="104">
        <f>SUM(BE90*BE98,BF90*BF98,BG90*BG98,BH90*BH98)</f>
        <v>142.5</v>
      </c>
      <c r="BJ90" s="14"/>
      <c r="BK90" s="4">
        <f>AVERAGE(BK9,BK50)</f>
        <v>2.5</v>
      </c>
      <c r="BL90" s="4">
        <f>AVERAGE(BL9,BL50)</f>
        <v>2.5</v>
      </c>
      <c r="BM90" s="4">
        <f>AVERAGE(BM9,BM50)</f>
        <v>0</v>
      </c>
      <c r="BN90" s="4">
        <f>AVERAGE(BN9,BN50)</f>
        <v>0.5</v>
      </c>
      <c r="BO90" s="104">
        <f>SUM(BK90*BK98,BL90*BL98,BM90*BM98,BN90*BN98)</f>
        <v>5</v>
      </c>
      <c r="BP90" s="14"/>
      <c r="BQ90" s="4">
        <f>AVERAGE(BQ9,BQ50)</f>
        <v>7.5</v>
      </c>
      <c r="BR90" s="4">
        <f>AVERAGE(BR9,BR50)</f>
        <v>3.5</v>
      </c>
      <c r="BS90" s="4">
        <f>AVERAGE(BS9,BS50)</f>
        <v>0.5</v>
      </c>
      <c r="BT90" s="4">
        <f>AVERAGE(BT9,BT50)</f>
        <v>0.5</v>
      </c>
      <c r="BU90" s="104">
        <f>SUM(BQ90*BQ98,BR90*BR98,BS90*BS98,BT90*BT98)</f>
        <v>9.5</v>
      </c>
      <c r="BV90" s="29"/>
      <c r="BW90" s="29"/>
      <c r="BX90" s="10" t="s">
        <v>72</v>
      </c>
      <c r="BY90" s="4">
        <f>AVERAGE(BY9,BY50)</f>
        <v>1</v>
      </c>
      <c r="BZ90" s="4">
        <f>AVERAGE(BZ9,BZ50)</f>
        <v>4.5</v>
      </c>
      <c r="CA90" s="4">
        <f>AVERAGE(CA9,CA50)</f>
        <v>0</v>
      </c>
      <c r="CB90" s="4">
        <f>AVERAGE(CB9,CB50)</f>
        <v>0</v>
      </c>
      <c r="CC90" s="104">
        <f>SUM(BY90*BY98,BZ90*BZ98,CA90*CA98,CB90*CB98)</f>
        <v>5</v>
      </c>
      <c r="CD90" s="14"/>
      <c r="CE90" s="4">
        <f>AVERAGE(CE9,CE50)</f>
        <v>87.5</v>
      </c>
      <c r="CF90" s="4">
        <f>AVERAGE(CF9,CF50)</f>
        <v>123.5</v>
      </c>
      <c r="CG90" s="4">
        <f>AVERAGE(CG9,CG50)</f>
        <v>6.5</v>
      </c>
      <c r="CH90" s="4">
        <f>AVERAGE(CH9,CH50)</f>
        <v>0</v>
      </c>
      <c r="CI90" s="104">
        <f>SUM(CE90*CE98,CF90*CF98,CG90*CG98,CH90*CH98)</f>
        <v>180.25</v>
      </c>
      <c r="CJ90" s="14"/>
      <c r="CK90" s="4">
        <f>AVERAGE(CK9,CK50)</f>
        <v>1.5</v>
      </c>
      <c r="CL90" s="4">
        <f>AVERAGE(CL9,CL50)</f>
        <v>3</v>
      </c>
      <c r="CM90" s="4">
        <f>AVERAGE(CM9,CM50)</f>
        <v>0</v>
      </c>
      <c r="CN90" s="4">
        <f>AVERAGE(CN9,CN50)</f>
        <v>0</v>
      </c>
      <c r="CO90" s="104">
        <f>SUM(CK90*CK98,CL90*CL98,CM90*CM98,CN90*CN98)</f>
        <v>3.75</v>
      </c>
      <c r="CP90" s="4"/>
      <c r="CQ90" s="4">
        <f>AVERAGE(CQ9,CQ50)</f>
        <v>54</v>
      </c>
      <c r="CR90" s="4">
        <f>AVERAGE(CR9,CR50)</f>
        <v>36.5</v>
      </c>
      <c r="CS90" s="4">
        <f>AVERAGE(CS9,CS50)</f>
        <v>11</v>
      </c>
      <c r="CT90" s="4">
        <f>AVERAGE(CT9,CT50)</f>
        <v>0.5</v>
      </c>
      <c r="CU90" s="104">
        <f>SUM(CQ90*CQ98,CR90*CR98,CS90*CS98,CT90*CT98)</f>
        <v>86.75</v>
      </c>
      <c r="CV90" s="14"/>
      <c r="CW90" s="4">
        <f>AVERAGE(CW9,CW50)</f>
        <v>4.5</v>
      </c>
      <c r="CX90" s="4">
        <f>AVERAGE(CX9,CX50)</f>
        <v>21</v>
      </c>
      <c r="CY90" s="4">
        <f>AVERAGE(CY9,CY50)</f>
        <v>1</v>
      </c>
      <c r="CZ90" s="4">
        <f>AVERAGE(CZ9,CZ50)</f>
        <v>2</v>
      </c>
      <c r="DA90" s="104">
        <f>SUM(CW90*CW98,CX90*CX98,CY90*CY98,CZ90*CZ98)</f>
        <v>30.25</v>
      </c>
      <c r="DB90" s="14"/>
      <c r="DC90" s="4">
        <f>AVERAGE(DC9,DC50)</f>
        <v>7</v>
      </c>
      <c r="DD90" s="4">
        <f>AVERAGE(DD9,DD50)</f>
        <v>4.5</v>
      </c>
      <c r="DE90" s="4">
        <f>AVERAGE(DE9,DE50)</f>
        <v>0</v>
      </c>
      <c r="DF90" s="4">
        <f>AVERAGE(DF9,DF50)</f>
        <v>0</v>
      </c>
      <c r="DG90" s="104">
        <f>SUM(DC90*DC98,DD90*DD98,DE90*DE98,DF90*DF98)</f>
        <v>8</v>
      </c>
      <c r="DH90" s="29"/>
      <c r="DI90" s="29"/>
      <c r="DJ90" s="10" t="s">
        <v>72</v>
      </c>
      <c r="DK90" s="4">
        <f>AVERAGE(DK9,DK50)</f>
        <v>4</v>
      </c>
      <c r="DL90" s="4">
        <f>AVERAGE(DL9,DL50)</f>
        <v>3.5</v>
      </c>
      <c r="DM90" s="4">
        <f>AVERAGE(DM9,DM50)</f>
        <v>0</v>
      </c>
      <c r="DN90" s="4">
        <f>AVERAGE(DN9,DN50)</f>
        <v>0</v>
      </c>
      <c r="DO90" s="104">
        <f>SUM(DK90*DK98,DL90*DL98,DM90*DM98,DN90*DN98)</f>
        <v>5.5</v>
      </c>
      <c r="DP90" s="4"/>
      <c r="DQ90" s="31">
        <f>AVERAGE(DQ9,DQ50)</f>
        <v>4</v>
      </c>
      <c r="DR90" s="4">
        <f>AVERAGE(DR9,DR50)</f>
        <v>0</v>
      </c>
      <c r="DS90" s="4">
        <f>AVERAGE(DS9,DS50)</f>
        <v>1</v>
      </c>
      <c r="DT90" s="4">
        <f>AVERAGE(DT9,DT50)</f>
        <v>0</v>
      </c>
      <c r="DU90" s="104">
        <f>SUM(DQ90*DQ98,DR90*DR98,DS90*DS98,DT90*DT98)</f>
        <v>4</v>
      </c>
      <c r="DV90" s="4"/>
      <c r="DW90" s="4">
        <f>AVERAGE(DW9,DW50)</f>
        <v>3</v>
      </c>
      <c r="DX90" s="4">
        <f>AVERAGE(DX9,DX50)</f>
        <v>2.5</v>
      </c>
      <c r="DY90" s="4">
        <f>AVERAGE(DY9,DY50)</f>
        <v>0</v>
      </c>
      <c r="DZ90" s="4">
        <f>AVERAGE(DZ9,DZ50)</f>
        <v>0</v>
      </c>
      <c r="EA90" s="104">
        <f>SUM(DW90*DW98,DX90*DX98,DY90*DY98,DZ90*DZ98)</f>
        <v>4</v>
      </c>
      <c r="EB90" s="4"/>
      <c r="EC90" s="4">
        <f>AVERAGE(EC9,EC50)</f>
        <v>49.5</v>
      </c>
      <c r="ED90" s="4">
        <f>AVERAGE(ED9,ED50)</f>
        <v>35.5</v>
      </c>
      <c r="EE90" s="4">
        <f>AVERAGE(EE9,EE50)</f>
        <v>8</v>
      </c>
      <c r="EF90" s="4">
        <f>AVERAGE(EF9,EF50)</f>
        <v>43</v>
      </c>
      <c r="EG90" s="104">
        <f>SUM(EC90*EC98,ED90*ED98,EE90*EE98,EF90*EF98)</f>
        <v>183.75</v>
      </c>
      <c r="EH90" s="4"/>
      <c r="EI90" s="4">
        <f>AVERAGE(EI9,EI50)</f>
        <v>25</v>
      </c>
      <c r="EJ90" s="4">
        <f>AVERAGE(EJ9,EJ50)</f>
        <v>26.5</v>
      </c>
      <c r="EK90" s="4">
        <f>AVERAGE(EK9,EK50)</f>
        <v>3</v>
      </c>
      <c r="EL90" s="4">
        <f>AVERAGE(EL9,EL50)</f>
        <v>1</v>
      </c>
      <c r="EM90" s="104">
        <f>SUM(EI90*EI98,EJ90*EJ98,EK90*EK98,EL90*EL98)</f>
        <v>47.5</v>
      </c>
      <c r="EN90" s="4"/>
      <c r="EO90" s="4">
        <f>AVERAGE(EO9,EO50)</f>
        <v>2.5</v>
      </c>
      <c r="EP90" s="4">
        <f>AVERAGE(EP9,EP50)</f>
        <v>5</v>
      </c>
      <c r="EQ90" s="4">
        <f>AVERAGE(EQ9,EQ50)</f>
        <v>0</v>
      </c>
      <c r="ER90" s="4">
        <f>AVERAGE(ER9,ER50)</f>
        <v>0</v>
      </c>
      <c r="ES90" s="104">
        <f>SUM(EO90*EO98,EP90*EP98,EQ90*EQ98,ER90*ER98)</f>
        <v>6.25</v>
      </c>
      <c r="ET90" s="4"/>
      <c r="EU90" s="4">
        <f>AVERAGE(EU9,EU50)</f>
        <v>66</v>
      </c>
      <c r="EV90" s="4">
        <f>AVERAGE(EV9,EV50)</f>
        <v>113</v>
      </c>
      <c r="EW90" s="4">
        <f>AVERAGE(EW9,EW50)</f>
        <v>8</v>
      </c>
      <c r="EX90" s="4">
        <f>AVERAGE(EX9,EX50)</f>
        <v>1</v>
      </c>
      <c r="EY90" s="104">
        <f>SUM(EU90*EU98,EV90*EV98,EW90*EW98,EX90*EX98)</f>
        <v>164.5</v>
      </c>
      <c r="EZ90" s="4"/>
      <c r="FA90" s="4">
        <f>AVERAGE(FA9,FA50)</f>
        <v>1</v>
      </c>
      <c r="FB90" s="4">
        <f>AVERAGE(FB9,FB50)</f>
        <v>4</v>
      </c>
      <c r="FC90" s="4">
        <f>AVERAGE(FC9,FC50)</f>
        <v>0</v>
      </c>
      <c r="FD90" s="4">
        <f>AVERAGE(FD9,FD50)</f>
        <v>0</v>
      </c>
      <c r="FE90" s="104">
        <f>SUM(FA90*FA98,FB90*FB98,FC90*FC98,FD90*FD98)</f>
        <v>4.5</v>
      </c>
      <c r="FF90" s="4"/>
      <c r="FG90" s="4">
        <f>AVERAGE(FG9,FG50)</f>
        <v>43</v>
      </c>
      <c r="FH90" s="4">
        <f>AVERAGE(FH9,FH50)</f>
        <v>60.5</v>
      </c>
      <c r="FI90" s="4">
        <f>AVERAGE(FI9,FI50)</f>
        <v>1.5</v>
      </c>
      <c r="FJ90" s="14">
        <f>AVERAGE(FJ9,FJ50)</f>
        <v>2</v>
      </c>
      <c r="FK90" s="104">
        <f>SUM(FG90*FG98,FH90*FH98,FI90*FI98,FJ90*FJ98)</f>
        <v>90</v>
      </c>
      <c r="FL90" s="4"/>
      <c r="FM90" s="4">
        <f>AVERAGE(FM9,FM50)</f>
        <v>3.5</v>
      </c>
      <c r="FN90" s="4">
        <f>AVERAGE(FN9,FN50)</f>
        <v>1</v>
      </c>
      <c r="FO90" s="4">
        <f>AVERAGE(FO9,FO50)</f>
        <v>0</v>
      </c>
      <c r="FP90" s="4">
        <f>AVERAGE(FP9,FP50)</f>
        <v>0</v>
      </c>
      <c r="FQ90" s="104">
        <f>SUM(FM90*FM98,FN90*FN98,FO90*FO98,FP90*FP98)</f>
        <v>2.75</v>
      </c>
      <c r="FR90" s="4"/>
      <c r="FS90" s="4">
        <f>AVERAGE(FS9,FS50)</f>
        <v>24</v>
      </c>
      <c r="FT90" s="4">
        <f>AVERAGE(FT9,FT50)</f>
        <v>39.5</v>
      </c>
      <c r="FU90" s="4">
        <f>AVERAGE(FU9,FU50)</f>
        <v>1</v>
      </c>
      <c r="FV90" s="4">
        <f>AVERAGE(FV9,FV50)</f>
        <v>0</v>
      </c>
      <c r="FW90" s="104">
        <f>SUM(FS90*FS98,FT90*FT98,FU90*FU98,FV90*FV98)</f>
        <v>53.5</v>
      </c>
      <c r="FX90" s="4"/>
      <c r="FY90" s="4">
        <f>AVERAGE(FY9,FY50)</f>
        <v>48</v>
      </c>
      <c r="FZ90" s="4">
        <f>AVERAGE(FZ9,FZ50)</f>
        <v>77</v>
      </c>
      <c r="GA90" s="4">
        <f>AVERAGE(GA9,GA50)</f>
        <v>2</v>
      </c>
      <c r="GB90" s="4">
        <f>AVERAGE(GB9,GB50)</f>
        <v>0</v>
      </c>
      <c r="GC90" s="104">
        <f>SUM(FY90*FY98,FZ90*FZ98,GA90*GA98,GB90*GB98)</f>
        <v>105</v>
      </c>
      <c r="GE90" s="26"/>
      <c r="GF90" s="26"/>
      <c r="GG90" s="26"/>
      <c r="GH90" s="26"/>
      <c r="GI90" s="26"/>
      <c r="GJ90" s="26"/>
      <c r="GK90" s="26"/>
      <c r="GL90" s="26"/>
      <c r="GM90" s="26"/>
      <c r="GN90" s="26"/>
      <c r="GO90" s="26"/>
      <c r="GP90" s="26"/>
      <c r="GQ90" s="26"/>
      <c r="GR90" s="26"/>
      <c r="GS90" s="26"/>
      <c r="GT90" s="26"/>
      <c r="GU90" s="26"/>
      <c r="GV90" s="26"/>
      <c r="GW90" s="26"/>
      <c r="GX90" s="26"/>
      <c r="GY90" s="26"/>
      <c r="GZ90" s="26"/>
      <c r="HA90" s="26"/>
      <c r="HB90" s="26"/>
      <c r="HC90" s="26"/>
      <c r="HD90" s="26"/>
      <c r="HE90" s="26"/>
      <c r="HF90" s="26"/>
      <c r="HG90" s="26"/>
      <c r="HH90" s="26"/>
      <c r="HI90" s="26"/>
      <c r="HJ90" s="26"/>
      <c r="HK90" s="26"/>
      <c r="HL90" s="26"/>
      <c r="HM90" s="26"/>
      <c r="HN90" s="26"/>
      <c r="HO90" s="26"/>
      <c r="HP90" s="26"/>
      <c r="HQ90" s="26"/>
      <c r="HR90" s="26"/>
      <c r="HS90" s="26"/>
      <c r="HT90" s="26"/>
      <c r="HU90" s="26"/>
      <c r="HV90" s="26"/>
      <c r="HW90" s="26"/>
      <c r="HX90" s="26"/>
      <c r="HY90" s="26"/>
      <c r="HZ90" s="26"/>
      <c r="IA90" s="26"/>
      <c r="IB90" s="26"/>
      <c r="IC90" s="26"/>
      <c r="ID90" s="26"/>
      <c r="IE90" s="26"/>
      <c r="IF90" s="26"/>
      <c r="IG90" s="26"/>
      <c r="IH90" s="26"/>
      <c r="II90" s="26"/>
      <c r="IJ90" s="26"/>
      <c r="IK90" s="26"/>
      <c r="IL90" s="26"/>
      <c r="IM90" s="26"/>
      <c r="IN90" s="26"/>
      <c r="IO90" s="26"/>
      <c r="IP90" s="26"/>
      <c r="IQ90" s="26"/>
      <c r="IR90" s="26"/>
      <c r="IS90" s="26"/>
      <c r="IT90" s="26"/>
      <c r="IU90" s="26"/>
      <c r="IV90" s="26"/>
      <c r="IW90" s="26"/>
      <c r="IX90" s="26"/>
      <c r="IY90" s="26"/>
      <c r="IZ90" s="26"/>
      <c r="JA90" s="26"/>
      <c r="JB90" s="26"/>
      <c r="JC90" s="26"/>
      <c r="JD90" s="26"/>
      <c r="JE90" s="26"/>
      <c r="JF90" s="26"/>
      <c r="JG90" s="26"/>
      <c r="JH90" s="26"/>
      <c r="JI90" s="26"/>
      <c r="JJ90" s="26"/>
      <c r="JK90" s="26"/>
      <c r="JL90" s="26"/>
      <c r="JM90" s="26"/>
      <c r="JN90" s="26"/>
      <c r="JO90" s="26"/>
      <c r="JP90" s="26"/>
      <c r="JQ90" s="26"/>
      <c r="JR90" s="26"/>
      <c r="JS90" s="26"/>
      <c r="JT90" s="26"/>
      <c r="JU90" s="26"/>
      <c r="JV90" s="26"/>
      <c r="JW90" s="26"/>
      <c r="JX90" s="26"/>
      <c r="JY90" s="26"/>
      <c r="JZ90" s="26"/>
      <c r="KA90" s="26"/>
      <c r="KB90" s="26"/>
      <c r="KC90" s="26"/>
      <c r="KD90" s="26"/>
      <c r="KE90" s="26"/>
      <c r="KF90" s="26"/>
      <c r="KG90" s="26"/>
      <c r="KH90" s="26"/>
      <c r="KI90" s="26"/>
      <c r="KJ90" s="26"/>
      <c r="KK90" s="26"/>
      <c r="KL90" s="26"/>
      <c r="KM90" s="26"/>
      <c r="KN90" s="26"/>
      <c r="KO90" s="26"/>
      <c r="KP90" s="26"/>
      <c r="KQ90" s="26"/>
      <c r="KR90" s="26"/>
      <c r="KS90" s="26"/>
      <c r="KT90" s="26"/>
      <c r="KU90" s="26"/>
      <c r="KV90" s="26"/>
      <c r="KW90" s="26"/>
      <c r="KX90" s="26"/>
      <c r="KY90" s="26"/>
      <c r="KZ90" s="26"/>
      <c r="LA90" s="26"/>
      <c r="LB90" s="26"/>
      <c r="LC90" s="26"/>
      <c r="LD90" s="26"/>
      <c r="LE90" s="26"/>
      <c r="LF90" s="26"/>
      <c r="LG90" s="26"/>
      <c r="LH90" s="26"/>
      <c r="LI90" s="26"/>
      <c r="LJ90" s="26"/>
      <c r="LK90" s="26"/>
      <c r="LL90" s="26"/>
      <c r="LM90" s="26"/>
      <c r="LN90" s="26"/>
      <c r="LO90" s="26"/>
      <c r="LP90" s="26"/>
      <c r="LQ90" s="26"/>
      <c r="LR90" s="26"/>
      <c r="LS90" s="26"/>
      <c r="LT90" s="26"/>
      <c r="LU90" s="26"/>
      <c r="LV90" s="26"/>
      <c r="LW90" s="26"/>
      <c r="LX90" s="26"/>
      <c r="LY90" s="26"/>
      <c r="LZ90" s="26"/>
      <c r="MA90" s="26"/>
      <c r="MB90" s="26"/>
      <c r="MC90" s="26"/>
      <c r="MD90" s="26"/>
      <c r="ME90" s="26"/>
      <c r="MF90" s="26"/>
      <c r="MG90" s="26"/>
      <c r="MH90" s="26"/>
      <c r="MI90" s="26"/>
      <c r="MJ90" s="26"/>
      <c r="MK90" s="26"/>
      <c r="ML90" s="26"/>
      <c r="MM90" s="26"/>
      <c r="MN90" s="26"/>
      <c r="MO90" s="26"/>
      <c r="MP90" s="26"/>
      <c r="MQ90" s="26"/>
      <c r="MR90" s="26"/>
      <c r="MS90" s="26"/>
      <c r="MT90" s="26"/>
      <c r="MU90" s="26"/>
      <c r="MV90" s="26"/>
      <c r="MW90" s="26"/>
      <c r="MX90" s="26"/>
      <c r="MY90" s="26"/>
      <c r="MZ90" s="26"/>
      <c r="NA90" s="26"/>
      <c r="NB90" s="26"/>
      <c r="NC90" s="26"/>
      <c r="ND90" s="26"/>
      <c r="NE90" s="26"/>
      <c r="NF90" s="26"/>
      <c r="NG90" s="26"/>
      <c r="NH90" s="26"/>
      <c r="NI90" s="26"/>
      <c r="NJ90" s="26"/>
      <c r="NK90" s="26"/>
      <c r="NL90" s="26"/>
      <c r="NM90" s="26"/>
      <c r="NN90" s="26"/>
      <c r="NO90" s="26"/>
      <c r="NP90" s="26"/>
      <c r="NQ90" s="26"/>
      <c r="NR90" s="26"/>
      <c r="NS90" s="26"/>
      <c r="NT90" s="26"/>
      <c r="NU90" s="26"/>
      <c r="NV90" s="26"/>
      <c r="NW90" s="26"/>
      <c r="NX90" s="26"/>
      <c r="NY90" s="26"/>
      <c r="NZ90" s="26"/>
      <c r="OA90" s="26"/>
      <c r="OB90" s="26"/>
      <c r="OC90" s="26"/>
      <c r="OD90" s="26"/>
      <c r="OE90" s="26"/>
      <c r="OF90" s="26"/>
      <c r="OG90" s="26"/>
      <c r="OH90" s="26"/>
      <c r="OI90" s="26"/>
      <c r="OJ90" s="26"/>
      <c r="OK90" s="26"/>
      <c r="OL90" s="26"/>
      <c r="OM90" s="26"/>
      <c r="ON90" s="26"/>
      <c r="OO90" s="26"/>
      <c r="OP90" s="26"/>
      <c r="OQ90" s="26"/>
      <c r="OR90" s="26"/>
      <c r="OS90" s="26"/>
      <c r="OT90" s="26"/>
      <c r="OU90" s="26"/>
      <c r="OV90" s="26"/>
    </row>
    <row r="91" spans="1:412" s="3" customFormat="1">
      <c r="A91" s="151" t="s">
        <v>14</v>
      </c>
      <c r="B91" s="4">
        <f>AVERAGE(B10,B51)</f>
        <v>10</v>
      </c>
      <c r="C91" s="4">
        <f>AVERAGE(C10,C51)</f>
        <v>4.5</v>
      </c>
      <c r="D91" s="4">
        <f>AVERAGE(D10,D51)</f>
        <v>0.5</v>
      </c>
      <c r="E91" s="4">
        <f>AVERAGE(E10,E51)</f>
        <v>0</v>
      </c>
      <c r="F91" s="104">
        <f>SUM(B91*B98,C91*C98,D91*D98,E91*E98)</f>
        <v>10.5</v>
      </c>
      <c r="G91" s="4">
        <f>AVERAGE(G10,G51)</f>
        <v>27.5</v>
      </c>
      <c r="H91" s="4">
        <f>AVERAGE(H10,H51)</f>
        <v>33</v>
      </c>
      <c r="I91" s="4">
        <f>AVERAGE(I10,I51)</f>
        <v>2.5</v>
      </c>
      <c r="J91" s="4">
        <f>AVERAGE(J10,J51)</f>
        <v>1</v>
      </c>
      <c r="K91" s="104">
        <f>SUM(G91*G98,H91*H98,I91*I98,J91*J98)</f>
        <v>54.25</v>
      </c>
      <c r="L91" s="14"/>
      <c r="M91" s="4">
        <f>AVERAGE(M10,M51)</f>
        <v>5</v>
      </c>
      <c r="N91" s="4">
        <f>AVERAGE(N10,N51)</f>
        <v>8</v>
      </c>
      <c r="O91" s="4">
        <f>AVERAGE(O10,O51)</f>
        <v>0.5</v>
      </c>
      <c r="P91" s="4">
        <f>AVERAGE(P10,P51)</f>
        <v>0.5</v>
      </c>
      <c r="Q91" s="104">
        <f>SUM(M91*M98,N91*N98,O91*O98,P91*P98)</f>
        <v>12.75</v>
      </c>
      <c r="R91" s="14"/>
      <c r="S91" s="4">
        <f>AVERAGE(S10,S51)</f>
        <v>65.5</v>
      </c>
      <c r="T91" s="4">
        <f>AVERAGE(T10,T51)</f>
        <v>97.5</v>
      </c>
      <c r="U91" s="4">
        <f>AVERAGE(U10,U51)</f>
        <v>6</v>
      </c>
      <c r="V91" s="4">
        <f>AVERAGE(V10,V51)</f>
        <v>0.5</v>
      </c>
      <c r="W91" s="104">
        <f>SUM(S91*S98,T91*T98,U91*U98,V91*V98)</f>
        <v>143.5</v>
      </c>
      <c r="X91" s="14"/>
      <c r="Y91" s="4">
        <f>AVERAGE(Y10,Y51)</f>
        <v>4.5</v>
      </c>
      <c r="Z91" s="4">
        <f>AVERAGE(Z10,Z51)</f>
        <v>7</v>
      </c>
      <c r="AA91" s="4">
        <f>AVERAGE(AA10,AA51)</f>
        <v>1.5</v>
      </c>
      <c r="AB91" s="4">
        <f>AVERAGE(AB10,AB51)</f>
        <v>0</v>
      </c>
      <c r="AC91" s="104">
        <f>SUM(Y91*Y98,Z91*Z98,AA91*AA98,AB91*AB98)</f>
        <v>12.25</v>
      </c>
      <c r="AD91" s="14"/>
      <c r="AE91" s="4">
        <f>AVERAGE(AE10,AE51)</f>
        <v>9.5</v>
      </c>
      <c r="AF91" s="4">
        <f>AVERAGE(AF10,AF51)</f>
        <v>6.5</v>
      </c>
      <c r="AG91" s="4">
        <f>AVERAGE(AG10,AG51)</f>
        <v>0</v>
      </c>
      <c r="AH91" s="4">
        <f>AVERAGE(AH10,AH51)</f>
        <v>0</v>
      </c>
      <c r="AI91" s="104">
        <f>SUM(AE91*AE98,AF91*AF98,AG91*AG98,AH91*AH98)</f>
        <v>11.25</v>
      </c>
      <c r="AJ91" s="30"/>
      <c r="AK91" s="30"/>
      <c r="AL91" s="10" t="s">
        <v>14</v>
      </c>
      <c r="AM91" s="4">
        <f>AVERAGE(AM10,AM51)</f>
        <v>3.5</v>
      </c>
      <c r="AN91" s="4">
        <f>AVERAGE(AN10,AN51)</f>
        <v>2</v>
      </c>
      <c r="AO91" s="4">
        <f>AVERAGE(AO10,AO51)</f>
        <v>1</v>
      </c>
      <c r="AP91" s="4">
        <f>AVERAGE(AP10,AP51)</f>
        <v>0</v>
      </c>
      <c r="AQ91" s="104">
        <f>SUM(AM91*AM98,AN91*AN98,AO91*AO98,AP91*AP98)</f>
        <v>5.75</v>
      </c>
      <c r="AR91" s="14"/>
      <c r="AS91" s="4">
        <f>AVERAGE(AS10,AS51)</f>
        <v>35</v>
      </c>
      <c r="AT91" s="4">
        <f>AVERAGE(AT10,AT51)</f>
        <v>40.5</v>
      </c>
      <c r="AU91" s="4">
        <f>AVERAGE(AU10,AU51)</f>
        <v>2</v>
      </c>
      <c r="AV91" s="4">
        <f>AVERAGE(AV10,AV51)</f>
        <v>0.5</v>
      </c>
      <c r="AW91" s="104">
        <f>SUM(AS91*AS98,AT91*AT98,AU91*AU98,AV91*AV98)</f>
        <v>63.25</v>
      </c>
      <c r="AX91" s="14"/>
      <c r="AY91" s="4">
        <f>AVERAGE(AY10,AY51)</f>
        <v>2.5</v>
      </c>
      <c r="AZ91" s="4">
        <f>AVERAGE(AZ10,AZ51)</f>
        <v>7.5</v>
      </c>
      <c r="BA91" s="4">
        <f>AVERAGE(BA10,BA51)</f>
        <v>0</v>
      </c>
      <c r="BB91" s="4">
        <f>AVERAGE(BB10,BB51)</f>
        <v>0</v>
      </c>
      <c r="BC91" s="104">
        <f>SUM(AY91*AY98,AZ91*AZ98,BA91*BA98,BB91*BB98)</f>
        <v>8.75</v>
      </c>
      <c r="BD91" s="14"/>
      <c r="BE91" s="4">
        <f>AVERAGE(BE10,BE51)</f>
        <v>68</v>
      </c>
      <c r="BF91" s="4">
        <f>AVERAGE(BF10,BF51)</f>
        <v>106</v>
      </c>
      <c r="BG91" s="4">
        <f>AVERAGE(BG10,BG51)</f>
        <v>2.5</v>
      </c>
      <c r="BH91" s="4">
        <f>AVERAGE(BH10,BH51)</f>
        <v>0</v>
      </c>
      <c r="BI91" s="104">
        <f>SUM(BE91*BE98,BF91*BF98,BG91*BG98,BH91*BH98)</f>
        <v>145</v>
      </c>
      <c r="BJ91" s="14"/>
      <c r="BK91" s="4">
        <f>AVERAGE(BK10,BK51)</f>
        <v>3</v>
      </c>
      <c r="BL91" s="4">
        <f>AVERAGE(BL10,BL51)</f>
        <v>3.5</v>
      </c>
      <c r="BM91" s="4">
        <f>AVERAGE(BM10,BM51)</f>
        <v>0.5</v>
      </c>
      <c r="BN91" s="4">
        <f>AVERAGE(BN10,BN51)</f>
        <v>0.5</v>
      </c>
      <c r="BO91" s="104">
        <f>SUM(BK91*BK98,BL91*BL98,BM91*BM98,BN91*BN98)</f>
        <v>7.25</v>
      </c>
      <c r="BP91" s="14"/>
      <c r="BQ91" s="4">
        <f>AVERAGE(BQ10,BQ51)</f>
        <v>9.5</v>
      </c>
      <c r="BR91" s="4">
        <f>AVERAGE(BR10,BR51)</f>
        <v>5.5</v>
      </c>
      <c r="BS91" s="4">
        <f>AVERAGE(BS10,BS51)</f>
        <v>0</v>
      </c>
      <c r="BT91" s="4">
        <f>AVERAGE(BT10,BT51)</f>
        <v>0</v>
      </c>
      <c r="BU91" s="104">
        <f>SUM(BQ91*BQ98,BR91*BR98,BS91*BS98,BT91*BT98)</f>
        <v>10.25</v>
      </c>
      <c r="BV91" s="29"/>
      <c r="BW91" s="29"/>
      <c r="BX91" s="10" t="s">
        <v>14</v>
      </c>
      <c r="BY91" s="4">
        <f>AVERAGE(BY10,BY51)</f>
        <v>0</v>
      </c>
      <c r="BZ91" s="4">
        <f>AVERAGE(BZ10,BZ51)</f>
        <v>0</v>
      </c>
      <c r="CA91" s="4">
        <f>AVERAGE(CA10,CA51)</f>
        <v>0</v>
      </c>
      <c r="CB91" s="4">
        <f>AVERAGE(CB10,CB51)</f>
        <v>0</v>
      </c>
      <c r="CC91" s="104">
        <f>SUM(BY91*BY98,BZ91*BZ98,CA91*CA98,CB91*CB98)</f>
        <v>0</v>
      </c>
      <c r="CD91" s="14"/>
      <c r="CE91" s="4">
        <f>AVERAGE(CE10,CE51)</f>
        <v>124.5</v>
      </c>
      <c r="CF91" s="4">
        <f>AVERAGE(CF10,CF51)</f>
        <v>117.5</v>
      </c>
      <c r="CG91" s="4">
        <f>AVERAGE(CG10,CG51)</f>
        <v>7</v>
      </c>
      <c r="CH91" s="4">
        <f>AVERAGE(CH10,CH51)</f>
        <v>1</v>
      </c>
      <c r="CI91" s="104">
        <f>SUM(CE91*CE98,CF91*CF98,CG91*CG98,CH91*CH98)</f>
        <v>196.25</v>
      </c>
      <c r="CJ91" s="14"/>
      <c r="CK91" s="4">
        <f>AVERAGE(CK10,CK51)</f>
        <v>0.5</v>
      </c>
      <c r="CL91" s="4">
        <f>AVERAGE(CL10,CL51)</f>
        <v>5.5</v>
      </c>
      <c r="CM91" s="4">
        <f>AVERAGE(CM10,CM51)</f>
        <v>0</v>
      </c>
      <c r="CN91" s="4">
        <f>AVERAGE(CN10,CN51)</f>
        <v>0</v>
      </c>
      <c r="CO91" s="104">
        <f>SUM(CK91*CK98,CL91*CL98,CM91*CM98,CN91*CN98)</f>
        <v>5.75</v>
      </c>
      <c r="CP91" s="4"/>
      <c r="CQ91" s="4">
        <f>AVERAGE(CQ10,CQ51)</f>
        <v>66.5</v>
      </c>
      <c r="CR91" s="4">
        <f>AVERAGE(CR10,CR51)</f>
        <v>36</v>
      </c>
      <c r="CS91" s="4">
        <f>AVERAGE(CS10,CS51)</f>
        <v>10.5</v>
      </c>
      <c r="CT91" s="4">
        <f>AVERAGE(CT10,CT51)</f>
        <v>1.5</v>
      </c>
      <c r="CU91" s="104">
        <f>SUM(CQ91*CQ98,CR91*CR98,CS91*CS98,CT91*CT98)</f>
        <v>94</v>
      </c>
      <c r="CV91" s="14"/>
      <c r="CW91" s="4">
        <f>AVERAGE(CW10,CW51)</f>
        <v>15</v>
      </c>
      <c r="CX91" s="4">
        <f>AVERAGE(CX10,CX51)</f>
        <v>19.5</v>
      </c>
      <c r="CY91" s="4">
        <f>AVERAGE(CY10,CY51)</f>
        <v>1</v>
      </c>
      <c r="CZ91" s="4">
        <f>AVERAGE(CZ10,CZ51)</f>
        <v>0.5</v>
      </c>
      <c r="DA91" s="104">
        <f>SUM(CW91*CW98,CX91*CX98,CY91*CY98,CZ91*CZ98)</f>
        <v>30.25</v>
      </c>
      <c r="DB91" s="14"/>
      <c r="DC91" s="4">
        <f>AVERAGE(DC10,DC51)</f>
        <v>5.5</v>
      </c>
      <c r="DD91" s="4">
        <f>AVERAGE(DD10,DD51)</f>
        <v>5.5</v>
      </c>
      <c r="DE91" s="4">
        <f>AVERAGE(DE10,DE51)</f>
        <v>0</v>
      </c>
      <c r="DF91" s="4">
        <f>AVERAGE(DF10,DF51)</f>
        <v>0</v>
      </c>
      <c r="DG91" s="104">
        <f>SUM(DC91*DC98,DD91*DD98,DE91*DE98,DF91*DF98)</f>
        <v>8.25</v>
      </c>
      <c r="DH91" s="29"/>
      <c r="DI91" s="29"/>
      <c r="DJ91" s="10" t="s">
        <v>14</v>
      </c>
      <c r="DK91" s="4">
        <f>AVERAGE(DK10,DK51)</f>
        <v>4</v>
      </c>
      <c r="DL91" s="4">
        <f>AVERAGE(DL10,DL51)</f>
        <v>1</v>
      </c>
      <c r="DM91" s="4">
        <f>AVERAGE(DM10,DM51)</f>
        <v>0.5</v>
      </c>
      <c r="DN91" s="4">
        <f>AVERAGE(DN10,DN51)</f>
        <v>0</v>
      </c>
      <c r="DO91" s="104">
        <f>SUM(DK91*DK98,DL91*DL98,DM91*DM98,DN91*DN98)</f>
        <v>4</v>
      </c>
      <c r="DP91" s="4"/>
      <c r="DQ91" s="31">
        <f>AVERAGE(DQ10,DQ51)</f>
        <v>1.5</v>
      </c>
      <c r="DR91" s="4">
        <f>AVERAGE(DR10,DR51)</f>
        <v>0</v>
      </c>
      <c r="DS91" s="4">
        <f>AVERAGE(DS10,DS51)</f>
        <v>0</v>
      </c>
      <c r="DT91" s="4">
        <f>AVERAGE(DT10,DT51)</f>
        <v>0</v>
      </c>
      <c r="DU91" s="104">
        <f>SUM(DQ91*DQ98,DR91*DR98,DS91*DS98,DT91*DT98)</f>
        <v>0.75</v>
      </c>
      <c r="DV91" s="4"/>
      <c r="DW91" s="4">
        <f>AVERAGE(DW10,DW51)</f>
        <v>2.5</v>
      </c>
      <c r="DX91" s="4">
        <f>AVERAGE(DX10,DX51)</f>
        <v>1.5</v>
      </c>
      <c r="DY91" s="4">
        <f>AVERAGE(DY10,DY51)</f>
        <v>0</v>
      </c>
      <c r="DZ91" s="4">
        <f>AVERAGE(DZ10,DZ51)</f>
        <v>0</v>
      </c>
      <c r="EA91" s="104">
        <f>SUM(DW91*DW98,DX91*DX98,DY91*DY98,DZ91*DZ98)</f>
        <v>2.75</v>
      </c>
      <c r="EB91" s="4"/>
      <c r="EC91" s="4">
        <f>AVERAGE(EC10,EC51)</f>
        <v>60.5</v>
      </c>
      <c r="ED91" s="4">
        <f>AVERAGE(ED10,ED51)</f>
        <v>42.5</v>
      </c>
      <c r="EE91" s="4">
        <f>AVERAGE(EE10,EE51)</f>
        <v>6.5</v>
      </c>
      <c r="EF91" s="4">
        <f>AVERAGE(EF10,EF51)</f>
        <v>52</v>
      </c>
      <c r="EG91" s="104">
        <f>SUM(EC91*EC98,ED91*ED98,EE91*EE98,EF91*EF98)</f>
        <v>215.75</v>
      </c>
      <c r="EH91" s="4"/>
      <c r="EI91" s="4">
        <f>AVERAGE(EI10,EI51)</f>
        <v>26</v>
      </c>
      <c r="EJ91" s="4">
        <f>AVERAGE(EJ10,EJ51)</f>
        <v>23</v>
      </c>
      <c r="EK91" s="4">
        <f>AVERAGE(EK10,EK51)</f>
        <v>2</v>
      </c>
      <c r="EL91" s="4">
        <f>AVERAGE(EL10,EL51)</f>
        <v>1</v>
      </c>
      <c r="EM91" s="104">
        <f>SUM(EI91*EI98,EJ91*EJ98,EK91*EK98,EL91*EL98)</f>
        <v>42.5</v>
      </c>
      <c r="EN91" s="4"/>
      <c r="EO91" s="4">
        <f>AVERAGE(EO10,EO51)</f>
        <v>4.5</v>
      </c>
      <c r="EP91" s="4">
        <f>AVERAGE(EP10,EP51)</f>
        <v>7</v>
      </c>
      <c r="EQ91" s="4">
        <f>AVERAGE(EQ10,EQ51)</f>
        <v>0</v>
      </c>
      <c r="ER91" s="4">
        <f>AVERAGE(ER10,ER51)</f>
        <v>0</v>
      </c>
      <c r="ES91" s="104">
        <f>SUM(EO91*EO98,EP91*EP98,EQ91*EQ98,ER91*ER98)</f>
        <v>9.25</v>
      </c>
      <c r="ET91" s="4"/>
      <c r="EU91" s="4">
        <f>AVERAGE(EU10,EU51)</f>
        <v>105.5</v>
      </c>
      <c r="EV91" s="4">
        <f>AVERAGE(EV10,EV51)</f>
        <v>113</v>
      </c>
      <c r="EW91" s="4">
        <f>AVERAGE(EW10,EW51)</f>
        <v>6</v>
      </c>
      <c r="EX91" s="4">
        <f>AVERAGE(EX10,EX51)</f>
        <v>1</v>
      </c>
      <c r="EY91" s="104">
        <f>SUM(EU91*EU98,EV91*EV98,EW91*EW98,EX91*EX98)</f>
        <v>180.25</v>
      </c>
      <c r="EZ91" s="4"/>
      <c r="FA91" s="4">
        <f>AVERAGE(FA10,FA51)</f>
        <v>1.5</v>
      </c>
      <c r="FB91" s="4">
        <f>AVERAGE(FB10,FB51)</f>
        <v>2</v>
      </c>
      <c r="FC91" s="4">
        <f>AVERAGE(FC10,FC51)</f>
        <v>0</v>
      </c>
      <c r="FD91" s="4">
        <f>AVERAGE(FD10,FD51)</f>
        <v>0</v>
      </c>
      <c r="FE91" s="104">
        <f>SUM(FA91*FA98,FB91*FB98,FC91*FC98,FD91*FD98)</f>
        <v>2.75</v>
      </c>
      <c r="FF91" s="4"/>
      <c r="FG91" s="4">
        <f>AVERAGE(FG10,FG51)</f>
        <v>46</v>
      </c>
      <c r="FH91" s="4">
        <f>AVERAGE(FH10,FH51)</f>
        <v>61</v>
      </c>
      <c r="FI91" s="4">
        <f>AVERAGE(FI10,FI51)</f>
        <v>2.5</v>
      </c>
      <c r="FJ91" s="14">
        <f>AVERAGE(FJ10,FJ51)</f>
        <v>1</v>
      </c>
      <c r="FK91" s="104">
        <f>SUM(FG91*FG98,FH91*FH98,FI91*FI98,FJ91*FJ98)</f>
        <v>91.5</v>
      </c>
      <c r="FL91" s="4"/>
      <c r="FM91" s="4">
        <f>AVERAGE(FM10,FM51)</f>
        <v>1.5</v>
      </c>
      <c r="FN91" s="4">
        <f>AVERAGE(FN10,FN51)</f>
        <v>0.5</v>
      </c>
      <c r="FO91" s="4">
        <f>AVERAGE(FO10,FO51)</f>
        <v>0</v>
      </c>
      <c r="FP91" s="4">
        <f>AVERAGE(FP10,FP51)</f>
        <v>0</v>
      </c>
      <c r="FQ91" s="104">
        <f>SUM(FM91*FM98,FN91*FN98,FO91*FO98,FP91*FP98)</f>
        <v>1.25</v>
      </c>
      <c r="FR91" s="4"/>
      <c r="FS91" s="4">
        <f>AVERAGE(FS10,FS51)</f>
        <v>46</v>
      </c>
      <c r="FT91" s="4">
        <f>AVERAGE(FT10,FT51)</f>
        <v>57.5</v>
      </c>
      <c r="FU91" s="4">
        <f>AVERAGE(FU10,FU51)</f>
        <v>1</v>
      </c>
      <c r="FV91" s="4">
        <f>AVERAGE(FV10,FV51)</f>
        <v>1</v>
      </c>
      <c r="FW91" s="104">
        <f>SUM(FS91*FS98,FT91*FT98,FU91*FU98,FV91*FV98)</f>
        <v>85</v>
      </c>
      <c r="FX91" s="4"/>
      <c r="FY91" s="4">
        <f>AVERAGE(FY10,FY51)</f>
        <v>90</v>
      </c>
      <c r="FZ91" s="4">
        <f>AVERAGE(FZ10,FZ51)</f>
        <v>115</v>
      </c>
      <c r="GA91" s="4">
        <f>AVERAGE(GA10,GA51)</f>
        <v>2</v>
      </c>
      <c r="GB91" s="4">
        <f>AVERAGE(GB10,GB51)</f>
        <v>2</v>
      </c>
      <c r="GC91" s="104">
        <f>SUM(FY91*FY98,FZ91*FZ98,GA91*GA98,GB91*GB98)</f>
        <v>169</v>
      </c>
      <c r="GE91" s="26"/>
      <c r="GF91" s="26"/>
      <c r="GG91" s="26"/>
      <c r="GH91" s="26"/>
      <c r="GI91" s="26"/>
      <c r="GJ91" s="26"/>
      <c r="GK91" s="26"/>
      <c r="GL91" s="26"/>
      <c r="GM91" s="26"/>
      <c r="GN91" s="26"/>
      <c r="GO91" s="26"/>
      <c r="GP91" s="26"/>
      <c r="GQ91" s="26"/>
      <c r="GR91" s="26"/>
      <c r="GS91" s="26"/>
      <c r="GT91" s="26"/>
      <c r="GU91" s="26"/>
      <c r="GV91" s="26"/>
      <c r="GW91" s="26"/>
      <c r="GX91" s="26"/>
      <c r="GY91" s="26"/>
      <c r="GZ91" s="26"/>
      <c r="HA91" s="26"/>
      <c r="HB91" s="26"/>
      <c r="HC91" s="26"/>
      <c r="HD91" s="26"/>
      <c r="HE91" s="26"/>
      <c r="HF91" s="26"/>
      <c r="HG91" s="26"/>
      <c r="HH91" s="26"/>
      <c r="HI91" s="26"/>
      <c r="HJ91" s="26"/>
      <c r="HK91" s="26"/>
      <c r="HL91" s="26"/>
      <c r="HM91" s="26"/>
      <c r="HN91" s="26"/>
      <c r="HO91" s="26"/>
      <c r="HP91" s="26"/>
      <c r="HQ91" s="26"/>
      <c r="HR91" s="26"/>
      <c r="HS91" s="26"/>
      <c r="HT91" s="26"/>
      <c r="HU91" s="26"/>
      <c r="HV91" s="26"/>
      <c r="HW91" s="26"/>
      <c r="HX91" s="26"/>
      <c r="HY91" s="26"/>
      <c r="HZ91" s="26"/>
      <c r="IA91" s="26"/>
      <c r="IB91" s="26"/>
      <c r="IC91" s="26"/>
      <c r="ID91" s="26"/>
      <c r="IE91" s="26"/>
      <c r="IF91" s="26"/>
      <c r="IG91" s="26"/>
      <c r="IH91" s="26"/>
      <c r="II91" s="26"/>
      <c r="IJ91" s="26"/>
      <c r="IK91" s="26"/>
      <c r="IL91" s="26"/>
      <c r="IM91" s="26"/>
      <c r="IN91" s="26"/>
      <c r="IO91" s="26"/>
      <c r="IP91" s="26"/>
      <c r="IQ91" s="26"/>
      <c r="IR91" s="26"/>
      <c r="IS91" s="26"/>
      <c r="IT91" s="26"/>
      <c r="IU91" s="26"/>
      <c r="IV91" s="26"/>
      <c r="IW91" s="26"/>
      <c r="IX91" s="26"/>
      <c r="IY91" s="26"/>
      <c r="IZ91" s="26"/>
      <c r="JA91" s="26"/>
      <c r="JB91" s="26"/>
      <c r="JC91" s="26"/>
      <c r="JD91" s="26"/>
      <c r="JE91" s="26"/>
      <c r="JF91" s="26"/>
      <c r="JG91" s="26"/>
      <c r="JH91" s="26"/>
      <c r="JI91" s="26"/>
      <c r="JJ91" s="26"/>
      <c r="JK91" s="26"/>
      <c r="JL91" s="26"/>
      <c r="JM91" s="26"/>
      <c r="JN91" s="26"/>
      <c r="JO91" s="26"/>
      <c r="JP91" s="26"/>
      <c r="JQ91" s="26"/>
      <c r="JR91" s="26"/>
      <c r="JS91" s="26"/>
      <c r="JT91" s="26"/>
      <c r="JU91" s="26"/>
      <c r="JV91" s="26"/>
      <c r="JW91" s="26"/>
      <c r="JX91" s="26"/>
      <c r="JY91" s="26"/>
      <c r="JZ91" s="26"/>
      <c r="KA91" s="26"/>
      <c r="KB91" s="26"/>
      <c r="KC91" s="26"/>
      <c r="KD91" s="26"/>
      <c r="KE91" s="26"/>
      <c r="KF91" s="26"/>
      <c r="KG91" s="26"/>
      <c r="KH91" s="26"/>
      <c r="KI91" s="26"/>
      <c r="KJ91" s="26"/>
      <c r="KK91" s="26"/>
      <c r="KL91" s="26"/>
      <c r="KM91" s="26"/>
      <c r="KN91" s="26"/>
      <c r="KO91" s="26"/>
      <c r="KP91" s="26"/>
      <c r="KQ91" s="26"/>
      <c r="KR91" s="26"/>
      <c r="KS91" s="26"/>
      <c r="KT91" s="26"/>
      <c r="KU91" s="26"/>
      <c r="KV91" s="26"/>
      <c r="KW91" s="26"/>
      <c r="KX91" s="26"/>
      <c r="KY91" s="26"/>
      <c r="KZ91" s="26"/>
      <c r="LA91" s="26"/>
      <c r="LB91" s="26"/>
      <c r="LC91" s="26"/>
      <c r="LD91" s="26"/>
      <c r="LE91" s="26"/>
      <c r="LF91" s="26"/>
      <c r="LG91" s="26"/>
      <c r="LH91" s="26"/>
      <c r="LI91" s="26"/>
      <c r="LJ91" s="26"/>
      <c r="LK91" s="26"/>
      <c r="LL91" s="26"/>
      <c r="LM91" s="26"/>
      <c r="LN91" s="26"/>
      <c r="LO91" s="26"/>
      <c r="LP91" s="26"/>
      <c r="LQ91" s="26"/>
      <c r="LR91" s="26"/>
      <c r="LS91" s="26"/>
      <c r="LT91" s="26"/>
      <c r="LU91" s="26"/>
      <c r="LV91" s="26"/>
      <c r="LW91" s="26"/>
      <c r="LX91" s="26"/>
      <c r="LY91" s="26"/>
      <c r="LZ91" s="26"/>
      <c r="MA91" s="26"/>
      <c r="MB91" s="26"/>
      <c r="MC91" s="26"/>
      <c r="MD91" s="26"/>
      <c r="ME91" s="26"/>
      <c r="MF91" s="26"/>
      <c r="MG91" s="26"/>
      <c r="MH91" s="26"/>
      <c r="MI91" s="26"/>
      <c r="MJ91" s="26"/>
      <c r="MK91" s="26"/>
      <c r="ML91" s="26"/>
      <c r="MM91" s="26"/>
      <c r="MN91" s="26"/>
      <c r="MO91" s="26"/>
      <c r="MP91" s="26"/>
      <c r="MQ91" s="26"/>
      <c r="MR91" s="26"/>
      <c r="MS91" s="26"/>
      <c r="MT91" s="26"/>
      <c r="MU91" s="26"/>
      <c r="MV91" s="26"/>
      <c r="MW91" s="26"/>
      <c r="MX91" s="26"/>
      <c r="MY91" s="26"/>
      <c r="MZ91" s="26"/>
      <c r="NA91" s="26"/>
      <c r="NB91" s="26"/>
      <c r="NC91" s="26"/>
      <c r="ND91" s="26"/>
      <c r="NE91" s="26"/>
      <c r="NF91" s="26"/>
      <c r="NG91" s="26"/>
      <c r="NH91" s="26"/>
      <c r="NI91" s="26"/>
      <c r="NJ91" s="26"/>
      <c r="NK91" s="26"/>
      <c r="NL91" s="26"/>
      <c r="NM91" s="26"/>
      <c r="NN91" s="26"/>
      <c r="NO91" s="26"/>
      <c r="NP91" s="26"/>
      <c r="NQ91" s="26"/>
      <c r="NR91" s="26"/>
      <c r="NS91" s="26"/>
      <c r="NT91" s="26"/>
      <c r="NU91" s="26"/>
      <c r="NV91" s="26"/>
      <c r="NW91" s="26"/>
      <c r="NX91" s="26"/>
      <c r="NY91" s="26"/>
      <c r="NZ91" s="26"/>
      <c r="OA91" s="26"/>
      <c r="OB91" s="26"/>
      <c r="OC91" s="26"/>
      <c r="OD91" s="26"/>
      <c r="OE91" s="26"/>
      <c r="OF91" s="26"/>
      <c r="OG91" s="26"/>
      <c r="OH91" s="26"/>
      <c r="OI91" s="26"/>
      <c r="OJ91" s="26"/>
      <c r="OK91" s="26"/>
      <c r="OL91" s="26"/>
      <c r="OM91" s="26"/>
      <c r="ON91" s="26"/>
      <c r="OO91" s="26"/>
      <c r="OP91" s="26"/>
      <c r="OQ91" s="26"/>
      <c r="OR91" s="26"/>
      <c r="OS91" s="26"/>
      <c r="OT91" s="26"/>
      <c r="OU91" s="26"/>
      <c r="OV91" s="26"/>
    </row>
    <row r="92" spans="1:412" s="3" customFormat="1">
      <c r="A92" s="151" t="s">
        <v>15</v>
      </c>
      <c r="B92" s="4">
        <f>AVERAGE(B11,B52)</f>
        <v>6.5</v>
      </c>
      <c r="C92" s="4">
        <f>AVERAGE(C11,C52)</f>
        <v>2.5</v>
      </c>
      <c r="D92" s="4">
        <f>AVERAGE(D11,D52)</f>
        <v>0</v>
      </c>
      <c r="E92" s="4">
        <f>AVERAGE(E11,E52)</f>
        <v>0</v>
      </c>
      <c r="F92" s="104">
        <f>SUM(B92*B98,C92*C98,D92*D98,E92*E98)</f>
        <v>5.75</v>
      </c>
      <c r="G92" s="4">
        <f>AVERAGE(G11,G52)</f>
        <v>27.5</v>
      </c>
      <c r="H92" s="4">
        <f>AVERAGE(H11,H52)</f>
        <v>50</v>
      </c>
      <c r="I92" s="4">
        <f>AVERAGE(I11,I52)</f>
        <v>4.5</v>
      </c>
      <c r="J92" s="4">
        <f>AVERAGE(J11,J52)</f>
        <v>0.5</v>
      </c>
      <c r="K92" s="104">
        <f>SUM(G92*G98,H92*H98,I92*I98,J92*J98)</f>
        <v>74</v>
      </c>
      <c r="L92" s="14"/>
      <c r="M92" s="4">
        <f>AVERAGE(M11,M52)</f>
        <v>3.5</v>
      </c>
      <c r="N92" s="4">
        <f>AVERAGE(N11,N52)</f>
        <v>6.5</v>
      </c>
      <c r="O92" s="4">
        <f>AVERAGE(O11,O52)</f>
        <v>0.5</v>
      </c>
      <c r="P92" s="4">
        <f>AVERAGE(P11,P52)</f>
        <v>0</v>
      </c>
      <c r="Q92" s="104">
        <f>SUM(M92*M98,N92*N98,O92*O98,P92*P98)</f>
        <v>9.25</v>
      </c>
      <c r="R92" s="14"/>
      <c r="S92" s="4">
        <f>AVERAGE(S11,S52)</f>
        <v>92.5</v>
      </c>
      <c r="T92" s="4">
        <f>AVERAGE(T11,T52)</f>
        <v>114</v>
      </c>
      <c r="U92" s="4">
        <f>AVERAGE(U11,U52)</f>
        <v>1.5</v>
      </c>
      <c r="V92" s="4">
        <f>AVERAGE(V11,V52)</f>
        <v>1.5</v>
      </c>
      <c r="W92" s="104">
        <f>SUM(S92*S98,T92*T98,U92*U98,V92*V98)</f>
        <v>167</v>
      </c>
      <c r="X92" s="14"/>
      <c r="Y92" s="4">
        <f>AVERAGE(Y11,Y52)</f>
        <v>3.5</v>
      </c>
      <c r="Z92" s="4">
        <f>AVERAGE(Z11,Z52)</f>
        <v>11</v>
      </c>
      <c r="AA92" s="4">
        <f>AVERAGE(AA11,AA52)</f>
        <v>0.5</v>
      </c>
      <c r="AB92" s="4">
        <f>AVERAGE(AB11,AB52)</f>
        <v>0</v>
      </c>
      <c r="AC92" s="104">
        <f>SUM(Y92*Y98,Z92*Z98,AA92*AA98,AB92*AB98)</f>
        <v>13.75</v>
      </c>
      <c r="AD92" s="14"/>
      <c r="AE92" s="4">
        <f>AVERAGE(AE11,AE52)</f>
        <v>10.5</v>
      </c>
      <c r="AF92" s="4">
        <f>AVERAGE(AF11,AF52)</f>
        <v>7</v>
      </c>
      <c r="AG92" s="4">
        <f>AVERAGE(AG11,AG52)</f>
        <v>0.5</v>
      </c>
      <c r="AH92" s="4">
        <f>AVERAGE(AH11,AH52)</f>
        <v>0</v>
      </c>
      <c r="AI92" s="104">
        <f>SUM(AE92*AE98,AF92*AF98,AG92*AG98,AH92*AH98)</f>
        <v>13.25</v>
      </c>
      <c r="AJ92" s="30"/>
      <c r="AK92" s="30"/>
      <c r="AL92" s="10" t="s">
        <v>15</v>
      </c>
      <c r="AM92" s="4">
        <f>AVERAGE(AM11,AM52)</f>
        <v>2.5</v>
      </c>
      <c r="AN92" s="4">
        <f>AVERAGE(AN11,AN52)</f>
        <v>0</v>
      </c>
      <c r="AO92" s="4">
        <f>AVERAGE(AO11,AO52)</f>
        <v>0</v>
      </c>
      <c r="AP92" s="4">
        <f>AVERAGE(AP11,AP52)</f>
        <v>0</v>
      </c>
      <c r="AQ92" s="104">
        <f>SUM(AM92*AM98,AN92*AN98,AO92*AO98,AP92*AP98)</f>
        <v>1.25</v>
      </c>
      <c r="AR92" s="14"/>
      <c r="AS92" s="4">
        <f>AVERAGE(AS11,AS52)</f>
        <v>47.5</v>
      </c>
      <c r="AT92" s="4">
        <f>AVERAGE(AT11,AT52)</f>
        <v>46.5</v>
      </c>
      <c r="AU92" s="4">
        <f>AVERAGE(AU11,AU52)</f>
        <v>4.5</v>
      </c>
      <c r="AV92" s="4">
        <f>AVERAGE(AV11,AV52)</f>
        <v>0</v>
      </c>
      <c r="AW92" s="104">
        <f>SUM(AS92*AS98,AT92*AT98,AU92*AU98,AV92*AV98)</f>
        <v>79.25</v>
      </c>
      <c r="AX92" s="14"/>
      <c r="AY92" s="4">
        <f>AVERAGE(AY11,AY52)</f>
        <v>4</v>
      </c>
      <c r="AZ92" s="4">
        <f>AVERAGE(AZ11,AZ52)</f>
        <v>7.5</v>
      </c>
      <c r="BA92" s="4">
        <f>AVERAGE(BA11,BA52)</f>
        <v>0.5</v>
      </c>
      <c r="BB92" s="4">
        <f>AVERAGE(BB11,BB52)</f>
        <v>0</v>
      </c>
      <c r="BC92" s="104">
        <f>SUM(AY92*AY98,AZ92*AZ98,BA92*BA98,BB92*BB98)</f>
        <v>10.5</v>
      </c>
      <c r="BD92" s="14"/>
      <c r="BE92" s="4">
        <f>AVERAGE(BE11,BE52)</f>
        <v>78</v>
      </c>
      <c r="BF92" s="4">
        <f>AVERAGE(BF11,BF52)</f>
        <v>111</v>
      </c>
      <c r="BG92" s="4">
        <f>AVERAGE(BG11,BG52)</f>
        <v>2</v>
      </c>
      <c r="BH92" s="4">
        <f>AVERAGE(BH11,BH52)</f>
        <v>1.5</v>
      </c>
      <c r="BI92" s="104">
        <f>SUM(BE92*BE98,BF92*BF98,BG92*BG98,BH92*BH98)</f>
        <v>157.75</v>
      </c>
      <c r="BJ92" s="14"/>
      <c r="BK92" s="4">
        <f>AVERAGE(BK11,BK52)</f>
        <v>1.5</v>
      </c>
      <c r="BL92" s="4">
        <f>AVERAGE(BL11,BL52)</f>
        <v>4</v>
      </c>
      <c r="BM92" s="4">
        <f>AVERAGE(BM11,BM52)</f>
        <v>0</v>
      </c>
      <c r="BN92" s="4">
        <f>AVERAGE(BN11,BN52)</f>
        <v>0.5</v>
      </c>
      <c r="BO92" s="104">
        <f>SUM(BK92*BK98,BL92*BL98,BM92*BM98,BN92*BN98)</f>
        <v>6</v>
      </c>
      <c r="BP92" s="14"/>
      <c r="BQ92" s="4">
        <f>AVERAGE(BQ11,BQ52)</f>
        <v>8</v>
      </c>
      <c r="BR92" s="4">
        <f>AVERAGE(BR11,BR52)</f>
        <v>6.5</v>
      </c>
      <c r="BS92" s="4">
        <f>AVERAGE(BS11,BS52)</f>
        <v>1</v>
      </c>
      <c r="BT92" s="4">
        <f>AVERAGE(BT11,BT52)</f>
        <v>0</v>
      </c>
      <c r="BU92" s="104">
        <f>SUM(BQ92*BQ98,BR92*BR98,BS92*BS98,BT92*BT98)</f>
        <v>12.5</v>
      </c>
      <c r="BV92" s="29"/>
      <c r="BW92" s="29"/>
      <c r="BX92" s="10" t="s">
        <v>15</v>
      </c>
      <c r="BY92" s="4">
        <f>AVERAGE(BY11,BY52)</f>
        <v>0.5</v>
      </c>
      <c r="BZ92" s="4">
        <f>AVERAGE(BZ11,BZ52)</f>
        <v>4.5</v>
      </c>
      <c r="CA92" s="4">
        <f>AVERAGE(CA11,CA52)</f>
        <v>0</v>
      </c>
      <c r="CB92" s="4">
        <f>AVERAGE(CB11,CB52)</f>
        <v>0</v>
      </c>
      <c r="CC92" s="104">
        <f>SUM(BY92*BY98,BZ92*BZ98,CA92*CA98,CB92*CB98)</f>
        <v>4.75</v>
      </c>
      <c r="CD92" s="14"/>
      <c r="CE92" s="4">
        <f>AVERAGE(CE11,CE52)</f>
        <v>134</v>
      </c>
      <c r="CF92" s="4">
        <f>AVERAGE(CF11,CF52)</f>
        <v>99</v>
      </c>
      <c r="CG92" s="4">
        <f>AVERAGE(CG11,CG52)</f>
        <v>12</v>
      </c>
      <c r="CH92" s="4">
        <f>AVERAGE(CH11,CH52)</f>
        <v>1.5</v>
      </c>
      <c r="CI92" s="104">
        <f>SUM(CE92*CE98,CF92*CF98,CG92*CG98,CH92*CH98)</f>
        <v>193.75</v>
      </c>
      <c r="CJ92" s="14"/>
      <c r="CK92" s="4">
        <f>AVERAGE(CK11,CK52)</f>
        <v>6</v>
      </c>
      <c r="CL92" s="4">
        <f>AVERAGE(CL11,CL52)</f>
        <v>6</v>
      </c>
      <c r="CM92" s="4">
        <f>AVERAGE(CM11,CM52)</f>
        <v>0.5</v>
      </c>
      <c r="CN92" s="4">
        <f>AVERAGE(CN11,CN52)</f>
        <v>0</v>
      </c>
      <c r="CO92" s="104">
        <f>SUM(CK92*CK98,CL92*CL98,CM92*CM98,CN92*CN98)</f>
        <v>10</v>
      </c>
      <c r="CP92" s="4"/>
      <c r="CQ92" s="4">
        <f>AVERAGE(CQ11,CQ52)</f>
        <v>80.5</v>
      </c>
      <c r="CR92" s="4">
        <f>AVERAGE(CR11,CR52)</f>
        <v>61</v>
      </c>
      <c r="CS92" s="4">
        <f>AVERAGE(CS11,CS52)</f>
        <v>11.5</v>
      </c>
      <c r="CT92" s="4">
        <f>AVERAGE(CT11,CT52)</f>
        <v>0</v>
      </c>
      <c r="CU92" s="104">
        <f>SUM(CQ92*CQ98,CR92*CR98,CS92*CS98,CT92*CT98)</f>
        <v>124.25</v>
      </c>
      <c r="CV92" s="14"/>
      <c r="CW92" s="4">
        <f>AVERAGE(CW11,CW52)</f>
        <v>5.5</v>
      </c>
      <c r="CX92" s="4">
        <f>AVERAGE(CX11,CX52)</f>
        <v>18.5</v>
      </c>
      <c r="CY92" s="4">
        <f>AVERAGE(CY11,CY52)</f>
        <v>1</v>
      </c>
      <c r="CZ92" s="4">
        <f>AVERAGE(CZ11,CZ52)</f>
        <v>1</v>
      </c>
      <c r="DA92" s="104">
        <f>SUM(CW92*CW98,CX92*CX98,CY92*CY98,CZ92*CZ98)</f>
        <v>25.75</v>
      </c>
      <c r="DB92" s="14"/>
      <c r="DC92" s="4">
        <f>AVERAGE(DC11,DC52)</f>
        <v>6.5</v>
      </c>
      <c r="DD92" s="4">
        <f>AVERAGE(DD11,DD52)</f>
        <v>6.5</v>
      </c>
      <c r="DE92" s="4">
        <f>AVERAGE(DE11,DE52)</f>
        <v>0</v>
      </c>
      <c r="DF92" s="4">
        <f>AVERAGE(DF11,DF52)</f>
        <v>0.5</v>
      </c>
      <c r="DG92" s="104">
        <f>SUM(DC92*DC98,DD92*DD98,DE92*DE98,DF92*DF98)</f>
        <v>11</v>
      </c>
      <c r="DH92" s="29"/>
      <c r="DI92" s="29"/>
      <c r="DJ92" s="10" t="s">
        <v>15</v>
      </c>
      <c r="DK92" s="4">
        <f>AVERAGE(DK11,DK52)</f>
        <v>4.5</v>
      </c>
      <c r="DL92" s="4">
        <f>AVERAGE(DL11,DL52)</f>
        <v>2</v>
      </c>
      <c r="DM92" s="4">
        <f>AVERAGE(DM11,DM52)</f>
        <v>0</v>
      </c>
      <c r="DN92" s="4">
        <f>AVERAGE(DN11,DN52)</f>
        <v>0</v>
      </c>
      <c r="DO92" s="104">
        <f>SUM(DK92*DK98,DL92*DL98,DM92*DM98,DN92*DN98)</f>
        <v>4.25</v>
      </c>
      <c r="DP92" s="4"/>
      <c r="DQ92" s="31">
        <f>AVERAGE(DQ11,DQ52)</f>
        <v>1.5</v>
      </c>
      <c r="DR92" s="4">
        <f>AVERAGE(DR11,DR52)</f>
        <v>0.5</v>
      </c>
      <c r="DS92" s="4">
        <f>AVERAGE(DS11,DS52)</f>
        <v>0</v>
      </c>
      <c r="DT92" s="4">
        <f>AVERAGE(DT11,DT52)</f>
        <v>0</v>
      </c>
      <c r="DU92" s="104">
        <f>SUM(DQ92*DQ98,DR92*DR98,DS92*DS98,DT92*DT98)</f>
        <v>1.25</v>
      </c>
      <c r="DV92" s="4"/>
      <c r="DW92" s="4">
        <f>AVERAGE(DW11,DW52)</f>
        <v>3.5</v>
      </c>
      <c r="DX92" s="4">
        <f>AVERAGE(DX11,DX52)</f>
        <v>4.5</v>
      </c>
      <c r="DY92" s="4">
        <f>AVERAGE(DY11,DY52)</f>
        <v>0</v>
      </c>
      <c r="DZ92" s="4">
        <f>AVERAGE(DZ11,DZ52)</f>
        <v>0</v>
      </c>
      <c r="EA92" s="104">
        <f>SUM(DW92*DW98,DX92*DX98,DY92*DY98,DZ92*DZ98)</f>
        <v>6.25</v>
      </c>
      <c r="EB92" s="4"/>
      <c r="EC92" s="4">
        <f>AVERAGE(EC11,EC52)</f>
        <v>69</v>
      </c>
      <c r="ED92" s="4">
        <f>AVERAGE(ED11,ED52)</f>
        <v>59</v>
      </c>
      <c r="EE92" s="4">
        <f>AVERAGE(EE11,EE52)</f>
        <v>10</v>
      </c>
      <c r="EF92" s="4">
        <f>AVERAGE(EF11,EF52)</f>
        <v>65.5</v>
      </c>
      <c r="EG92" s="104">
        <f>SUM(EC92*EC98,ED92*ED98,EE92*EE98,EF92*EF98)</f>
        <v>277.25</v>
      </c>
      <c r="EH92" s="4"/>
      <c r="EI92" s="4">
        <f>AVERAGE(EI11,EI52)</f>
        <v>32</v>
      </c>
      <c r="EJ92" s="4">
        <f>AVERAGE(EJ11,EJ52)</f>
        <v>21.5</v>
      </c>
      <c r="EK92" s="4">
        <f>AVERAGE(EK11,EK52)</f>
        <v>2.5</v>
      </c>
      <c r="EL92" s="4">
        <f>AVERAGE(EL11,EL52)</f>
        <v>0.5</v>
      </c>
      <c r="EM92" s="104">
        <f>SUM(EI92*EI98,EJ92*EJ98,EK92*EK98,EL92*EL98)</f>
        <v>43.75</v>
      </c>
      <c r="EN92" s="4"/>
      <c r="EO92" s="4">
        <f>AVERAGE(EO11,EO52)</f>
        <v>5</v>
      </c>
      <c r="EP92" s="4">
        <f>AVERAGE(EP11,EP52)</f>
        <v>5.5</v>
      </c>
      <c r="EQ92" s="4">
        <f>AVERAGE(EQ11,EQ52)</f>
        <v>0</v>
      </c>
      <c r="ER92" s="4">
        <f>AVERAGE(ER11,ER52)</f>
        <v>0</v>
      </c>
      <c r="ES92" s="104">
        <f>SUM(EO92*EO98,EP92*EP98,EQ92*EQ98,ER92*ER98)</f>
        <v>8</v>
      </c>
      <c r="ET92" s="4"/>
      <c r="EU92" s="4">
        <f>AVERAGE(EU11,EU52)</f>
        <v>70</v>
      </c>
      <c r="EV92" s="4">
        <f>AVERAGE(EV11,EV52)</f>
        <v>66</v>
      </c>
      <c r="EW92" s="4">
        <f>AVERAGE(EW11,EW52)</f>
        <v>7.5</v>
      </c>
      <c r="EX92" s="4">
        <f>AVERAGE(EX11,EX52)</f>
        <v>0.5</v>
      </c>
      <c r="EY92" s="104">
        <f>SUM(EU92*EU98,EV92*EV98,EW92*EW98,EX92*EX98)</f>
        <v>117.25</v>
      </c>
      <c r="EZ92" s="4"/>
      <c r="FA92" s="4">
        <f>AVERAGE(FA11,FA52)</f>
        <v>1.5</v>
      </c>
      <c r="FB92" s="4">
        <f>AVERAGE(FB11,FB52)</f>
        <v>4.5</v>
      </c>
      <c r="FC92" s="4">
        <f>AVERAGE(FC11,FC52)</f>
        <v>0</v>
      </c>
      <c r="FD92" s="4">
        <f>AVERAGE(FD11,FD52)</f>
        <v>0.5</v>
      </c>
      <c r="FE92" s="104">
        <f>SUM(FA92*FA98,FB92*FB98,FC92*FC98,FD92*FD98)</f>
        <v>6.5</v>
      </c>
      <c r="FF92" s="4"/>
      <c r="FG92" s="4">
        <f>AVERAGE(FG11,FG52)</f>
        <v>59</v>
      </c>
      <c r="FH92" s="4">
        <f>AVERAGE(FH11,FH52)</f>
        <v>73.5</v>
      </c>
      <c r="FI92" s="4">
        <f>AVERAGE(FI11,FI52)</f>
        <v>3.5</v>
      </c>
      <c r="FJ92" s="14">
        <f>AVERAGE(FJ11,FJ52)</f>
        <v>1</v>
      </c>
      <c r="FK92" s="104">
        <f>SUM(FG92*FG98,FH92*FH98,FI92*FI98,FJ92*FJ98)</f>
        <v>112.5</v>
      </c>
      <c r="FL92" s="4"/>
      <c r="FM92" s="4">
        <f>AVERAGE(FM11,FM52)</f>
        <v>3</v>
      </c>
      <c r="FN92" s="4">
        <f>AVERAGE(FN11,FN52)</f>
        <v>4</v>
      </c>
      <c r="FO92" s="4">
        <f>AVERAGE(FO11,FO52)</f>
        <v>0.5</v>
      </c>
      <c r="FP92" s="4">
        <f>AVERAGE(FP11,FP52)</f>
        <v>0.5</v>
      </c>
      <c r="FQ92" s="104">
        <f>SUM(FM92*FM98,FN92*FN98,FO92*FO98,FP92*FP98)</f>
        <v>7.75</v>
      </c>
      <c r="FR92" s="4"/>
      <c r="FS92" s="4">
        <f>AVERAGE(FS11,FS52)</f>
        <v>44.5</v>
      </c>
      <c r="FT92" s="4">
        <f>AVERAGE(FT11,FT52)</f>
        <v>52.5</v>
      </c>
      <c r="FU92" s="4">
        <f>AVERAGE(FU11,FU52)</f>
        <v>3</v>
      </c>
      <c r="FV92" s="4">
        <f>AVERAGE(FV11,FV52)</f>
        <v>1</v>
      </c>
      <c r="FW92" s="104">
        <f>SUM(FS92*FS98,FT92*FT98,FU92*FU98,FV92*FV98)</f>
        <v>83.25</v>
      </c>
      <c r="FX92" s="4"/>
      <c r="FY92" s="4">
        <f>AVERAGE(FY11,FY52)</f>
        <v>89</v>
      </c>
      <c r="FZ92" s="4">
        <f>AVERAGE(FZ11,FZ52)</f>
        <v>105</v>
      </c>
      <c r="GA92" s="4">
        <f>AVERAGE(GA11,GA52)</f>
        <v>6</v>
      </c>
      <c r="GB92" s="4">
        <f>AVERAGE(GB11,GB52)</f>
        <v>2</v>
      </c>
      <c r="GC92" s="104">
        <f>SUM(FY92*FY98,FZ92*FZ98,GA92*GA98,GB92*GB98)</f>
        <v>166.5</v>
      </c>
      <c r="GE92" s="26"/>
      <c r="GF92" s="26"/>
      <c r="GG92" s="26"/>
      <c r="GH92" s="26"/>
      <c r="GI92" s="26"/>
      <c r="GJ92" s="26"/>
      <c r="GK92" s="26"/>
      <c r="GL92" s="26"/>
      <c r="GM92" s="26"/>
      <c r="GN92" s="26"/>
      <c r="GO92" s="26"/>
      <c r="GP92" s="26"/>
      <c r="GQ92" s="26"/>
      <c r="GR92" s="26"/>
      <c r="GS92" s="26"/>
      <c r="GT92" s="26"/>
      <c r="GU92" s="26"/>
      <c r="GV92" s="26"/>
      <c r="GW92" s="26"/>
      <c r="GX92" s="26"/>
      <c r="GY92" s="26"/>
      <c r="GZ92" s="26"/>
      <c r="HA92" s="26"/>
      <c r="HB92" s="26"/>
      <c r="HC92" s="26"/>
      <c r="HD92" s="26"/>
      <c r="HE92" s="26"/>
      <c r="HF92" s="26"/>
      <c r="HG92" s="26"/>
      <c r="HH92" s="26"/>
      <c r="HI92" s="26"/>
      <c r="HJ92" s="26"/>
      <c r="HK92" s="26"/>
      <c r="HL92" s="26"/>
      <c r="HM92" s="26"/>
      <c r="HN92" s="26"/>
      <c r="HO92" s="26"/>
      <c r="HP92" s="26"/>
      <c r="HQ92" s="26"/>
      <c r="HR92" s="26"/>
      <c r="HS92" s="26"/>
      <c r="HT92" s="26"/>
      <c r="HU92" s="26"/>
      <c r="HV92" s="26"/>
      <c r="HW92" s="26"/>
      <c r="HX92" s="26"/>
      <c r="HY92" s="26"/>
      <c r="HZ92" s="26"/>
      <c r="IA92" s="26"/>
      <c r="IB92" s="26"/>
      <c r="IC92" s="26"/>
      <c r="ID92" s="26"/>
      <c r="IE92" s="26"/>
      <c r="IF92" s="26"/>
      <c r="IG92" s="26"/>
      <c r="IH92" s="26"/>
      <c r="II92" s="26"/>
      <c r="IJ92" s="26"/>
      <c r="IK92" s="26"/>
      <c r="IL92" s="26"/>
      <c r="IM92" s="26"/>
      <c r="IN92" s="26"/>
      <c r="IO92" s="26"/>
      <c r="IP92" s="26"/>
      <c r="IQ92" s="26"/>
      <c r="IR92" s="26"/>
      <c r="IS92" s="26"/>
      <c r="IT92" s="26"/>
      <c r="IU92" s="26"/>
      <c r="IV92" s="26"/>
      <c r="IW92" s="26"/>
      <c r="IX92" s="26"/>
      <c r="IY92" s="26"/>
      <c r="IZ92" s="26"/>
      <c r="JA92" s="26"/>
      <c r="JB92" s="26"/>
      <c r="JC92" s="26"/>
      <c r="JD92" s="26"/>
      <c r="JE92" s="26"/>
      <c r="JF92" s="26"/>
      <c r="JG92" s="26"/>
      <c r="JH92" s="26"/>
      <c r="JI92" s="26"/>
      <c r="JJ92" s="26"/>
      <c r="JK92" s="26"/>
      <c r="JL92" s="26"/>
      <c r="JM92" s="26"/>
      <c r="JN92" s="26"/>
      <c r="JO92" s="26"/>
      <c r="JP92" s="26"/>
      <c r="JQ92" s="26"/>
      <c r="JR92" s="26"/>
      <c r="JS92" s="26"/>
      <c r="JT92" s="26"/>
      <c r="JU92" s="26"/>
      <c r="JV92" s="26"/>
      <c r="JW92" s="26"/>
      <c r="JX92" s="26"/>
      <c r="JY92" s="26"/>
      <c r="JZ92" s="26"/>
      <c r="KA92" s="26"/>
      <c r="KB92" s="26"/>
      <c r="KC92" s="26"/>
      <c r="KD92" s="26"/>
      <c r="KE92" s="26"/>
      <c r="KF92" s="26"/>
      <c r="KG92" s="26"/>
      <c r="KH92" s="26"/>
      <c r="KI92" s="26"/>
      <c r="KJ92" s="26"/>
      <c r="KK92" s="26"/>
      <c r="KL92" s="26"/>
      <c r="KM92" s="26"/>
      <c r="KN92" s="26"/>
      <c r="KO92" s="26"/>
      <c r="KP92" s="26"/>
      <c r="KQ92" s="26"/>
      <c r="KR92" s="26"/>
      <c r="KS92" s="26"/>
      <c r="KT92" s="26"/>
      <c r="KU92" s="26"/>
      <c r="KV92" s="26"/>
      <c r="KW92" s="26"/>
      <c r="KX92" s="26"/>
      <c r="KY92" s="26"/>
      <c r="KZ92" s="26"/>
      <c r="LA92" s="26"/>
      <c r="LB92" s="26"/>
      <c r="LC92" s="26"/>
      <c r="LD92" s="26"/>
      <c r="LE92" s="26"/>
      <c r="LF92" s="26"/>
      <c r="LG92" s="26"/>
      <c r="LH92" s="26"/>
      <c r="LI92" s="26"/>
      <c r="LJ92" s="26"/>
      <c r="LK92" s="26"/>
      <c r="LL92" s="26"/>
      <c r="LM92" s="26"/>
      <c r="LN92" s="26"/>
      <c r="LO92" s="26"/>
      <c r="LP92" s="26"/>
      <c r="LQ92" s="26"/>
      <c r="LR92" s="26"/>
      <c r="LS92" s="26"/>
      <c r="LT92" s="26"/>
      <c r="LU92" s="26"/>
      <c r="LV92" s="26"/>
      <c r="LW92" s="26"/>
      <c r="LX92" s="26"/>
      <c r="LY92" s="26"/>
      <c r="LZ92" s="26"/>
      <c r="MA92" s="26"/>
      <c r="MB92" s="26"/>
      <c r="MC92" s="26"/>
      <c r="MD92" s="26"/>
      <c r="ME92" s="26"/>
      <c r="MF92" s="26"/>
      <c r="MG92" s="26"/>
      <c r="MH92" s="26"/>
      <c r="MI92" s="26"/>
      <c r="MJ92" s="26"/>
      <c r="MK92" s="26"/>
      <c r="ML92" s="26"/>
      <c r="MM92" s="26"/>
      <c r="MN92" s="26"/>
      <c r="MO92" s="26"/>
      <c r="MP92" s="26"/>
      <c r="MQ92" s="26"/>
      <c r="MR92" s="26"/>
      <c r="MS92" s="26"/>
      <c r="MT92" s="26"/>
      <c r="MU92" s="26"/>
      <c r="MV92" s="26"/>
      <c r="MW92" s="26"/>
      <c r="MX92" s="26"/>
      <c r="MY92" s="26"/>
      <c r="MZ92" s="26"/>
      <c r="NA92" s="26"/>
      <c r="NB92" s="26"/>
      <c r="NC92" s="26"/>
      <c r="ND92" s="26"/>
      <c r="NE92" s="26"/>
      <c r="NF92" s="26"/>
      <c r="NG92" s="26"/>
      <c r="NH92" s="26"/>
      <c r="NI92" s="26"/>
      <c r="NJ92" s="26"/>
      <c r="NK92" s="26"/>
      <c r="NL92" s="26"/>
      <c r="NM92" s="26"/>
      <c r="NN92" s="26"/>
      <c r="NO92" s="26"/>
      <c r="NP92" s="26"/>
      <c r="NQ92" s="26"/>
      <c r="NR92" s="26"/>
      <c r="NS92" s="26"/>
      <c r="NT92" s="26"/>
      <c r="NU92" s="26"/>
      <c r="NV92" s="26"/>
      <c r="NW92" s="26"/>
      <c r="NX92" s="26"/>
      <c r="NY92" s="26"/>
      <c r="NZ92" s="26"/>
      <c r="OA92" s="26"/>
      <c r="OB92" s="26"/>
      <c r="OC92" s="26"/>
      <c r="OD92" s="26"/>
      <c r="OE92" s="26"/>
      <c r="OF92" s="26"/>
      <c r="OG92" s="26"/>
      <c r="OH92" s="26"/>
      <c r="OI92" s="26"/>
      <c r="OJ92" s="26"/>
      <c r="OK92" s="26"/>
      <c r="OL92" s="26"/>
      <c r="OM92" s="26"/>
      <c r="ON92" s="26"/>
      <c r="OO92" s="26"/>
      <c r="OP92" s="26"/>
      <c r="OQ92" s="26"/>
      <c r="OR92" s="26"/>
      <c r="OS92" s="26"/>
      <c r="OT92" s="26"/>
      <c r="OU92" s="26"/>
      <c r="OV92" s="26"/>
    </row>
    <row r="93" spans="1:412" s="3" customFormat="1">
      <c r="A93" s="151" t="s">
        <v>16</v>
      </c>
      <c r="B93" s="4">
        <f>AVERAGE(B12,B53)</f>
        <v>13.5</v>
      </c>
      <c r="C93" s="4">
        <f>AVERAGE(C12,C53)</f>
        <v>11</v>
      </c>
      <c r="D93" s="4">
        <f>AVERAGE(D12,D53)</f>
        <v>0</v>
      </c>
      <c r="E93" s="4">
        <f>AVERAGE(E12,E53)</f>
        <v>0</v>
      </c>
      <c r="F93" s="104">
        <f>SUM(B93*B98,C93*C98,D93*D98,E93*E98)</f>
        <v>17.75</v>
      </c>
      <c r="G93" s="4">
        <f>AVERAGE(G12,G53)</f>
        <v>44</v>
      </c>
      <c r="H93" s="4">
        <f>AVERAGE(H12,H53)</f>
        <v>39.5</v>
      </c>
      <c r="I93" s="4">
        <f>AVERAGE(I12,I53)</f>
        <v>2</v>
      </c>
      <c r="J93" s="4">
        <f>AVERAGE(J12,J53)</f>
        <v>1.5</v>
      </c>
      <c r="K93" s="104">
        <f>SUM(G93*G98,H93*H98,I93*I98,J93*J98)</f>
        <v>69.25</v>
      </c>
      <c r="L93" s="14"/>
      <c r="M93" s="4">
        <f>AVERAGE(M12,M53)</f>
        <v>2.5</v>
      </c>
      <c r="N93" s="4">
        <f>AVERAGE(N12,N53)</f>
        <v>7</v>
      </c>
      <c r="O93" s="4">
        <f>AVERAGE(O12,O53)</f>
        <v>0</v>
      </c>
      <c r="P93" s="4">
        <f>AVERAGE(P12,P53)</f>
        <v>0.5</v>
      </c>
      <c r="Q93" s="104">
        <f>SUM(M93*M98,N93*N98,O93*O98,P93*P98)</f>
        <v>9.5</v>
      </c>
      <c r="R93" s="14"/>
      <c r="S93" s="4">
        <f>AVERAGE(S12,S53)</f>
        <v>65</v>
      </c>
      <c r="T93" s="4">
        <f>AVERAGE(T12,T53)</f>
        <v>100.5</v>
      </c>
      <c r="U93" s="4">
        <f>AVERAGE(U12,U53)</f>
        <v>2</v>
      </c>
      <c r="V93" s="4">
        <f>AVERAGE(V12,V53)</f>
        <v>1.5</v>
      </c>
      <c r="W93" s="104">
        <f>SUM(S93*S98,T93*T98,U93*U98,V93*V98)</f>
        <v>140.75</v>
      </c>
      <c r="X93" s="14"/>
      <c r="Y93" s="4">
        <f>AVERAGE(Y12,Y53)</f>
        <v>1.5</v>
      </c>
      <c r="Z93" s="4">
        <f>AVERAGE(Z12,Z53)</f>
        <v>5</v>
      </c>
      <c r="AA93" s="4">
        <f>AVERAGE(AA12,AA53)</f>
        <v>0.5</v>
      </c>
      <c r="AB93" s="4">
        <f>AVERAGE(AB12,AB53)</f>
        <v>0</v>
      </c>
      <c r="AC93" s="104">
        <f>SUM(Y93*Y98,Z93*Z98,AA93*AA98,AB93*AB98)</f>
        <v>6.75</v>
      </c>
      <c r="AD93" s="14"/>
      <c r="AE93" s="4">
        <f>AVERAGE(AE12,AE53)</f>
        <v>9</v>
      </c>
      <c r="AF93" s="4">
        <f>AVERAGE(AF12,AF53)</f>
        <v>5</v>
      </c>
      <c r="AG93" s="4">
        <f>AVERAGE(AG12,AG53)</f>
        <v>0</v>
      </c>
      <c r="AH93" s="4">
        <f>AVERAGE(AH12,AH53)</f>
        <v>0</v>
      </c>
      <c r="AI93" s="104">
        <f>SUM(AE93*AE98,AF93*AF98,AG93*AG98,AH93*AH98)</f>
        <v>9.5</v>
      </c>
      <c r="AJ93" s="30"/>
      <c r="AK93" s="30"/>
      <c r="AL93" s="10" t="s">
        <v>16</v>
      </c>
      <c r="AM93" s="4">
        <f>AVERAGE(AM12,AM53)</f>
        <v>4.5</v>
      </c>
      <c r="AN93" s="4">
        <f>AVERAGE(AN12,AN53)</f>
        <v>1.5</v>
      </c>
      <c r="AO93" s="4">
        <f>AVERAGE(AO12,AO53)</f>
        <v>0</v>
      </c>
      <c r="AP93" s="4">
        <f>AVERAGE(AP12,AP53)</f>
        <v>0</v>
      </c>
      <c r="AQ93" s="104">
        <f>SUM(AM93*AM98,AN93*AN98,AO93*AO98,AP93*AP98)</f>
        <v>3.75</v>
      </c>
      <c r="AR93" s="14"/>
      <c r="AS93" s="4">
        <f>AVERAGE(AS12,AS53)</f>
        <v>47.5</v>
      </c>
      <c r="AT93" s="4">
        <f>AVERAGE(AT12,AT53)</f>
        <v>36</v>
      </c>
      <c r="AU93" s="4">
        <f>AVERAGE(AU12,AU53)</f>
        <v>2</v>
      </c>
      <c r="AV93" s="4">
        <f>AVERAGE(AV12,AV53)</f>
        <v>1.5</v>
      </c>
      <c r="AW93" s="104">
        <f>SUM(AS93*AS98,AT93*AT98,AU93*AU98,AV93*AV98)</f>
        <v>67.5</v>
      </c>
      <c r="AX93" s="14"/>
      <c r="AY93" s="4">
        <f>AVERAGE(AY12,AY53)</f>
        <v>5.5</v>
      </c>
      <c r="AZ93" s="4">
        <f>AVERAGE(AZ12,AZ53)</f>
        <v>6.5</v>
      </c>
      <c r="BA93" s="4">
        <f>AVERAGE(BA12,BA53)</f>
        <v>0</v>
      </c>
      <c r="BB93" s="4">
        <f>AVERAGE(BB12,BB53)</f>
        <v>0</v>
      </c>
      <c r="BC93" s="104">
        <f>SUM(AY93*AY98,AZ93*AZ98,BA93*BA98,BB93*BB98)</f>
        <v>9.25</v>
      </c>
      <c r="BD93" s="14"/>
      <c r="BE93" s="4">
        <f>AVERAGE(BE12,BE53)</f>
        <v>42.5</v>
      </c>
      <c r="BF93" s="4">
        <f>AVERAGE(BF12,BF53)</f>
        <v>104.5</v>
      </c>
      <c r="BG93" s="4">
        <f>AVERAGE(BG12,BG53)</f>
        <v>0.5</v>
      </c>
      <c r="BH93" s="4">
        <f>AVERAGE(BH12,BH53)</f>
        <v>1.5</v>
      </c>
      <c r="BI93" s="104">
        <f>SUM(BE93*BE98,BF93*BF98,BG93*BG98,BH93*BH98)</f>
        <v>130.5</v>
      </c>
      <c r="BJ93" s="14"/>
      <c r="BK93" s="4">
        <f>AVERAGE(BK12,BK53)</f>
        <v>1</v>
      </c>
      <c r="BL93" s="4">
        <f>AVERAGE(BL12,BL53)</f>
        <v>6.5</v>
      </c>
      <c r="BM93" s="4">
        <f>AVERAGE(BM12,BM53)</f>
        <v>0</v>
      </c>
      <c r="BN93" s="4">
        <f>AVERAGE(BN12,BN53)</f>
        <v>0</v>
      </c>
      <c r="BO93" s="104">
        <f>SUM(BK93*BK98,BL93*BL98,BM93*BM98,BN93*BN98)</f>
        <v>7</v>
      </c>
      <c r="BP93" s="14"/>
      <c r="BQ93" s="4">
        <f>AVERAGE(BQ12,BQ53)</f>
        <v>2.5</v>
      </c>
      <c r="BR93" s="4">
        <f>AVERAGE(BR12,BR53)</f>
        <v>3</v>
      </c>
      <c r="BS93" s="4">
        <f>AVERAGE(BS12,BS53)</f>
        <v>0</v>
      </c>
      <c r="BT93" s="4">
        <f>AVERAGE(BT12,BT53)</f>
        <v>0</v>
      </c>
      <c r="BU93" s="104">
        <f>SUM(BQ93*BQ98,BR93*BR98,BS93*BS98,BT93*BT98)</f>
        <v>4.25</v>
      </c>
      <c r="BV93" s="29"/>
      <c r="BW93" s="29"/>
      <c r="BX93" s="10" t="s">
        <v>16</v>
      </c>
      <c r="BY93" s="4">
        <f>AVERAGE(BY12,BY53)</f>
        <v>0.5</v>
      </c>
      <c r="BZ93" s="4">
        <f>AVERAGE(BZ12,BZ53)</f>
        <v>5</v>
      </c>
      <c r="CA93" s="4">
        <f>AVERAGE(CA12,CA53)</f>
        <v>0</v>
      </c>
      <c r="CB93" s="4">
        <f>AVERAGE(CB12,CB53)</f>
        <v>0</v>
      </c>
      <c r="CC93" s="104">
        <f>SUM(BY93*BY98,BZ93*BZ98,CA93*CA98,CB93*CB98)</f>
        <v>5.25</v>
      </c>
      <c r="CD93" s="14"/>
      <c r="CE93" s="4">
        <f>AVERAGE(CE12,CE53)</f>
        <v>94.5</v>
      </c>
      <c r="CF93" s="4">
        <f>AVERAGE(CF12,CF53)</f>
        <v>85</v>
      </c>
      <c r="CG93" s="4">
        <f>AVERAGE(CG12,CG53)</f>
        <v>10</v>
      </c>
      <c r="CH93" s="4">
        <f>AVERAGE(CH12,CH53)</f>
        <v>1.5</v>
      </c>
      <c r="CI93" s="104">
        <f>SUM(CE93*CE98,CF93*CF98,CG93*CG98,CH93*CH98)</f>
        <v>156</v>
      </c>
      <c r="CJ93" s="14"/>
      <c r="CK93" s="4">
        <f>AVERAGE(CK12,CK53)</f>
        <v>2.5</v>
      </c>
      <c r="CL93" s="4">
        <f>AVERAGE(CL12,CL53)</f>
        <v>5</v>
      </c>
      <c r="CM93" s="4">
        <f>AVERAGE(CM12,CM53)</f>
        <v>0.5</v>
      </c>
      <c r="CN93" s="4">
        <f>AVERAGE(CN12,CN53)</f>
        <v>0</v>
      </c>
      <c r="CO93" s="104">
        <f>SUM(CK93*CK98,CL93*CL98,CM93*CM98,CN93*CN98)</f>
        <v>7.25</v>
      </c>
      <c r="CP93" s="4"/>
      <c r="CQ93" s="4">
        <f>AVERAGE(CQ12,CQ53)</f>
        <v>85</v>
      </c>
      <c r="CR93" s="4">
        <f>AVERAGE(CR12,CR53)</f>
        <v>51</v>
      </c>
      <c r="CS93" s="4">
        <f>AVERAGE(CS12,CS53)</f>
        <v>12</v>
      </c>
      <c r="CT93" s="4">
        <f>AVERAGE(CT12,CT53)</f>
        <v>0.5</v>
      </c>
      <c r="CU93" s="104">
        <f>SUM(CQ93*CQ98,CR93*CR98,CS93*CS98,CT93*CT98)</f>
        <v>118.75</v>
      </c>
      <c r="CV93" s="14"/>
      <c r="CW93" s="4">
        <f>AVERAGE(CW12,CW53)</f>
        <v>13.5</v>
      </c>
      <c r="CX93" s="4">
        <f>AVERAGE(CX12,CX53)</f>
        <v>18.5</v>
      </c>
      <c r="CY93" s="4">
        <f>AVERAGE(CY12,CY53)</f>
        <v>0.5</v>
      </c>
      <c r="CZ93" s="4">
        <f>AVERAGE(CZ12,CZ53)</f>
        <v>1</v>
      </c>
      <c r="DA93" s="104">
        <f>SUM(CW93*CW98,CX93*CX98,CY93*CY98,CZ93*CZ98)</f>
        <v>28.75</v>
      </c>
      <c r="DB93" s="14"/>
      <c r="DC93" s="4">
        <f>AVERAGE(DC12,DC53)</f>
        <v>4</v>
      </c>
      <c r="DD93" s="4">
        <f>AVERAGE(DD12,DD53)</f>
        <v>10</v>
      </c>
      <c r="DE93" s="4">
        <f>AVERAGE(DE12,DE53)</f>
        <v>0.5</v>
      </c>
      <c r="DF93" s="4">
        <f>AVERAGE(DF12,DF53)</f>
        <v>0</v>
      </c>
      <c r="DG93" s="104">
        <f>SUM(DC93*DC98,DD93*DD98,DE93*DE98,DF93*DF98)</f>
        <v>13</v>
      </c>
      <c r="DH93" s="29"/>
      <c r="DI93" s="29"/>
      <c r="DJ93" s="10" t="s">
        <v>16</v>
      </c>
      <c r="DK93" s="4">
        <f>AVERAGE(DK12,DK53)</f>
        <v>3.5</v>
      </c>
      <c r="DL93" s="4">
        <f>AVERAGE(DL12,DL53)</f>
        <v>4</v>
      </c>
      <c r="DM93" s="4">
        <f>AVERAGE(DM12,DM53)</f>
        <v>0</v>
      </c>
      <c r="DN93" s="4">
        <f>AVERAGE(DN12,DN53)</f>
        <v>0</v>
      </c>
      <c r="DO93" s="104">
        <f>SUM(DK93*DK98,DL93*DL98,DM93*DM98,DN93*DN98)</f>
        <v>5.75</v>
      </c>
      <c r="DP93" s="4"/>
      <c r="DQ93" s="31">
        <f>AVERAGE(DQ12,DQ53)</f>
        <v>0.5</v>
      </c>
      <c r="DR93" s="4">
        <f>AVERAGE(DR12,DR53)</f>
        <v>2</v>
      </c>
      <c r="DS93" s="4">
        <f>AVERAGE(DS12,DS53)</f>
        <v>0</v>
      </c>
      <c r="DT93" s="4">
        <f>AVERAGE(DT12,DT53)</f>
        <v>0</v>
      </c>
      <c r="DU93" s="104">
        <f>SUM(DQ93*DQ98,DR93*DR98,DS93*DS98,DT93*DT98)</f>
        <v>2.25</v>
      </c>
      <c r="DV93" s="4"/>
      <c r="DW93" s="4">
        <f>AVERAGE(DW12,DW53)</f>
        <v>2.5</v>
      </c>
      <c r="DX93" s="4">
        <f>AVERAGE(DX12,DX53)</f>
        <v>3.5</v>
      </c>
      <c r="DY93" s="4">
        <f>AVERAGE(DY12,DY53)</f>
        <v>0</v>
      </c>
      <c r="DZ93" s="4">
        <f>AVERAGE(DZ12,DZ53)</f>
        <v>0</v>
      </c>
      <c r="EA93" s="104">
        <f>SUM(DW93*DW98,DX93*DX98,DY93*DY98,DZ93*DZ98)</f>
        <v>4.75</v>
      </c>
      <c r="EB93" s="4"/>
      <c r="EC93" s="4">
        <f>AVERAGE(EC12,EC53)</f>
        <v>70.5</v>
      </c>
      <c r="ED93" s="4">
        <f>AVERAGE(ED12,ED53)</f>
        <v>51.5</v>
      </c>
      <c r="EE93" s="4">
        <f>AVERAGE(EE12,EE53)</f>
        <v>8</v>
      </c>
      <c r="EF93" s="4">
        <f>AVERAGE(EF12,EF53)</f>
        <v>59</v>
      </c>
      <c r="EG93" s="104">
        <f>SUM(EC93*EC98,ED93*ED98,EE93*EE98,EF93*EF98)</f>
        <v>250.25</v>
      </c>
      <c r="EH93" s="4"/>
      <c r="EI93" s="4">
        <f>AVERAGE(EI12,EI53)</f>
        <v>23.5</v>
      </c>
      <c r="EJ93" s="4">
        <f>AVERAGE(EJ12,EJ53)</f>
        <v>25</v>
      </c>
      <c r="EK93" s="4">
        <f>AVERAGE(EK12,EK53)</f>
        <v>1.5</v>
      </c>
      <c r="EL93" s="4">
        <f>AVERAGE(EL12,EL53)</f>
        <v>1</v>
      </c>
      <c r="EM93" s="104">
        <f>SUM(EI93*EI98,EJ93*EJ98,EK93*EK98,EL93*EL98)</f>
        <v>42.25</v>
      </c>
      <c r="EN93" s="4"/>
      <c r="EO93" s="4">
        <f>AVERAGE(EO12,EO53)</f>
        <v>2</v>
      </c>
      <c r="EP93" s="4">
        <f>AVERAGE(EP12,EP53)</f>
        <v>5</v>
      </c>
      <c r="EQ93" s="4">
        <f>AVERAGE(EQ12,EQ53)</f>
        <v>0</v>
      </c>
      <c r="ER93" s="4">
        <f>AVERAGE(ER12,ER53)</f>
        <v>0</v>
      </c>
      <c r="ES93" s="104">
        <f>SUM(EO93*EO98,EP93*EP98,EQ93*EQ98,ER93*ER98)</f>
        <v>6</v>
      </c>
      <c r="ET93" s="4"/>
      <c r="EU93" s="4">
        <f>AVERAGE(EU12,EU53)</f>
        <v>98</v>
      </c>
      <c r="EV93" s="4">
        <f>AVERAGE(EV12,EV53)</f>
        <v>87.5</v>
      </c>
      <c r="EW93" s="4">
        <f>AVERAGE(EW12,EW53)</f>
        <v>9.5</v>
      </c>
      <c r="EX93" s="4">
        <f>AVERAGE(EX12,EX53)</f>
        <v>1.5</v>
      </c>
      <c r="EY93" s="104">
        <f>SUM(EU93*EU98,EV93*EV98,EW93*EW98,EX93*EX98)</f>
        <v>159.25</v>
      </c>
      <c r="EZ93" s="4"/>
      <c r="FA93" s="4">
        <f>AVERAGE(FA12,FA53)</f>
        <v>2.5</v>
      </c>
      <c r="FB93" s="4">
        <f>AVERAGE(FB12,FB53)</f>
        <v>3.5</v>
      </c>
      <c r="FC93" s="4">
        <f>AVERAGE(FC12,FC53)</f>
        <v>0</v>
      </c>
      <c r="FD93" s="4">
        <f>AVERAGE(FD12,FD53)</f>
        <v>0</v>
      </c>
      <c r="FE93" s="104">
        <f>SUM(FA93*FA98,FB93*FB98,FC93*FC98,FD93*FD98)</f>
        <v>4.75</v>
      </c>
      <c r="FF93" s="4"/>
      <c r="FG93" s="4">
        <f>AVERAGE(FG12,FG53)</f>
        <v>33.5</v>
      </c>
      <c r="FH93" s="4">
        <f>AVERAGE(FH12,FH53)</f>
        <v>54</v>
      </c>
      <c r="FI93" s="4">
        <f>AVERAGE(FI12,FI53)</f>
        <v>0.5</v>
      </c>
      <c r="FJ93" s="14">
        <f>AVERAGE(FJ12,FJ53)</f>
        <v>1</v>
      </c>
      <c r="FK93" s="104">
        <f>SUM(FG93*FG98,FH93*FH98,FI93*FI98,FJ93*FJ98)</f>
        <v>74.25</v>
      </c>
      <c r="FL93" s="4"/>
      <c r="FM93" s="4">
        <f>AVERAGE(FM12,FM53)</f>
        <v>4</v>
      </c>
      <c r="FN93" s="4">
        <f>AVERAGE(FN12,FN53)</f>
        <v>5.5</v>
      </c>
      <c r="FO93" s="4">
        <f>AVERAGE(FO12,FO53)</f>
        <v>0</v>
      </c>
      <c r="FP93" s="4">
        <f>AVERAGE(FP12,FP53)</f>
        <v>0</v>
      </c>
      <c r="FQ93" s="104">
        <f>SUM(FM93*FM98,FN93*FN98,FO93*FO98,FP93*FP98)</f>
        <v>7.5</v>
      </c>
      <c r="FR93" s="4"/>
      <c r="FS93" s="4">
        <f>AVERAGE(FS12,FS53)</f>
        <v>59.5</v>
      </c>
      <c r="FT93" s="4">
        <f>AVERAGE(FT12,FT53)</f>
        <v>46</v>
      </c>
      <c r="FU93" s="4">
        <f>AVERAGE(FU12,FU53)</f>
        <v>1</v>
      </c>
      <c r="FV93" s="4">
        <f>AVERAGE(FV12,FV53)</f>
        <v>1.5</v>
      </c>
      <c r="FW93" s="104">
        <f>SUM(FS93*FS98,FT93*FT98,FU93*FU98,FV93*FV98)</f>
        <v>81.5</v>
      </c>
      <c r="FX93" s="4"/>
      <c r="FY93" s="4">
        <f>AVERAGE(FY12,FY53)</f>
        <v>117</v>
      </c>
      <c r="FZ93" s="4">
        <f>AVERAGE(FZ12,FZ53)</f>
        <v>91</v>
      </c>
      <c r="GA93" s="4">
        <f>AVERAGE(GA12,GA53)</f>
        <v>2</v>
      </c>
      <c r="GB93" s="4">
        <f>AVERAGE(GB12,GB53)</f>
        <v>3</v>
      </c>
      <c r="GC93" s="104">
        <f>SUM(FY93*FY98,FZ93*FZ98,GA93*GA98,GB93*GB98)</f>
        <v>161</v>
      </c>
      <c r="GE93" s="26"/>
      <c r="GF93" s="26"/>
      <c r="GG93" s="26"/>
      <c r="GH93" s="26"/>
      <c r="GI93" s="26"/>
      <c r="GJ93" s="26"/>
      <c r="GK93" s="26"/>
      <c r="GL93" s="26"/>
      <c r="GM93" s="26"/>
      <c r="GN93" s="26"/>
      <c r="GO93" s="26"/>
      <c r="GP93" s="26"/>
      <c r="GQ93" s="26"/>
      <c r="GR93" s="26"/>
      <c r="GS93" s="26"/>
      <c r="GT93" s="26"/>
      <c r="GU93" s="26"/>
      <c r="GV93" s="26"/>
      <c r="GW93" s="26"/>
      <c r="GX93" s="26"/>
      <c r="GY93" s="26"/>
      <c r="GZ93" s="26"/>
      <c r="HA93" s="26"/>
      <c r="HB93" s="26"/>
      <c r="HC93" s="26"/>
      <c r="HD93" s="26"/>
      <c r="HE93" s="26"/>
      <c r="HF93" s="26"/>
      <c r="HG93" s="26"/>
      <c r="HH93" s="26"/>
      <c r="HI93" s="26"/>
      <c r="HJ93" s="26"/>
      <c r="HK93" s="26"/>
      <c r="HL93" s="26"/>
      <c r="HM93" s="26"/>
      <c r="HN93" s="26"/>
      <c r="HO93" s="26"/>
      <c r="HP93" s="26"/>
      <c r="HQ93" s="26"/>
      <c r="HR93" s="26"/>
      <c r="HS93" s="26"/>
      <c r="HT93" s="26"/>
      <c r="HU93" s="26"/>
      <c r="HV93" s="26"/>
      <c r="HW93" s="26"/>
      <c r="HX93" s="26"/>
      <c r="HY93" s="26"/>
      <c r="HZ93" s="26"/>
      <c r="IA93" s="26"/>
      <c r="IB93" s="26"/>
      <c r="IC93" s="26"/>
      <c r="ID93" s="26"/>
      <c r="IE93" s="26"/>
      <c r="IF93" s="26"/>
      <c r="IG93" s="26"/>
      <c r="IH93" s="26"/>
      <c r="II93" s="26"/>
      <c r="IJ93" s="26"/>
      <c r="IK93" s="26"/>
      <c r="IL93" s="26"/>
      <c r="IM93" s="26"/>
      <c r="IN93" s="26"/>
      <c r="IO93" s="26"/>
      <c r="IP93" s="26"/>
      <c r="IQ93" s="26"/>
      <c r="IR93" s="26"/>
      <c r="IS93" s="26"/>
      <c r="IT93" s="26"/>
      <c r="IU93" s="26"/>
      <c r="IV93" s="26"/>
      <c r="IW93" s="26"/>
      <c r="IX93" s="26"/>
      <c r="IY93" s="26"/>
      <c r="IZ93" s="26"/>
      <c r="JA93" s="26"/>
      <c r="JB93" s="26"/>
      <c r="JC93" s="26"/>
      <c r="JD93" s="26"/>
      <c r="JE93" s="26"/>
      <c r="JF93" s="26"/>
      <c r="JG93" s="26"/>
      <c r="JH93" s="26"/>
      <c r="JI93" s="26"/>
      <c r="JJ93" s="26"/>
      <c r="JK93" s="26"/>
      <c r="JL93" s="26"/>
      <c r="JM93" s="26"/>
      <c r="JN93" s="26"/>
      <c r="JO93" s="26"/>
      <c r="JP93" s="26"/>
      <c r="JQ93" s="26"/>
      <c r="JR93" s="26"/>
      <c r="JS93" s="26"/>
      <c r="JT93" s="26"/>
      <c r="JU93" s="26"/>
      <c r="JV93" s="26"/>
      <c r="JW93" s="26"/>
      <c r="JX93" s="26"/>
      <c r="JY93" s="26"/>
      <c r="JZ93" s="26"/>
      <c r="KA93" s="26"/>
      <c r="KB93" s="26"/>
      <c r="KC93" s="26"/>
      <c r="KD93" s="26"/>
      <c r="KE93" s="26"/>
      <c r="KF93" s="26"/>
      <c r="KG93" s="26"/>
      <c r="KH93" s="26"/>
      <c r="KI93" s="26"/>
      <c r="KJ93" s="26"/>
      <c r="KK93" s="26"/>
      <c r="KL93" s="26"/>
      <c r="KM93" s="26"/>
      <c r="KN93" s="26"/>
      <c r="KO93" s="26"/>
      <c r="KP93" s="26"/>
      <c r="KQ93" s="26"/>
      <c r="KR93" s="26"/>
      <c r="KS93" s="26"/>
      <c r="KT93" s="26"/>
      <c r="KU93" s="26"/>
      <c r="KV93" s="26"/>
      <c r="KW93" s="26"/>
      <c r="KX93" s="26"/>
      <c r="KY93" s="26"/>
      <c r="KZ93" s="26"/>
      <c r="LA93" s="26"/>
      <c r="LB93" s="26"/>
      <c r="LC93" s="26"/>
      <c r="LD93" s="26"/>
      <c r="LE93" s="26"/>
      <c r="LF93" s="26"/>
      <c r="LG93" s="26"/>
      <c r="LH93" s="26"/>
      <c r="LI93" s="26"/>
      <c r="LJ93" s="26"/>
      <c r="LK93" s="26"/>
      <c r="LL93" s="26"/>
      <c r="LM93" s="26"/>
      <c r="LN93" s="26"/>
      <c r="LO93" s="26"/>
      <c r="LP93" s="26"/>
      <c r="LQ93" s="26"/>
      <c r="LR93" s="26"/>
      <c r="LS93" s="26"/>
      <c r="LT93" s="26"/>
      <c r="LU93" s="26"/>
      <c r="LV93" s="26"/>
      <c r="LW93" s="26"/>
      <c r="LX93" s="26"/>
      <c r="LY93" s="26"/>
      <c r="LZ93" s="26"/>
      <c r="MA93" s="26"/>
      <c r="MB93" s="26"/>
      <c r="MC93" s="26"/>
      <c r="MD93" s="26"/>
      <c r="ME93" s="26"/>
      <c r="MF93" s="26"/>
      <c r="MG93" s="26"/>
      <c r="MH93" s="26"/>
      <c r="MI93" s="26"/>
      <c r="MJ93" s="26"/>
      <c r="MK93" s="26"/>
      <c r="ML93" s="26"/>
      <c r="MM93" s="26"/>
      <c r="MN93" s="26"/>
      <c r="MO93" s="26"/>
      <c r="MP93" s="26"/>
      <c r="MQ93" s="26"/>
      <c r="MR93" s="26"/>
      <c r="MS93" s="26"/>
      <c r="MT93" s="26"/>
      <c r="MU93" s="26"/>
      <c r="MV93" s="26"/>
      <c r="MW93" s="26"/>
      <c r="MX93" s="26"/>
      <c r="MY93" s="26"/>
      <c r="MZ93" s="26"/>
      <c r="NA93" s="26"/>
      <c r="NB93" s="26"/>
      <c r="NC93" s="26"/>
      <c r="ND93" s="26"/>
      <c r="NE93" s="26"/>
      <c r="NF93" s="26"/>
      <c r="NG93" s="26"/>
      <c r="NH93" s="26"/>
      <c r="NI93" s="26"/>
      <c r="NJ93" s="26"/>
      <c r="NK93" s="26"/>
      <c r="NL93" s="26"/>
      <c r="NM93" s="26"/>
      <c r="NN93" s="26"/>
      <c r="NO93" s="26"/>
      <c r="NP93" s="26"/>
      <c r="NQ93" s="26"/>
      <c r="NR93" s="26"/>
      <c r="NS93" s="26"/>
      <c r="NT93" s="26"/>
      <c r="NU93" s="26"/>
      <c r="NV93" s="26"/>
      <c r="NW93" s="26"/>
      <c r="NX93" s="26"/>
      <c r="NY93" s="26"/>
      <c r="NZ93" s="26"/>
      <c r="OA93" s="26"/>
      <c r="OB93" s="26"/>
      <c r="OC93" s="26"/>
      <c r="OD93" s="26"/>
      <c r="OE93" s="26"/>
      <c r="OF93" s="26"/>
      <c r="OG93" s="26"/>
      <c r="OH93" s="26"/>
      <c r="OI93" s="26"/>
      <c r="OJ93" s="26"/>
      <c r="OK93" s="26"/>
      <c r="OL93" s="26"/>
      <c r="OM93" s="26"/>
      <c r="ON93" s="26"/>
      <c r="OO93" s="26"/>
      <c r="OP93" s="26"/>
      <c r="OQ93" s="26"/>
      <c r="OR93" s="26"/>
      <c r="OS93" s="26"/>
      <c r="OT93" s="26"/>
      <c r="OU93" s="26"/>
      <c r="OV93" s="26"/>
    </row>
    <row r="94" spans="1:412" s="3" customFormat="1">
      <c r="A94" s="151" t="s">
        <v>17</v>
      </c>
      <c r="B94" s="4">
        <f>AVERAGE(B13,B54)</f>
        <v>6</v>
      </c>
      <c r="C94" s="4">
        <f>AVERAGE(C13,C54)</f>
        <v>1</v>
      </c>
      <c r="D94" s="4">
        <f>AVERAGE(D13,D54)</f>
        <v>0</v>
      </c>
      <c r="E94" s="4">
        <f>AVERAGE(E13,E54)</f>
        <v>0</v>
      </c>
      <c r="F94" s="104">
        <f>SUM(B94*B98,C94*C98,D94*D98,E94*E98)</f>
        <v>4</v>
      </c>
      <c r="G94" s="4">
        <f>AVERAGE(G13,G54)</f>
        <v>41.5</v>
      </c>
      <c r="H94" s="4">
        <f>AVERAGE(H13,H54)</f>
        <v>38.5</v>
      </c>
      <c r="I94" s="4">
        <f>AVERAGE(I13,I54)</f>
        <v>3.5</v>
      </c>
      <c r="J94" s="4">
        <f>AVERAGE(J13,J54)</f>
        <v>2.5</v>
      </c>
      <c r="K94" s="104">
        <f>SUM(G94*G98,H94*H98,I94*I98,J94*J98)</f>
        <v>72.5</v>
      </c>
      <c r="L94" s="14"/>
      <c r="M94" s="4">
        <f>AVERAGE(M13,M54)</f>
        <v>6.5</v>
      </c>
      <c r="N94" s="4">
        <f>AVERAGE(N13,N54)</f>
        <v>15.5</v>
      </c>
      <c r="O94" s="4">
        <f>AVERAGE(O13,O54)</f>
        <v>0.5</v>
      </c>
      <c r="P94" s="4">
        <f>AVERAGE(P13,P54)</f>
        <v>0.5</v>
      </c>
      <c r="Q94" s="104">
        <f>SUM(M94*M98,N94*N98,O94*O98,P94*P98)</f>
        <v>21</v>
      </c>
      <c r="R94" s="14"/>
      <c r="S94" s="4">
        <f>AVERAGE(S13,S54)</f>
        <v>91.5</v>
      </c>
      <c r="T94" s="4">
        <f>AVERAGE(T13,T54)</f>
        <v>86</v>
      </c>
      <c r="U94" s="4">
        <f>AVERAGE(U13,U54)</f>
        <v>1.5</v>
      </c>
      <c r="V94" s="4">
        <f>AVERAGE(V13,V54)</f>
        <v>2.5</v>
      </c>
      <c r="W94" s="104">
        <f>SUM(S94*S98,T94*T98,U94*U98,V94*V98)</f>
        <v>141</v>
      </c>
      <c r="X94" s="14"/>
      <c r="Y94" s="4">
        <f>AVERAGE(Y13,Y54)</f>
        <v>4.5</v>
      </c>
      <c r="Z94" s="4">
        <f>AVERAGE(Z13,Z54)</f>
        <v>6.5</v>
      </c>
      <c r="AA94" s="4">
        <f>AVERAGE(AA13,AA54)</f>
        <v>0.5</v>
      </c>
      <c r="AB94" s="4">
        <f>AVERAGE(AB13,AB54)</f>
        <v>0</v>
      </c>
      <c r="AC94" s="104">
        <f>SUM(Y94*Y98,Z94*Z98,AA94*AA98,AB94*AB98)</f>
        <v>9.75</v>
      </c>
      <c r="AD94" s="14"/>
      <c r="AE94" s="4">
        <f>AVERAGE(AE13,AE54)</f>
        <v>10.5</v>
      </c>
      <c r="AF94" s="4">
        <f>AVERAGE(AF13,AF54)</f>
        <v>6</v>
      </c>
      <c r="AG94" s="4">
        <f>AVERAGE(AG13,AG54)</f>
        <v>0</v>
      </c>
      <c r="AH94" s="4">
        <f>AVERAGE(AH13,AH54)</f>
        <v>0.5</v>
      </c>
      <c r="AI94" s="104">
        <f>SUM(AE94*AE98,AF94*AF98,AG94*AG98,AH94*AH98)</f>
        <v>12.5</v>
      </c>
      <c r="AJ94" s="29"/>
      <c r="AK94" s="29"/>
      <c r="AL94" s="10" t="s">
        <v>17</v>
      </c>
      <c r="AM94" s="4">
        <f>AVERAGE(AM13,AM54)</f>
        <v>7</v>
      </c>
      <c r="AN94" s="4">
        <f>AVERAGE(AN13,AN54)</f>
        <v>1</v>
      </c>
      <c r="AO94" s="4">
        <f>AVERAGE(AO13,AO54)</f>
        <v>0.5</v>
      </c>
      <c r="AP94" s="4">
        <f>AVERAGE(AP13,AP54)</f>
        <v>0.5</v>
      </c>
      <c r="AQ94" s="104">
        <f>SUM(AM94*AM98,AN94*AN98,AO94*AO98,AP94*AP98)</f>
        <v>6.75</v>
      </c>
      <c r="AR94" s="14"/>
      <c r="AS94" s="4">
        <f>AVERAGE(AS13,AS54)</f>
        <v>63.5</v>
      </c>
      <c r="AT94" s="4">
        <f>AVERAGE(AT13,AT54)</f>
        <v>37</v>
      </c>
      <c r="AU94" s="4">
        <f>AVERAGE(AU13,AU54)</f>
        <v>1</v>
      </c>
      <c r="AV94" s="4">
        <f>AVERAGE(AV13,AV54)</f>
        <v>1</v>
      </c>
      <c r="AW94" s="104">
        <f>SUM(AS94*AS98,AT94*AT98,AU94*AU98,AV94*AV98)</f>
        <v>73.25</v>
      </c>
      <c r="AX94" s="14"/>
      <c r="AY94" s="4">
        <f>AVERAGE(AY13,AY54)</f>
        <v>4.5</v>
      </c>
      <c r="AZ94" s="4">
        <f>AVERAGE(AZ13,AZ54)</f>
        <v>5.5</v>
      </c>
      <c r="BA94" s="4">
        <f>AVERAGE(BA13,BA54)</f>
        <v>0</v>
      </c>
      <c r="BB94" s="4">
        <f>AVERAGE(BB13,BB54)</f>
        <v>0.5</v>
      </c>
      <c r="BC94" s="104">
        <f>SUM(AY94*AY98,AZ94*AZ98,BA94*BA98,BB94*BB98)</f>
        <v>9</v>
      </c>
      <c r="BD94" s="14"/>
      <c r="BE94" s="4">
        <f>AVERAGE(BE13,BE54)</f>
        <v>67</v>
      </c>
      <c r="BF94" s="4">
        <f>AVERAGE(BF13,BF54)</f>
        <v>82</v>
      </c>
      <c r="BG94" s="4">
        <f>AVERAGE(BG13,BG54)</f>
        <v>1.5</v>
      </c>
      <c r="BH94" s="4">
        <f>AVERAGE(BH13,BH54)</f>
        <v>3</v>
      </c>
      <c r="BI94" s="104">
        <f>SUM(BE94*BE98,BF94*BF98,BG94*BG98,BH94*BH98)</f>
        <v>126</v>
      </c>
      <c r="BJ94" s="14"/>
      <c r="BK94" s="4">
        <f>AVERAGE(BK13,BK54)</f>
        <v>4.5</v>
      </c>
      <c r="BL94" s="4">
        <f>AVERAGE(BL13,BL54)</f>
        <v>7</v>
      </c>
      <c r="BM94" s="4">
        <f>AVERAGE(BM13,BM54)</f>
        <v>0</v>
      </c>
      <c r="BN94" s="4">
        <f>AVERAGE(BN13,BN54)</f>
        <v>0</v>
      </c>
      <c r="BO94" s="104">
        <f>SUM(BK94*BK98,BL94*BL98,BM94*BM98,BN94*BN98)</f>
        <v>9.25</v>
      </c>
      <c r="BP94" s="14"/>
      <c r="BQ94" s="4">
        <f>AVERAGE(BQ13,BQ54)</f>
        <v>2</v>
      </c>
      <c r="BR94" s="4">
        <f>AVERAGE(BR13,BR54)</f>
        <v>1.5</v>
      </c>
      <c r="BS94" s="4">
        <f>AVERAGE(BS13,BS54)</f>
        <v>0</v>
      </c>
      <c r="BT94" s="4">
        <f>AVERAGE(BT13,BT54)</f>
        <v>0</v>
      </c>
      <c r="BU94" s="104">
        <f>SUM(BQ94*BQ98,BR94*BR98,BS94*BS98,BT94*BT98)</f>
        <v>2.5</v>
      </c>
      <c r="BV94" s="29"/>
      <c r="BW94" s="29"/>
      <c r="BX94" s="10" t="s">
        <v>17</v>
      </c>
      <c r="BY94" s="4">
        <f>AVERAGE(BY13,BY54)</f>
        <v>0</v>
      </c>
      <c r="BZ94" s="4">
        <f>AVERAGE(BZ13,BZ54)</f>
        <v>2</v>
      </c>
      <c r="CA94" s="4">
        <f>AVERAGE(CA13,CA54)</f>
        <v>0</v>
      </c>
      <c r="CB94" s="4">
        <f>AVERAGE(CB13,CB54)</f>
        <v>0</v>
      </c>
      <c r="CC94" s="104">
        <f>SUM(BY94*BY98,BZ94*BZ98,CA94*CA98,CB94*CB98)</f>
        <v>2</v>
      </c>
      <c r="CD94" s="14"/>
      <c r="CE94" s="4">
        <f>AVERAGE(CE13,CE54)</f>
        <v>182</v>
      </c>
      <c r="CF94" s="4">
        <f>AVERAGE(CF13,CF54)</f>
        <v>78.5</v>
      </c>
      <c r="CG94" s="4">
        <f>AVERAGE(CG13,CG54)</f>
        <v>5.5</v>
      </c>
      <c r="CH94" s="4">
        <f>AVERAGE(CH13,CH54)</f>
        <v>2</v>
      </c>
      <c r="CI94" s="104">
        <f>SUM(CE94*CE98,CF94*CF98,CG94*CG98,CH94*CH98)</f>
        <v>185.5</v>
      </c>
      <c r="CJ94" s="14"/>
      <c r="CK94" s="4">
        <f>AVERAGE(CK13,CK54)</f>
        <v>2.5</v>
      </c>
      <c r="CL94" s="4">
        <f>AVERAGE(CL13,CL54)</f>
        <v>4.5</v>
      </c>
      <c r="CM94" s="4">
        <f>AVERAGE(CM13,CM54)</f>
        <v>0</v>
      </c>
      <c r="CN94" s="4">
        <f>AVERAGE(CN13,CN54)</f>
        <v>0</v>
      </c>
      <c r="CO94" s="104">
        <f>SUM(CK94*CK98,CL94*CL98,CM94*CM98,CN94*CN98)</f>
        <v>5.75</v>
      </c>
      <c r="CP94" s="4"/>
      <c r="CQ94" s="4">
        <f>AVERAGE(CQ13,CQ54)</f>
        <v>95.5</v>
      </c>
      <c r="CR94" s="4">
        <f>AVERAGE(CR13,CR54)</f>
        <v>50.5</v>
      </c>
      <c r="CS94" s="4">
        <f>AVERAGE(CS13,CS54)</f>
        <v>6.5</v>
      </c>
      <c r="CT94" s="4">
        <f>AVERAGE(CT13,CT54)</f>
        <v>0.5</v>
      </c>
      <c r="CU94" s="104">
        <f>SUM(CQ94*CQ98,CR94*CR98,CS94*CS98,CT94*CT98)</f>
        <v>112.5</v>
      </c>
      <c r="CV94" s="14"/>
      <c r="CW94" s="4">
        <f>AVERAGE(CW13,CW54)</f>
        <v>18.5</v>
      </c>
      <c r="CX94" s="4">
        <f>AVERAGE(CX13,CX54)</f>
        <v>30.5</v>
      </c>
      <c r="CY94" s="4">
        <f>AVERAGE(CY13,CY54)</f>
        <v>0.5</v>
      </c>
      <c r="CZ94" s="4">
        <f>AVERAGE(CZ13,CZ54)</f>
        <v>1</v>
      </c>
      <c r="DA94" s="104">
        <f>SUM(CW94*CW98,CX94*CX98,CY94*CY98,CZ94*CZ98)</f>
        <v>43.25</v>
      </c>
      <c r="DB94" s="14"/>
      <c r="DC94" s="4">
        <f>AVERAGE(DC13,DC54)</f>
        <v>11.5</v>
      </c>
      <c r="DD94" s="4">
        <f>AVERAGE(DD13,DD54)</f>
        <v>7</v>
      </c>
      <c r="DE94" s="4">
        <f>AVERAGE(DE13,DE54)</f>
        <v>0.5</v>
      </c>
      <c r="DF94" s="4">
        <f>AVERAGE(DF13,DF54)</f>
        <v>1</v>
      </c>
      <c r="DG94" s="104">
        <f>SUM(DC94*DC98,DD94*DD98,DE94*DE98,DF94*DF98)</f>
        <v>16.25</v>
      </c>
      <c r="DH94" s="29"/>
      <c r="DI94" s="29"/>
      <c r="DJ94" s="10" t="s">
        <v>17</v>
      </c>
      <c r="DK94" s="4">
        <f>AVERAGE(DK13,DK54)</f>
        <v>4.5</v>
      </c>
      <c r="DL94" s="4">
        <f>AVERAGE(DL13,DL54)</f>
        <v>3.5</v>
      </c>
      <c r="DM94" s="4">
        <f>AVERAGE(DM13,DM54)</f>
        <v>0</v>
      </c>
      <c r="DN94" s="4">
        <f>AVERAGE(DN13,DN54)</f>
        <v>0</v>
      </c>
      <c r="DO94" s="104">
        <f>SUM(DK94*DK98,DL94*DL98,DM94*DM98,DN94*DN98)</f>
        <v>5.75</v>
      </c>
      <c r="DP94" s="4"/>
      <c r="DQ94" s="31">
        <f>AVERAGE(DQ13,DQ54)</f>
        <v>2.5</v>
      </c>
      <c r="DR94" s="4">
        <f>AVERAGE(DR13,DR54)</f>
        <v>2</v>
      </c>
      <c r="DS94" s="4">
        <f>AVERAGE(DS13,DS54)</f>
        <v>0</v>
      </c>
      <c r="DT94" s="4">
        <f>AVERAGE(DT13,DT54)</f>
        <v>0</v>
      </c>
      <c r="DU94" s="104">
        <f>SUM(DQ94*DQ98,DR94*DR98,DS94*DS98,DT94*DT98)</f>
        <v>3.25</v>
      </c>
      <c r="DV94" s="4"/>
      <c r="DW94" s="4">
        <f>AVERAGE(DW13,DW54)</f>
        <v>5.5</v>
      </c>
      <c r="DX94" s="4">
        <f>AVERAGE(DX13,DX54)</f>
        <v>3</v>
      </c>
      <c r="DY94" s="4">
        <f>AVERAGE(DY13,DY54)</f>
        <v>0</v>
      </c>
      <c r="DZ94" s="4">
        <f>AVERAGE(DZ13,DZ54)</f>
        <v>0</v>
      </c>
      <c r="EA94" s="104">
        <f>SUM(DW94*DW98,DX94*DX98,DY94*DY98,DZ94*DZ98)</f>
        <v>5.75</v>
      </c>
      <c r="EB94" s="4"/>
      <c r="EC94" s="4">
        <f>AVERAGE(EC13,EC54)</f>
        <v>87</v>
      </c>
      <c r="ED94" s="4">
        <f>AVERAGE(ED13,ED54)</f>
        <v>54.5</v>
      </c>
      <c r="EE94" s="4">
        <f>AVERAGE(EE13,EE54)</f>
        <v>7.5</v>
      </c>
      <c r="EF94" s="4">
        <f>AVERAGE(EF13,EF54)</f>
        <v>84.5</v>
      </c>
      <c r="EG94" s="104">
        <f>SUM(EC94*EC98,ED94*ED98,EE94*EE98,EF94*EF98)</f>
        <v>324.25</v>
      </c>
      <c r="EH94" s="4"/>
      <c r="EI94" s="4">
        <f>AVERAGE(EI13,EI54)</f>
        <v>41.5</v>
      </c>
      <c r="EJ94" s="4">
        <f>AVERAGE(EJ13,EJ54)</f>
        <v>29</v>
      </c>
      <c r="EK94" s="4">
        <f>AVERAGE(EK13,EK54)</f>
        <v>1.5</v>
      </c>
      <c r="EL94" s="4">
        <f>AVERAGE(EL13,EL54)</f>
        <v>1.5</v>
      </c>
      <c r="EM94" s="104">
        <f>SUM(EI94*EI98,EJ94*EJ98,EK94*EK98,EL94*EL98)</f>
        <v>56.5</v>
      </c>
      <c r="EN94" s="4"/>
      <c r="EO94" s="4">
        <f>AVERAGE(EO13,EO54)</f>
        <v>4.5</v>
      </c>
      <c r="EP94" s="4">
        <f>AVERAGE(EP13,EP54)</f>
        <v>9.5</v>
      </c>
      <c r="EQ94" s="4">
        <f>AVERAGE(EQ13,EQ54)</f>
        <v>0</v>
      </c>
      <c r="ER94" s="4">
        <f>AVERAGE(ER13,ER54)</f>
        <v>0</v>
      </c>
      <c r="ES94" s="104">
        <f>SUM(EO94*EO98,EP94*EP98,EQ94*EQ98,ER94*ER98)</f>
        <v>11.75</v>
      </c>
      <c r="ET94" s="4"/>
      <c r="EU94" s="4">
        <f>AVERAGE(EU13,EU54)</f>
        <v>139</v>
      </c>
      <c r="EV94" s="4">
        <f>AVERAGE(EV13,EV54)</f>
        <v>95</v>
      </c>
      <c r="EW94" s="4">
        <f>AVERAGE(EW13,EW54)</f>
        <v>5.5</v>
      </c>
      <c r="EX94" s="4">
        <f>AVERAGE(EX13,EX54)</f>
        <v>2</v>
      </c>
      <c r="EY94" s="104">
        <f>SUM(EU94*EU98,EV94*EV98,EW94*EW98,EX94*EX98)</f>
        <v>180.5</v>
      </c>
      <c r="EZ94" s="4"/>
      <c r="FA94" s="4">
        <f>AVERAGE(FA13,FA54)</f>
        <v>4</v>
      </c>
      <c r="FB94" s="4">
        <f>AVERAGE(FB13,FB54)</f>
        <v>5</v>
      </c>
      <c r="FC94" s="4">
        <f>AVERAGE(FC13,FC54)</f>
        <v>1</v>
      </c>
      <c r="FD94" s="4">
        <f>AVERAGE(FD13,FD54)</f>
        <v>0</v>
      </c>
      <c r="FE94" s="104">
        <f>SUM(FA94*FA98,FB94*FB98,FC94*FC98,FD94*FD98)</f>
        <v>9</v>
      </c>
      <c r="FF94" s="4"/>
      <c r="FG94" s="4">
        <f>AVERAGE(FG13,FG54)</f>
        <v>46</v>
      </c>
      <c r="FH94" s="4">
        <f>AVERAGE(FH13,FH54)</f>
        <v>46</v>
      </c>
      <c r="FI94" s="4">
        <f>AVERAGE(FI13,FI54)</f>
        <v>1</v>
      </c>
      <c r="FJ94" s="14">
        <f>AVERAGE(FJ13,FJ54)</f>
        <v>0.5</v>
      </c>
      <c r="FK94" s="104">
        <f>SUM(FG94*FG98,FH94*FH98,FI94*FI98,FJ94*FJ98)</f>
        <v>72.25</v>
      </c>
      <c r="FL94" s="4"/>
      <c r="FM94" s="4">
        <f>AVERAGE(FM13,FM54)</f>
        <v>2</v>
      </c>
      <c r="FN94" s="4">
        <f>AVERAGE(FN13,FN54)</f>
        <v>4.5</v>
      </c>
      <c r="FO94" s="4">
        <f>AVERAGE(FO13,FO54)</f>
        <v>0</v>
      </c>
      <c r="FP94" s="4">
        <f>AVERAGE(FP13,FP54)</f>
        <v>0</v>
      </c>
      <c r="FQ94" s="104">
        <f>SUM(FM94*FM98,FN94*FN98,FO94*FO98,FP94*FP98)</f>
        <v>5.5</v>
      </c>
      <c r="FR94" s="4"/>
      <c r="FS94" s="4">
        <f>AVERAGE(FS13,FS54)</f>
        <v>71.5</v>
      </c>
      <c r="FT94" s="4">
        <f>AVERAGE(FT13,FT54)</f>
        <v>52</v>
      </c>
      <c r="FU94" s="4">
        <f>AVERAGE(FU13,FU54)</f>
        <v>2</v>
      </c>
      <c r="FV94" s="4">
        <f>AVERAGE(FV13,FV54)</f>
        <v>2.5</v>
      </c>
      <c r="FW94" s="104">
        <f>SUM(FS94*FS98,FT94*FT98,FU94*FU98,FV94*FV98)</f>
        <v>98</v>
      </c>
      <c r="FX94" s="4"/>
      <c r="FY94" s="4">
        <f>AVERAGE(FY13,FY54)</f>
        <v>140</v>
      </c>
      <c r="FZ94" s="4">
        <f>AVERAGE(FZ13,FZ54)</f>
        <v>104</v>
      </c>
      <c r="GA94" s="4">
        <f>AVERAGE(GA13,GA54)</f>
        <v>4</v>
      </c>
      <c r="GB94" s="4">
        <f>AVERAGE(GB13,GB54)</f>
        <v>5</v>
      </c>
      <c r="GC94" s="104">
        <f>SUM(FY94*FY98,FZ94*FZ98,GA94*GA98,GB94*GB98)</f>
        <v>194.5</v>
      </c>
      <c r="GE94" s="26"/>
      <c r="GF94" s="26"/>
      <c r="GG94" s="26"/>
      <c r="GH94" s="26"/>
      <c r="GI94" s="26"/>
      <c r="GJ94" s="26"/>
      <c r="GK94" s="26"/>
      <c r="GL94" s="26"/>
      <c r="GM94" s="26"/>
      <c r="GN94" s="26"/>
      <c r="GO94" s="26"/>
      <c r="GP94" s="26"/>
      <c r="GQ94" s="26"/>
      <c r="GR94" s="26"/>
      <c r="GS94" s="26"/>
      <c r="GT94" s="26"/>
      <c r="GU94" s="26"/>
      <c r="GV94" s="26"/>
      <c r="GW94" s="26"/>
      <c r="GX94" s="26"/>
      <c r="GY94" s="26"/>
      <c r="GZ94" s="26"/>
      <c r="HA94" s="26"/>
      <c r="HB94" s="26"/>
      <c r="HC94" s="26"/>
      <c r="HD94" s="26"/>
      <c r="HE94" s="26"/>
      <c r="HF94" s="26"/>
      <c r="HG94" s="26"/>
      <c r="HH94" s="26"/>
      <c r="HI94" s="26"/>
      <c r="HJ94" s="26"/>
      <c r="HK94" s="26"/>
      <c r="HL94" s="26"/>
      <c r="HM94" s="26"/>
      <c r="HN94" s="26"/>
      <c r="HO94" s="26"/>
      <c r="HP94" s="26"/>
      <c r="HQ94" s="26"/>
      <c r="HR94" s="26"/>
      <c r="HS94" s="26"/>
      <c r="HT94" s="26"/>
      <c r="HU94" s="26"/>
      <c r="HV94" s="26"/>
      <c r="HW94" s="26"/>
      <c r="HX94" s="26"/>
      <c r="HY94" s="26"/>
      <c r="HZ94" s="26"/>
      <c r="IA94" s="26"/>
      <c r="IB94" s="26"/>
      <c r="IC94" s="26"/>
      <c r="ID94" s="26"/>
      <c r="IE94" s="26"/>
      <c r="IF94" s="26"/>
      <c r="IG94" s="26"/>
      <c r="IH94" s="26"/>
      <c r="II94" s="26"/>
      <c r="IJ94" s="26"/>
      <c r="IK94" s="26"/>
      <c r="IL94" s="26"/>
      <c r="IM94" s="26"/>
      <c r="IN94" s="26"/>
      <c r="IO94" s="26"/>
      <c r="IP94" s="26"/>
      <c r="IQ94" s="26"/>
      <c r="IR94" s="26"/>
      <c r="IS94" s="26"/>
      <c r="IT94" s="26"/>
      <c r="IU94" s="26"/>
      <c r="IV94" s="26"/>
      <c r="IW94" s="26"/>
      <c r="IX94" s="26"/>
      <c r="IY94" s="26"/>
      <c r="IZ94" s="26"/>
      <c r="JA94" s="26"/>
      <c r="JB94" s="26"/>
      <c r="JC94" s="26"/>
      <c r="JD94" s="26"/>
      <c r="JE94" s="26"/>
      <c r="JF94" s="26"/>
      <c r="JG94" s="26"/>
      <c r="JH94" s="26"/>
      <c r="JI94" s="26"/>
      <c r="JJ94" s="26"/>
      <c r="JK94" s="26"/>
      <c r="JL94" s="26"/>
      <c r="JM94" s="26"/>
      <c r="JN94" s="26"/>
      <c r="JO94" s="26"/>
      <c r="JP94" s="26"/>
      <c r="JQ94" s="26"/>
      <c r="JR94" s="26"/>
      <c r="JS94" s="26"/>
      <c r="JT94" s="26"/>
      <c r="JU94" s="26"/>
      <c r="JV94" s="26"/>
      <c r="JW94" s="26"/>
      <c r="JX94" s="26"/>
      <c r="JY94" s="26"/>
      <c r="JZ94" s="26"/>
      <c r="KA94" s="26"/>
      <c r="KB94" s="26"/>
      <c r="KC94" s="26"/>
      <c r="KD94" s="26"/>
      <c r="KE94" s="26"/>
      <c r="KF94" s="26"/>
      <c r="KG94" s="26"/>
      <c r="KH94" s="26"/>
      <c r="KI94" s="26"/>
      <c r="KJ94" s="26"/>
      <c r="KK94" s="26"/>
      <c r="KL94" s="26"/>
      <c r="KM94" s="26"/>
      <c r="KN94" s="26"/>
      <c r="KO94" s="26"/>
      <c r="KP94" s="26"/>
      <c r="KQ94" s="26"/>
      <c r="KR94" s="26"/>
      <c r="KS94" s="26"/>
      <c r="KT94" s="26"/>
      <c r="KU94" s="26"/>
      <c r="KV94" s="26"/>
      <c r="KW94" s="26"/>
      <c r="KX94" s="26"/>
      <c r="KY94" s="26"/>
      <c r="KZ94" s="26"/>
      <c r="LA94" s="26"/>
      <c r="LB94" s="26"/>
      <c r="LC94" s="26"/>
      <c r="LD94" s="26"/>
      <c r="LE94" s="26"/>
      <c r="LF94" s="26"/>
      <c r="LG94" s="26"/>
      <c r="LH94" s="26"/>
      <c r="LI94" s="26"/>
      <c r="LJ94" s="26"/>
      <c r="LK94" s="26"/>
      <c r="LL94" s="26"/>
      <c r="LM94" s="26"/>
      <c r="LN94" s="26"/>
      <c r="LO94" s="26"/>
      <c r="LP94" s="26"/>
      <c r="LQ94" s="26"/>
      <c r="LR94" s="26"/>
      <c r="LS94" s="26"/>
      <c r="LT94" s="26"/>
      <c r="LU94" s="26"/>
      <c r="LV94" s="26"/>
      <c r="LW94" s="26"/>
      <c r="LX94" s="26"/>
      <c r="LY94" s="26"/>
      <c r="LZ94" s="26"/>
      <c r="MA94" s="26"/>
      <c r="MB94" s="26"/>
      <c r="MC94" s="26"/>
      <c r="MD94" s="26"/>
      <c r="ME94" s="26"/>
      <c r="MF94" s="26"/>
      <c r="MG94" s="26"/>
      <c r="MH94" s="26"/>
      <c r="MI94" s="26"/>
      <c r="MJ94" s="26"/>
      <c r="MK94" s="26"/>
      <c r="ML94" s="26"/>
      <c r="MM94" s="26"/>
      <c r="MN94" s="26"/>
      <c r="MO94" s="26"/>
      <c r="MP94" s="26"/>
      <c r="MQ94" s="26"/>
      <c r="MR94" s="26"/>
      <c r="MS94" s="26"/>
      <c r="MT94" s="26"/>
      <c r="MU94" s="26"/>
      <c r="MV94" s="26"/>
      <c r="MW94" s="26"/>
      <c r="MX94" s="26"/>
      <c r="MY94" s="26"/>
      <c r="MZ94" s="26"/>
      <c r="NA94" s="26"/>
      <c r="NB94" s="26"/>
      <c r="NC94" s="26"/>
      <c r="ND94" s="26"/>
      <c r="NE94" s="26"/>
      <c r="NF94" s="26"/>
      <c r="NG94" s="26"/>
      <c r="NH94" s="26"/>
      <c r="NI94" s="26"/>
      <c r="NJ94" s="26"/>
      <c r="NK94" s="26"/>
      <c r="NL94" s="26"/>
      <c r="NM94" s="26"/>
      <c r="NN94" s="26"/>
      <c r="NO94" s="26"/>
      <c r="NP94" s="26"/>
      <c r="NQ94" s="26"/>
      <c r="NR94" s="26"/>
      <c r="NS94" s="26"/>
      <c r="NT94" s="26"/>
      <c r="NU94" s="26"/>
      <c r="NV94" s="26"/>
      <c r="NW94" s="26"/>
      <c r="NX94" s="26"/>
      <c r="NY94" s="26"/>
      <c r="NZ94" s="26"/>
      <c r="OA94" s="26"/>
      <c r="OB94" s="26"/>
      <c r="OC94" s="26"/>
      <c r="OD94" s="26"/>
      <c r="OE94" s="26"/>
      <c r="OF94" s="26"/>
      <c r="OG94" s="26"/>
      <c r="OH94" s="26"/>
      <c r="OI94" s="26"/>
      <c r="OJ94" s="26"/>
      <c r="OK94" s="26"/>
      <c r="OL94" s="26"/>
      <c r="OM94" s="26"/>
      <c r="ON94" s="26"/>
      <c r="OO94" s="26"/>
      <c r="OP94" s="26"/>
      <c r="OQ94" s="26"/>
      <c r="OR94" s="26"/>
      <c r="OS94" s="26"/>
      <c r="OT94" s="26"/>
      <c r="OU94" s="26"/>
      <c r="OV94" s="26"/>
    </row>
    <row r="95" spans="1:412" s="3" customFormat="1">
      <c r="A95" s="151" t="s">
        <v>18</v>
      </c>
      <c r="B95" s="4">
        <f>AVERAGE(B14,B55)</f>
        <v>10.5</v>
      </c>
      <c r="C95" s="4">
        <f>AVERAGE(C14,C55)</f>
        <v>4</v>
      </c>
      <c r="D95" s="4">
        <f>AVERAGE(D14,D55)</f>
        <v>0.5</v>
      </c>
      <c r="E95" s="4">
        <f>AVERAGE(E14,E55)</f>
        <v>0</v>
      </c>
      <c r="F95" s="104">
        <f>SUM(B95*B98,C95*C98,D95*D98,E95*E98)</f>
        <v>10.25</v>
      </c>
      <c r="G95" s="4">
        <f>AVERAGE(G14,G55)</f>
        <v>45.5</v>
      </c>
      <c r="H95" s="4">
        <f>AVERAGE(H14,H55)</f>
        <v>30</v>
      </c>
      <c r="I95" s="4">
        <f>AVERAGE(I14,I55)</f>
        <v>1</v>
      </c>
      <c r="J95" s="4">
        <f>AVERAGE(J14,J55)</f>
        <v>0.5</v>
      </c>
      <c r="K95" s="104">
        <f>SUM(G95*G98,H95*H98,I95*I98,J95*J98)</f>
        <v>56</v>
      </c>
      <c r="L95" s="14"/>
      <c r="M95" s="4">
        <f>AVERAGE(M14,M55)</f>
        <v>6</v>
      </c>
      <c r="N95" s="4">
        <f>AVERAGE(N14,N55)</f>
        <v>4</v>
      </c>
      <c r="O95" s="4">
        <f>AVERAGE(O14,O55)</f>
        <v>0</v>
      </c>
      <c r="P95" s="4">
        <f>AVERAGE(P14,P55)</f>
        <v>0.5</v>
      </c>
      <c r="Q95" s="104">
        <f>SUM(M95*M98,N95*N98,O95*O98,P95*P98)</f>
        <v>8.25</v>
      </c>
      <c r="R95" s="14"/>
      <c r="S95" s="4">
        <f>AVERAGE(S14,S55)</f>
        <v>105.5</v>
      </c>
      <c r="T95" s="4">
        <f>AVERAGE(T14,T55)</f>
        <v>85.5</v>
      </c>
      <c r="U95" s="4">
        <f>AVERAGE(U14,U55)</f>
        <v>2</v>
      </c>
      <c r="V95" s="4">
        <f>AVERAGE(V14,V55)</f>
        <v>1.5</v>
      </c>
      <c r="W95" s="104">
        <f>SUM(S95*S98,T95*T98,U95*U98,V95*V98)</f>
        <v>146</v>
      </c>
      <c r="X95" s="14"/>
      <c r="Y95" s="4">
        <f>AVERAGE(Y14,Y55)</f>
        <v>9.5</v>
      </c>
      <c r="Z95" s="4">
        <f>AVERAGE(Z14,Z55)</f>
        <v>9.5</v>
      </c>
      <c r="AA95" s="4">
        <f>AVERAGE(AA14,AA55)</f>
        <v>0</v>
      </c>
      <c r="AB95" s="4">
        <f>AVERAGE(AB14,AB55)</f>
        <v>1</v>
      </c>
      <c r="AC95" s="104">
        <f>SUM(Y95*Y98,Z95*Z98,AA95*AA98,AB95*AB98)</f>
        <v>16.75</v>
      </c>
      <c r="AD95" s="14"/>
      <c r="AE95" s="4">
        <f>AVERAGE(AE14,AE55)</f>
        <v>10.5</v>
      </c>
      <c r="AF95" s="4">
        <f>AVERAGE(AF14,AF55)</f>
        <v>5.5</v>
      </c>
      <c r="AG95" s="4">
        <f>AVERAGE(AG14,AG55)</f>
        <v>0</v>
      </c>
      <c r="AH95" s="4">
        <f>AVERAGE(AH14,AH55)</f>
        <v>0</v>
      </c>
      <c r="AI95" s="104">
        <f>SUM(AE95*AE98,AF95*AF98,AG95*AG98,AH95*AH98)</f>
        <v>10.75</v>
      </c>
      <c r="AJ95" s="29"/>
      <c r="AK95" s="29"/>
      <c r="AL95" s="10" t="s">
        <v>18</v>
      </c>
      <c r="AM95" s="4">
        <f>AVERAGE(AM14,AM55)</f>
        <v>4.5</v>
      </c>
      <c r="AN95" s="4">
        <f>AVERAGE(AN14,AN55)</f>
        <v>2.5</v>
      </c>
      <c r="AO95" s="4">
        <f>AVERAGE(AO14,AO55)</f>
        <v>0.5</v>
      </c>
      <c r="AP95" s="4">
        <f>AVERAGE(AP14,AP55)</f>
        <v>0</v>
      </c>
      <c r="AQ95" s="104">
        <f>SUM(AM95*AM98,AN95*AN98,AO95*AO98,AP95*AP98)</f>
        <v>5.75</v>
      </c>
      <c r="AR95" s="14"/>
      <c r="AS95" s="4">
        <f>AVERAGE(AS14,AS55)</f>
        <v>68.5</v>
      </c>
      <c r="AT95" s="4">
        <f>AVERAGE(AT14,AT55)</f>
        <v>34</v>
      </c>
      <c r="AU95" s="4">
        <f>AVERAGE(AU14,AU55)</f>
        <v>1.5</v>
      </c>
      <c r="AV95" s="4">
        <f>AVERAGE(AV14,AV55)</f>
        <v>0</v>
      </c>
      <c r="AW95" s="104">
        <f>SUM(AS95*AS98,AT95*AT98,AU95*AU98,AV95*AV98)</f>
        <v>71.25</v>
      </c>
      <c r="AX95" s="14"/>
      <c r="AY95" s="4">
        <f>AVERAGE(AY14,AY55)</f>
        <v>8</v>
      </c>
      <c r="AZ95" s="4">
        <f>AVERAGE(AZ14,AZ55)</f>
        <v>6</v>
      </c>
      <c r="BA95" s="4">
        <f>AVERAGE(BA14,BA55)</f>
        <v>0</v>
      </c>
      <c r="BB95" s="4">
        <f>AVERAGE(BB14,BB55)</f>
        <v>0</v>
      </c>
      <c r="BC95" s="104">
        <f>SUM(AY95*AY98,AZ95*AZ98,BA95*BA98,BB95*BB98)</f>
        <v>10</v>
      </c>
      <c r="BD95" s="14"/>
      <c r="BE95" s="4">
        <f>AVERAGE(BE14,BE55)</f>
        <v>47</v>
      </c>
      <c r="BF95" s="4">
        <f>AVERAGE(BF14,BF55)</f>
        <v>61.5</v>
      </c>
      <c r="BG95" s="4">
        <f>AVERAGE(BG14,BG55)</f>
        <v>1.5</v>
      </c>
      <c r="BH95" s="4">
        <f>AVERAGE(BH14,BH55)</f>
        <v>0</v>
      </c>
      <c r="BI95" s="104">
        <f>SUM(BE95*BE98,BF95*BF98,BG95*BG98,BH95*BH98)</f>
        <v>88</v>
      </c>
      <c r="BJ95" s="14"/>
      <c r="BK95" s="4">
        <f>AVERAGE(BK14,BK55)</f>
        <v>4.5</v>
      </c>
      <c r="BL95" s="4">
        <f>AVERAGE(BL14,BL55)</f>
        <v>3.5</v>
      </c>
      <c r="BM95" s="4">
        <f>AVERAGE(BM14,BM55)</f>
        <v>0</v>
      </c>
      <c r="BN95" s="4">
        <f>AVERAGE(BN14,BN55)</f>
        <v>0</v>
      </c>
      <c r="BO95" s="104">
        <f>SUM(BK95*BK98,BL95*BL98,BM95*BM98,BN95*BN98)</f>
        <v>5.75</v>
      </c>
      <c r="BP95" s="14"/>
      <c r="BQ95" s="4">
        <f>AVERAGE(BQ14,BQ55)</f>
        <v>5</v>
      </c>
      <c r="BR95" s="4">
        <f>AVERAGE(BR14,BR55)</f>
        <v>5.5</v>
      </c>
      <c r="BS95" s="4">
        <f>AVERAGE(BS14,BS55)</f>
        <v>0</v>
      </c>
      <c r="BT95" s="4">
        <f>AVERAGE(BT14,BT55)</f>
        <v>0.5</v>
      </c>
      <c r="BU95" s="104">
        <f>SUM(BQ95*BQ98,BR95*BR98,BS95*BS98,BT95*BT98)</f>
        <v>9.25</v>
      </c>
      <c r="BV95" s="29"/>
      <c r="BW95" s="29"/>
      <c r="BX95" s="10" t="s">
        <v>18</v>
      </c>
      <c r="BY95" s="4">
        <f>AVERAGE(BY14,BY55)</f>
        <v>0</v>
      </c>
      <c r="BZ95" s="4">
        <f>AVERAGE(BZ14,BZ55)</f>
        <v>3.5</v>
      </c>
      <c r="CA95" s="4">
        <f>AVERAGE(CA14,CA55)</f>
        <v>0</v>
      </c>
      <c r="CB95" s="4">
        <f>AVERAGE(CB14,CB55)</f>
        <v>0</v>
      </c>
      <c r="CC95" s="104">
        <f>SUM(BY95*BY98,BZ95*BZ98,CA95*CA98,CB95*CB98)</f>
        <v>3.5</v>
      </c>
      <c r="CD95" s="14"/>
      <c r="CE95" s="4">
        <f>AVERAGE(CE14,CE55)</f>
        <v>172.5</v>
      </c>
      <c r="CF95" s="4">
        <f>AVERAGE(CF14,CF55)</f>
        <v>80</v>
      </c>
      <c r="CG95" s="4">
        <f>AVERAGE(CG14,CG55)</f>
        <v>5.5</v>
      </c>
      <c r="CH95" s="4">
        <f>AVERAGE(CH14,CH55)</f>
        <v>3.5</v>
      </c>
      <c r="CI95" s="104">
        <f>SUM(CE95*CE98,CF95*CF98,CG95*CG98,CH95*CH98)</f>
        <v>186</v>
      </c>
      <c r="CJ95" s="14"/>
      <c r="CK95" s="4">
        <f>AVERAGE(CK14,CK55)</f>
        <v>1.5</v>
      </c>
      <c r="CL95" s="4">
        <f>AVERAGE(CL14,CL55)</f>
        <v>9</v>
      </c>
      <c r="CM95" s="4">
        <f>AVERAGE(CM14,CM55)</f>
        <v>0</v>
      </c>
      <c r="CN95" s="4">
        <f>AVERAGE(CN14,CN55)</f>
        <v>0</v>
      </c>
      <c r="CO95" s="104">
        <f>SUM(CK95*CK98,CL95*CL98,CM95*CM98,CN95*CN98)</f>
        <v>9.75</v>
      </c>
      <c r="CP95" s="4"/>
      <c r="CQ95" s="4">
        <f>AVERAGE(CQ14,CQ55)</f>
        <v>116</v>
      </c>
      <c r="CR95" s="4">
        <f>AVERAGE(CR14,CR55)</f>
        <v>45.5</v>
      </c>
      <c r="CS95" s="4">
        <f>AVERAGE(CS14,CS55)</f>
        <v>9.5</v>
      </c>
      <c r="CT95" s="4">
        <f>AVERAGE(CT14,CT55)</f>
        <v>1.5</v>
      </c>
      <c r="CU95" s="104">
        <f>SUM(CQ95*CQ98,CR95*CR98,CS95*CS98,CT95*CT98)</f>
        <v>126.25</v>
      </c>
      <c r="CV95" s="14"/>
      <c r="CW95" s="4">
        <f>AVERAGE(CW14,CW55)</f>
        <v>24.5</v>
      </c>
      <c r="CX95" s="4">
        <f>AVERAGE(CX14,CX55)</f>
        <v>27</v>
      </c>
      <c r="CY95" s="4">
        <f>AVERAGE(CY14,CY55)</f>
        <v>1.5</v>
      </c>
      <c r="CZ95" s="4">
        <f>AVERAGE(CZ14,CZ55)</f>
        <v>1</v>
      </c>
      <c r="DA95" s="104">
        <f>SUM(CW95*CW98,CX95*CX98,CY95*CY98,CZ95*CZ98)</f>
        <v>44.75</v>
      </c>
      <c r="DB95" s="14"/>
      <c r="DC95" s="4">
        <f>AVERAGE(DC14,DC55)</f>
        <v>10</v>
      </c>
      <c r="DD95" s="4">
        <f>AVERAGE(DD14,DD55)</f>
        <v>13</v>
      </c>
      <c r="DE95" s="4">
        <f>AVERAGE(DE14,DE55)</f>
        <v>0</v>
      </c>
      <c r="DF95" s="4">
        <f>AVERAGE(DF14,DF55)</f>
        <v>0.5</v>
      </c>
      <c r="DG95" s="104">
        <f>SUM(DC95*DC98,DD95*DD98,DE95*DE98,DF95*DF98)</f>
        <v>19.25</v>
      </c>
      <c r="DH95" s="29"/>
      <c r="DI95" s="29"/>
      <c r="DJ95" s="10" t="s">
        <v>18</v>
      </c>
      <c r="DK95" s="4">
        <f>AVERAGE(DK14,DK55)</f>
        <v>1.5</v>
      </c>
      <c r="DL95" s="4">
        <f>AVERAGE(DL14,DL55)</f>
        <v>2</v>
      </c>
      <c r="DM95" s="4">
        <f>AVERAGE(DM14,DM55)</f>
        <v>0</v>
      </c>
      <c r="DN95" s="4">
        <f>AVERAGE(DN14,DN55)</f>
        <v>0</v>
      </c>
      <c r="DO95" s="104">
        <f>SUM(DK95*DK98,DL95*DL98,DM95*DM98,DN95*DN98)</f>
        <v>2.75</v>
      </c>
      <c r="DP95" s="4"/>
      <c r="DQ95" s="31">
        <f>AVERAGE(DQ14,DQ55)</f>
        <v>2</v>
      </c>
      <c r="DR95" s="4">
        <f>AVERAGE(DR14,DR55)</f>
        <v>0.5</v>
      </c>
      <c r="DS95" s="4">
        <f>AVERAGE(DS14,DS55)</f>
        <v>0.5</v>
      </c>
      <c r="DT95" s="4">
        <f>AVERAGE(DT14,DT55)</f>
        <v>0</v>
      </c>
      <c r="DU95" s="104">
        <f>SUM(DQ95*DQ98,DR95*DR98,DS95*DS98,DT95*DT98)</f>
        <v>2.5</v>
      </c>
      <c r="DV95" s="4"/>
      <c r="DW95" s="4">
        <f>AVERAGE(DW14,DW55)</f>
        <v>3.5</v>
      </c>
      <c r="DX95" s="4">
        <f>AVERAGE(DX14,DX55)</f>
        <v>5.5</v>
      </c>
      <c r="DY95" s="4">
        <f>AVERAGE(DY14,DY55)</f>
        <v>0</v>
      </c>
      <c r="DZ95" s="4">
        <f>AVERAGE(DZ14,DZ55)</f>
        <v>0</v>
      </c>
      <c r="EA95" s="104">
        <f>SUM(DW95*DW98,DX95*DX98,DY95*DY98,DZ95*DZ98)</f>
        <v>7.25</v>
      </c>
      <c r="EB95" s="4"/>
      <c r="EC95" s="4">
        <f>AVERAGE(EC14,EC55)</f>
        <v>113</v>
      </c>
      <c r="ED95" s="4">
        <f>AVERAGE(ED14,ED55)</f>
        <v>55.5</v>
      </c>
      <c r="EE95" s="4">
        <f>AVERAGE(EE14,EE55)</f>
        <v>8.5</v>
      </c>
      <c r="EF95" s="4">
        <f>AVERAGE(EF14,EF55)</f>
        <v>89.5</v>
      </c>
      <c r="EG95" s="104">
        <f>SUM(EC95*EC98,ED95*ED98,EE95*EE98,EF95*EF98)</f>
        <v>352.75</v>
      </c>
      <c r="EH95" s="4"/>
      <c r="EI95" s="4">
        <f>AVERAGE(EI14,EI55)</f>
        <v>30</v>
      </c>
      <c r="EJ95" s="4">
        <f>AVERAGE(EJ14,EJ55)</f>
        <v>18</v>
      </c>
      <c r="EK95" s="4">
        <f>AVERAGE(EK14,EK55)</f>
        <v>0</v>
      </c>
      <c r="EL95" s="4">
        <f>AVERAGE(EL14,EL55)</f>
        <v>0</v>
      </c>
      <c r="EM95" s="104">
        <f>SUM(EI95*EI98,EJ95*EJ98,EK95*EK98,EL95*EL98)</f>
        <v>33</v>
      </c>
      <c r="EN95" s="4"/>
      <c r="EO95" s="4">
        <f>AVERAGE(EO14,EO55)</f>
        <v>5</v>
      </c>
      <c r="EP95" s="4">
        <f>AVERAGE(EP14,EP55)</f>
        <v>7.5</v>
      </c>
      <c r="EQ95" s="4">
        <f>AVERAGE(EQ14,EQ55)</f>
        <v>0</v>
      </c>
      <c r="ER95" s="4">
        <f>AVERAGE(ER14,ER55)</f>
        <v>0</v>
      </c>
      <c r="ES95" s="104">
        <f>SUM(EO95*EO98,EP95*EP98,EQ95*EQ98,ER95*ER98)</f>
        <v>10</v>
      </c>
      <c r="ET95" s="4"/>
      <c r="EU95" s="4">
        <f>AVERAGE(EU14,EU55)</f>
        <v>147.5</v>
      </c>
      <c r="EV95" s="4">
        <f>AVERAGE(EV14,EV55)</f>
        <v>95</v>
      </c>
      <c r="EW95" s="4">
        <f>AVERAGE(EW14,EW55)</f>
        <v>4.5</v>
      </c>
      <c r="EX95" s="4">
        <f>AVERAGE(EX14,EX55)</f>
        <v>3.5</v>
      </c>
      <c r="EY95" s="104">
        <f>SUM(EU95*EU98,EV95*EV98,EW95*EW98,EX95*EX98)</f>
        <v>186.5</v>
      </c>
      <c r="EZ95" s="4"/>
      <c r="FA95" s="4">
        <f>AVERAGE(FA14,FA55)</f>
        <v>1.5</v>
      </c>
      <c r="FB95" s="4">
        <f>AVERAGE(FB14,FB55)</f>
        <v>4</v>
      </c>
      <c r="FC95" s="4">
        <f>AVERAGE(FC14,FC55)</f>
        <v>0</v>
      </c>
      <c r="FD95" s="4">
        <f>AVERAGE(FD14,FD55)</f>
        <v>0</v>
      </c>
      <c r="FE95" s="104">
        <f>SUM(FA95*FA98,FB95*FB98,FC95*FC98,FD95*FD98)</f>
        <v>4.75</v>
      </c>
      <c r="FF95" s="4"/>
      <c r="FG95" s="4">
        <f>AVERAGE(FG14,FG55)</f>
        <v>67</v>
      </c>
      <c r="FH95" s="4">
        <f>AVERAGE(FH14,FH55)</f>
        <v>52.5</v>
      </c>
      <c r="FI95" s="4">
        <f>AVERAGE(FI14,FI55)</f>
        <v>0.5</v>
      </c>
      <c r="FJ95" s="14">
        <f>AVERAGE(FJ14,FJ55)</f>
        <v>0</v>
      </c>
      <c r="FK95" s="104">
        <f>SUM(FG95*FG98,FH95*FH98,FI95*FI98,FJ95*FJ98)</f>
        <v>87</v>
      </c>
      <c r="FL95" s="4"/>
      <c r="FM95" s="4">
        <f>AVERAGE(FM14,FM55)</f>
        <v>5</v>
      </c>
      <c r="FN95" s="4">
        <f>AVERAGE(FN14,FN55)</f>
        <v>2.5</v>
      </c>
      <c r="FO95" s="4">
        <f>AVERAGE(FO14,FO55)</f>
        <v>0</v>
      </c>
      <c r="FP95" s="4">
        <f>AVERAGE(FP14,FP55)</f>
        <v>0</v>
      </c>
      <c r="FQ95" s="104">
        <f>SUM(FM95*FM98,FN95*FN98,FO95*FO98,FP95*FP98)</f>
        <v>5</v>
      </c>
      <c r="FR95" s="4"/>
      <c r="FS95" s="4">
        <f>AVERAGE(FS14,FS55)</f>
        <v>57</v>
      </c>
      <c r="FT95" s="4">
        <f>AVERAGE(FT14,FT55)</f>
        <v>40.5</v>
      </c>
      <c r="FU95" s="4">
        <f>AVERAGE(FU14,FU55)</f>
        <v>1.5</v>
      </c>
      <c r="FV95" s="4">
        <f>AVERAGE(FV14,FV55)</f>
        <v>2</v>
      </c>
      <c r="FW95" s="104">
        <f>SUM(FS95*FS98,FT95*FT98,FU95*FU98,FV95*FV98)</f>
        <v>77</v>
      </c>
      <c r="FX95" s="4"/>
      <c r="FY95" s="4">
        <f>AVERAGE(FY14,FY55)</f>
        <v>110</v>
      </c>
      <c r="FZ95" s="4">
        <f>AVERAGE(FZ14,FZ55)</f>
        <v>80</v>
      </c>
      <c r="GA95" s="4">
        <f>AVERAGE(GA14,GA55)</f>
        <v>3</v>
      </c>
      <c r="GB95" s="4">
        <f>AVERAGE(GB14,GB55)</f>
        <v>4</v>
      </c>
      <c r="GC95" s="104">
        <f>SUM(FY95*FY98,FZ95*FZ98,GA95*GA98,GB95*GB98)</f>
        <v>151</v>
      </c>
      <c r="GE95" s="26"/>
      <c r="GF95" s="26"/>
      <c r="GG95" s="26"/>
      <c r="GH95" s="26"/>
      <c r="GI95" s="26"/>
      <c r="GJ95" s="26"/>
      <c r="GK95" s="26"/>
      <c r="GL95" s="26"/>
      <c r="GM95" s="26"/>
      <c r="GN95" s="26"/>
      <c r="GO95" s="26"/>
      <c r="GP95" s="26"/>
      <c r="GQ95" s="26"/>
      <c r="GR95" s="26"/>
      <c r="GS95" s="26"/>
      <c r="GT95" s="26"/>
      <c r="GU95" s="26"/>
      <c r="GV95" s="26"/>
      <c r="GW95" s="26"/>
      <c r="GX95" s="26"/>
      <c r="GY95" s="26"/>
      <c r="GZ95" s="26"/>
      <c r="HA95" s="26"/>
      <c r="HB95" s="26"/>
      <c r="HC95" s="26"/>
      <c r="HD95" s="26"/>
      <c r="HE95" s="26"/>
      <c r="HF95" s="26"/>
      <c r="HG95" s="26"/>
      <c r="HH95" s="26"/>
      <c r="HI95" s="26"/>
      <c r="HJ95" s="26"/>
      <c r="HK95" s="26"/>
      <c r="HL95" s="26"/>
      <c r="HM95" s="26"/>
      <c r="HN95" s="26"/>
      <c r="HO95" s="26"/>
      <c r="HP95" s="26"/>
      <c r="HQ95" s="26"/>
      <c r="HR95" s="26"/>
      <c r="HS95" s="26"/>
      <c r="HT95" s="26"/>
      <c r="HU95" s="26"/>
      <c r="HV95" s="26"/>
      <c r="HW95" s="26"/>
      <c r="HX95" s="26"/>
      <c r="HY95" s="26"/>
      <c r="HZ95" s="26"/>
      <c r="IA95" s="26"/>
      <c r="IB95" s="26"/>
      <c r="IC95" s="26"/>
      <c r="ID95" s="26"/>
      <c r="IE95" s="26"/>
      <c r="IF95" s="26"/>
      <c r="IG95" s="26"/>
      <c r="IH95" s="26"/>
      <c r="II95" s="26"/>
      <c r="IJ95" s="26"/>
      <c r="IK95" s="26"/>
      <c r="IL95" s="26"/>
      <c r="IM95" s="26"/>
      <c r="IN95" s="26"/>
      <c r="IO95" s="26"/>
      <c r="IP95" s="26"/>
      <c r="IQ95" s="26"/>
      <c r="IR95" s="26"/>
      <c r="IS95" s="26"/>
      <c r="IT95" s="26"/>
      <c r="IU95" s="26"/>
      <c r="IV95" s="26"/>
      <c r="IW95" s="26"/>
      <c r="IX95" s="26"/>
      <c r="IY95" s="26"/>
      <c r="IZ95" s="26"/>
      <c r="JA95" s="26"/>
      <c r="JB95" s="26"/>
      <c r="JC95" s="26"/>
      <c r="JD95" s="26"/>
      <c r="JE95" s="26"/>
      <c r="JF95" s="26"/>
      <c r="JG95" s="26"/>
      <c r="JH95" s="26"/>
      <c r="JI95" s="26"/>
      <c r="JJ95" s="26"/>
      <c r="JK95" s="26"/>
      <c r="JL95" s="26"/>
      <c r="JM95" s="26"/>
      <c r="JN95" s="26"/>
      <c r="JO95" s="26"/>
      <c r="JP95" s="26"/>
      <c r="JQ95" s="26"/>
      <c r="JR95" s="26"/>
      <c r="JS95" s="26"/>
      <c r="JT95" s="26"/>
      <c r="JU95" s="26"/>
      <c r="JV95" s="26"/>
      <c r="JW95" s="26"/>
      <c r="JX95" s="26"/>
      <c r="JY95" s="26"/>
      <c r="JZ95" s="26"/>
      <c r="KA95" s="26"/>
      <c r="KB95" s="26"/>
      <c r="KC95" s="26"/>
      <c r="KD95" s="26"/>
      <c r="KE95" s="26"/>
      <c r="KF95" s="26"/>
      <c r="KG95" s="26"/>
      <c r="KH95" s="26"/>
      <c r="KI95" s="26"/>
      <c r="KJ95" s="26"/>
      <c r="KK95" s="26"/>
      <c r="KL95" s="26"/>
      <c r="KM95" s="26"/>
      <c r="KN95" s="26"/>
      <c r="KO95" s="26"/>
      <c r="KP95" s="26"/>
      <c r="KQ95" s="26"/>
      <c r="KR95" s="26"/>
      <c r="KS95" s="26"/>
      <c r="KT95" s="26"/>
      <c r="KU95" s="26"/>
      <c r="KV95" s="26"/>
      <c r="KW95" s="26"/>
      <c r="KX95" s="26"/>
      <c r="KY95" s="26"/>
      <c r="KZ95" s="26"/>
      <c r="LA95" s="26"/>
      <c r="LB95" s="26"/>
      <c r="LC95" s="26"/>
      <c r="LD95" s="26"/>
      <c r="LE95" s="26"/>
      <c r="LF95" s="26"/>
      <c r="LG95" s="26"/>
      <c r="LH95" s="26"/>
      <c r="LI95" s="26"/>
      <c r="LJ95" s="26"/>
      <c r="LK95" s="26"/>
      <c r="LL95" s="26"/>
      <c r="LM95" s="26"/>
      <c r="LN95" s="26"/>
      <c r="LO95" s="26"/>
      <c r="LP95" s="26"/>
      <c r="LQ95" s="26"/>
      <c r="LR95" s="26"/>
      <c r="LS95" s="26"/>
      <c r="LT95" s="26"/>
      <c r="LU95" s="26"/>
      <c r="LV95" s="26"/>
      <c r="LW95" s="26"/>
      <c r="LX95" s="26"/>
      <c r="LY95" s="26"/>
      <c r="LZ95" s="26"/>
      <c r="MA95" s="26"/>
      <c r="MB95" s="26"/>
      <c r="MC95" s="26"/>
      <c r="MD95" s="26"/>
      <c r="ME95" s="26"/>
      <c r="MF95" s="26"/>
      <c r="MG95" s="26"/>
      <c r="MH95" s="26"/>
      <c r="MI95" s="26"/>
      <c r="MJ95" s="26"/>
      <c r="MK95" s="26"/>
      <c r="ML95" s="26"/>
      <c r="MM95" s="26"/>
      <c r="MN95" s="26"/>
      <c r="MO95" s="26"/>
      <c r="MP95" s="26"/>
      <c r="MQ95" s="26"/>
      <c r="MR95" s="26"/>
      <c r="MS95" s="26"/>
      <c r="MT95" s="26"/>
      <c r="MU95" s="26"/>
      <c r="MV95" s="26"/>
      <c r="MW95" s="26"/>
      <c r="MX95" s="26"/>
      <c r="MY95" s="26"/>
      <c r="MZ95" s="26"/>
      <c r="NA95" s="26"/>
      <c r="NB95" s="26"/>
      <c r="NC95" s="26"/>
      <c r="ND95" s="26"/>
      <c r="NE95" s="26"/>
      <c r="NF95" s="26"/>
      <c r="NG95" s="26"/>
      <c r="NH95" s="26"/>
      <c r="NI95" s="26"/>
      <c r="NJ95" s="26"/>
      <c r="NK95" s="26"/>
      <c r="NL95" s="26"/>
      <c r="NM95" s="26"/>
      <c r="NN95" s="26"/>
      <c r="NO95" s="26"/>
      <c r="NP95" s="26"/>
      <c r="NQ95" s="26"/>
      <c r="NR95" s="26"/>
      <c r="NS95" s="26"/>
      <c r="NT95" s="26"/>
      <c r="NU95" s="26"/>
      <c r="NV95" s="26"/>
      <c r="NW95" s="26"/>
      <c r="NX95" s="26"/>
      <c r="NY95" s="26"/>
      <c r="NZ95" s="26"/>
      <c r="OA95" s="26"/>
      <c r="OB95" s="26"/>
      <c r="OC95" s="26"/>
      <c r="OD95" s="26"/>
      <c r="OE95" s="26"/>
      <c r="OF95" s="26"/>
      <c r="OG95" s="26"/>
      <c r="OH95" s="26"/>
      <c r="OI95" s="26"/>
      <c r="OJ95" s="26"/>
      <c r="OK95" s="26"/>
      <c r="OL95" s="26"/>
      <c r="OM95" s="26"/>
      <c r="ON95" s="26"/>
      <c r="OO95" s="26"/>
      <c r="OP95" s="26"/>
      <c r="OQ95" s="26"/>
      <c r="OR95" s="26"/>
      <c r="OS95" s="26"/>
      <c r="OT95" s="26"/>
      <c r="OU95" s="26"/>
      <c r="OV95" s="26"/>
    </row>
    <row r="96" spans="1:412" s="3" customFormat="1">
      <c r="A96" s="151" t="s">
        <v>19</v>
      </c>
      <c r="B96" s="4">
        <f>AVERAGE(B15,B56)</f>
        <v>9</v>
      </c>
      <c r="C96" s="4">
        <f>AVERAGE(C15,C56)</f>
        <v>5.5</v>
      </c>
      <c r="D96" s="4">
        <f>AVERAGE(D15,D56)</f>
        <v>1</v>
      </c>
      <c r="E96" s="4">
        <f>AVERAGE(E15,E56)</f>
        <v>0</v>
      </c>
      <c r="F96" s="104">
        <f>SUM(B96*B98,C96*C98,D96*D98,E96*E98)</f>
        <v>12</v>
      </c>
      <c r="G96" s="4">
        <f>AVERAGE(G15,G56)</f>
        <v>36</v>
      </c>
      <c r="H96" s="4">
        <f>AVERAGE(H15,H56)</f>
        <v>43</v>
      </c>
      <c r="I96" s="4">
        <f>AVERAGE(I15,I56)</f>
        <v>2</v>
      </c>
      <c r="J96" s="4">
        <f>AVERAGE(J15,J56)</f>
        <v>1</v>
      </c>
      <c r="K96" s="104">
        <f>SUM(G96*G98,H96*H98,I96*I98,J96*J98)</f>
        <v>67.5</v>
      </c>
      <c r="L96" s="14"/>
      <c r="M96" s="4">
        <f>AVERAGE(M15,M56)</f>
        <v>3.5</v>
      </c>
      <c r="N96" s="4">
        <f>AVERAGE(N15,N56)</f>
        <v>4</v>
      </c>
      <c r="O96" s="4">
        <f>AVERAGE(O15,O56)</f>
        <v>0</v>
      </c>
      <c r="P96" s="4">
        <f>AVERAGE(P15,P56)</f>
        <v>0</v>
      </c>
      <c r="Q96" s="104">
        <f>SUM(M96*M98,N96*N98,O96*O98,P96*P98)</f>
        <v>5.75</v>
      </c>
      <c r="R96" s="14"/>
      <c r="S96" s="4">
        <f>AVERAGE(S15,S56)</f>
        <v>105.5</v>
      </c>
      <c r="T96" s="4">
        <f>AVERAGE(T15,T56)</f>
        <v>76.5</v>
      </c>
      <c r="U96" s="4">
        <f>AVERAGE(U15,U56)</f>
        <v>0.5</v>
      </c>
      <c r="V96" s="4">
        <f>AVERAGE(V15,V56)</f>
        <v>2</v>
      </c>
      <c r="W96" s="104">
        <f>SUM(S96*S98,T96*T98,U96*U98,V96*V98)</f>
        <v>135.25</v>
      </c>
      <c r="X96" s="14"/>
      <c r="Y96" s="4">
        <f>AVERAGE(Y15,Y56)</f>
        <v>13.5</v>
      </c>
      <c r="Z96" s="4">
        <f>AVERAGE(Z15,Z56)</f>
        <v>12.5</v>
      </c>
      <c r="AA96" s="4">
        <f>AVERAGE(AA15,AA56)</f>
        <v>0.5</v>
      </c>
      <c r="AB96" s="4">
        <f>AVERAGE(AB15,AB56)</f>
        <v>0</v>
      </c>
      <c r="AC96" s="104">
        <f>SUM(Y96*Y98,Z96*Z98,AA96*AA98,AB96*AB98)</f>
        <v>20.25</v>
      </c>
      <c r="AD96" s="14"/>
      <c r="AE96" s="4">
        <f>AVERAGE(AE15,AE56)</f>
        <v>9.5</v>
      </c>
      <c r="AF96" s="4">
        <f>AVERAGE(AF15,AF56)</f>
        <v>4.5</v>
      </c>
      <c r="AG96" s="4">
        <f>AVERAGE(AG15,AG56)</f>
        <v>0</v>
      </c>
      <c r="AH96" s="4">
        <f>AVERAGE(AH15,AH56)</f>
        <v>0</v>
      </c>
      <c r="AI96" s="104">
        <f>SUM(AE96*AE98,AF96*AF98,AG96*AG98,AH96*AH98)</f>
        <v>9.25</v>
      </c>
      <c r="AJ96" s="29"/>
      <c r="AK96" s="29"/>
      <c r="AL96" s="10" t="s">
        <v>19</v>
      </c>
      <c r="AM96" s="4">
        <f>AVERAGE(AM15,AM56)</f>
        <v>6.5</v>
      </c>
      <c r="AN96" s="4">
        <f>AVERAGE(AN15,AN56)</f>
        <v>2.5</v>
      </c>
      <c r="AO96" s="4">
        <f>AVERAGE(AO15,AO56)</f>
        <v>0</v>
      </c>
      <c r="AP96" s="4">
        <f>AVERAGE(AP15,AP56)</f>
        <v>0</v>
      </c>
      <c r="AQ96" s="104">
        <f>SUM(AM96*AM98,AN96*AN98,AO96*AO98,AP96*AP98)</f>
        <v>5.75</v>
      </c>
      <c r="AR96" s="14"/>
      <c r="AS96" s="4">
        <f>AVERAGE(AS15,AS56)</f>
        <v>65.5</v>
      </c>
      <c r="AT96" s="4">
        <f>AVERAGE(AT15,AT56)</f>
        <v>37.5</v>
      </c>
      <c r="AU96" s="4">
        <f>AVERAGE(AU15,AU56)</f>
        <v>3</v>
      </c>
      <c r="AV96" s="4">
        <f>AVERAGE(AV15,AV56)</f>
        <v>1</v>
      </c>
      <c r="AW96" s="104">
        <f>SUM(AS96*AS98,AT96*AT98,AU96*AU98,AV96*AV98)</f>
        <v>78.75</v>
      </c>
      <c r="AX96" s="14"/>
      <c r="AY96" s="4">
        <f>AVERAGE(AY15,AY56)</f>
        <v>4</v>
      </c>
      <c r="AZ96" s="4">
        <f>AVERAGE(AZ15,AZ56)</f>
        <v>4.5</v>
      </c>
      <c r="BA96" s="4">
        <f>AVERAGE(BA15,BA56)</f>
        <v>0</v>
      </c>
      <c r="BB96" s="4">
        <f>AVERAGE(BB15,BB56)</f>
        <v>0.5</v>
      </c>
      <c r="BC96" s="104">
        <f>SUM(AY96*AY98,AZ96*AZ98,BA96*BA98,BB96*BB98)</f>
        <v>7.75</v>
      </c>
      <c r="BD96" s="14"/>
      <c r="BE96" s="4">
        <f>AVERAGE(BE15,BE56)</f>
        <v>36</v>
      </c>
      <c r="BF96" s="4">
        <f>AVERAGE(BF15,BF56)</f>
        <v>47.5</v>
      </c>
      <c r="BG96" s="4">
        <f>AVERAGE(BG15,BG56)</f>
        <v>1</v>
      </c>
      <c r="BH96" s="4">
        <f>AVERAGE(BH15,BH56)</f>
        <v>0.5</v>
      </c>
      <c r="BI96" s="104">
        <f>SUM(BE96*BE98,BF96*BF98,BG96*BG98,BH96*BH98)</f>
        <v>68.75</v>
      </c>
      <c r="BJ96" s="14"/>
      <c r="BK96" s="4">
        <f>AVERAGE(BK15,BK56)</f>
        <v>5.5</v>
      </c>
      <c r="BL96" s="4">
        <f>AVERAGE(BL15,BL56)</f>
        <v>4.5</v>
      </c>
      <c r="BM96" s="4">
        <f>AVERAGE(BM15,BM56)</f>
        <v>0</v>
      </c>
      <c r="BN96" s="4">
        <f>AVERAGE(BN15,BN56)</f>
        <v>0.5</v>
      </c>
      <c r="BO96" s="104">
        <f>SUM(BK96*BK98,BL96*BL98,BM96*BM98,BN96*BN98)</f>
        <v>8.5</v>
      </c>
      <c r="BP96" s="14"/>
      <c r="BQ96" s="4">
        <f>AVERAGE(BQ15,BQ56)</f>
        <v>10</v>
      </c>
      <c r="BR96" s="4">
        <f>AVERAGE(BR15,BR56)</f>
        <v>3.5</v>
      </c>
      <c r="BS96" s="4">
        <f>AVERAGE(BS15,BS56)</f>
        <v>0</v>
      </c>
      <c r="BT96" s="4">
        <f>AVERAGE(BT15,BT56)</f>
        <v>0</v>
      </c>
      <c r="BU96" s="104">
        <f>SUM(BQ96*BQ98,BR96*BR98,BS96*BS98,BT96*BT98)</f>
        <v>8.5</v>
      </c>
      <c r="BV96" s="29"/>
      <c r="BW96" s="29"/>
      <c r="BX96" s="10" t="s">
        <v>19</v>
      </c>
      <c r="BY96" s="4">
        <f>AVERAGE(BY15,BY56)</f>
        <v>1.5</v>
      </c>
      <c r="BZ96" s="4">
        <f>AVERAGE(BZ15,BZ56)</f>
        <v>3</v>
      </c>
      <c r="CA96" s="4">
        <f>AVERAGE(CA15,CA56)</f>
        <v>0</v>
      </c>
      <c r="CB96" s="4">
        <f>AVERAGE(CB15,CB56)</f>
        <v>0</v>
      </c>
      <c r="CC96" s="104">
        <f>SUM(BY96*BY98,BZ96*BZ98,CA96*CA98,CB96*CB98)</f>
        <v>3.75</v>
      </c>
      <c r="CD96" s="14"/>
      <c r="CE96" s="4">
        <f>AVERAGE(CE15,CE56)</f>
        <v>159</v>
      </c>
      <c r="CF96" s="4">
        <f>AVERAGE(CF15,CF56)</f>
        <v>77</v>
      </c>
      <c r="CG96" s="4">
        <f>AVERAGE(CG15,CG56)</f>
        <v>7.5</v>
      </c>
      <c r="CH96" s="4">
        <f>AVERAGE(CH15,CH56)</f>
        <v>1.5</v>
      </c>
      <c r="CI96" s="104">
        <f>SUM(CE96*CE98,CF96*CF98,CG96*CG98,CH96*CH98)</f>
        <v>175.25</v>
      </c>
      <c r="CJ96" s="14"/>
      <c r="CK96" s="4">
        <f>AVERAGE(CK15,CK56)</f>
        <v>7</v>
      </c>
      <c r="CL96" s="4">
        <f>AVERAGE(CL15,CL56)</f>
        <v>9</v>
      </c>
      <c r="CM96" s="4">
        <f>AVERAGE(CM15,CM56)</f>
        <v>1</v>
      </c>
      <c r="CN96" s="4">
        <f>AVERAGE(CN15,CN56)</f>
        <v>0</v>
      </c>
      <c r="CO96" s="104">
        <f>SUM(CK96*CK98,CL96*CL98,CM96*CM98,CN96*CN98)</f>
        <v>14.5</v>
      </c>
      <c r="CP96" s="4"/>
      <c r="CQ96" s="4">
        <f>AVERAGE(CQ15,CQ56)</f>
        <v>129</v>
      </c>
      <c r="CR96" s="4">
        <f>AVERAGE(CR15,CR56)</f>
        <v>62</v>
      </c>
      <c r="CS96" s="4">
        <f>AVERAGE(CS15,CS56)</f>
        <v>6.5</v>
      </c>
      <c r="CT96" s="4">
        <f>AVERAGE(CT15,CT56)</f>
        <v>2.5</v>
      </c>
      <c r="CU96" s="104">
        <f>SUM(CQ96*CQ98,CR96*CR98,CS96*CS98,CT96*CT98)</f>
        <v>145.75</v>
      </c>
      <c r="CV96" s="14"/>
      <c r="CW96" s="4">
        <f>AVERAGE(CW15,CW56)</f>
        <v>22</v>
      </c>
      <c r="CX96" s="4">
        <f>AVERAGE(CX15,CX56)</f>
        <v>32</v>
      </c>
      <c r="CY96" s="4">
        <f>AVERAGE(CY15,CY56)</f>
        <v>0.5</v>
      </c>
      <c r="CZ96" s="4">
        <f>AVERAGE(CZ15,CZ56)</f>
        <v>0.5</v>
      </c>
      <c r="DA96" s="104">
        <f>SUM(CW96*CW98,CX96*CX98,CY96*CY98,CZ96*CZ98)</f>
        <v>45.25</v>
      </c>
      <c r="DB96" s="14"/>
      <c r="DC96" s="4">
        <f>AVERAGE(DC15,DC56)</f>
        <v>12.5</v>
      </c>
      <c r="DD96" s="4">
        <f>AVERAGE(DD15,DD56)</f>
        <v>8</v>
      </c>
      <c r="DE96" s="4">
        <f>AVERAGE(DE15,DE56)</f>
        <v>0</v>
      </c>
      <c r="DF96" s="4">
        <f>AVERAGE(DF15,DF56)</f>
        <v>0</v>
      </c>
      <c r="DG96" s="104">
        <f>SUM(DC96*DC98,DD96*DD98,DE96*DE98,DF96*DF98)</f>
        <v>14.25</v>
      </c>
      <c r="DH96" s="29"/>
      <c r="DI96" s="29"/>
      <c r="DJ96" s="10" t="s">
        <v>19</v>
      </c>
      <c r="DK96" s="4">
        <f>AVERAGE(DK15,DK56)</f>
        <v>4.5</v>
      </c>
      <c r="DL96" s="4">
        <f>AVERAGE(DL15,DL56)</f>
        <v>5.5</v>
      </c>
      <c r="DM96" s="4">
        <f>AVERAGE(DM15,DM56)</f>
        <v>0</v>
      </c>
      <c r="DN96" s="4">
        <f>AVERAGE(DN15,DN56)</f>
        <v>0</v>
      </c>
      <c r="DO96" s="104">
        <f>SUM(DK96*DK98,DL96*DL98,DM96*DM98,DN96*DN98)</f>
        <v>7.75</v>
      </c>
      <c r="DP96" s="4"/>
      <c r="DQ96" s="31">
        <f>AVERAGE(DQ15,DQ56)</f>
        <v>2</v>
      </c>
      <c r="DR96" s="4">
        <f>AVERAGE(DR15,DR56)</f>
        <v>3</v>
      </c>
      <c r="DS96" s="4">
        <f>AVERAGE(DS15,DS56)</f>
        <v>0</v>
      </c>
      <c r="DT96" s="4">
        <f>AVERAGE(DT15,DT56)</f>
        <v>0</v>
      </c>
      <c r="DU96" s="104">
        <f>SUM(DQ96*DQ98,DR96*DR98,DS96*DS98,DT96*DT98)</f>
        <v>4</v>
      </c>
      <c r="DV96" s="4"/>
      <c r="DW96" s="4">
        <f>AVERAGE(DW15,DW56)</f>
        <v>2.5</v>
      </c>
      <c r="DX96" s="4">
        <f>AVERAGE(DX15,DX56)</f>
        <v>5</v>
      </c>
      <c r="DY96" s="4">
        <f>AVERAGE(DY15,DY56)</f>
        <v>0</v>
      </c>
      <c r="DZ96" s="4">
        <f>AVERAGE(DZ15,DZ56)</f>
        <v>0</v>
      </c>
      <c r="EA96" s="104">
        <f>SUM(DW96*DW98,DX96*DX98,DY96*DY98,DZ96*DZ98)</f>
        <v>6.25</v>
      </c>
      <c r="EB96" s="4"/>
      <c r="EC96" s="4">
        <f>AVERAGE(EC15,EC56)</f>
        <v>101.5</v>
      </c>
      <c r="ED96" s="4">
        <f>AVERAGE(ED15,ED56)</f>
        <v>60.5</v>
      </c>
      <c r="EE96" s="4">
        <f>AVERAGE(EE15,EE56)</f>
        <v>5</v>
      </c>
      <c r="EF96" s="4">
        <f>AVERAGE(EF15,EF56)</f>
        <v>85.5</v>
      </c>
      <c r="EG96" s="104">
        <f>SUM(EC96*EC98,ED96*ED98,EE96*EE98,EF96*EF98)</f>
        <v>335</v>
      </c>
      <c r="EH96" s="4"/>
      <c r="EI96" s="4">
        <f>AVERAGE(EI15,EI56)</f>
        <v>38.5</v>
      </c>
      <c r="EJ96" s="4">
        <f>AVERAGE(EJ15,EJ56)</f>
        <v>33</v>
      </c>
      <c r="EK96" s="4">
        <f>AVERAGE(EK15,EK56)</f>
        <v>1</v>
      </c>
      <c r="EL96" s="4">
        <f>AVERAGE(EL15,EL56)</f>
        <v>1.5</v>
      </c>
      <c r="EM96" s="104">
        <f>SUM(EI96*EI98,EJ96*EJ98,EK96*EK98,EL96*EL98)</f>
        <v>58</v>
      </c>
      <c r="EN96" s="4"/>
      <c r="EO96" s="4">
        <f>AVERAGE(EO15,EO56)</f>
        <v>8</v>
      </c>
      <c r="EP96" s="4">
        <f>AVERAGE(EP15,EP56)</f>
        <v>7</v>
      </c>
      <c r="EQ96" s="4">
        <f>AVERAGE(EQ15,EQ56)</f>
        <v>1</v>
      </c>
      <c r="ER96" s="4">
        <f>AVERAGE(ER15,ER56)</f>
        <v>0</v>
      </c>
      <c r="ES96" s="104">
        <f>SUM(EO96*EO98,EP96*EP98,EQ96*EQ98,ER96*ER98)</f>
        <v>13</v>
      </c>
      <c r="ET96" s="4"/>
      <c r="EU96" s="4">
        <f>AVERAGE(EU15,EU56)</f>
        <v>118.5</v>
      </c>
      <c r="EV96" s="4">
        <f>AVERAGE(EV15,EV56)</f>
        <v>79</v>
      </c>
      <c r="EW96" s="4">
        <f>AVERAGE(EW15,EW56)</f>
        <v>5.5</v>
      </c>
      <c r="EX96" s="4">
        <f>AVERAGE(EX15,EX56)</f>
        <v>2</v>
      </c>
      <c r="EY96" s="104">
        <f>SUM(EU96*EU98,EV96*EV98,EW96*EW98,EX96*EX98)</f>
        <v>154.25</v>
      </c>
      <c r="EZ96" s="4"/>
      <c r="FA96" s="4">
        <f>AVERAGE(FA15,FA56)</f>
        <v>0.5</v>
      </c>
      <c r="FB96" s="4">
        <f>AVERAGE(FB15,FB56)</f>
        <v>2.5</v>
      </c>
      <c r="FC96" s="4">
        <f>AVERAGE(FC15,FC56)</f>
        <v>0</v>
      </c>
      <c r="FD96" s="4">
        <f>AVERAGE(FD15,FD56)</f>
        <v>0</v>
      </c>
      <c r="FE96" s="104">
        <f>SUM(FA96*FA98,FB96*FB98,FC96*FC98,FD96*FD98)</f>
        <v>2.75</v>
      </c>
      <c r="FF96" s="4"/>
      <c r="FG96" s="4">
        <f>AVERAGE(FG15,FG56)</f>
        <v>76</v>
      </c>
      <c r="FH96" s="4">
        <f>AVERAGE(FH15,FH56)</f>
        <v>45.5</v>
      </c>
      <c r="FI96" s="4">
        <f>AVERAGE(FI15,FI56)</f>
        <v>0</v>
      </c>
      <c r="FJ96" s="14">
        <f>AVERAGE(FJ15,FJ56)</f>
        <v>1</v>
      </c>
      <c r="FK96" s="104">
        <f>SUM(FG96*FG98,FH96*FH98,FI96*FI98,FJ96*FJ98)</f>
        <v>86</v>
      </c>
      <c r="FL96" s="4"/>
      <c r="FM96" s="4">
        <f>AVERAGE(FM15,FM56)</f>
        <v>2</v>
      </c>
      <c r="FN96" s="4">
        <f>AVERAGE(FN15,FN56)</f>
        <v>1</v>
      </c>
      <c r="FO96" s="4">
        <f>AVERAGE(FO15,FO56)</f>
        <v>0</v>
      </c>
      <c r="FP96" s="4">
        <f>AVERAGE(FP15,FP56)</f>
        <v>0</v>
      </c>
      <c r="FQ96" s="104">
        <f>SUM(FM96*FM98,FN96*FN98,FO96*FO98,FP96*FP98)</f>
        <v>2</v>
      </c>
      <c r="FR96" s="4"/>
      <c r="FS96" s="4">
        <f>AVERAGE(FS15,FS56)</f>
        <v>58.5</v>
      </c>
      <c r="FT96" s="4">
        <f>AVERAGE(FT15,FT56)</f>
        <v>32.5</v>
      </c>
      <c r="FU96" s="4">
        <f>AVERAGE(FU15,FU56)</f>
        <v>0.5</v>
      </c>
      <c r="FV96" s="4">
        <f>AVERAGE(FV15,FV56)</f>
        <v>0.5</v>
      </c>
      <c r="FW96" s="104">
        <f>SUM(FS96*FS98,FT96*FT98,FU96*FU98,FV96*FV98)</f>
        <v>64</v>
      </c>
      <c r="FX96" s="4"/>
      <c r="FY96" s="4">
        <f>AVERAGE(FY15,FY56)</f>
        <v>115</v>
      </c>
      <c r="FZ96" s="4">
        <f>AVERAGE(FZ15,FZ56)</f>
        <v>65</v>
      </c>
      <c r="GA96" s="4">
        <f>AVERAGE(GA15,GA56)</f>
        <v>1</v>
      </c>
      <c r="GB96" s="4">
        <f>AVERAGE(GB15,GB56)</f>
        <v>1</v>
      </c>
      <c r="GC96" s="104">
        <f>SUM(FY96*FY98,FZ96*FZ98,GA96*GA98,GB96*GB98)</f>
        <v>127</v>
      </c>
      <c r="GE96" s="26"/>
      <c r="GF96" s="26"/>
      <c r="GG96" s="26"/>
      <c r="GH96" s="26"/>
      <c r="GI96" s="26"/>
      <c r="GJ96" s="26"/>
      <c r="GK96" s="26"/>
      <c r="GL96" s="26"/>
      <c r="GM96" s="26"/>
      <c r="GN96" s="26"/>
      <c r="GO96" s="26"/>
      <c r="GP96" s="26"/>
      <c r="GQ96" s="26"/>
      <c r="GR96" s="26"/>
      <c r="GS96" s="26"/>
      <c r="GT96" s="26"/>
      <c r="GU96" s="26"/>
      <c r="GV96" s="26"/>
      <c r="GW96" s="26"/>
      <c r="GX96" s="26"/>
      <c r="GY96" s="26"/>
      <c r="GZ96" s="26"/>
      <c r="HA96" s="26"/>
      <c r="HB96" s="26"/>
      <c r="HC96" s="26"/>
      <c r="HD96" s="26"/>
      <c r="HE96" s="26"/>
      <c r="HF96" s="26"/>
      <c r="HG96" s="26"/>
      <c r="HH96" s="26"/>
      <c r="HI96" s="26"/>
      <c r="HJ96" s="26"/>
      <c r="HK96" s="26"/>
      <c r="HL96" s="26"/>
      <c r="HM96" s="26"/>
      <c r="HN96" s="26"/>
      <c r="HO96" s="26"/>
      <c r="HP96" s="26"/>
      <c r="HQ96" s="26"/>
      <c r="HR96" s="26"/>
      <c r="HS96" s="26"/>
      <c r="HT96" s="26"/>
      <c r="HU96" s="26"/>
      <c r="HV96" s="26"/>
      <c r="HW96" s="26"/>
      <c r="HX96" s="26"/>
      <c r="HY96" s="26"/>
      <c r="HZ96" s="26"/>
      <c r="IA96" s="26"/>
      <c r="IB96" s="26"/>
      <c r="IC96" s="26"/>
      <c r="ID96" s="26"/>
      <c r="IE96" s="26"/>
      <c r="IF96" s="26"/>
      <c r="IG96" s="26"/>
      <c r="IH96" s="26"/>
      <c r="II96" s="26"/>
      <c r="IJ96" s="26"/>
      <c r="IK96" s="26"/>
      <c r="IL96" s="26"/>
      <c r="IM96" s="26"/>
      <c r="IN96" s="26"/>
      <c r="IO96" s="26"/>
      <c r="IP96" s="26"/>
      <c r="IQ96" s="26"/>
      <c r="IR96" s="26"/>
      <c r="IS96" s="26"/>
      <c r="IT96" s="26"/>
      <c r="IU96" s="26"/>
      <c r="IV96" s="26"/>
      <c r="IW96" s="26"/>
      <c r="IX96" s="26"/>
      <c r="IY96" s="26"/>
      <c r="IZ96" s="26"/>
      <c r="JA96" s="26"/>
      <c r="JB96" s="26"/>
      <c r="JC96" s="26"/>
      <c r="JD96" s="26"/>
      <c r="JE96" s="26"/>
      <c r="JF96" s="26"/>
      <c r="JG96" s="26"/>
      <c r="JH96" s="26"/>
      <c r="JI96" s="26"/>
      <c r="JJ96" s="26"/>
      <c r="JK96" s="26"/>
      <c r="JL96" s="26"/>
      <c r="JM96" s="26"/>
      <c r="JN96" s="26"/>
      <c r="JO96" s="26"/>
      <c r="JP96" s="26"/>
      <c r="JQ96" s="26"/>
      <c r="JR96" s="26"/>
      <c r="JS96" s="26"/>
      <c r="JT96" s="26"/>
      <c r="JU96" s="26"/>
      <c r="JV96" s="26"/>
      <c r="JW96" s="26"/>
      <c r="JX96" s="26"/>
      <c r="JY96" s="26"/>
      <c r="JZ96" s="26"/>
      <c r="KA96" s="26"/>
      <c r="KB96" s="26"/>
      <c r="KC96" s="26"/>
      <c r="KD96" s="26"/>
      <c r="KE96" s="26"/>
      <c r="KF96" s="26"/>
      <c r="KG96" s="26"/>
      <c r="KH96" s="26"/>
      <c r="KI96" s="26"/>
      <c r="KJ96" s="26"/>
      <c r="KK96" s="26"/>
      <c r="KL96" s="26"/>
      <c r="KM96" s="26"/>
      <c r="KN96" s="26"/>
      <c r="KO96" s="26"/>
      <c r="KP96" s="26"/>
      <c r="KQ96" s="26"/>
      <c r="KR96" s="26"/>
      <c r="KS96" s="26"/>
      <c r="KT96" s="26"/>
      <c r="KU96" s="26"/>
      <c r="KV96" s="26"/>
      <c r="KW96" s="26"/>
      <c r="KX96" s="26"/>
      <c r="KY96" s="26"/>
      <c r="KZ96" s="26"/>
      <c r="LA96" s="26"/>
      <c r="LB96" s="26"/>
      <c r="LC96" s="26"/>
      <c r="LD96" s="26"/>
      <c r="LE96" s="26"/>
      <c r="LF96" s="26"/>
      <c r="LG96" s="26"/>
      <c r="LH96" s="26"/>
      <c r="LI96" s="26"/>
      <c r="LJ96" s="26"/>
      <c r="LK96" s="26"/>
      <c r="LL96" s="26"/>
      <c r="LM96" s="26"/>
      <c r="LN96" s="26"/>
      <c r="LO96" s="26"/>
      <c r="LP96" s="26"/>
      <c r="LQ96" s="26"/>
      <c r="LR96" s="26"/>
      <c r="LS96" s="26"/>
      <c r="LT96" s="26"/>
      <c r="LU96" s="26"/>
      <c r="LV96" s="26"/>
      <c r="LW96" s="26"/>
      <c r="LX96" s="26"/>
      <c r="LY96" s="26"/>
      <c r="LZ96" s="26"/>
      <c r="MA96" s="26"/>
      <c r="MB96" s="26"/>
      <c r="MC96" s="26"/>
      <c r="MD96" s="26"/>
      <c r="ME96" s="26"/>
      <c r="MF96" s="26"/>
      <c r="MG96" s="26"/>
      <c r="MH96" s="26"/>
      <c r="MI96" s="26"/>
      <c r="MJ96" s="26"/>
      <c r="MK96" s="26"/>
      <c r="ML96" s="26"/>
      <c r="MM96" s="26"/>
      <c r="MN96" s="26"/>
      <c r="MO96" s="26"/>
      <c r="MP96" s="26"/>
      <c r="MQ96" s="26"/>
      <c r="MR96" s="26"/>
      <c r="MS96" s="26"/>
      <c r="MT96" s="26"/>
      <c r="MU96" s="26"/>
      <c r="MV96" s="26"/>
      <c r="MW96" s="26"/>
      <c r="MX96" s="26"/>
      <c r="MY96" s="26"/>
      <c r="MZ96" s="26"/>
      <c r="NA96" s="26"/>
      <c r="NB96" s="26"/>
      <c r="NC96" s="26"/>
      <c r="ND96" s="26"/>
      <c r="NE96" s="26"/>
      <c r="NF96" s="26"/>
      <c r="NG96" s="26"/>
      <c r="NH96" s="26"/>
      <c r="NI96" s="26"/>
      <c r="NJ96" s="26"/>
      <c r="NK96" s="26"/>
      <c r="NL96" s="26"/>
      <c r="NM96" s="26"/>
      <c r="NN96" s="26"/>
      <c r="NO96" s="26"/>
      <c r="NP96" s="26"/>
      <c r="NQ96" s="26"/>
      <c r="NR96" s="26"/>
      <c r="NS96" s="26"/>
      <c r="NT96" s="26"/>
      <c r="NU96" s="26"/>
      <c r="NV96" s="26"/>
      <c r="NW96" s="26"/>
      <c r="NX96" s="26"/>
      <c r="NY96" s="26"/>
      <c r="NZ96" s="26"/>
      <c r="OA96" s="26"/>
      <c r="OB96" s="26"/>
      <c r="OC96" s="26"/>
      <c r="OD96" s="26"/>
      <c r="OE96" s="26"/>
      <c r="OF96" s="26"/>
      <c r="OG96" s="26"/>
      <c r="OH96" s="26"/>
      <c r="OI96" s="26"/>
      <c r="OJ96" s="26"/>
      <c r="OK96" s="26"/>
      <c r="OL96" s="26"/>
      <c r="OM96" s="26"/>
      <c r="ON96" s="26"/>
      <c r="OO96" s="26"/>
      <c r="OP96" s="26"/>
      <c r="OQ96" s="26"/>
      <c r="OR96" s="26"/>
      <c r="OS96" s="26"/>
      <c r="OT96" s="26"/>
      <c r="OU96" s="26"/>
      <c r="OV96" s="26"/>
    </row>
    <row r="97" spans="1:412" s="3" customFormat="1">
      <c r="A97" s="151" t="s">
        <v>20</v>
      </c>
      <c r="B97" s="4">
        <f>AVERAGE(B16,B57)</f>
        <v>7.5</v>
      </c>
      <c r="C97" s="4">
        <f>AVERAGE(C16,C57)</f>
        <v>1.5</v>
      </c>
      <c r="D97" s="4">
        <f>AVERAGE(D16,D57)</f>
        <v>1</v>
      </c>
      <c r="E97" s="4">
        <f>AVERAGE(E16,E57)</f>
        <v>0</v>
      </c>
      <c r="F97" s="104">
        <f>SUM(B97*B98,C97*C98,D97*D98,E97*E98)</f>
        <v>7.25</v>
      </c>
      <c r="G97" s="4">
        <f>AVERAGE(G16,G57)</f>
        <v>29</v>
      </c>
      <c r="H97" s="4">
        <f>AVERAGE(H16,H57)</f>
        <v>31</v>
      </c>
      <c r="I97" s="4">
        <f>AVERAGE(I16,I57)</f>
        <v>1.5</v>
      </c>
      <c r="J97" s="4">
        <f>AVERAGE(J16,J57)</f>
        <v>1</v>
      </c>
      <c r="K97" s="104">
        <f>SUM(G97*G98,H97*H98,I97*I98,J97*J98)</f>
        <v>51</v>
      </c>
      <c r="L97" s="14"/>
      <c r="M97" s="4">
        <f>AVERAGE(M16,M57)</f>
        <v>4</v>
      </c>
      <c r="N97" s="4">
        <f>AVERAGE(N16,N57)</f>
        <v>4</v>
      </c>
      <c r="O97" s="4">
        <f>AVERAGE(O16,O57)</f>
        <v>0</v>
      </c>
      <c r="P97" s="4">
        <f>AVERAGE(P16,P57)</f>
        <v>0</v>
      </c>
      <c r="Q97" s="104">
        <f>SUM(M97*M98,N97*N98,O97*O98,P97*P98)</f>
        <v>6</v>
      </c>
      <c r="R97" s="14"/>
      <c r="S97" s="4">
        <f>AVERAGE(S16,S57)</f>
        <v>90.5</v>
      </c>
      <c r="T97" s="4">
        <f>AVERAGE(T16,T57)</f>
        <v>72</v>
      </c>
      <c r="U97" s="4">
        <f>AVERAGE(U16,U57)</f>
        <v>3</v>
      </c>
      <c r="V97" s="4">
        <f>AVERAGE(V16,V57)</f>
        <v>2.5</v>
      </c>
      <c r="W97" s="104">
        <f>SUM(S97*S98,T97*T98,U97*U98,V97*V98)</f>
        <v>129.5</v>
      </c>
      <c r="X97" s="14"/>
      <c r="Y97" s="4">
        <f>AVERAGE(Y16,Y57)</f>
        <v>8</v>
      </c>
      <c r="Z97" s="4">
        <f>AVERAGE(Z16,Z57)</f>
        <v>8</v>
      </c>
      <c r="AA97" s="4">
        <f>AVERAGE(AA16,AA57)</f>
        <v>0</v>
      </c>
      <c r="AB97" s="4">
        <f>AVERAGE(AB16,AB57)</f>
        <v>0</v>
      </c>
      <c r="AC97" s="104">
        <f>SUM(Y97*Y98,Z97*Z98,AA97*AA98,AB97*AB98)</f>
        <v>12</v>
      </c>
      <c r="AD97" s="14"/>
      <c r="AE97" s="4">
        <f>AVERAGE(AE16,AE57)</f>
        <v>13</v>
      </c>
      <c r="AF97" s="4">
        <f>AVERAGE(AF16,AF57)</f>
        <v>7</v>
      </c>
      <c r="AG97" s="4">
        <f>AVERAGE(AG16,AG57)</f>
        <v>0.5</v>
      </c>
      <c r="AH97" s="4">
        <f>AVERAGE(AH16,AH57)</f>
        <v>0</v>
      </c>
      <c r="AI97" s="104">
        <f>SUM(AE97*AE98,AF97*AF98,AG97*AG98,AH97*AH98)</f>
        <v>14.5</v>
      </c>
      <c r="AJ97" s="29"/>
      <c r="AK97" s="29"/>
      <c r="AL97" s="10" t="s">
        <v>20</v>
      </c>
      <c r="AM97" s="4">
        <f>AVERAGE(AM16,AM57)</f>
        <v>3</v>
      </c>
      <c r="AN97" s="4">
        <f>AVERAGE(AN16,AN57)</f>
        <v>2.5</v>
      </c>
      <c r="AO97" s="4">
        <f>AVERAGE(AO16,AO57)</f>
        <v>0</v>
      </c>
      <c r="AP97" s="4">
        <f>AVERAGE(AP16,AP57)</f>
        <v>1</v>
      </c>
      <c r="AQ97" s="104">
        <f>SUM(AM97*AM98,AN97*AN98,AO97*AO98,AP97*AP98)</f>
        <v>6.5</v>
      </c>
      <c r="AR97" s="14"/>
      <c r="AS97" s="4">
        <f>AVERAGE(AS16,AS57)</f>
        <v>43.5</v>
      </c>
      <c r="AT97" s="4">
        <f>AVERAGE(AT16,AT57)</f>
        <v>29</v>
      </c>
      <c r="AU97" s="4">
        <f>AVERAGE(AU16,AU57)</f>
        <v>1.5</v>
      </c>
      <c r="AV97" s="4">
        <f>AVERAGE(AV16,AV57)</f>
        <v>1</v>
      </c>
      <c r="AW97" s="104">
        <f>SUM(AS97*AS98,AT97*AT98,AU97*AU98,AV97*AV98)</f>
        <v>56.25</v>
      </c>
      <c r="AX97" s="14"/>
      <c r="AY97" s="4">
        <f>AVERAGE(AY16,AY57)</f>
        <v>3.5</v>
      </c>
      <c r="AZ97" s="4">
        <f>AVERAGE(AZ16,AZ57)</f>
        <v>7</v>
      </c>
      <c r="BA97" s="4">
        <f>AVERAGE(BA16,BA57)</f>
        <v>0</v>
      </c>
      <c r="BB97" s="4">
        <f>AVERAGE(BB16,BB57)</f>
        <v>0.5</v>
      </c>
      <c r="BC97" s="104">
        <f>SUM(AY97*AY98,AZ97*AZ98,BA97*BA98,BB97*BB98)</f>
        <v>10</v>
      </c>
      <c r="BD97" s="14"/>
      <c r="BE97" s="4">
        <f>AVERAGE(BE16,BE57)</f>
        <v>49</v>
      </c>
      <c r="BF97" s="4">
        <f>AVERAGE(BF16,BF57)</f>
        <v>42.5</v>
      </c>
      <c r="BG97" s="4">
        <f>AVERAGE(BG16,BG57)</f>
        <v>2</v>
      </c>
      <c r="BH97" s="4">
        <f>AVERAGE(BH16,BH57)</f>
        <v>1.5</v>
      </c>
      <c r="BI97" s="104">
        <f>SUM(BE97*BE98,BF97*BF98,BG97*BG98,BH97*BH98)</f>
        <v>74.75</v>
      </c>
      <c r="BJ97" s="14"/>
      <c r="BK97" s="4">
        <f>AVERAGE(BK16,BK57)</f>
        <v>5</v>
      </c>
      <c r="BL97" s="4">
        <f>AVERAGE(BL16,BL57)</f>
        <v>2.5</v>
      </c>
      <c r="BM97" s="4">
        <f>AVERAGE(BM16,BM57)</f>
        <v>0</v>
      </c>
      <c r="BN97" s="4">
        <f>AVERAGE(BN16,BN57)</f>
        <v>0.5</v>
      </c>
      <c r="BO97" s="104">
        <f>SUM(BK97*BK98,BL97*BL98,BM97*BM98,BN97*BN98)</f>
        <v>6.25</v>
      </c>
      <c r="BP97" s="14"/>
      <c r="BQ97" s="4">
        <f>AVERAGE(BQ16,BQ57)</f>
        <v>12.5</v>
      </c>
      <c r="BR97" s="4">
        <f>AVERAGE(BR16,BR57)</f>
        <v>4</v>
      </c>
      <c r="BS97" s="4">
        <f>AVERAGE(BS16,BS57)</f>
        <v>0</v>
      </c>
      <c r="BT97" s="4">
        <f>AVERAGE(BT16,BT57)</f>
        <v>0.5</v>
      </c>
      <c r="BU97" s="104">
        <f>SUM(BQ97*BQ98,BR97*BR98,BS97*BS98,BT97*BT98)</f>
        <v>11.5</v>
      </c>
      <c r="BV97" s="29"/>
      <c r="BW97" s="29"/>
      <c r="BX97" s="10" t="s">
        <v>20</v>
      </c>
      <c r="BY97" s="4">
        <f>AVERAGE(BY16,BY57)</f>
        <v>0</v>
      </c>
      <c r="BZ97" s="4">
        <f>AVERAGE(BZ16,BZ57)</f>
        <v>0.5</v>
      </c>
      <c r="CA97" s="4">
        <f>AVERAGE(CA16,CA57)</f>
        <v>0</v>
      </c>
      <c r="CB97" s="4">
        <f>AVERAGE(CB16,CB57)</f>
        <v>0</v>
      </c>
      <c r="CC97" s="104">
        <f>SUM(BY97*BY98,BZ97*BZ98,CA97*CA98,CB97*CB98)</f>
        <v>0.5</v>
      </c>
      <c r="CD97" s="14"/>
      <c r="CE97" s="4">
        <f>AVERAGE(CE16,CE57)</f>
        <v>152.5</v>
      </c>
      <c r="CF97" s="4">
        <f>AVERAGE(CF16,CF57)</f>
        <v>56.5</v>
      </c>
      <c r="CG97" s="4">
        <f>AVERAGE(CG16,CG57)</f>
        <v>6.5</v>
      </c>
      <c r="CH97" s="4">
        <f>AVERAGE(CH16,CH57)</f>
        <v>3</v>
      </c>
      <c r="CI97" s="104">
        <f>SUM(CE97*CE98,CF97*CF98,CG97*CG98,CH97*CH98)</f>
        <v>153.25</v>
      </c>
      <c r="CJ97" s="14"/>
      <c r="CK97" s="4">
        <f>AVERAGE(CK16,CK57)</f>
        <v>4.5</v>
      </c>
      <c r="CL97" s="4">
        <f>AVERAGE(CL16,CL57)</f>
        <v>6.5</v>
      </c>
      <c r="CM97" s="4">
        <f>AVERAGE(CM16,CM57)</f>
        <v>0</v>
      </c>
      <c r="CN97" s="4">
        <f>AVERAGE(CN16,CN57)</f>
        <v>0</v>
      </c>
      <c r="CO97" s="104">
        <f>SUM(CK97*CK98,CL97*CL98,CM97*CM98,CN97*CN98)</f>
        <v>8.75</v>
      </c>
      <c r="CP97" s="4"/>
      <c r="CQ97" s="4">
        <f>AVERAGE(CQ16,CQ57)</f>
        <v>108</v>
      </c>
      <c r="CR97" s="4">
        <f>AVERAGE(CR16,CR57)</f>
        <v>46</v>
      </c>
      <c r="CS97" s="4">
        <f>AVERAGE(CS16,CS57)</f>
        <v>5</v>
      </c>
      <c r="CT97" s="4">
        <f>AVERAGE(CT16,CT57)</f>
        <v>2.5</v>
      </c>
      <c r="CU97" s="104">
        <f>SUM(CQ97*CQ98,CR97*CR98,CS97*CS98,CT97*CT98)</f>
        <v>116.25</v>
      </c>
      <c r="CV97" s="14"/>
      <c r="CW97" s="4">
        <f>AVERAGE(CW16,CW57)</f>
        <v>22.5</v>
      </c>
      <c r="CX97" s="4">
        <f>AVERAGE(CX16,CX57)</f>
        <v>25</v>
      </c>
      <c r="CY97" s="4">
        <f>AVERAGE(CY16,CY57)</f>
        <v>0.5</v>
      </c>
      <c r="CZ97" s="4">
        <f>AVERAGE(CZ16,CZ57)</f>
        <v>1</v>
      </c>
      <c r="DA97" s="104">
        <f>SUM(CW97*CW98,CX97*CX98,CY97*CY98,CZ97*CZ98)</f>
        <v>39.75</v>
      </c>
      <c r="DB97" s="14"/>
      <c r="DC97" s="4">
        <f>AVERAGE(DC16,DC57)</f>
        <v>7</v>
      </c>
      <c r="DD97" s="4">
        <f>AVERAGE(DD16,DD57)</f>
        <v>7</v>
      </c>
      <c r="DE97" s="4">
        <f>AVERAGE(DE16,DE57)</f>
        <v>0.5</v>
      </c>
      <c r="DF97" s="4">
        <f>AVERAGE(DF16,DF57)</f>
        <v>0</v>
      </c>
      <c r="DG97" s="104">
        <f>SUM(DC97*DC98,DD97*DD98,DE97*DE98,DF97*DF98)</f>
        <v>11.5</v>
      </c>
      <c r="DH97" s="29"/>
      <c r="DI97" s="29"/>
      <c r="DJ97" s="10" t="s">
        <v>20</v>
      </c>
      <c r="DK97" s="4">
        <f>AVERAGE(DK16,DK57)</f>
        <v>6.5</v>
      </c>
      <c r="DL97" s="4">
        <f>AVERAGE(DL16,DL57)</f>
        <v>2</v>
      </c>
      <c r="DM97" s="4">
        <f>AVERAGE(DM16,DM57)</f>
        <v>0</v>
      </c>
      <c r="DN97" s="4">
        <f>AVERAGE(DN16,DN57)</f>
        <v>0</v>
      </c>
      <c r="DO97" s="104">
        <f>SUM(DK97*DK98,DL97*DL98,DM97*DM98,DN97*DN98)</f>
        <v>5.25</v>
      </c>
      <c r="DP97" s="4"/>
      <c r="DQ97" s="31">
        <f>AVERAGE(DQ16,DQ57)</f>
        <v>3</v>
      </c>
      <c r="DR97" s="4">
        <f>AVERAGE(DR16,DR57)</f>
        <v>2</v>
      </c>
      <c r="DS97" s="4">
        <f>AVERAGE(DS16,DS57)</f>
        <v>0</v>
      </c>
      <c r="DT97" s="4">
        <f>AVERAGE(DT16,DT57)</f>
        <v>0</v>
      </c>
      <c r="DU97" s="104">
        <f>SUM(DQ97*DQ98,DR97*DR98,DS97*DS98,DT97*DT98)</f>
        <v>3.5</v>
      </c>
      <c r="DV97" s="4"/>
      <c r="DW97" s="4">
        <f>AVERAGE(DW16,DW57)</f>
        <v>2.5</v>
      </c>
      <c r="DX97" s="4">
        <f>AVERAGE(DX16,DX57)</f>
        <v>4.5</v>
      </c>
      <c r="DY97" s="4">
        <f>AVERAGE(DY16,DY57)</f>
        <v>0</v>
      </c>
      <c r="DZ97" s="4">
        <f>AVERAGE(DZ16,DZ57)</f>
        <v>0</v>
      </c>
      <c r="EA97" s="104">
        <f>SUM(DW97*DW98,DX97*DX98,DY97*DY98,DZ97*DZ98)</f>
        <v>5.75</v>
      </c>
      <c r="EB97" s="4"/>
      <c r="EC97" s="4">
        <f>AVERAGE(EC16,EC57)</f>
        <v>96.5</v>
      </c>
      <c r="ED97" s="4">
        <f>AVERAGE(ED16,ED57)</f>
        <v>55.5</v>
      </c>
      <c r="EE97" s="4">
        <f>AVERAGE(EE16,EE57)</f>
        <v>9.5</v>
      </c>
      <c r="EF97" s="4">
        <f>AVERAGE(EF16,EF57)</f>
        <v>76</v>
      </c>
      <c r="EG97" s="104">
        <f>SUM(EC97*EC98,ED97*ED98,EE97*EE98,EF97*EF98)</f>
        <v>312.75</v>
      </c>
      <c r="EH97" s="4"/>
      <c r="EI97" s="4">
        <f>AVERAGE(EI16,EI57)</f>
        <v>33</v>
      </c>
      <c r="EJ97" s="4">
        <f>AVERAGE(EJ16,EJ57)</f>
        <v>30</v>
      </c>
      <c r="EK97" s="4">
        <f>AVERAGE(EK16,EK57)</f>
        <v>1.5</v>
      </c>
      <c r="EL97" s="4">
        <f>AVERAGE(EL16,EL57)</f>
        <v>1</v>
      </c>
      <c r="EM97" s="104">
        <f>SUM(EI97*EI98,EJ97*EJ98,EK97*EK98,EL97*EL98)</f>
        <v>52</v>
      </c>
      <c r="EN97" s="4"/>
      <c r="EO97" s="4">
        <f>AVERAGE(EO16,EO57)</f>
        <v>5</v>
      </c>
      <c r="EP97" s="4">
        <f>AVERAGE(EP16,EP57)</f>
        <v>6.5</v>
      </c>
      <c r="EQ97" s="4">
        <f>AVERAGE(EQ16,EQ57)</f>
        <v>0</v>
      </c>
      <c r="ER97" s="4">
        <f>AVERAGE(ER16,ER57)</f>
        <v>0.5</v>
      </c>
      <c r="ES97" s="104">
        <f>SUM(EO97*EO98,EP97*EP98,EQ97*EQ98,ER97*ER98)</f>
        <v>10.25</v>
      </c>
      <c r="ET97" s="4"/>
      <c r="EU97" s="4">
        <f>AVERAGE(EU16,EU57)</f>
        <v>112</v>
      </c>
      <c r="EV97" s="4">
        <f>AVERAGE(EV16,EV57)</f>
        <v>59</v>
      </c>
      <c r="EW97" s="4">
        <f>AVERAGE(EW16,EW57)</f>
        <v>7</v>
      </c>
      <c r="EX97" s="4">
        <f>AVERAGE(EX16,EX57)</f>
        <v>3.5</v>
      </c>
      <c r="EY97" s="104">
        <f>SUM(EU97*EU98,EV97*EV98,EW97*EW98,EX97*EX98)</f>
        <v>137.75</v>
      </c>
      <c r="EZ97" s="4"/>
      <c r="FA97" s="4">
        <f>AVERAGE(FA16,FA57)</f>
        <v>2</v>
      </c>
      <c r="FB97" s="4">
        <f>AVERAGE(FB16,FB57)</f>
        <v>3</v>
      </c>
      <c r="FC97" s="4">
        <f>AVERAGE(FC16,FC57)</f>
        <v>1</v>
      </c>
      <c r="FD97" s="4">
        <f>AVERAGE(FD16,FD57)</f>
        <v>0</v>
      </c>
      <c r="FE97" s="104">
        <f>SUM(FA97*FA98,FB97*FB98,FC97*FC98,FD97*FD98)</f>
        <v>6</v>
      </c>
      <c r="FF97" s="4"/>
      <c r="FG97" s="4">
        <f>AVERAGE(FG16,FG57)</f>
        <v>63.5</v>
      </c>
      <c r="FH97" s="4">
        <f>AVERAGE(FH16,FH57)</f>
        <v>39</v>
      </c>
      <c r="FI97" s="4">
        <f>AVERAGE(FI16,FI57)</f>
        <v>0</v>
      </c>
      <c r="FJ97" s="14">
        <f>AVERAGE(FJ16,FJ57)</f>
        <v>1</v>
      </c>
      <c r="FK97" s="104">
        <f>SUM(FG97*FG98,FH97*FH98,FI97*FI98,FJ97*FJ98)</f>
        <v>73.25</v>
      </c>
      <c r="FL97" s="4"/>
      <c r="FM97" s="4">
        <f>AVERAGE(FM16,FM57)</f>
        <v>2</v>
      </c>
      <c r="FN97" s="4">
        <f>AVERAGE(FN16,FN57)</f>
        <v>4.5</v>
      </c>
      <c r="FO97" s="4">
        <f>AVERAGE(FO16,FO57)</f>
        <v>0</v>
      </c>
      <c r="FP97" s="4">
        <f>AVERAGE(FP16,FP57)</f>
        <v>0.5</v>
      </c>
      <c r="FQ97" s="104">
        <f>SUM(FM97*FM98,FN97*FN98,FO97*FO98,FP97*FP98)</f>
        <v>6.75</v>
      </c>
      <c r="FR97" s="4"/>
      <c r="FS97" s="4">
        <f>AVERAGE(FS16,FS57)</f>
        <v>52</v>
      </c>
      <c r="FT97" s="4">
        <f>AVERAGE(FT16,FT57)</f>
        <v>27</v>
      </c>
      <c r="FU97" s="4">
        <f>AVERAGE(FU16,FU57)</f>
        <v>2</v>
      </c>
      <c r="FV97" s="4">
        <f>AVERAGE(FV16,FV57)</f>
        <v>1.5</v>
      </c>
      <c r="FW97" s="104">
        <f>SUM(FS97*FS98,FT97*FT98,FU97*FU98,FV97*FV98)</f>
        <v>60.75</v>
      </c>
      <c r="FX97" s="4"/>
      <c r="FY97" s="4">
        <f>AVERAGE(FY16,FY57)</f>
        <v>99</v>
      </c>
      <c r="FZ97" s="4">
        <f>AVERAGE(FZ16,FZ57)</f>
        <v>54</v>
      </c>
      <c r="GA97" s="4">
        <f>AVERAGE(GA16,GA57)</f>
        <v>4</v>
      </c>
      <c r="GB97" s="4">
        <f>AVERAGE(GB16,GB57)</f>
        <v>3</v>
      </c>
      <c r="GC97" s="104">
        <f>SUM(FY97*FY98,FZ97*FZ98,GA97*GA98,GB97*GB98)</f>
        <v>119</v>
      </c>
      <c r="GE97" s="26"/>
      <c r="GF97" s="26"/>
      <c r="GG97" s="26"/>
      <c r="GH97" s="26"/>
      <c r="GI97" s="26"/>
      <c r="GJ97" s="26"/>
      <c r="GK97" s="26"/>
      <c r="GL97" s="26"/>
      <c r="GM97" s="26"/>
      <c r="GN97" s="26"/>
      <c r="GO97" s="26"/>
      <c r="GP97" s="26"/>
      <c r="GQ97" s="26"/>
      <c r="GR97" s="26"/>
      <c r="GS97" s="26"/>
      <c r="GT97" s="26"/>
      <c r="GU97" s="26"/>
      <c r="GV97" s="26"/>
      <c r="GW97" s="26"/>
      <c r="GX97" s="26"/>
      <c r="GY97" s="26"/>
      <c r="GZ97" s="26"/>
      <c r="HA97" s="26"/>
      <c r="HB97" s="26"/>
      <c r="HC97" s="26"/>
      <c r="HD97" s="26"/>
      <c r="HE97" s="26"/>
      <c r="HF97" s="26"/>
      <c r="HG97" s="26"/>
      <c r="HH97" s="26"/>
      <c r="HI97" s="26"/>
      <c r="HJ97" s="26"/>
      <c r="HK97" s="26"/>
      <c r="HL97" s="26"/>
      <c r="HM97" s="26"/>
      <c r="HN97" s="26"/>
      <c r="HO97" s="26"/>
      <c r="HP97" s="26"/>
      <c r="HQ97" s="26"/>
      <c r="HR97" s="26"/>
      <c r="HS97" s="26"/>
      <c r="HT97" s="26"/>
      <c r="HU97" s="26"/>
      <c r="HV97" s="26"/>
      <c r="HW97" s="26"/>
      <c r="HX97" s="26"/>
      <c r="HY97" s="26"/>
      <c r="HZ97" s="26"/>
      <c r="IA97" s="26"/>
      <c r="IB97" s="26"/>
      <c r="IC97" s="26"/>
      <c r="ID97" s="26"/>
      <c r="IE97" s="26"/>
      <c r="IF97" s="26"/>
      <c r="IG97" s="26"/>
      <c r="IH97" s="26"/>
      <c r="II97" s="26"/>
      <c r="IJ97" s="26"/>
      <c r="IK97" s="26"/>
      <c r="IL97" s="26"/>
      <c r="IM97" s="26"/>
      <c r="IN97" s="26"/>
      <c r="IO97" s="26"/>
      <c r="IP97" s="26"/>
      <c r="IQ97" s="26"/>
      <c r="IR97" s="26"/>
      <c r="IS97" s="26"/>
      <c r="IT97" s="26"/>
      <c r="IU97" s="26"/>
      <c r="IV97" s="26"/>
      <c r="IW97" s="26"/>
      <c r="IX97" s="26"/>
      <c r="IY97" s="26"/>
      <c r="IZ97" s="26"/>
      <c r="JA97" s="26"/>
      <c r="JB97" s="26"/>
      <c r="JC97" s="26"/>
      <c r="JD97" s="26"/>
      <c r="JE97" s="26"/>
      <c r="JF97" s="26"/>
      <c r="JG97" s="26"/>
      <c r="JH97" s="26"/>
      <c r="JI97" s="26"/>
      <c r="JJ97" s="26"/>
      <c r="JK97" s="26"/>
      <c r="JL97" s="26"/>
      <c r="JM97" s="26"/>
      <c r="JN97" s="26"/>
      <c r="JO97" s="26"/>
      <c r="JP97" s="26"/>
      <c r="JQ97" s="26"/>
      <c r="JR97" s="26"/>
      <c r="JS97" s="26"/>
      <c r="JT97" s="26"/>
      <c r="JU97" s="26"/>
      <c r="JV97" s="26"/>
      <c r="JW97" s="26"/>
      <c r="JX97" s="26"/>
      <c r="JY97" s="26"/>
      <c r="JZ97" s="26"/>
      <c r="KA97" s="26"/>
      <c r="KB97" s="26"/>
      <c r="KC97" s="26"/>
      <c r="KD97" s="26"/>
      <c r="KE97" s="26"/>
      <c r="KF97" s="26"/>
      <c r="KG97" s="26"/>
      <c r="KH97" s="26"/>
      <c r="KI97" s="26"/>
      <c r="KJ97" s="26"/>
      <c r="KK97" s="26"/>
      <c r="KL97" s="26"/>
      <c r="KM97" s="26"/>
      <c r="KN97" s="26"/>
      <c r="KO97" s="26"/>
      <c r="KP97" s="26"/>
      <c r="KQ97" s="26"/>
      <c r="KR97" s="26"/>
      <c r="KS97" s="26"/>
      <c r="KT97" s="26"/>
      <c r="KU97" s="26"/>
      <c r="KV97" s="26"/>
      <c r="KW97" s="26"/>
      <c r="KX97" s="26"/>
      <c r="KY97" s="26"/>
      <c r="KZ97" s="26"/>
      <c r="LA97" s="26"/>
      <c r="LB97" s="26"/>
      <c r="LC97" s="26"/>
      <c r="LD97" s="26"/>
      <c r="LE97" s="26"/>
      <c r="LF97" s="26"/>
      <c r="LG97" s="26"/>
      <c r="LH97" s="26"/>
      <c r="LI97" s="26"/>
      <c r="LJ97" s="26"/>
      <c r="LK97" s="26"/>
      <c r="LL97" s="26"/>
      <c r="LM97" s="26"/>
      <c r="LN97" s="26"/>
      <c r="LO97" s="26"/>
      <c r="LP97" s="26"/>
      <c r="LQ97" s="26"/>
      <c r="LR97" s="26"/>
      <c r="LS97" s="26"/>
      <c r="LT97" s="26"/>
      <c r="LU97" s="26"/>
      <c r="LV97" s="26"/>
      <c r="LW97" s="26"/>
      <c r="LX97" s="26"/>
      <c r="LY97" s="26"/>
      <c r="LZ97" s="26"/>
      <c r="MA97" s="26"/>
      <c r="MB97" s="26"/>
      <c r="MC97" s="26"/>
      <c r="MD97" s="26"/>
      <c r="ME97" s="26"/>
      <c r="MF97" s="26"/>
      <c r="MG97" s="26"/>
      <c r="MH97" s="26"/>
      <c r="MI97" s="26"/>
      <c r="MJ97" s="26"/>
      <c r="MK97" s="26"/>
      <c r="ML97" s="26"/>
      <c r="MM97" s="26"/>
      <c r="MN97" s="26"/>
      <c r="MO97" s="26"/>
      <c r="MP97" s="26"/>
      <c r="MQ97" s="26"/>
      <c r="MR97" s="26"/>
      <c r="MS97" s="26"/>
      <c r="MT97" s="26"/>
      <c r="MU97" s="26"/>
      <c r="MV97" s="26"/>
      <c r="MW97" s="26"/>
      <c r="MX97" s="26"/>
      <c r="MY97" s="26"/>
      <c r="MZ97" s="26"/>
      <c r="NA97" s="26"/>
      <c r="NB97" s="26"/>
      <c r="NC97" s="26"/>
      <c r="ND97" s="26"/>
      <c r="NE97" s="26"/>
      <c r="NF97" s="26"/>
      <c r="NG97" s="26"/>
      <c r="NH97" s="26"/>
      <c r="NI97" s="26"/>
      <c r="NJ97" s="26"/>
      <c r="NK97" s="26"/>
      <c r="NL97" s="26"/>
      <c r="NM97" s="26"/>
      <c r="NN97" s="26"/>
      <c r="NO97" s="26"/>
      <c r="NP97" s="26"/>
      <c r="NQ97" s="26"/>
      <c r="NR97" s="26"/>
      <c r="NS97" s="26"/>
      <c r="NT97" s="26"/>
      <c r="NU97" s="26"/>
      <c r="NV97" s="26"/>
      <c r="NW97" s="26"/>
      <c r="NX97" s="26"/>
      <c r="NY97" s="26"/>
      <c r="NZ97" s="26"/>
      <c r="OA97" s="26"/>
      <c r="OB97" s="26"/>
      <c r="OC97" s="26"/>
      <c r="OD97" s="26"/>
      <c r="OE97" s="26"/>
      <c r="OF97" s="26"/>
      <c r="OG97" s="26"/>
      <c r="OH97" s="26"/>
      <c r="OI97" s="26"/>
      <c r="OJ97" s="26"/>
      <c r="OK97" s="26"/>
      <c r="OL97" s="26"/>
      <c r="OM97" s="26"/>
      <c r="ON97" s="26"/>
      <c r="OO97" s="26"/>
      <c r="OP97" s="26"/>
      <c r="OQ97" s="26"/>
      <c r="OR97" s="26"/>
      <c r="OS97" s="26"/>
      <c r="OT97" s="26"/>
      <c r="OU97" s="26"/>
      <c r="OV97" s="26"/>
    </row>
    <row r="98" spans="1:412" s="127" customFormat="1">
      <c r="A98" s="154" t="s">
        <v>105</v>
      </c>
      <c r="B98" s="128">
        <v>0.5</v>
      </c>
      <c r="C98" s="128">
        <v>1</v>
      </c>
      <c r="D98" s="128">
        <v>2</v>
      </c>
      <c r="E98" s="128">
        <v>2.5</v>
      </c>
      <c r="F98" s="129"/>
      <c r="G98" s="128">
        <v>0.5</v>
      </c>
      <c r="H98" s="128">
        <v>1</v>
      </c>
      <c r="I98" s="128">
        <v>2</v>
      </c>
      <c r="J98" s="128">
        <v>2.5</v>
      </c>
      <c r="K98" s="129"/>
      <c r="L98" s="128"/>
      <c r="M98" s="128">
        <v>0.5</v>
      </c>
      <c r="N98" s="128">
        <v>1</v>
      </c>
      <c r="O98" s="128">
        <v>2</v>
      </c>
      <c r="P98" s="128">
        <v>2.5</v>
      </c>
      <c r="Q98" s="129"/>
      <c r="R98" s="128"/>
      <c r="S98" s="128">
        <v>0.5</v>
      </c>
      <c r="T98" s="128">
        <v>1</v>
      </c>
      <c r="U98" s="128">
        <v>2</v>
      </c>
      <c r="V98" s="128">
        <v>2.5</v>
      </c>
      <c r="W98" s="129"/>
      <c r="X98" s="128"/>
      <c r="Y98" s="128">
        <v>0.5</v>
      </c>
      <c r="Z98" s="128">
        <v>1</v>
      </c>
      <c r="AA98" s="128">
        <v>2</v>
      </c>
      <c r="AB98" s="128">
        <v>2.5</v>
      </c>
      <c r="AC98" s="129"/>
      <c r="AD98" s="128"/>
      <c r="AE98" s="128">
        <v>0.5</v>
      </c>
      <c r="AF98" s="128">
        <v>1</v>
      </c>
      <c r="AG98" s="128">
        <v>2</v>
      </c>
      <c r="AH98" s="128">
        <v>2.5</v>
      </c>
      <c r="AI98" s="129"/>
      <c r="AJ98" s="133"/>
      <c r="AK98" s="133"/>
      <c r="AL98" s="130"/>
      <c r="AM98" s="128">
        <v>0.5</v>
      </c>
      <c r="AN98" s="128">
        <v>1</v>
      </c>
      <c r="AO98" s="128">
        <v>2</v>
      </c>
      <c r="AP98" s="128">
        <v>2.5</v>
      </c>
      <c r="AQ98" s="129"/>
      <c r="AR98" s="128"/>
      <c r="AS98" s="128">
        <v>0.5</v>
      </c>
      <c r="AT98" s="128">
        <v>1</v>
      </c>
      <c r="AU98" s="128">
        <v>2</v>
      </c>
      <c r="AV98" s="128">
        <v>2.5</v>
      </c>
      <c r="AW98" s="129"/>
      <c r="AX98" s="128"/>
      <c r="AY98" s="128">
        <v>0.5</v>
      </c>
      <c r="AZ98" s="128">
        <v>1</v>
      </c>
      <c r="BA98" s="128">
        <v>2</v>
      </c>
      <c r="BB98" s="128">
        <v>2.5</v>
      </c>
      <c r="BC98" s="129"/>
      <c r="BD98" s="128"/>
      <c r="BE98" s="128">
        <v>0.5</v>
      </c>
      <c r="BF98" s="128">
        <v>1</v>
      </c>
      <c r="BG98" s="128">
        <v>2</v>
      </c>
      <c r="BH98" s="128">
        <v>2.5</v>
      </c>
      <c r="BI98" s="129"/>
      <c r="BJ98" s="128"/>
      <c r="BK98" s="128">
        <v>0.5</v>
      </c>
      <c r="BL98" s="128">
        <v>1</v>
      </c>
      <c r="BM98" s="128">
        <v>2</v>
      </c>
      <c r="BN98" s="128">
        <v>2.5</v>
      </c>
      <c r="BO98" s="129"/>
      <c r="BP98" s="128"/>
      <c r="BQ98" s="128">
        <v>0.5</v>
      </c>
      <c r="BR98" s="128">
        <v>1</v>
      </c>
      <c r="BS98" s="128">
        <v>2</v>
      </c>
      <c r="BT98" s="128">
        <v>2.5</v>
      </c>
      <c r="BU98" s="129"/>
      <c r="BV98" s="133"/>
      <c r="BW98" s="133"/>
      <c r="BX98" s="130"/>
      <c r="BY98" s="128">
        <v>0.5</v>
      </c>
      <c r="BZ98" s="128">
        <v>1</v>
      </c>
      <c r="CA98" s="128">
        <v>2</v>
      </c>
      <c r="CB98" s="128">
        <v>2.5</v>
      </c>
      <c r="CC98" s="129"/>
      <c r="CD98" s="128"/>
      <c r="CE98" s="128">
        <v>0.5</v>
      </c>
      <c r="CF98" s="128">
        <v>1</v>
      </c>
      <c r="CG98" s="128">
        <v>2</v>
      </c>
      <c r="CH98" s="128">
        <v>2.5</v>
      </c>
      <c r="CI98" s="129"/>
      <c r="CJ98" s="128"/>
      <c r="CK98" s="128">
        <v>0.5</v>
      </c>
      <c r="CL98" s="128">
        <v>1</v>
      </c>
      <c r="CM98" s="128">
        <v>2</v>
      </c>
      <c r="CN98" s="128">
        <v>2.5</v>
      </c>
      <c r="CO98" s="129"/>
      <c r="CP98" s="128"/>
      <c r="CQ98" s="128">
        <v>0.5</v>
      </c>
      <c r="CR98" s="128">
        <v>1</v>
      </c>
      <c r="CS98" s="128">
        <v>2</v>
      </c>
      <c r="CT98" s="128">
        <v>2.5</v>
      </c>
      <c r="CU98" s="129"/>
      <c r="CV98" s="128"/>
      <c r="CW98" s="128">
        <v>0.5</v>
      </c>
      <c r="CX98" s="128">
        <v>1</v>
      </c>
      <c r="CY98" s="128">
        <v>2</v>
      </c>
      <c r="CZ98" s="128">
        <v>2.5</v>
      </c>
      <c r="DA98" s="129"/>
      <c r="DB98" s="128"/>
      <c r="DC98" s="128">
        <v>0.5</v>
      </c>
      <c r="DD98" s="128">
        <v>1</v>
      </c>
      <c r="DE98" s="128">
        <v>2</v>
      </c>
      <c r="DF98" s="128">
        <v>2.5</v>
      </c>
      <c r="DG98" s="129"/>
      <c r="DH98" s="133"/>
      <c r="DI98" s="133"/>
      <c r="DJ98" s="130"/>
      <c r="DK98" s="128">
        <v>0.5</v>
      </c>
      <c r="DL98" s="128">
        <v>1</v>
      </c>
      <c r="DM98" s="128">
        <v>2</v>
      </c>
      <c r="DN98" s="128">
        <v>2.5</v>
      </c>
      <c r="DO98" s="129"/>
      <c r="DP98" s="128"/>
      <c r="DQ98" s="131">
        <v>0.5</v>
      </c>
      <c r="DR98" s="128">
        <v>1</v>
      </c>
      <c r="DS98" s="128">
        <v>2</v>
      </c>
      <c r="DT98" s="128">
        <v>2.5</v>
      </c>
      <c r="DU98" s="129"/>
      <c r="DV98" s="128"/>
      <c r="DW98" s="128">
        <v>0.5</v>
      </c>
      <c r="DX98" s="128">
        <v>1</v>
      </c>
      <c r="DY98" s="128">
        <v>2</v>
      </c>
      <c r="DZ98" s="128">
        <v>2.5</v>
      </c>
      <c r="EA98" s="129"/>
      <c r="EB98" s="128"/>
      <c r="EC98" s="128">
        <v>0.5</v>
      </c>
      <c r="ED98" s="128">
        <v>1</v>
      </c>
      <c r="EE98" s="128">
        <v>2</v>
      </c>
      <c r="EF98" s="128">
        <v>2.5</v>
      </c>
      <c r="EG98" s="129"/>
      <c r="EH98" s="128"/>
      <c r="EI98" s="128">
        <v>0.5</v>
      </c>
      <c r="EJ98" s="128">
        <v>1</v>
      </c>
      <c r="EK98" s="128">
        <v>2</v>
      </c>
      <c r="EL98" s="128">
        <v>2.5</v>
      </c>
      <c r="EM98" s="129"/>
      <c r="EN98" s="128"/>
      <c r="EO98" s="128">
        <v>0.5</v>
      </c>
      <c r="EP98" s="128">
        <v>1</v>
      </c>
      <c r="EQ98" s="128">
        <v>2</v>
      </c>
      <c r="ER98" s="128">
        <v>2.5</v>
      </c>
      <c r="ES98" s="129"/>
      <c r="ET98" s="128"/>
      <c r="EU98" s="128">
        <v>0.5</v>
      </c>
      <c r="EV98" s="128">
        <v>1</v>
      </c>
      <c r="EW98" s="128">
        <v>2</v>
      </c>
      <c r="EX98" s="128">
        <v>2.5</v>
      </c>
      <c r="EY98" s="129"/>
      <c r="EZ98" s="128"/>
      <c r="FA98" s="128">
        <v>0.5</v>
      </c>
      <c r="FB98" s="128">
        <v>1</v>
      </c>
      <c r="FC98" s="128">
        <v>2</v>
      </c>
      <c r="FD98" s="128">
        <v>2.5</v>
      </c>
      <c r="FE98" s="129"/>
      <c r="FF98" s="128"/>
      <c r="FG98" s="128">
        <v>0.5</v>
      </c>
      <c r="FH98" s="128">
        <v>1</v>
      </c>
      <c r="FI98" s="128">
        <v>2</v>
      </c>
      <c r="FJ98" s="132">
        <v>2.5</v>
      </c>
      <c r="FK98" s="129"/>
      <c r="FL98" s="128"/>
      <c r="FM98" s="128">
        <v>0.5</v>
      </c>
      <c r="FN98" s="128">
        <v>1</v>
      </c>
      <c r="FO98" s="128">
        <v>2</v>
      </c>
      <c r="FP98" s="128">
        <v>2.5</v>
      </c>
      <c r="FQ98" s="129"/>
      <c r="FR98" s="128"/>
      <c r="FS98" s="128">
        <v>0.5</v>
      </c>
      <c r="FT98" s="128">
        <v>1</v>
      </c>
      <c r="FU98" s="128">
        <v>2</v>
      </c>
      <c r="FV98" s="128">
        <v>2.5</v>
      </c>
      <c r="FW98" s="129"/>
      <c r="FX98" s="128"/>
      <c r="FY98" s="128">
        <v>0.5</v>
      </c>
      <c r="FZ98" s="128">
        <v>1</v>
      </c>
      <c r="GA98" s="128">
        <v>2</v>
      </c>
      <c r="GB98" s="128">
        <v>2.5</v>
      </c>
      <c r="GC98" s="129"/>
      <c r="GE98" s="133"/>
      <c r="GF98" s="133"/>
      <c r="GG98" s="133"/>
      <c r="GH98" s="133"/>
      <c r="GI98" s="133"/>
      <c r="GJ98" s="133"/>
      <c r="GK98" s="133"/>
      <c r="GL98" s="133"/>
      <c r="GM98" s="133"/>
      <c r="GN98" s="133"/>
      <c r="GO98" s="133"/>
      <c r="GP98" s="133"/>
      <c r="GQ98" s="133"/>
      <c r="GR98" s="133"/>
      <c r="GS98" s="133"/>
      <c r="GT98" s="133"/>
      <c r="GU98" s="133"/>
      <c r="GV98" s="133"/>
      <c r="GW98" s="133"/>
      <c r="GX98" s="133"/>
      <c r="GY98" s="133"/>
      <c r="GZ98" s="133"/>
      <c r="HA98" s="133"/>
      <c r="HB98" s="133"/>
      <c r="HC98" s="133"/>
      <c r="HD98" s="133"/>
      <c r="HE98" s="133"/>
      <c r="HF98" s="133"/>
      <c r="HG98" s="133"/>
      <c r="HH98" s="133"/>
      <c r="HI98" s="133"/>
      <c r="HJ98" s="133"/>
      <c r="HK98" s="133"/>
      <c r="HL98" s="133"/>
      <c r="HM98" s="133"/>
      <c r="HN98" s="133"/>
      <c r="HO98" s="133"/>
      <c r="HP98" s="133"/>
      <c r="HQ98" s="133"/>
      <c r="HR98" s="133"/>
      <c r="HS98" s="133"/>
      <c r="HT98" s="133"/>
      <c r="HU98" s="133"/>
      <c r="HV98" s="133"/>
      <c r="HW98" s="133"/>
      <c r="HX98" s="133"/>
      <c r="HY98" s="133"/>
      <c r="HZ98" s="133"/>
      <c r="IA98" s="133"/>
      <c r="IB98" s="133"/>
      <c r="IC98" s="133"/>
      <c r="ID98" s="133"/>
      <c r="IE98" s="133"/>
      <c r="IF98" s="133"/>
      <c r="IG98" s="133"/>
      <c r="IH98" s="133"/>
      <c r="II98" s="133"/>
      <c r="IJ98" s="133"/>
      <c r="IK98" s="133"/>
      <c r="IL98" s="133"/>
      <c r="IM98" s="133"/>
      <c r="IN98" s="133"/>
      <c r="IO98" s="133"/>
      <c r="IP98" s="133"/>
      <c r="IQ98" s="133"/>
      <c r="IR98" s="133"/>
      <c r="IS98" s="133"/>
      <c r="IT98" s="133"/>
      <c r="IU98" s="133"/>
      <c r="IV98" s="133"/>
      <c r="IW98" s="133"/>
      <c r="IX98" s="133"/>
      <c r="IY98" s="133"/>
      <c r="IZ98" s="133"/>
      <c r="JA98" s="133"/>
      <c r="JB98" s="133"/>
      <c r="JC98" s="133"/>
      <c r="JD98" s="133"/>
      <c r="JE98" s="133"/>
      <c r="JF98" s="133"/>
      <c r="JG98" s="133"/>
      <c r="JH98" s="133"/>
      <c r="JI98" s="133"/>
      <c r="JJ98" s="133"/>
      <c r="JK98" s="133"/>
      <c r="JL98" s="133"/>
      <c r="JM98" s="133"/>
      <c r="JN98" s="133"/>
      <c r="JO98" s="133"/>
      <c r="JP98" s="133"/>
      <c r="JQ98" s="133"/>
      <c r="JR98" s="133"/>
      <c r="JS98" s="133"/>
      <c r="JT98" s="133"/>
      <c r="JU98" s="133"/>
      <c r="JV98" s="133"/>
      <c r="JW98" s="133"/>
      <c r="JX98" s="133"/>
      <c r="JY98" s="133"/>
      <c r="JZ98" s="133"/>
      <c r="KA98" s="133"/>
      <c r="KB98" s="133"/>
      <c r="KC98" s="133"/>
      <c r="KD98" s="133"/>
      <c r="KE98" s="133"/>
      <c r="KF98" s="133"/>
      <c r="KG98" s="133"/>
      <c r="KH98" s="133"/>
      <c r="KI98" s="133"/>
      <c r="KJ98" s="133"/>
      <c r="KK98" s="133"/>
      <c r="KL98" s="133"/>
      <c r="KM98" s="133"/>
      <c r="KN98" s="133"/>
      <c r="KO98" s="133"/>
      <c r="KP98" s="133"/>
      <c r="KQ98" s="133"/>
      <c r="KR98" s="133"/>
      <c r="KS98" s="133"/>
      <c r="KT98" s="133"/>
      <c r="KU98" s="133"/>
      <c r="KV98" s="133"/>
      <c r="KW98" s="133"/>
      <c r="KX98" s="133"/>
      <c r="KY98" s="133"/>
      <c r="KZ98" s="133"/>
      <c r="LA98" s="133"/>
      <c r="LB98" s="133"/>
      <c r="LC98" s="133"/>
      <c r="LD98" s="133"/>
      <c r="LE98" s="133"/>
      <c r="LF98" s="133"/>
      <c r="LG98" s="133"/>
      <c r="LH98" s="133"/>
      <c r="LI98" s="133"/>
      <c r="LJ98" s="133"/>
      <c r="LK98" s="133"/>
      <c r="LL98" s="133"/>
      <c r="LM98" s="133"/>
      <c r="LN98" s="133"/>
      <c r="LO98" s="133"/>
      <c r="LP98" s="133"/>
      <c r="LQ98" s="133"/>
      <c r="LR98" s="133"/>
      <c r="LS98" s="133"/>
      <c r="LT98" s="133"/>
      <c r="LU98" s="133"/>
      <c r="LV98" s="133"/>
      <c r="LW98" s="133"/>
      <c r="LX98" s="133"/>
      <c r="LY98" s="133"/>
      <c r="LZ98" s="133"/>
      <c r="MA98" s="133"/>
      <c r="MB98" s="133"/>
      <c r="MC98" s="133"/>
      <c r="MD98" s="133"/>
      <c r="ME98" s="133"/>
      <c r="MF98" s="133"/>
      <c r="MG98" s="133"/>
      <c r="MH98" s="133"/>
      <c r="MI98" s="133"/>
      <c r="MJ98" s="133"/>
      <c r="MK98" s="133"/>
      <c r="ML98" s="133"/>
      <c r="MM98" s="133"/>
      <c r="MN98" s="133"/>
      <c r="MO98" s="133"/>
      <c r="MP98" s="133"/>
      <c r="MQ98" s="133"/>
      <c r="MR98" s="133"/>
      <c r="MS98" s="133"/>
      <c r="MT98" s="133"/>
      <c r="MU98" s="133"/>
      <c r="MV98" s="133"/>
      <c r="MW98" s="133"/>
      <c r="MX98" s="133"/>
      <c r="MY98" s="133"/>
      <c r="MZ98" s="133"/>
      <c r="NA98" s="133"/>
      <c r="NB98" s="133"/>
      <c r="NC98" s="133"/>
      <c r="ND98" s="133"/>
      <c r="NE98" s="133"/>
      <c r="NF98" s="133"/>
      <c r="NG98" s="133"/>
      <c r="NH98" s="133"/>
      <c r="NI98" s="133"/>
      <c r="NJ98" s="133"/>
      <c r="NK98" s="133"/>
      <c r="NL98" s="133"/>
      <c r="NM98" s="133"/>
      <c r="NN98" s="133"/>
      <c r="NO98" s="133"/>
      <c r="NP98" s="133"/>
      <c r="NQ98" s="133"/>
      <c r="NR98" s="133"/>
      <c r="NS98" s="133"/>
      <c r="NT98" s="133"/>
      <c r="NU98" s="133"/>
      <c r="NV98" s="133"/>
      <c r="NW98" s="133"/>
      <c r="NX98" s="133"/>
      <c r="NY98" s="133"/>
      <c r="NZ98" s="133"/>
      <c r="OA98" s="133"/>
      <c r="OB98" s="133"/>
      <c r="OC98" s="133"/>
      <c r="OD98" s="133"/>
      <c r="OE98" s="133"/>
      <c r="OF98" s="133"/>
      <c r="OG98" s="133"/>
      <c r="OH98" s="133"/>
      <c r="OI98" s="133"/>
      <c r="OJ98" s="133"/>
      <c r="OK98" s="133"/>
      <c r="OL98" s="133"/>
      <c r="OM98" s="133"/>
      <c r="ON98" s="133"/>
      <c r="OO98" s="133"/>
      <c r="OP98" s="133"/>
      <c r="OQ98" s="133"/>
      <c r="OR98" s="133"/>
      <c r="OS98" s="133"/>
      <c r="OT98" s="133"/>
      <c r="OU98" s="133"/>
      <c r="OV98" s="133"/>
    </row>
    <row r="99" spans="1:412" s="30" customFormat="1">
      <c r="A99" s="155" t="s">
        <v>83</v>
      </c>
      <c r="B99" s="99">
        <f t="shared" ref="B99:I99" si="63">SUM(B86:B97)</f>
        <v>98.5</v>
      </c>
      <c r="C99" s="99">
        <f t="shared" si="63"/>
        <v>42.5</v>
      </c>
      <c r="D99" s="99">
        <f t="shared" si="63"/>
        <v>3.5</v>
      </c>
      <c r="E99" s="99">
        <f t="shared" si="63"/>
        <v>0</v>
      </c>
      <c r="F99" s="104">
        <f t="shared" si="63"/>
        <v>98.75</v>
      </c>
      <c r="G99" s="99">
        <f t="shared" si="63"/>
        <v>305.5</v>
      </c>
      <c r="H99" s="99">
        <f t="shared" si="63"/>
        <v>336</v>
      </c>
      <c r="I99" s="99">
        <f t="shared" si="63"/>
        <v>27.5</v>
      </c>
      <c r="J99" s="99"/>
      <c r="K99" s="104">
        <f t="shared" ref="K99:AI99" si="64">SUM(K86:K97)</f>
        <v>574.25</v>
      </c>
      <c r="L99" s="99"/>
      <c r="M99" s="99">
        <f t="shared" si="64"/>
        <v>38</v>
      </c>
      <c r="N99" s="99">
        <f t="shared" si="64"/>
        <v>56</v>
      </c>
      <c r="O99" s="99">
        <f t="shared" si="64"/>
        <v>2.5</v>
      </c>
      <c r="P99" s="99">
        <f t="shared" si="64"/>
        <v>2.5</v>
      </c>
      <c r="Q99" s="104">
        <f t="shared" si="64"/>
        <v>86.25</v>
      </c>
      <c r="R99" s="99"/>
      <c r="S99" s="99">
        <f t="shared" si="64"/>
        <v>761.5</v>
      </c>
      <c r="T99" s="99">
        <f t="shared" si="64"/>
        <v>861.5</v>
      </c>
      <c r="U99" s="99">
        <f t="shared" si="64"/>
        <v>30.5</v>
      </c>
      <c r="V99" s="99">
        <f t="shared" si="64"/>
        <v>17</v>
      </c>
      <c r="W99" s="104">
        <f t="shared" si="64"/>
        <v>1348.75</v>
      </c>
      <c r="X99" s="99"/>
      <c r="Y99" s="99">
        <f t="shared" si="64"/>
        <v>55.5</v>
      </c>
      <c r="Z99" s="99">
        <f t="shared" si="64"/>
        <v>69</v>
      </c>
      <c r="AA99" s="99">
        <f t="shared" si="64"/>
        <v>4.5</v>
      </c>
      <c r="AB99" s="99">
        <f t="shared" si="64"/>
        <v>2.5</v>
      </c>
      <c r="AC99" s="104">
        <f t="shared" si="64"/>
        <v>112</v>
      </c>
      <c r="AD99" s="99"/>
      <c r="AE99" s="99">
        <f t="shared" si="64"/>
        <v>95.5</v>
      </c>
      <c r="AF99" s="99">
        <f t="shared" si="64"/>
        <v>52</v>
      </c>
      <c r="AG99" s="99">
        <f t="shared" si="64"/>
        <v>2</v>
      </c>
      <c r="AH99" s="99">
        <f t="shared" si="64"/>
        <v>1.5</v>
      </c>
      <c r="AI99" s="104">
        <f t="shared" si="64"/>
        <v>106.5</v>
      </c>
      <c r="AJ99" s="29"/>
      <c r="AK99" s="29"/>
      <c r="AL99" s="99">
        <f t="shared" ref="AL99:BU99" si="65">SUM(AL86:AL97)</f>
        <v>0</v>
      </c>
      <c r="AM99" s="99">
        <f t="shared" si="65"/>
        <v>44</v>
      </c>
      <c r="AN99" s="99">
        <f t="shared" si="65"/>
        <v>13</v>
      </c>
      <c r="AO99" s="99">
        <f t="shared" si="65"/>
        <v>5</v>
      </c>
      <c r="AP99" s="99">
        <f t="shared" si="65"/>
        <v>2</v>
      </c>
      <c r="AQ99" s="104">
        <f t="shared" si="65"/>
        <v>49.25</v>
      </c>
      <c r="AR99" s="99"/>
      <c r="AS99" s="99">
        <f t="shared" si="65"/>
        <v>458</v>
      </c>
      <c r="AT99" s="99">
        <f t="shared" si="65"/>
        <v>341</v>
      </c>
      <c r="AU99" s="99">
        <f t="shared" si="65"/>
        <v>25</v>
      </c>
      <c r="AV99" s="99">
        <f t="shared" si="65"/>
        <v>10</v>
      </c>
      <c r="AW99" s="104">
        <f t="shared" si="65"/>
        <v>644.25</v>
      </c>
      <c r="AX99" s="99"/>
      <c r="AY99" s="99">
        <f t="shared" si="65"/>
        <v>34.5</v>
      </c>
      <c r="AZ99" s="99">
        <f t="shared" si="65"/>
        <v>55</v>
      </c>
      <c r="BA99" s="99">
        <f t="shared" si="65"/>
        <v>1</v>
      </c>
      <c r="BB99" s="99">
        <f t="shared" si="65"/>
        <v>2</v>
      </c>
      <c r="BC99" s="104">
        <f t="shared" si="65"/>
        <v>79.25</v>
      </c>
      <c r="BD99" s="99"/>
      <c r="BE99" s="99">
        <f t="shared" si="65"/>
        <v>558.5</v>
      </c>
      <c r="BF99" s="99">
        <f t="shared" si="65"/>
        <v>780.5</v>
      </c>
      <c r="BG99" s="99">
        <f t="shared" si="65"/>
        <v>28.5</v>
      </c>
      <c r="BH99" s="99">
        <f t="shared" si="65"/>
        <v>11.5</v>
      </c>
      <c r="BI99" s="104">
        <f t="shared" si="65"/>
        <v>1156.75</v>
      </c>
      <c r="BJ99" s="99"/>
      <c r="BK99" s="99">
        <f t="shared" si="65"/>
        <v>29.5</v>
      </c>
      <c r="BL99" s="99">
        <f t="shared" si="65"/>
        <v>37.5</v>
      </c>
      <c r="BM99" s="99">
        <f t="shared" si="65"/>
        <v>0.5</v>
      </c>
      <c r="BN99" s="99">
        <f t="shared" si="65"/>
        <v>2.5</v>
      </c>
      <c r="BO99" s="104">
        <f t="shared" si="65"/>
        <v>59.5</v>
      </c>
      <c r="BP99" s="99"/>
      <c r="BQ99" s="99">
        <f t="shared" si="65"/>
        <v>66</v>
      </c>
      <c r="BR99" s="99">
        <f t="shared" si="65"/>
        <v>45</v>
      </c>
      <c r="BS99" s="99">
        <f t="shared" si="65"/>
        <v>3</v>
      </c>
      <c r="BT99" s="99">
        <f t="shared" si="65"/>
        <v>1.5</v>
      </c>
      <c r="BU99" s="104">
        <f t="shared" si="65"/>
        <v>87</v>
      </c>
      <c r="BV99" s="29"/>
      <c r="BW99" s="29"/>
      <c r="BX99" s="99">
        <f t="shared" ref="BX99:DG99" si="66">SUM(BX86:BX97)</f>
        <v>0</v>
      </c>
      <c r="BY99" s="99">
        <f t="shared" si="66"/>
        <v>6</v>
      </c>
      <c r="BZ99" s="99">
        <f t="shared" si="66"/>
        <v>29.5</v>
      </c>
      <c r="CA99" s="99">
        <f t="shared" si="66"/>
        <v>0.5</v>
      </c>
      <c r="CB99" s="99">
        <f t="shared" si="66"/>
        <v>0.5</v>
      </c>
      <c r="CC99" s="104">
        <f t="shared" si="66"/>
        <v>34</v>
      </c>
      <c r="CD99" s="99"/>
      <c r="CE99" s="99">
        <f t="shared" si="66"/>
        <v>1297</v>
      </c>
      <c r="CF99" s="99">
        <f t="shared" si="66"/>
        <v>883</v>
      </c>
      <c r="CG99" s="99">
        <f t="shared" si="66"/>
        <v>96.5</v>
      </c>
      <c r="CH99" s="99">
        <f t="shared" si="66"/>
        <v>17.5</v>
      </c>
      <c r="CI99" s="104">
        <f t="shared" si="66"/>
        <v>1857.5</v>
      </c>
      <c r="CJ99" s="99"/>
      <c r="CK99" s="99">
        <f t="shared" si="66"/>
        <v>28</v>
      </c>
      <c r="CL99" s="99">
        <f t="shared" si="66"/>
        <v>54</v>
      </c>
      <c r="CM99" s="99">
        <f t="shared" si="66"/>
        <v>2</v>
      </c>
      <c r="CN99" s="99">
        <f t="shared" si="66"/>
        <v>0</v>
      </c>
      <c r="CO99" s="104">
        <f t="shared" si="66"/>
        <v>72</v>
      </c>
      <c r="CP99" s="99">
        <f t="shared" si="66"/>
        <v>0</v>
      </c>
      <c r="CQ99" s="99">
        <f t="shared" si="66"/>
        <v>834.5</v>
      </c>
      <c r="CR99" s="99">
        <f t="shared" si="66"/>
        <v>457</v>
      </c>
      <c r="CS99" s="99">
        <f t="shared" si="66"/>
        <v>95.5</v>
      </c>
      <c r="CT99" s="99">
        <f t="shared" si="66"/>
        <v>12.5</v>
      </c>
      <c r="CU99" s="104">
        <f t="shared" si="66"/>
        <v>1099.5</v>
      </c>
      <c r="CV99" s="99"/>
      <c r="CW99" s="99">
        <f t="shared" si="66"/>
        <v>148.5</v>
      </c>
      <c r="CX99" s="99">
        <f t="shared" si="66"/>
        <v>231.5</v>
      </c>
      <c r="CY99" s="99">
        <f t="shared" si="66"/>
        <v>8</v>
      </c>
      <c r="CZ99" s="99">
        <f t="shared" si="66"/>
        <v>10.5</v>
      </c>
      <c r="DA99" s="104">
        <f t="shared" si="66"/>
        <v>348</v>
      </c>
      <c r="DB99" s="99"/>
      <c r="DC99" s="99">
        <f t="shared" si="66"/>
        <v>75.5</v>
      </c>
      <c r="DD99" s="99">
        <f t="shared" si="66"/>
        <v>66</v>
      </c>
      <c r="DE99" s="99">
        <f t="shared" si="66"/>
        <v>1.5</v>
      </c>
      <c r="DF99" s="99">
        <f t="shared" si="66"/>
        <v>2.5</v>
      </c>
      <c r="DG99" s="104">
        <f t="shared" si="66"/>
        <v>113</v>
      </c>
      <c r="DH99" s="29"/>
      <c r="DI99" s="29"/>
      <c r="DJ99" s="99">
        <f t="shared" ref="DJ99:DO99" si="67">SUM(DJ86:DJ97)</f>
        <v>0</v>
      </c>
      <c r="DK99" s="99">
        <f t="shared" si="67"/>
        <v>40.5</v>
      </c>
      <c r="DL99" s="99">
        <f t="shared" si="67"/>
        <v>31</v>
      </c>
      <c r="DM99" s="99">
        <f t="shared" si="67"/>
        <v>0.5</v>
      </c>
      <c r="DN99" s="99">
        <f t="shared" si="67"/>
        <v>0</v>
      </c>
      <c r="DO99" s="104">
        <f t="shared" si="67"/>
        <v>52.25</v>
      </c>
      <c r="DP99" s="99"/>
      <c r="DQ99" s="100">
        <f t="shared" ref="DQ99:EA99" si="68">SUM(DQ86:DQ97)</f>
        <v>21.5</v>
      </c>
      <c r="DR99" s="99">
        <f t="shared" si="68"/>
        <v>11</v>
      </c>
      <c r="DS99" s="99">
        <f t="shared" si="68"/>
        <v>2</v>
      </c>
      <c r="DT99" s="99">
        <f t="shared" si="68"/>
        <v>0</v>
      </c>
      <c r="DU99" s="104">
        <f t="shared" si="68"/>
        <v>25.75</v>
      </c>
      <c r="DV99" s="99">
        <f t="shared" si="68"/>
        <v>0</v>
      </c>
      <c r="DW99" s="99">
        <f t="shared" si="68"/>
        <v>30.5</v>
      </c>
      <c r="DX99" s="99">
        <f t="shared" si="68"/>
        <v>37</v>
      </c>
      <c r="DY99" s="99">
        <f t="shared" si="68"/>
        <v>0</v>
      </c>
      <c r="DZ99" s="99">
        <f t="shared" si="68"/>
        <v>0</v>
      </c>
      <c r="EA99" s="104">
        <f t="shared" si="68"/>
        <v>52.25</v>
      </c>
      <c r="EB99" s="99"/>
      <c r="EC99" s="99">
        <f>SUM(EC86:EC97)</f>
        <v>742</v>
      </c>
      <c r="ED99" s="99">
        <f>SUM(ED86:ED97)</f>
        <v>482.5</v>
      </c>
      <c r="EE99" s="99">
        <f>SUM(EE86:EE97)</f>
        <v>82</v>
      </c>
      <c r="EF99" s="99">
        <f>SUM(EF86:EF97)</f>
        <v>648.5</v>
      </c>
      <c r="EG99" s="104">
        <f>SUM(EG86:EG97)</f>
        <v>2644</v>
      </c>
      <c r="EH99" s="99"/>
      <c r="EI99" s="99">
        <f>SUM(EI86:EI97)</f>
        <v>296</v>
      </c>
      <c r="EJ99" s="99">
        <f>SUM(EJ86:EJ97)</f>
        <v>249.5</v>
      </c>
      <c r="EK99" s="99">
        <f>SUM(EK86:EK97)</f>
        <v>19</v>
      </c>
      <c r="EL99" s="99">
        <f>SUM(EL86:EL97)</f>
        <v>10</v>
      </c>
      <c r="EM99" s="104">
        <f>SUM(EM86:EM97)</f>
        <v>461.75</v>
      </c>
      <c r="EN99" s="99"/>
      <c r="EO99" s="99">
        <f>SUM(EO86:EO97)</f>
        <v>41</v>
      </c>
      <c r="EP99" s="99">
        <f>SUM(EP86:EP97)</f>
        <v>59</v>
      </c>
      <c r="EQ99" s="99">
        <f>SUM(EQ86:EQ97)</f>
        <v>1</v>
      </c>
      <c r="ER99" s="99">
        <f>SUM(ER86:ER97)</f>
        <v>0.5</v>
      </c>
      <c r="ES99" s="104">
        <f>SUM(ES86:ES97)</f>
        <v>82.75</v>
      </c>
      <c r="ET99" s="99"/>
      <c r="EU99" s="99">
        <f>SUM(EU86:EU97)</f>
        <v>980</v>
      </c>
      <c r="EV99" s="99">
        <f>SUM(EV86:EV97)</f>
        <v>849</v>
      </c>
      <c r="EW99" s="99">
        <f>SUM(EW86:EW97)</f>
        <v>88</v>
      </c>
      <c r="EX99" s="99">
        <f>SUM(EX86:EX97)</f>
        <v>17</v>
      </c>
      <c r="EY99" s="104">
        <f>SUM(EY86:EY97)</f>
        <v>1628.75</v>
      </c>
      <c r="EZ99" s="99"/>
      <c r="FA99" s="99">
        <f>SUM(FA86:FA97)</f>
        <v>18.5</v>
      </c>
      <c r="FB99" s="99">
        <f>SUM(FB86:FB97)</f>
        <v>32.5</v>
      </c>
      <c r="FC99" s="99">
        <f>SUM(FC86:FC97)</f>
        <v>2</v>
      </c>
      <c r="FD99" s="99">
        <f>SUM(FD86:FD97)</f>
        <v>0.5</v>
      </c>
      <c r="FE99" s="104">
        <f>SUM(FA99*$B111,FB99*$C111,FC99*$D111,FD99*$E111)</f>
        <v>371.5</v>
      </c>
      <c r="FF99" s="99"/>
      <c r="FG99" s="99">
        <f>SUM(FG86:FG97)</f>
        <v>506.5</v>
      </c>
      <c r="FH99" s="99">
        <f>SUM(FH86:FH97)</f>
        <v>508</v>
      </c>
      <c r="FI99" s="99">
        <f>SUM(FI86:FI97)</f>
        <v>19.5</v>
      </c>
      <c r="FJ99" s="14">
        <f>SUM(FJ86:FJ97)</f>
        <v>11</v>
      </c>
      <c r="FK99" s="104">
        <f>SUM(FK86:FK97)</f>
        <v>829</v>
      </c>
      <c r="FL99" s="99"/>
      <c r="FM99" s="99">
        <f>SUM(FM86:FM97)</f>
        <v>30</v>
      </c>
      <c r="FN99" s="99">
        <f>SUM(FN86:FN97)</f>
        <v>26.5</v>
      </c>
      <c r="FO99" s="99">
        <f>SUM(FO86:FO97)</f>
        <v>0.5</v>
      </c>
      <c r="FP99" s="99">
        <f>SUM(FP86:FP97)</f>
        <v>1</v>
      </c>
      <c r="FQ99" s="104">
        <f>SUM(FQ86:FQ97)</f>
        <v>45</v>
      </c>
      <c r="FR99" s="99"/>
      <c r="FS99" s="99">
        <f>SUM(FS86:FS97)</f>
        <v>489.5</v>
      </c>
      <c r="FT99" s="99">
        <f>SUM(FT86:FT97)</f>
        <v>415.5</v>
      </c>
      <c r="FU99" s="99">
        <f>SUM(FU86:FU97)</f>
        <v>20.5</v>
      </c>
      <c r="FV99" s="99">
        <f>SUM(FV86:FV97)</f>
        <v>11</v>
      </c>
      <c r="FW99" s="104">
        <f>SUM(FW86:FW97)</f>
        <v>730</v>
      </c>
      <c r="FX99" s="99"/>
      <c r="FY99" s="99">
        <f>SUM(FY86:FY97)</f>
        <v>954</v>
      </c>
      <c r="FZ99" s="99">
        <f>SUM(FZ86:FZ97)</f>
        <v>825</v>
      </c>
      <c r="GA99" s="99">
        <f>SUM(GA86:GA97)</f>
        <v>41</v>
      </c>
      <c r="GB99" s="99">
        <f>SUM(GB86:GB97)</f>
        <v>22</v>
      </c>
      <c r="GC99" s="104">
        <f>SUM(GC86:GC97)</f>
        <v>1454</v>
      </c>
      <c r="GE99" s="29"/>
      <c r="GF99" s="29"/>
      <c r="GG99" s="29"/>
      <c r="GH99" s="29"/>
      <c r="GI99" s="29"/>
      <c r="GJ99" s="29"/>
      <c r="GK99" s="29"/>
      <c r="GL99" s="29"/>
      <c r="GM99" s="29"/>
      <c r="GN99" s="29"/>
      <c r="GO99" s="29"/>
      <c r="GP99" s="29"/>
      <c r="GQ99" s="29"/>
      <c r="GR99" s="29"/>
      <c r="GS99" s="29"/>
      <c r="GT99" s="29"/>
      <c r="GU99" s="29"/>
      <c r="GV99" s="29"/>
      <c r="GW99" s="29"/>
      <c r="GX99" s="29"/>
      <c r="GY99" s="29"/>
      <c r="GZ99" s="29"/>
      <c r="HA99" s="29"/>
      <c r="HB99" s="29"/>
      <c r="HC99" s="29"/>
      <c r="HD99" s="29"/>
      <c r="HE99" s="29"/>
      <c r="HF99" s="29"/>
      <c r="HG99" s="29"/>
      <c r="HH99" s="29"/>
      <c r="HI99" s="29"/>
      <c r="HJ99" s="29"/>
      <c r="HK99" s="29"/>
      <c r="HL99" s="29"/>
      <c r="HM99" s="29"/>
      <c r="HN99" s="29"/>
      <c r="HO99" s="29"/>
      <c r="HP99" s="29"/>
      <c r="HQ99" s="29"/>
      <c r="HR99" s="29"/>
      <c r="HS99" s="29"/>
      <c r="HT99" s="29"/>
      <c r="HU99" s="29"/>
      <c r="HV99" s="29"/>
      <c r="HW99" s="29"/>
      <c r="HX99" s="29"/>
      <c r="HY99" s="29"/>
      <c r="HZ99" s="29"/>
      <c r="IA99" s="29"/>
      <c r="IB99" s="29"/>
      <c r="IC99" s="29"/>
      <c r="ID99" s="29"/>
      <c r="IE99" s="29"/>
      <c r="IF99" s="29"/>
      <c r="IG99" s="29"/>
      <c r="IH99" s="29"/>
      <c r="II99" s="29"/>
      <c r="IJ99" s="29"/>
      <c r="IK99" s="29"/>
      <c r="IL99" s="29"/>
      <c r="IM99" s="29"/>
      <c r="IN99" s="29"/>
      <c r="IO99" s="29"/>
      <c r="IP99" s="29"/>
      <c r="IQ99" s="29"/>
      <c r="IR99" s="29"/>
      <c r="IS99" s="29"/>
      <c r="IT99" s="29"/>
      <c r="IU99" s="29"/>
      <c r="IV99" s="29"/>
      <c r="IW99" s="29"/>
      <c r="IX99" s="29"/>
      <c r="IY99" s="29"/>
      <c r="IZ99" s="29"/>
      <c r="JA99" s="29"/>
      <c r="JB99" s="29"/>
      <c r="JC99" s="29"/>
      <c r="JD99" s="29"/>
      <c r="JE99" s="29"/>
      <c r="JF99" s="29"/>
      <c r="JG99" s="29"/>
      <c r="JH99" s="29"/>
      <c r="JI99" s="29"/>
      <c r="JJ99" s="29"/>
      <c r="JK99" s="29"/>
      <c r="JL99" s="29"/>
      <c r="JM99" s="29"/>
      <c r="JN99" s="29"/>
      <c r="JO99" s="29"/>
      <c r="JP99" s="29"/>
      <c r="JQ99" s="29"/>
      <c r="JR99" s="29"/>
      <c r="JS99" s="29"/>
      <c r="JT99" s="29"/>
      <c r="JU99" s="29"/>
      <c r="JV99" s="29"/>
      <c r="JW99" s="29"/>
      <c r="JX99" s="29"/>
      <c r="JY99" s="29"/>
      <c r="JZ99" s="29"/>
      <c r="KA99" s="29"/>
      <c r="KB99" s="29"/>
      <c r="KC99" s="29"/>
      <c r="KD99" s="29"/>
      <c r="KE99" s="29"/>
      <c r="KF99" s="29"/>
      <c r="KG99" s="29"/>
      <c r="KH99" s="29"/>
      <c r="KI99" s="29"/>
      <c r="KJ99" s="29"/>
      <c r="KK99" s="29"/>
      <c r="KL99" s="29"/>
      <c r="KM99" s="29"/>
      <c r="KN99" s="29"/>
      <c r="KO99" s="29"/>
      <c r="KP99" s="29"/>
      <c r="KQ99" s="29"/>
      <c r="KR99" s="29"/>
      <c r="KS99" s="29"/>
      <c r="KT99" s="29"/>
      <c r="KU99" s="29"/>
      <c r="KV99" s="29"/>
      <c r="KW99" s="29"/>
      <c r="KX99" s="29"/>
      <c r="KY99" s="29"/>
      <c r="KZ99" s="29"/>
      <c r="LA99" s="29"/>
      <c r="LB99" s="29"/>
      <c r="LC99" s="29"/>
      <c r="LD99" s="29"/>
      <c r="LE99" s="29"/>
      <c r="LF99" s="29"/>
      <c r="LG99" s="29"/>
      <c r="LH99" s="29"/>
      <c r="LI99" s="29"/>
      <c r="LJ99" s="29"/>
      <c r="LK99" s="29"/>
      <c r="LL99" s="29"/>
      <c r="LM99" s="29"/>
      <c r="LN99" s="29"/>
      <c r="LO99" s="29"/>
      <c r="LP99" s="29"/>
      <c r="LQ99" s="29"/>
      <c r="LR99" s="29"/>
      <c r="LS99" s="29"/>
      <c r="LT99" s="29"/>
      <c r="LU99" s="29"/>
      <c r="LV99" s="29"/>
      <c r="LW99" s="29"/>
      <c r="LX99" s="29"/>
      <c r="LY99" s="29"/>
      <c r="LZ99" s="29"/>
      <c r="MA99" s="29"/>
      <c r="MB99" s="29"/>
      <c r="MC99" s="29"/>
      <c r="MD99" s="29"/>
      <c r="ME99" s="29"/>
      <c r="MF99" s="29"/>
      <c r="MG99" s="29"/>
      <c r="MH99" s="29"/>
      <c r="MI99" s="29"/>
      <c r="MJ99" s="29"/>
      <c r="MK99" s="29"/>
      <c r="ML99" s="29"/>
      <c r="MM99" s="29"/>
      <c r="MN99" s="29"/>
      <c r="MO99" s="29"/>
      <c r="MP99" s="29"/>
      <c r="MQ99" s="29"/>
      <c r="MR99" s="29"/>
      <c r="MS99" s="29"/>
      <c r="MT99" s="29"/>
      <c r="MU99" s="29"/>
      <c r="MV99" s="29"/>
      <c r="MW99" s="29"/>
      <c r="MX99" s="29"/>
      <c r="MY99" s="29"/>
      <c r="MZ99" s="29"/>
      <c r="NA99" s="29"/>
      <c r="NB99" s="29"/>
      <c r="NC99" s="29"/>
      <c r="ND99" s="29"/>
      <c r="NE99" s="29"/>
      <c r="NF99" s="29"/>
      <c r="NG99" s="29"/>
      <c r="NH99" s="29"/>
      <c r="NI99" s="29"/>
      <c r="NJ99" s="29"/>
      <c r="NK99" s="29"/>
      <c r="NL99" s="29"/>
      <c r="NM99" s="29"/>
      <c r="NN99" s="29"/>
      <c r="NO99" s="29"/>
      <c r="NP99" s="29"/>
      <c r="NQ99" s="29"/>
      <c r="NR99" s="29"/>
      <c r="NS99" s="29"/>
      <c r="NT99" s="29"/>
      <c r="NU99" s="29"/>
      <c r="NV99" s="29"/>
      <c r="NW99" s="29"/>
      <c r="NX99" s="29"/>
      <c r="NY99" s="29"/>
      <c r="NZ99" s="29"/>
      <c r="OA99" s="29"/>
      <c r="OB99" s="29"/>
      <c r="OC99" s="29"/>
      <c r="OD99" s="29"/>
      <c r="OE99" s="29"/>
      <c r="OF99" s="29"/>
      <c r="OG99" s="29"/>
      <c r="OH99" s="29"/>
      <c r="OI99" s="29"/>
      <c r="OJ99" s="29"/>
      <c r="OK99" s="29"/>
      <c r="OL99" s="29"/>
      <c r="OM99" s="29"/>
      <c r="ON99" s="29"/>
      <c r="OO99" s="29"/>
      <c r="OP99" s="29"/>
      <c r="OQ99" s="29"/>
      <c r="OR99" s="29"/>
      <c r="OS99" s="29"/>
      <c r="OT99" s="29"/>
      <c r="OU99" s="29"/>
      <c r="OV99" s="29"/>
    </row>
    <row r="100" spans="1:412" s="3" customFormat="1">
      <c r="A100" s="148" t="s">
        <v>25</v>
      </c>
      <c r="B100" s="4">
        <f>AVERAGE(B17,B58)</f>
        <v>7</v>
      </c>
      <c r="C100" s="4">
        <f>AVERAGE(C17,C58)</f>
        <v>3</v>
      </c>
      <c r="D100" s="4">
        <f>AVERAGE(D17,D58)</f>
        <v>1</v>
      </c>
      <c r="E100" s="4">
        <f>AVERAGE(E17,E58)</f>
        <v>0</v>
      </c>
      <c r="F100" s="104">
        <f>SUM(B100*$B112,C100*$C112,D100*$D112,E100*$E112)</f>
        <v>8.5</v>
      </c>
      <c r="G100" s="4">
        <f>AVERAGE(G17,G58)</f>
        <v>32.5</v>
      </c>
      <c r="H100" s="4">
        <f>AVERAGE(H17,H58)</f>
        <v>29</v>
      </c>
      <c r="I100" s="4">
        <f>AVERAGE(I17,I58)</f>
        <v>3</v>
      </c>
      <c r="J100" s="4">
        <f>AVERAGE(J17,J58)</f>
        <v>1.5</v>
      </c>
      <c r="K100" s="104">
        <f>SUM(G100*$B112,H100*$C112,I100*$D112,J100*$E112)</f>
        <v>55</v>
      </c>
      <c r="L100" s="14"/>
      <c r="M100" s="4">
        <f>AVERAGE(M17,M58)</f>
        <v>4.5</v>
      </c>
      <c r="N100" s="4">
        <f>AVERAGE(N17,N58)</f>
        <v>3</v>
      </c>
      <c r="O100" s="4">
        <f>AVERAGE(O17,O58)</f>
        <v>0</v>
      </c>
      <c r="P100" s="4">
        <f>AVERAGE(P17,P58)</f>
        <v>1.5</v>
      </c>
      <c r="Q100" s="104">
        <f>SUM(M100*$B112,N100*$C112,O100*$D112,P100*$E112)</f>
        <v>9</v>
      </c>
      <c r="R100" s="14"/>
      <c r="S100" s="4">
        <f>AVERAGE(S17,S58)</f>
        <v>62</v>
      </c>
      <c r="T100" s="4">
        <f>AVERAGE(T17,T58)</f>
        <v>56</v>
      </c>
      <c r="U100" s="4">
        <f>AVERAGE(U17,U58)</f>
        <v>2</v>
      </c>
      <c r="V100" s="4">
        <f>AVERAGE(V17,V58)</f>
        <v>2</v>
      </c>
      <c r="W100" s="104">
        <f>SUM(S100*$B112,T100*$C112,U100*$D112,V100*$E112)</f>
        <v>96</v>
      </c>
      <c r="X100" s="14"/>
      <c r="Y100" s="4">
        <f>AVERAGE(Y17,Y58)</f>
        <v>3.5</v>
      </c>
      <c r="Z100" s="4">
        <f>AVERAGE(Z17,Z58)</f>
        <v>5</v>
      </c>
      <c r="AA100" s="4">
        <f>AVERAGE(AA17,AA58)</f>
        <v>0.5</v>
      </c>
      <c r="AB100" s="4">
        <f>AVERAGE(AB17,AB58)</f>
        <v>1</v>
      </c>
      <c r="AC100" s="104">
        <f>SUM(Y100*$B112,Z100*$C112,AA100*$D112,AB100*$E112)</f>
        <v>10.25</v>
      </c>
      <c r="AD100" s="14"/>
      <c r="AE100" s="4">
        <f>AVERAGE(AE17,AE58)</f>
        <v>8</v>
      </c>
      <c r="AF100" s="4">
        <f>AVERAGE(AF17,AF58)</f>
        <v>4</v>
      </c>
      <c r="AG100" s="4">
        <f>AVERAGE(AG17,AG58)</f>
        <v>0.5</v>
      </c>
      <c r="AH100" s="4">
        <f>AVERAGE(AH17,AH58)</f>
        <v>1.5</v>
      </c>
      <c r="AI100" s="104">
        <f>SUM(AE100*$B112,AF100*$C112,AG100*$D112,AH100*$E112)</f>
        <v>12.75</v>
      </c>
      <c r="AJ100" s="29"/>
      <c r="AK100" s="29"/>
      <c r="AL100" s="20" t="s">
        <v>25</v>
      </c>
      <c r="AM100" s="4">
        <f>AVERAGE(AM17,AM58)</f>
        <v>4.5</v>
      </c>
      <c r="AN100" s="4">
        <f>AVERAGE(AN17,AN58)</f>
        <v>2</v>
      </c>
      <c r="AO100" s="4">
        <f>AVERAGE(AO17,AO58)</f>
        <v>0</v>
      </c>
      <c r="AP100" s="4">
        <f>AVERAGE(AP17,AP58)</f>
        <v>0</v>
      </c>
      <c r="AQ100" s="104">
        <f>SUM(AM100*$B112,AN100*$C112,AO100*$D112,AP100*$E112)</f>
        <v>4.25</v>
      </c>
      <c r="AR100" s="14"/>
      <c r="AS100" s="4">
        <f>AVERAGE(AS17,AS58)</f>
        <v>52</v>
      </c>
      <c r="AT100" s="4">
        <f>AVERAGE(AT17,AT58)</f>
        <v>47</v>
      </c>
      <c r="AU100" s="4">
        <f>AVERAGE(AU17,AU58)</f>
        <v>2.5</v>
      </c>
      <c r="AV100" s="4">
        <f>AVERAGE(AV17,AV58)</f>
        <v>1.5</v>
      </c>
      <c r="AW100" s="104">
        <f>SUM(AS100*$B112,AT100*$C112,AU100*$D112,AV100*$E112)</f>
        <v>81.75</v>
      </c>
      <c r="AX100" s="14"/>
      <c r="AY100" s="4">
        <f>AVERAGE(AY17,AY58)</f>
        <v>4</v>
      </c>
      <c r="AZ100" s="4">
        <f>AVERAGE(AZ17,AZ58)</f>
        <v>3</v>
      </c>
      <c r="BA100" s="4">
        <f>AVERAGE(BA17,BA58)</f>
        <v>0</v>
      </c>
      <c r="BB100" s="4">
        <f>AVERAGE(BB17,BB58)</f>
        <v>0.5</v>
      </c>
      <c r="BC100" s="104">
        <f>SUM(AY100*$B112,AZ100*$C112,BA100*$D112,BB100*$E112)</f>
        <v>6.25</v>
      </c>
      <c r="BD100" s="14"/>
      <c r="BE100" s="4">
        <f>AVERAGE(BE17,BE58)</f>
        <v>52.5</v>
      </c>
      <c r="BF100" s="4">
        <f>AVERAGE(BF17,BF58)</f>
        <v>75</v>
      </c>
      <c r="BG100" s="4">
        <f>AVERAGE(BG17,BG58)</f>
        <v>1.5</v>
      </c>
      <c r="BH100" s="4">
        <f>AVERAGE(BH17,BH58)</f>
        <v>2.5</v>
      </c>
      <c r="BI100" s="104">
        <f>SUM(BE100*$B112,BF100*$C112,BG100*$D112,BH100*$E112)</f>
        <v>110.5</v>
      </c>
      <c r="BJ100" s="14"/>
      <c r="BK100" s="4">
        <f>AVERAGE(BK17,BK58)</f>
        <v>3</v>
      </c>
      <c r="BL100" s="4">
        <f>AVERAGE(BL17,BL58)</f>
        <v>2.5</v>
      </c>
      <c r="BM100" s="4">
        <f>AVERAGE(BM17,BM58)</f>
        <v>0.5</v>
      </c>
      <c r="BN100" s="4">
        <f>AVERAGE(BN17,BN58)</f>
        <v>0</v>
      </c>
      <c r="BO100" s="104">
        <f>SUM(BK100*$B112,BL100*$C112,BM100*$D112,BN100*$E112)</f>
        <v>5</v>
      </c>
      <c r="BP100" s="14"/>
      <c r="BQ100" s="4">
        <f>AVERAGE(BQ17,BQ58)</f>
        <v>39.5</v>
      </c>
      <c r="BR100" s="4">
        <f>AVERAGE(BR17,BR58)</f>
        <v>13</v>
      </c>
      <c r="BS100" s="4">
        <f>AVERAGE(BS17,BS58)</f>
        <v>1.5</v>
      </c>
      <c r="BT100" s="4">
        <f>AVERAGE(BT17,BT58)</f>
        <v>0.5</v>
      </c>
      <c r="BU100" s="104">
        <f>SUM(BQ100*$B112,BR100*$C112,BS100*$D112,BT100*$E112)</f>
        <v>37</v>
      </c>
      <c r="BV100" s="29"/>
      <c r="BW100" s="29"/>
      <c r="BX100" s="20" t="s">
        <v>25</v>
      </c>
      <c r="BY100" s="4">
        <f>AVERAGE(BY17,BY58)</f>
        <v>5</v>
      </c>
      <c r="BZ100" s="4">
        <f>AVERAGE(BZ17,BZ58)</f>
        <v>6</v>
      </c>
      <c r="CA100" s="4">
        <f>AVERAGE(CA17,CA58)</f>
        <v>0</v>
      </c>
      <c r="CB100" s="4">
        <f>AVERAGE(CB17,CB58)</f>
        <v>0</v>
      </c>
      <c r="CC100" s="104">
        <f>SUM(BY100*$B112,BZ100*$C112,CA100*$D112,CB100*$E112)</f>
        <v>8.5</v>
      </c>
      <c r="CD100" s="14"/>
      <c r="CE100" s="4">
        <f>AVERAGE(CE17,CE58)</f>
        <v>136.5</v>
      </c>
      <c r="CF100" s="4">
        <f>AVERAGE(CF17,CF58)</f>
        <v>65.5</v>
      </c>
      <c r="CG100" s="4">
        <f>AVERAGE(CG17,CG58)</f>
        <v>10</v>
      </c>
      <c r="CH100" s="4">
        <f>AVERAGE(CH17,CH58)</f>
        <v>1.5</v>
      </c>
      <c r="CI100" s="104">
        <f>SUM(CE100*$B112,CF100*$C112,CG100*$D112,CH100*$E112)</f>
        <v>157.5</v>
      </c>
      <c r="CJ100" s="14"/>
      <c r="CK100" s="4">
        <f>AVERAGE(CK17,CK58)</f>
        <v>8</v>
      </c>
      <c r="CL100" s="4">
        <f>AVERAGE(CL17,CL58)</f>
        <v>12</v>
      </c>
      <c r="CM100" s="4">
        <f>AVERAGE(CM17,CM58)</f>
        <v>0</v>
      </c>
      <c r="CN100" s="4">
        <f>AVERAGE(CN17,CN58)</f>
        <v>0.5</v>
      </c>
      <c r="CO100" s="104">
        <f>SUM(CK100*$B112,CL100*$C112,CM100*$D112,CN100*$E112)</f>
        <v>17.25</v>
      </c>
      <c r="CP100" s="4"/>
      <c r="CQ100" s="4">
        <f>AVERAGE(CQ17,CQ58)</f>
        <v>90</v>
      </c>
      <c r="CR100" s="4">
        <f>AVERAGE(CR17,CR58)</f>
        <v>63.5</v>
      </c>
      <c r="CS100" s="4">
        <f>AVERAGE(CS17,CS58)</f>
        <v>3</v>
      </c>
      <c r="CT100" s="4">
        <f>AVERAGE(CT17,CT58)</f>
        <v>2.5</v>
      </c>
      <c r="CU100" s="104">
        <f>SUM(CQ100*$B112,CR100*$C112,CS100*$D112,CT100*$E112)</f>
        <v>120.75</v>
      </c>
      <c r="CV100" s="14"/>
      <c r="CW100" s="4">
        <f>AVERAGE(CW17,CW58)</f>
        <v>23</v>
      </c>
      <c r="CX100" s="4">
        <f>AVERAGE(CX17,CX58)</f>
        <v>24.5</v>
      </c>
      <c r="CY100" s="4">
        <f>AVERAGE(CY17,CY58)</f>
        <v>0.5</v>
      </c>
      <c r="CZ100" s="4">
        <f>AVERAGE(CZ17,CZ58)</f>
        <v>1</v>
      </c>
      <c r="DA100" s="104">
        <f>SUM(CW100*$B112,CX100*$C112,CY100*$D112,CZ100*$E112)</f>
        <v>39.5</v>
      </c>
      <c r="DB100" s="14"/>
      <c r="DC100" s="4">
        <f>AVERAGE(DC17,DC58)</f>
        <v>16</v>
      </c>
      <c r="DD100" s="4">
        <f>AVERAGE(DD17,DD58)</f>
        <v>8.5</v>
      </c>
      <c r="DE100" s="4">
        <f>AVERAGE(DE17,DE58)</f>
        <v>0.5</v>
      </c>
      <c r="DF100" s="4">
        <f>AVERAGE(DF17,DF58)</f>
        <v>1.5</v>
      </c>
      <c r="DG100" s="104">
        <f>SUM(DC100*$B112,DD100*$C112,DE100*$D112,DF100*$E112)</f>
        <v>21.25</v>
      </c>
      <c r="DH100" s="29"/>
      <c r="DI100" s="29"/>
      <c r="DJ100" s="20" t="s">
        <v>25</v>
      </c>
      <c r="DK100" s="4">
        <f>AVERAGE(DK17,DK58)</f>
        <v>8</v>
      </c>
      <c r="DL100" s="4">
        <f>AVERAGE(DL17,DL58)</f>
        <v>5.5</v>
      </c>
      <c r="DM100" s="4">
        <f>AVERAGE(DM17,DM58)</f>
        <v>0</v>
      </c>
      <c r="DN100" s="4">
        <f>AVERAGE(DN17,DN58)</f>
        <v>0</v>
      </c>
      <c r="DO100" s="104">
        <f>SUM(DK100*$B112,DL100*$C112,DM100*$D112,DN100*$E112)</f>
        <v>9.5</v>
      </c>
      <c r="DP100" s="4"/>
      <c r="DQ100" s="31">
        <f>AVERAGE(DQ17,DQ58)</f>
        <v>1.5</v>
      </c>
      <c r="DR100" s="4">
        <f>AVERAGE(DR17,DR58)</f>
        <v>1</v>
      </c>
      <c r="DS100" s="4">
        <f>AVERAGE(DS17,DS58)</f>
        <v>0.5</v>
      </c>
      <c r="DT100" s="4">
        <f>AVERAGE(DT17,DT58)</f>
        <v>0</v>
      </c>
      <c r="DU100" s="104">
        <f>SUM(DQ100*$B112,DR100*$C112,DS100*$D112,DT100*$E112)</f>
        <v>2.75</v>
      </c>
      <c r="DV100" s="4"/>
      <c r="DW100" s="4">
        <f>AVERAGE(DW17,DW58)</f>
        <v>2.5</v>
      </c>
      <c r="DX100" s="4">
        <f>AVERAGE(DX17,DX58)</f>
        <v>8</v>
      </c>
      <c r="DY100" s="4">
        <f>AVERAGE(DY17,DY58)</f>
        <v>0</v>
      </c>
      <c r="DZ100" s="4">
        <f>AVERAGE(DZ17,DZ58)</f>
        <v>0</v>
      </c>
      <c r="EA100" s="104">
        <f>SUM(DW100*$B112,DX100*$C112,DY100*$D112,DZ100*$E112)</f>
        <v>9.25</v>
      </c>
      <c r="EB100" s="4"/>
      <c r="EC100" s="4">
        <f>AVERAGE(EC17,EC58)</f>
        <v>89</v>
      </c>
      <c r="ED100" s="4">
        <f>AVERAGE(ED17,ED58)</f>
        <v>65.5</v>
      </c>
      <c r="EE100" s="4">
        <f>AVERAGE(EE17,EE58)</f>
        <v>7.5</v>
      </c>
      <c r="EF100" s="4">
        <f>AVERAGE(EF17,EF58)</f>
        <v>82</v>
      </c>
      <c r="EG100" s="104">
        <f>SUM(EC100*$B112,ED100*$C112,EE100*$D112,EF100*$E112)</f>
        <v>330</v>
      </c>
      <c r="EH100" s="4"/>
      <c r="EI100" s="4">
        <f>AVERAGE(EI17,EI58)</f>
        <v>40</v>
      </c>
      <c r="EJ100" s="4">
        <f>AVERAGE(EJ17,EJ58)</f>
        <v>33</v>
      </c>
      <c r="EK100" s="4">
        <f>AVERAGE(EK17,EK58)</f>
        <v>0.5</v>
      </c>
      <c r="EL100" s="4">
        <f>AVERAGE(EL17,EL58)</f>
        <v>1.5</v>
      </c>
      <c r="EM100" s="104">
        <f>SUM(EI100*$B112,EJ100*$C112,EK100*$D112,EL100*$E112)</f>
        <v>57.75</v>
      </c>
      <c r="EN100" s="4"/>
      <c r="EO100" s="4">
        <f>AVERAGE(EO17,EO58)</f>
        <v>9.5</v>
      </c>
      <c r="EP100" s="4">
        <f>AVERAGE(EP17,EP58)</f>
        <v>13.5</v>
      </c>
      <c r="EQ100" s="4">
        <f>AVERAGE(EQ17,EQ58)</f>
        <v>0</v>
      </c>
      <c r="ER100" s="4">
        <f>AVERAGE(ER17,ER58)</f>
        <v>0</v>
      </c>
      <c r="ES100" s="104">
        <f>SUM(EO100*$B112,EP100*$C112,EQ100*$D112,ER100*$E112)</f>
        <v>18.25</v>
      </c>
      <c r="ET100" s="4"/>
      <c r="EU100" s="4">
        <f>AVERAGE(EU17,EU58)</f>
        <v>92</v>
      </c>
      <c r="EV100" s="4">
        <f>AVERAGE(EV17,EV58)</f>
        <v>57.5</v>
      </c>
      <c r="EW100" s="4">
        <f>AVERAGE(EW17,EW58)</f>
        <v>9.5</v>
      </c>
      <c r="EX100" s="4">
        <f>AVERAGE(EX17,EX58)</f>
        <v>1</v>
      </c>
      <c r="EY100" s="104">
        <f>SUM(EU100*$B112,EV100*$C112,EW100*$D112,EX100*$E112)</f>
        <v>125</v>
      </c>
      <c r="EZ100" s="4"/>
      <c r="FA100" s="4">
        <f>AVERAGE(FA17,FA58)</f>
        <v>3.5</v>
      </c>
      <c r="FB100" s="4">
        <f>AVERAGE(FB17,FB58)</f>
        <v>4.5</v>
      </c>
      <c r="FC100" s="4">
        <f>AVERAGE(FC17,FC58)</f>
        <v>0</v>
      </c>
      <c r="FD100" s="4">
        <f>AVERAGE(FD17,FD58)</f>
        <v>0</v>
      </c>
      <c r="FE100" s="104">
        <f>SUM(FA100*$B112,FB100*$C112,FC100*$D112,FD100*$E112)</f>
        <v>6.25</v>
      </c>
      <c r="FF100" s="4"/>
      <c r="FG100" s="4">
        <f>AVERAGE(FG17,FG58)</f>
        <v>53</v>
      </c>
      <c r="FH100" s="4">
        <f>AVERAGE(FH17,FH58)</f>
        <v>48</v>
      </c>
      <c r="FI100" s="4">
        <f>AVERAGE(FI17,FI58)</f>
        <v>1</v>
      </c>
      <c r="FJ100" s="14">
        <f>AVERAGE(FJ17,FJ58)</f>
        <v>1.5</v>
      </c>
      <c r="FK100" s="104">
        <f>SUM(FG100*$B112,FH100*$C112,FI100*$D112,FJ100*$E112)</f>
        <v>80.25</v>
      </c>
      <c r="FL100" s="4"/>
      <c r="FM100" s="4">
        <f>AVERAGE(FM17,FM58)</f>
        <v>3.5</v>
      </c>
      <c r="FN100" s="4">
        <f>AVERAGE(FN17,FN58)</f>
        <v>4</v>
      </c>
      <c r="FO100" s="4">
        <f>AVERAGE(FO17,FO58)</f>
        <v>0</v>
      </c>
      <c r="FP100" s="4">
        <f>AVERAGE(FP17,FP58)</f>
        <v>0</v>
      </c>
      <c r="FQ100" s="104">
        <f>SUM(FM100*$B112,FN100*$C112,FO100*$D112,FP100*$E112)</f>
        <v>5.75</v>
      </c>
      <c r="FR100" s="4"/>
      <c r="FS100" s="4">
        <f>AVERAGE(FS17,FS58)</f>
        <v>42</v>
      </c>
      <c r="FT100" s="4">
        <f>AVERAGE(FT17,FT58)</f>
        <v>40</v>
      </c>
      <c r="FU100" s="4">
        <f>AVERAGE(FU17,FU58)</f>
        <v>0.5</v>
      </c>
      <c r="FV100" s="4">
        <f>AVERAGE(FV17,FV58)</f>
        <v>1.5</v>
      </c>
      <c r="FW100" s="104">
        <f>SUM(FS100*$B112,FT100*$C112,FU100*$D112,FV100*$E112)</f>
        <v>65.75</v>
      </c>
      <c r="FX100" s="4"/>
      <c r="FY100" s="4">
        <f>AVERAGE(FY17,FY58)</f>
        <v>80</v>
      </c>
      <c r="FZ100" s="4">
        <f>AVERAGE(FZ17,FZ58)</f>
        <v>79</v>
      </c>
      <c r="GA100" s="4">
        <f>AVERAGE(GA17,GA58)</f>
        <v>1</v>
      </c>
      <c r="GB100" s="4">
        <f>AVERAGE(GB17,GB58)</f>
        <v>3</v>
      </c>
      <c r="GC100" s="104">
        <f>SUM(FY100*$B112,FZ100*$C112,GA100*$D112,GB100*$E112)</f>
        <v>128.5</v>
      </c>
      <c r="GE100" s="26"/>
      <c r="GF100" s="26"/>
      <c r="GG100" s="26"/>
      <c r="GH100" s="26"/>
      <c r="GI100" s="26"/>
      <c r="GJ100" s="26"/>
      <c r="GK100" s="26"/>
      <c r="GL100" s="26"/>
      <c r="GM100" s="26"/>
      <c r="GN100" s="26"/>
      <c r="GO100" s="26"/>
      <c r="GP100" s="26"/>
      <c r="GQ100" s="26"/>
      <c r="GR100" s="26"/>
      <c r="GS100" s="26"/>
      <c r="GT100" s="26"/>
      <c r="GU100" s="26"/>
      <c r="GV100" s="26"/>
      <c r="GW100" s="26"/>
      <c r="GX100" s="26"/>
      <c r="GY100" s="26"/>
      <c r="GZ100" s="26"/>
      <c r="HA100" s="26"/>
      <c r="HB100" s="26"/>
      <c r="HC100" s="26"/>
      <c r="HD100" s="26"/>
      <c r="HE100" s="26"/>
      <c r="HF100" s="26"/>
      <c r="HG100" s="26"/>
      <c r="HH100" s="26"/>
      <c r="HI100" s="26"/>
      <c r="HJ100" s="26"/>
      <c r="HK100" s="26"/>
      <c r="HL100" s="26"/>
      <c r="HM100" s="26"/>
      <c r="HN100" s="26"/>
      <c r="HO100" s="26"/>
      <c r="HP100" s="26"/>
      <c r="HQ100" s="26"/>
      <c r="HR100" s="26"/>
      <c r="HS100" s="26"/>
      <c r="HT100" s="26"/>
      <c r="HU100" s="26"/>
      <c r="HV100" s="26"/>
      <c r="HW100" s="26"/>
      <c r="HX100" s="26"/>
      <c r="HY100" s="26"/>
      <c r="HZ100" s="26"/>
      <c r="IA100" s="26"/>
      <c r="IB100" s="26"/>
      <c r="IC100" s="26"/>
      <c r="ID100" s="26"/>
      <c r="IE100" s="26"/>
      <c r="IF100" s="26"/>
      <c r="IG100" s="26"/>
      <c r="IH100" s="26"/>
      <c r="II100" s="26"/>
      <c r="IJ100" s="26"/>
      <c r="IK100" s="26"/>
      <c r="IL100" s="26"/>
      <c r="IM100" s="26"/>
      <c r="IN100" s="26"/>
      <c r="IO100" s="26"/>
      <c r="IP100" s="26"/>
      <c r="IQ100" s="26"/>
      <c r="IR100" s="26"/>
      <c r="IS100" s="26"/>
      <c r="IT100" s="26"/>
      <c r="IU100" s="26"/>
      <c r="IV100" s="26"/>
      <c r="IW100" s="26"/>
      <c r="IX100" s="26"/>
      <c r="IY100" s="26"/>
      <c r="IZ100" s="26"/>
      <c r="JA100" s="26"/>
      <c r="JB100" s="26"/>
      <c r="JC100" s="26"/>
      <c r="JD100" s="26"/>
      <c r="JE100" s="26"/>
      <c r="JF100" s="26"/>
      <c r="JG100" s="26"/>
      <c r="JH100" s="26"/>
      <c r="JI100" s="26"/>
      <c r="JJ100" s="26"/>
      <c r="JK100" s="26"/>
      <c r="JL100" s="26"/>
      <c r="JM100" s="26"/>
      <c r="JN100" s="26"/>
      <c r="JO100" s="26"/>
      <c r="JP100" s="26"/>
      <c r="JQ100" s="26"/>
      <c r="JR100" s="26"/>
      <c r="JS100" s="26"/>
      <c r="JT100" s="26"/>
      <c r="JU100" s="26"/>
      <c r="JV100" s="26"/>
      <c r="JW100" s="26"/>
      <c r="JX100" s="26"/>
      <c r="JY100" s="26"/>
      <c r="JZ100" s="26"/>
      <c r="KA100" s="26"/>
      <c r="KB100" s="26"/>
      <c r="KC100" s="26"/>
      <c r="KD100" s="26"/>
      <c r="KE100" s="26"/>
      <c r="KF100" s="26"/>
      <c r="KG100" s="26"/>
      <c r="KH100" s="26"/>
      <c r="KI100" s="26"/>
      <c r="KJ100" s="26"/>
      <c r="KK100" s="26"/>
      <c r="KL100" s="26"/>
      <c r="KM100" s="26"/>
      <c r="KN100" s="26"/>
      <c r="KO100" s="26"/>
      <c r="KP100" s="26"/>
      <c r="KQ100" s="26"/>
      <c r="KR100" s="26"/>
      <c r="KS100" s="26"/>
      <c r="KT100" s="26"/>
      <c r="KU100" s="26"/>
      <c r="KV100" s="26"/>
      <c r="KW100" s="26"/>
      <c r="KX100" s="26"/>
      <c r="KY100" s="26"/>
      <c r="KZ100" s="26"/>
      <c r="LA100" s="26"/>
      <c r="LB100" s="26"/>
      <c r="LC100" s="26"/>
      <c r="LD100" s="26"/>
      <c r="LE100" s="26"/>
      <c r="LF100" s="26"/>
      <c r="LG100" s="26"/>
      <c r="LH100" s="26"/>
      <c r="LI100" s="26"/>
      <c r="LJ100" s="26"/>
      <c r="LK100" s="26"/>
      <c r="LL100" s="26"/>
      <c r="LM100" s="26"/>
      <c r="LN100" s="26"/>
      <c r="LO100" s="26"/>
      <c r="LP100" s="26"/>
      <c r="LQ100" s="26"/>
      <c r="LR100" s="26"/>
      <c r="LS100" s="26"/>
      <c r="LT100" s="26"/>
      <c r="LU100" s="26"/>
      <c r="LV100" s="26"/>
      <c r="LW100" s="26"/>
      <c r="LX100" s="26"/>
      <c r="LY100" s="26"/>
      <c r="LZ100" s="26"/>
      <c r="MA100" s="26"/>
      <c r="MB100" s="26"/>
      <c r="MC100" s="26"/>
      <c r="MD100" s="26"/>
      <c r="ME100" s="26"/>
      <c r="MF100" s="26"/>
      <c r="MG100" s="26"/>
      <c r="MH100" s="26"/>
      <c r="MI100" s="26"/>
      <c r="MJ100" s="26"/>
      <c r="MK100" s="26"/>
      <c r="ML100" s="26"/>
      <c r="MM100" s="26"/>
      <c r="MN100" s="26"/>
      <c r="MO100" s="26"/>
      <c r="MP100" s="26"/>
      <c r="MQ100" s="26"/>
      <c r="MR100" s="26"/>
      <c r="MS100" s="26"/>
      <c r="MT100" s="26"/>
      <c r="MU100" s="26"/>
      <c r="MV100" s="26"/>
      <c r="MW100" s="26"/>
      <c r="MX100" s="26"/>
      <c r="MY100" s="26"/>
      <c r="MZ100" s="26"/>
      <c r="NA100" s="26"/>
      <c r="NB100" s="26"/>
      <c r="NC100" s="26"/>
      <c r="ND100" s="26"/>
      <c r="NE100" s="26"/>
      <c r="NF100" s="26"/>
      <c r="NG100" s="26"/>
      <c r="NH100" s="26"/>
      <c r="NI100" s="26"/>
      <c r="NJ100" s="26"/>
      <c r="NK100" s="26"/>
      <c r="NL100" s="26"/>
      <c r="NM100" s="26"/>
      <c r="NN100" s="26"/>
      <c r="NO100" s="26"/>
      <c r="NP100" s="26"/>
      <c r="NQ100" s="26"/>
      <c r="NR100" s="26"/>
      <c r="NS100" s="26"/>
      <c r="NT100" s="26"/>
      <c r="NU100" s="26"/>
      <c r="NV100" s="26"/>
      <c r="NW100" s="26"/>
      <c r="NX100" s="26"/>
      <c r="NY100" s="26"/>
      <c r="NZ100" s="26"/>
      <c r="OA100" s="26"/>
      <c r="OB100" s="26"/>
      <c r="OC100" s="26"/>
      <c r="OD100" s="26"/>
      <c r="OE100" s="26"/>
      <c r="OF100" s="26"/>
      <c r="OG100" s="26"/>
      <c r="OH100" s="26"/>
      <c r="OI100" s="26"/>
      <c r="OJ100" s="26"/>
      <c r="OK100" s="26"/>
      <c r="OL100" s="26"/>
      <c r="OM100" s="26"/>
      <c r="ON100" s="26"/>
      <c r="OO100" s="26"/>
      <c r="OP100" s="26"/>
      <c r="OQ100" s="26"/>
      <c r="OR100" s="26"/>
      <c r="OS100" s="26"/>
      <c r="OT100" s="26"/>
      <c r="OU100" s="26"/>
      <c r="OV100" s="26"/>
    </row>
    <row r="101" spans="1:412" s="3" customFormat="1">
      <c r="A101" s="148" t="s">
        <v>26</v>
      </c>
      <c r="B101" s="4">
        <f>AVERAGE(B18,B59)</f>
        <v>7.5</v>
      </c>
      <c r="C101" s="4">
        <f>AVERAGE(C18,C59)</f>
        <v>4.5</v>
      </c>
      <c r="D101" s="4">
        <f>AVERAGE(D18,D59)</f>
        <v>0.5</v>
      </c>
      <c r="E101" s="4">
        <f>AVERAGE(E18,E59)</f>
        <v>0</v>
      </c>
      <c r="F101" s="104">
        <f>SUM(B101*B112,C101*C112,D101*D23:D112,E101*E112)</f>
        <v>8.5</v>
      </c>
      <c r="G101" s="4">
        <f>AVERAGE(G18,G59)</f>
        <v>30</v>
      </c>
      <c r="H101" s="4">
        <f>AVERAGE(H18,H59)</f>
        <v>34</v>
      </c>
      <c r="I101" s="4">
        <f>AVERAGE(I18,I59)</f>
        <v>3</v>
      </c>
      <c r="J101" s="4">
        <f>AVERAGE(J18,J59)</f>
        <v>2</v>
      </c>
      <c r="K101" s="104">
        <f>SUM(G101*G112,H101*H112,I101*I23:I112,J101*J112)</f>
        <v>63</v>
      </c>
      <c r="L101" s="14"/>
      <c r="M101" s="4">
        <f>AVERAGE(M18,M59)</f>
        <v>7</v>
      </c>
      <c r="N101" s="4">
        <f>AVERAGE(N18,N59)</f>
        <v>3</v>
      </c>
      <c r="O101" s="4">
        <f>AVERAGE(O18,O59)</f>
        <v>0</v>
      </c>
      <c r="P101" s="4">
        <f>AVERAGE(P18,P59)</f>
        <v>0</v>
      </c>
      <c r="Q101" s="104">
        <f>SUM(M101*M112,N101*N112,O101*O23:O112,P101*P112)</f>
        <v>6.5</v>
      </c>
      <c r="R101" s="14"/>
      <c r="S101" s="4">
        <f>AVERAGE(S18,S59)</f>
        <v>57.5</v>
      </c>
      <c r="T101" s="4">
        <f>AVERAGE(T18,T59)</f>
        <v>69</v>
      </c>
      <c r="U101" s="4">
        <f>AVERAGE(U18,U59)</f>
        <v>2.5</v>
      </c>
      <c r="V101" s="4">
        <f>AVERAGE(V18,V59)</f>
        <v>1.5</v>
      </c>
      <c r="W101" s="104">
        <f>SUM(S101*S112,T101*T112,U101*U23:U112,V101*V112)</f>
        <v>107.75</v>
      </c>
      <c r="X101" s="14"/>
      <c r="Y101" s="4">
        <f>AVERAGE(Y18,Y59)</f>
        <v>6</v>
      </c>
      <c r="Z101" s="4">
        <f>AVERAGE(Z18,Z59)</f>
        <v>6.5</v>
      </c>
      <c r="AA101" s="4">
        <f>AVERAGE(AA18,AA59)</f>
        <v>0.5</v>
      </c>
      <c r="AB101" s="4">
        <f>AVERAGE(AB18,AB59)</f>
        <v>0</v>
      </c>
      <c r="AC101" s="104">
        <f>SUM(Y101*Y112,Z101*Z112,AA101*AA23:AA112,AB101*AB112)</f>
        <v>9.75</v>
      </c>
      <c r="AD101" s="14"/>
      <c r="AE101" s="4">
        <f>AVERAGE(AE18,AE59)</f>
        <v>11.5</v>
      </c>
      <c r="AF101" s="4">
        <f>AVERAGE(AF18,AF59)</f>
        <v>6.5</v>
      </c>
      <c r="AG101" s="4">
        <f>AVERAGE(AG18,AG59)</f>
        <v>0</v>
      </c>
      <c r="AH101" s="4">
        <f>AVERAGE(AH18,AH59)</f>
        <v>0.5</v>
      </c>
      <c r="AI101" s="104">
        <f>SUM(AE101*AE112,AF101*AF112,AG101*AG23:AG112,AH101*AH112)</f>
        <v>13.5</v>
      </c>
      <c r="AJ101" s="29"/>
      <c r="AK101" s="29"/>
      <c r="AL101" s="20" t="s">
        <v>26</v>
      </c>
      <c r="AM101" s="4">
        <f>AVERAGE(AM18,AM59)</f>
        <v>2.5</v>
      </c>
      <c r="AN101" s="4">
        <f>AVERAGE(AN18,AN59)</f>
        <v>2</v>
      </c>
      <c r="AO101" s="4">
        <f>AVERAGE(AO18,AO59)</f>
        <v>0.5</v>
      </c>
      <c r="AP101" s="4">
        <f>AVERAGE(AP18,AP59)</f>
        <v>0</v>
      </c>
      <c r="AQ101" s="104">
        <f>SUM(AM101*AM112,AN101*AN112,AO101*AO23:AO112,AP101*AP112)</f>
        <v>3.5</v>
      </c>
      <c r="AR101" s="14"/>
      <c r="AS101" s="4">
        <f>AVERAGE(AS18,AS59)</f>
        <v>38.5</v>
      </c>
      <c r="AT101" s="4">
        <f>AVERAGE(AT18,AT59)</f>
        <v>38.5</v>
      </c>
      <c r="AU101" s="4">
        <f>AVERAGE(AU18,AU59)</f>
        <v>2.5</v>
      </c>
      <c r="AV101" s="4">
        <f>AVERAGE(AV18,AV59)</f>
        <v>0.5</v>
      </c>
      <c r="AW101" s="104">
        <f>SUM(AS101*AS112,AT101*AT112,AU101*AU23:AU112,AV101*AV112)</f>
        <v>65.25</v>
      </c>
      <c r="AX101" s="14"/>
      <c r="AY101" s="4">
        <f>AVERAGE(AY18,AY59)</f>
        <v>10</v>
      </c>
      <c r="AZ101" s="4">
        <f>AVERAGE(AZ18,AZ59)</f>
        <v>3</v>
      </c>
      <c r="BA101" s="4">
        <f>AVERAGE(BA18,BA59)</f>
        <v>0</v>
      </c>
      <c r="BB101" s="4">
        <f>AVERAGE(BB18,BB59)</f>
        <v>0.5</v>
      </c>
      <c r="BC101" s="104">
        <f>SUM(AY101*AY112,AZ101*AZ112,BA101*BA23:BA112,BB101*BB112)</f>
        <v>9.25</v>
      </c>
      <c r="BD101" s="14"/>
      <c r="BE101" s="4">
        <f>AVERAGE(BE18,BE59)</f>
        <v>62</v>
      </c>
      <c r="BF101" s="4">
        <f>AVERAGE(BF18,BF59)</f>
        <v>80.5</v>
      </c>
      <c r="BG101" s="4">
        <f>AVERAGE(BG18,BG59)</f>
        <v>2</v>
      </c>
      <c r="BH101" s="4">
        <f>AVERAGE(BH18,BH59)</f>
        <v>1</v>
      </c>
      <c r="BI101" s="104">
        <f>SUM(BE101*BE112,BF101*BF112,BG101*BG112,BH101*BH112)</f>
        <v>118</v>
      </c>
      <c r="BJ101" s="14"/>
      <c r="BK101" s="4">
        <f>AVERAGE(BK18,BK59)</f>
        <v>4.5</v>
      </c>
      <c r="BL101" s="4">
        <f>AVERAGE(BL18,BL59)</f>
        <v>5</v>
      </c>
      <c r="BM101" s="4">
        <f>AVERAGE(BM18,BM59)</f>
        <v>0</v>
      </c>
      <c r="BN101" s="4">
        <f>AVERAGE(BN18,BN59)</f>
        <v>0.5</v>
      </c>
      <c r="BO101" s="104">
        <f>SUM(BK101*BK112,BL101*BL112,BM101*BM23:BM112,BN101*BN112)</f>
        <v>8.5</v>
      </c>
      <c r="BP101" s="14"/>
      <c r="BQ101" s="4">
        <f>AVERAGE(BQ18,BQ59)</f>
        <v>7.5</v>
      </c>
      <c r="BR101" s="4">
        <f>AVERAGE(BR18,BR59)</f>
        <v>3.5</v>
      </c>
      <c r="BS101" s="4">
        <f>AVERAGE(BS18,BS59)</f>
        <v>0</v>
      </c>
      <c r="BT101" s="4">
        <f>AVERAGE(BT18,BT59)</f>
        <v>0</v>
      </c>
      <c r="BU101" s="104">
        <f>SUM(BQ101*BQ112,BR101*BR112,BS101*BS23:BS112,BT101*BT112)</f>
        <v>7.25</v>
      </c>
      <c r="BV101" s="29"/>
      <c r="BW101" s="29"/>
      <c r="BX101" s="20" t="s">
        <v>26</v>
      </c>
      <c r="BY101" s="4">
        <f>AVERAGE(BY18,BY59)</f>
        <v>1.5</v>
      </c>
      <c r="BZ101" s="4">
        <f>AVERAGE(BZ18,BZ59)</f>
        <v>4.5</v>
      </c>
      <c r="CA101" s="4">
        <f>AVERAGE(CA18,CA59)</f>
        <v>0</v>
      </c>
      <c r="CB101" s="4">
        <f>AVERAGE(CB18,CB59)</f>
        <v>0</v>
      </c>
      <c r="CC101" s="104">
        <f>SUM(BY101*BY112,BZ101*BZ112,CA101*CA23:CA112,CB101*CB112)</f>
        <v>5.25</v>
      </c>
      <c r="CD101" s="14"/>
      <c r="CE101" s="4">
        <f>AVERAGE(CE18,CE59)</f>
        <v>112.5</v>
      </c>
      <c r="CF101" s="4">
        <f>AVERAGE(CF18,CF59)</f>
        <v>73</v>
      </c>
      <c r="CG101" s="4">
        <f>AVERAGE(CG18,CG59)</f>
        <v>4</v>
      </c>
      <c r="CH101" s="4">
        <f>AVERAGE(CH18,CH59)</f>
        <v>1.5</v>
      </c>
      <c r="CI101" s="104">
        <f>SUM(CE101*CE112,CF101*CF112,CG101*CG23:CG112,CH101*CH112)</f>
        <v>149</v>
      </c>
      <c r="CJ101" s="14"/>
      <c r="CK101" s="4">
        <f>AVERAGE(CK18,CK59)</f>
        <v>5</v>
      </c>
      <c r="CL101" s="4">
        <f>AVERAGE(CL18,CL59)</f>
        <v>11.5</v>
      </c>
      <c r="CM101" s="4">
        <f>AVERAGE(CM18,CM59)</f>
        <v>0.5</v>
      </c>
      <c r="CN101" s="4">
        <f>AVERAGE(CN18,CN59)</f>
        <v>0</v>
      </c>
      <c r="CO101" s="104">
        <f>SUM(CK101*CK112,CL101*CL112,CM101*CM23:CM112,CN101*CN112)</f>
        <v>14.25</v>
      </c>
      <c r="CP101" s="4"/>
      <c r="CQ101" s="4">
        <f>AVERAGE(CQ18,CQ59)</f>
        <v>62.5</v>
      </c>
      <c r="CR101" s="4">
        <f>AVERAGE(CR18,CR59)</f>
        <v>54</v>
      </c>
      <c r="CS101" s="4">
        <f>AVERAGE(CS18,CS59)</f>
        <v>3.5</v>
      </c>
      <c r="CT101" s="4">
        <f>AVERAGE(CT18,CT59)</f>
        <v>1</v>
      </c>
      <c r="CU101" s="104">
        <f>SUM(CQ101*CQ112,CR101*CR112,CS101*CS23:CS112,CT101*CT112)</f>
        <v>100</v>
      </c>
      <c r="CV101" s="14"/>
      <c r="CW101" s="4">
        <f>AVERAGE(CW18,CW59)</f>
        <v>26</v>
      </c>
      <c r="CX101" s="4">
        <f>AVERAGE(CX18,CX59)</f>
        <v>30.5</v>
      </c>
      <c r="CY101" s="4">
        <f>AVERAGE(CY18,CY59)</f>
        <v>1</v>
      </c>
      <c r="CZ101" s="4">
        <f>AVERAGE(CZ18,CZ59)</f>
        <v>1</v>
      </c>
      <c r="DA101" s="104">
        <f>SUM(CW101*CW112,CX101*CX112,CY101*CY23:CY112,CZ101*CZ112)</f>
        <v>47</v>
      </c>
      <c r="DB101" s="14"/>
      <c r="DC101" s="4">
        <f>AVERAGE(DC18,DC59)</f>
        <v>15</v>
      </c>
      <c r="DD101" s="4">
        <f>AVERAGE(DD18,DD59)</f>
        <v>10</v>
      </c>
      <c r="DE101" s="4">
        <f>AVERAGE(DE18,DE59)</f>
        <v>0</v>
      </c>
      <c r="DF101" s="4">
        <f>AVERAGE(DF18,DF59)</f>
        <v>1</v>
      </c>
      <c r="DG101" s="104">
        <f>SUM(DC101*DC112,DD101*DD112,DE101*DE23:DE112,DF101*DF112)</f>
        <v>20</v>
      </c>
      <c r="DH101" s="29"/>
      <c r="DI101" s="29"/>
      <c r="DJ101" s="20" t="s">
        <v>26</v>
      </c>
      <c r="DK101" s="4">
        <f>AVERAGE(DK18,DK59)</f>
        <v>3.5</v>
      </c>
      <c r="DL101" s="4">
        <f>AVERAGE(DL18,DL59)</f>
        <v>5</v>
      </c>
      <c r="DM101" s="4">
        <f>AVERAGE(DM18,DM59)</f>
        <v>0</v>
      </c>
      <c r="DN101" s="4">
        <f>AVERAGE(DN18,DN59)</f>
        <v>0</v>
      </c>
      <c r="DO101" s="104">
        <f>SUM(DK101*DK112,DL101*DL112,DM101*DM23:DM112,DN101*DN112)</f>
        <v>6.75</v>
      </c>
      <c r="DP101" s="4"/>
      <c r="DQ101" s="31">
        <f>AVERAGE(DQ18,DQ59)</f>
        <v>2</v>
      </c>
      <c r="DR101" s="4">
        <f>AVERAGE(DR18,DR59)</f>
        <v>0.5</v>
      </c>
      <c r="DS101" s="4">
        <f>AVERAGE(DS18,DS59)</f>
        <v>0</v>
      </c>
      <c r="DT101" s="4">
        <f>AVERAGE(DT18,DT59)</f>
        <v>0</v>
      </c>
      <c r="DU101" s="104">
        <f>SUM(DQ101*DQ112,DR101*DR112,DS101*DS23:DS112,DT101*DT112)</f>
        <v>1.5</v>
      </c>
      <c r="DV101" s="4"/>
      <c r="DW101" s="4">
        <f>AVERAGE(DW18,DW59)</f>
        <v>2</v>
      </c>
      <c r="DX101" s="4">
        <f>AVERAGE(DX18,DX59)</f>
        <v>3.5</v>
      </c>
      <c r="DY101" s="4">
        <f>AVERAGE(DY18,DY59)</f>
        <v>0</v>
      </c>
      <c r="DZ101" s="4">
        <f>AVERAGE(DZ18,DZ59)</f>
        <v>0</v>
      </c>
      <c r="EA101" s="104">
        <f>SUM(DW101*DW112,DX101*DX112,DY101*DY23:DY112,DZ101*DZ112)</f>
        <v>4.5</v>
      </c>
      <c r="EB101" s="4"/>
      <c r="EC101" s="4">
        <f>AVERAGE(EC18,EC59)</f>
        <v>92.5</v>
      </c>
      <c r="ED101" s="4">
        <f>AVERAGE(ED18,ED59)</f>
        <v>63</v>
      </c>
      <c r="EE101" s="4">
        <f>AVERAGE(EE18,EE59)</f>
        <v>5</v>
      </c>
      <c r="EF101" s="4">
        <f>AVERAGE(EF18,EF59)</f>
        <v>80.5</v>
      </c>
      <c r="EG101" s="104">
        <f>SUM(EC101*EC112,ED101*ED112,EE101*EE23:EE112,EF101*EF112)</f>
        <v>335.5</v>
      </c>
      <c r="EH101" s="4"/>
      <c r="EI101" s="4">
        <f>AVERAGE(EI18,EI59)</f>
        <v>24.5</v>
      </c>
      <c r="EJ101" s="4">
        <f>AVERAGE(EJ18,EJ59)</f>
        <v>19</v>
      </c>
      <c r="EK101" s="4">
        <f>AVERAGE(EK18,EK59)</f>
        <v>1.5</v>
      </c>
      <c r="EL101" s="4">
        <f>AVERAGE(EL18,EL59)</f>
        <v>1.5</v>
      </c>
      <c r="EM101" s="104">
        <f>SUM(EI101*EI112,EJ101*EJ112,EK101*EK23:EK112,EL101*EL112)</f>
        <v>37.25</v>
      </c>
      <c r="EN101" s="4"/>
      <c r="EO101" s="4">
        <f>AVERAGE(EO18,EO59)</f>
        <v>7</v>
      </c>
      <c r="EP101" s="4">
        <f>AVERAGE(EP18,EP59)</f>
        <v>11</v>
      </c>
      <c r="EQ101" s="4">
        <f>AVERAGE(EQ18,EQ59)</f>
        <v>1.5</v>
      </c>
      <c r="ER101" s="4">
        <f>AVERAGE(ER18,ER59)</f>
        <v>0</v>
      </c>
      <c r="ES101" s="104">
        <f>SUM(EO101*EO112,EP101*EP112,EQ101*EQ23:EQ112,ER101*ER112)</f>
        <v>16.75</v>
      </c>
      <c r="ET101" s="4"/>
      <c r="EU101" s="4">
        <f>AVERAGE(EU18,EU59)</f>
        <v>94</v>
      </c>
      <c r="EV101" s="4">
        <f>AVERAGE(EV18,EV59)</f>
        <v>70</v>
      </c>
      <c r="EW101" s="4">
        <f>AVERAGE(EW18,EW59)</f>
        <v>4</v>
      </c>
      <c r="EX101" s="4">
        <f>AVERAGE(EX18,EX59)</f>
        <v>1.5</v>
      </c>
      <c r="EY101" s="104">
        <f>SUM(EU101*EU112,EV101*EV112,EW101*EW23:EW112,EX101*EX112)</f>
        <v>136.75</v>
      </c>
      <c r="EZ101" s="4"/>
      <c r="FA101" s="4">
        <f>AVERAGE(FA18,FA59)</f>
        <v>2.5</v>
      </c>
      <c r="FB101" s="4">
        <f>AVERAGE(FB18,FB59)</f>
        <v>3.5</v>
      </c>
      <c r="FC101" s="4">
        <f>AVERAGE(FC18,FC59)</f>
        <v>0</v>
      </c>
      <c r="FD101" s="4">
        <f>AVERAGE(FD18,FD59)</f>
        <v>0</v>
      </c>
      <c r="FE101" s="104">
        <f>SUM(FA101*FA112,FB101*FB112,FC101*FC23:FC112,FD101*FD112)</f>
        <v>4.75</v>
      </c>
      <c r="FF101" s="4"/>
      <c r="FG101" s="4">
        <f>AVERAGE(FG18,FG59)</f>
        <v>39</v>
      </c>
      <c r="FH101" s="4">
        <f>AVERAGE(FH18,FH59)</f>
        <v>54.5</v>
      </c>
      <c r="FI101" s="4">
        <f>AVERAGE(FI18,FI59)</f>
        <v>0</v>
      </c>
      <c r="FJ101" s="14">
        <f>AVERAGE(FJ18,FJ59)</f>
        <v>1</v>
      </c>
      <c r="FK101" s="104">
        <f>SUM(FG101*FG112,FH101*FH112,FI101*FI23:FI112,FJ101*FJ112)</f>
        <v>76.5</v>
      </c>
      <c r="FL101" s="4"/>
      <c r="FM101" s="4">
        <f>AVERAGE(FM18,FM59)</f>
        <v>3</v>
      </c>
      <c r="FN101" s="4">
        <f>AVERAGE(FN18,FN59)</f>
        <v>5.5</v>
      </c>
      <c r="FO101" s="4">
        <f>AVERAGE(FO18,FO59)</f>
        <v>0</v>
      </c>
      <c r="FP101" s="4">
        <f>AVERAGE(FP18,FP59)</f>
        <v>0.5</v>
      </c>
      <c r="FQ101" s="104">
        <f>SUM(FM101*FM112,FN101*FN112,FO101*FO23:FO112,FP101*FP112)</f>
        <v>8.25</v>
      </c>
      <c r="FR101" s="4"/>
      <c r="FS101" s="4">
        <f>AVERAGE(FS18,FS59)</f>
        <v>49</v>
      </c>
      <c r="FT101" s="4">
        <f>AVERAGE(FT18,FT59)</f>
        <v>30</v>
      </c>
      <c r="FU101" s="4">
        <f>AVERAGE(FU18,FU59)</f>
        <v>2.5</v>
      </c>
      <c r="FV101" s="4">
        <f>AVERAGE(FV18,FV59)</f>
        <v>1</v>
      </c>
      <c r="FW101" s="104">
        <f>SUM(FS101*FS112,FT101*FT112,FU101*FU23:FU112,FV101*FV112)</f>
        <v>63.25</v>
      </c>
      <c r="FX101" s="4"/>
      <c r="FY101" s="4">
        <f>AVERAGE(FY18,FY59)</f>
        <v>93</v>
      </c>
      <c r="FZ101" s="4">
        <f>AVERAGE(FZ18,FZ59)</f>
        <v>58</v>
      </c>
      <c r="GA101" s="4">
        <f>AVERAGE(GA18,GA59)</f>
        <v>5</v>
      </c>
      <c r="GB101" s="4">
        <f>AVERAGE(GB18,GB59)</f>
        <v>2</v>
      </c>
      <c r="GC101" s="104">
        <f>SUM(FY101*FY112,FZ101*FZ112,GA101*GA23:GA112,GB101*GB112)</f>
        <v>134.5</v>
      </c>
      <c r="GE101" s="26"/>
      <c r="GF101" s="26"/>
      <c r="GG101" s="26"/>
      <c r="GH101" s="26"/>
      <c r="GI101" s="26"/>
      <c r="GJ101" s="26"/>
      <c r="GK101" s="26"/>
      <c r="GL101" s="26"/>
      <c r="GM101" s="26"/>
      <c r="GN101" s="26"/>
      <c r="GO101" s="26"/>
      <c r="GP101" s="26"/>
      <c r="GQ101" s="26"/>
      <c r="GR101" s="26"/>
      <c r="GS101" s="26"/>
      <c r="GT101" s="26"/>
      <c r="GU101" s="26"/>
      <c r="GV101" s="26"/>
      <c r="GW101" s="26"/>
      <c r="GX101" s="26"/>
      <c r="GY101" s="26"/>
      <c r="GZ101" s="26"/>
      <c r="HA101" s="26"/>
      <c r="HB101" s="26"/>
      <c r="HC101" s="26"/>
      <c r="HD101" s="26"/>
      <c r="HE101" s="26"/>
      <c r="HF101" s="26"/>
      <c r="HG101" s="26"/>
      <c r="HH101" s="26"/>
      <c r="HI101" s="26"/>
      <c r="HJ101" s="26"/>
      <c r="HK101" s="26"/>
      <c r="HL101" s="26"/>
      <c r="HM101" s="26"/>
      <c r="HN101" s="26"/>
      <c r="HO101" s="26"/>
      <c r="HP101" s="26"/>
      <c r="HQ101" s="26"/>
      <c r="HR101" s="26"/>
      <c r="HS101" s="26"/>
      <c r="HT101" s="26"/>
      <c r="HU101" s="26"/>
      <c r="HV101" s="26"/>
      <c r="HW101" s="26"/>
      <c r="HX101" s="26"/>
      <c r="HY101" s="26"/>
      <c r="HZ101" s="26"/>
      <c r="IA101" s="26"/>
      <c r="IB101" s="26"/>
      <c r="IC101" s="26"/>
      <c r="ID101" s="26"/>
      <c r="IE101" s="26"/>
      <c r="IF101" s="26"/>
      <c r="IG101" s="26"/>
      <c r="IH101" s="26"/>
      <c r="II101" s="26"/>
      <c r="IJ101" s="26"/>
      <c r="IK101" s="26"/>
      <c r="IL101" s="26"/>
      <c r="IM101" s="26"/>
      <c r="IN101" s="26"/>
      <c r="IO101" s="26"/>
      <c r="IP101" s="26"/>
      <c r="IQ101" s="26"/>
      <c r="IR101" s="26"/>
      <c r="IS101" s="26"/>
      <c r="IT101" s="26"/>
      <c r="IU101" s="26"/>
      <c r="IV101" s="26"/>
      <c r="IW101" s="26"/>
      <c r="IX101" s="26"/>
      <c r="IY101" s="26"/>
      <c r="IZ101" s="26"/>
      <c r="JA101" s="26"/>
      <c r="JB101" s="26"/>
      <c r="JC101" s="26"/>
      <c r="JD101" s="26"/>
      <c r="JE101" s="26"/>
      <c r="JF101" s="26"/>
      <c r="JG101" s="26"/>
      <c r="JH101" s="26"/>
      <c r="JI101" s="26"/>
      <c r="JJ101" s="26"/>
      <c r="JK101" s="26"/>
      <c r="JL101" s="26"/>
      <c r="JM101" s="26"/>
      <c r="JN101" s="26"/>
      <c r="JO101" s="26"/>
      <c r="JP101" s="26"/>
      <c r="JQ101" s="26"/>
      <c r="JR101" s="26"/>
      <c r="JS101" s="26"/>
      <c r="JT101" s="26"/>
      <c r="JU101" s="26"/>
      <c r="JV101" s="26"/>
      <c r="JW101" s="26"/>
      <c r="JX101" s="26"/>
      <c r="JY101" s="26"/>
      <c r="JZ101" s="26"/>
      <c r="KA101" s="26"/>
      <c r="KB101" s="26"/>
      <c r="KC101" s="26"/>
      <c r="KD101" s="26"/>
      <c r="KE101" s="26"/>
      <c r="KF101" s="26"/>
      <c r="KG101" s="26"/>
      <c r="KH101" s="26"/>
      <c r="KI101" s="26"/>
      <c r="KJ101" s="26"/>
      <c r="KK101" s="26"/>
      <c r="KL101" s="26"/>
      <c r="KM101" s="26"/>
      <c r="KN101" s="26"/>
      <c r="KO101" s="26"/>
      <c r="KP101" s="26"/>
      <c r="KQ101" s="26"/>
      <c r="KR101" s="26"/>
      <c r="KS101" s="26"/>
      <c r="KT101" s="26"/>
      <c r="KU101" s="26"/>
      <c r="KV101" s="26"/>
      <c r="KW101" s="26"/>
      <c r="KX101" s="26"/>
      <c r="KY101" s="26"/>
      <c r="KZ101" s="26"/>
      <c r="LA101" s="26"/>
      <c r="LB101" s="26"/>
      <c r="LC101" s="26"/>
      <c r="LD101" s="26"/>
      <c r="LE101" s="26"/>
      <c r="LF101" s="26"/>
      <c r="LG101" s="26"/>
      <c r="LH101" s="26"/>
      <c r="LI101" s="26"/>
      <c r="LJ101" s="26"/>
      <c r="LK101" s="26"/>
      <c r="LL101" s="26"/>
      <c r="LM101" s="26"/>
      <c r="LN101" s="26"/>
      <c r="LO101" s="26"/>
      <c r="LP101" s="26"/>
      <c r="LQ101" s="26"/>
      <c r="LR101" s="26"/>
      <c r="LS101" s="26"/>
      <c r="LT101" s="26"/>
      <c r="LU101" s="26"/>
      <c r="LV101" s="26"/>
      <c r="LW101" s="26"/>
      <c r="LX101" s="26"/>
      <c r="LY101" s="26"/>
      <c r="LZ101" s="26"/>
      <c r="MA101" s="26"/>
      <c r="MB101" s="26"/>
      <c r="MC101" s="26"/>
      <c r="MD101" s="26"/>
      <c r="ME101" s="26"/>
      <c r="MF101" s="26"/>
      <c r="MG101" s="26"/>
      <c r="MH101" s="26"/>
      <c r="MI101" s="26"/>
      <c r="MJ101" s="26"/>
      <c r="MK101" s="26"/>
      <c r="ML101" s="26"/>
      <c r="MM101" s="26"/>
      <c r="MN101" s="26"/>
      <c r="MO101" s="26"/>
      <c r="MP101" s="26"/>
      <c r="MQ101" s="26"/>
      <c r="MR101" s="26"/>
      <c r="MS101" s="26"/>
      <c r="MT101" s="26"/>
      <c r="MU101" s="26"/>
      <c r="MV101" s="26"/>
      <c r="MW101" s="26"/>
      <c r="MX101" s="26"/>
      <c r="MY101" s="26"/>
      <c r="MZ101" s="26"/>
      <c r="NA101" s="26"/>
      <c r="NB101" s="26"/>
      <c r="NC101" s="26"/>
      <c r="ND101" s="26"/>
      <c r="NE101" s="26"/>
      <c r="NF101" s="26"/>
      <c r="NG101" s="26"/>
      <c r="NH101" s="26"/>
      <c r="NI101" s="26"/>
      <c r="NJ101" s="26"/>
      <c r="NK101" s="26"/>
      <c r="NL101" s="26"/>
      <c r="NM101" s="26"/>
      <c r="NN101" s="26"/>
      <c r="NO101" s="26"/>
      <c r="NP101" s="26"/>
      <c r="NQ101" s="26"/>
      <c r="NR101" s="26"/>
      <c r="NS101" s="26"/>
      <c r="NT101" s="26"/>
      <c r="NU101" s="26"/>
      <c r="NV101" s="26"/>
      <c r="NW101" s="26"/>
      <c r="NX101" s="26"/>
      <c r="NY101" s="26"/>
      <c r="NZ101" s="26"/>
      <c r="OA101" s="26"/>
      <c r="OB101" s="26"/>
      <c r="OC101" s="26"/>
      <c r="OD101" s="26"/>
      <c r="OE101" s="26"/>
      <c r="OF101" s="26"/>
      <c r="OG101" s="26"/>
      <c r="OH101" s="26"/>
      <c r="OI101" s="26"/>
      <c r="OJ101" s="26"/>
      <c r="OK101" s="26"/>
      <c r="OL101" s="26"/>
      <c r="OM101" s="26"/>
      <c r="ON101" s="26"/>
      <c r="OO101" s="26"/>
      <c r="OP101" s="26"/>
      <c r="OQ101" s="26"/>
      <c r="OR101" s="26"/>
      <c r="OS101" s="26"/>
      <c r="OT101" s="26"/>
      <c r="OU101" s="26"/>
      <c r="OV101" s="26"/>
    </row>
    <row r="102" spans="1:412" s="3" customFormat="1">
      <c r="A102" s="148" t="s">
        <v>27</v>
      </c>
      <c r="B102" s="4">
        <f>AVERAGE(B19,B60)</f>
        <v>12.5</v>
      </c>
      <c r="C102" s="4">
        <f>AVERAGE(C19,C60)</f>
        <v>7.5</v>
      </c>
      <c r="D102" s="4">
        <f>AVERAGE(D19,D60)</f>
        <v>1</v>
      </c>
      <c r="E102" s="4">
        <f>AVERAGE(E19,E60)</f>
        <v>0</v>
      </c>
      <c r="F102" s="104">
        <f>SUM(B102*B112,C102*C112,D102*D112,E102*E112)</f>
        <v>15.75</v>
      </c>
      <c r="G102" s="4">
        <f>AVERAGE(G19,G60)</f>
        <v>21</v>
      </c>
      <c r="H102" s="4">
        <f>AVERAGE(H19,H60)</f>
        <v>27</v>
      </c>
      <c r="I102" s="4">
        <f>AVERAGE(I19,I60)</f>
        <v>3.5</v>
      </c>
      <c r="J102" s="4">
        <f>AVERAGE(J19,J60)</f>
        <v>1</v>
      </c>
      <c r="K102" s="104">
        <f>SUM(G102*G112,H102*H112,I102*I112,J102*J112)</f>
        <v>47</v>
      </c>
      <c r="L102" s="14"/>
      <c r="M102" s="4">
        <f>AVERAGE(M19,M60)</f>
        <v>3.5</v>
      </c>
      <c r="N102" s="4">
        <f>AVERAGE(N19,N60)</f>
        <v>5.5</v>
      </c>
      <c r="O102" s="4">
        <f>AVERAGE(O19,O60)</f>
        <v>0</v>
      </c>
      <c r="P102" s="4">
        <f>AVERAGE(P19,P60)</f>
        <v>0</v>
      </c>
      <c r="Q102" s="104">
        <f>SUM(M102*M112,N102*N112,O102*O112,P102*P112)</f>
        <v>7.25</v>
      </c>
      <c r="R102" s="14"/>
      <c r="S102" s="4">
        <f>AVERAGE(S19,S60)</f>
        <v>64.5</v>
      </c>
      <c r="T102" s="4">
        <f>AVERAGE(T19,T60)</f>
        <v>50</v>
      </c>
      <c r="U102" s="4">
        <f>AVERAGE(U19,U60)</f>
        <v>1</v>
      </c>
      <c r="V102" s="4">
        <f>AVERAGE(V19,V60)</f>
        <v>3</v>
      </c>
      <c r="W102" s="104">
        <f>SUM(S102*S112,T102*T112,U102*U112,V102*V112)</f>
        <v>91.75</v>
      </c>
      <c r="X102" s="14"/>
      <c r="Y102" s="4">
        <f>AVERAGE(Y19,Y60)</f>
        <v>6.5</v>
      </c>
      <c r="Z102" s="4">
        <f>AVERAGE(Z19,Z60)</f>
        <v>6</v>
      </c>
      <c r="AA102" s="4">
        <f>AVERAGE(AA19,AA60)</f>
        <v>0</v>
      </c>
      <c r="AB102" s="4">
        <f>AVERAGE(AB19,AB60)</f>
        <v>0</v>
      </c>
      <c r="AC102" s="104">
        <f>SUM(Y102*Y112,Z102*Z112,AA102*AA112,AB102*AB112)</f>
        <v>9.25</v>
      </c>
      <c r="AD102" s="14"/>
      <c r="AE102" s="4">
        <f>AVERAGE(AE19,AE60)</f>
        <v>13</v>
      </c>
      <c r="AF102" s="4">
        <f>AVERAGE(AF19,AF60)</f>
        <v>5.5</v>
      </c>
      <c r="AG102" s="4">
        <f>AVERAGE(AG19,AG60)</f>
        <v>0</v>
      </c>
      <c r="AH102" s="4">
        <f>AVERAGE(AH19,AH60)</f>
        <v>0</v>
      </c>
      <c r="AI102" s="104">
        <f>SUM(AE102*AE112,AF102*AF112,AG102*AG112,AH102*AH112)</f>
        <v>12</v>
      </c>
      <c r="AJ102" s="29"/>
      <c r="AK102" s="29"/>
      <c r="AL102" s="20" t="s">
        <v>27</v>
      </c>
      <c r="AM102" s="4">
        <f>AVERAGE(AM19,AM60)</f>
        <v>3.5</v>
      </c>
      <c r="AN102" s="4">
        <f>AVERAGE(AN19,AN60)</f>
        <v>2.5</v>
      </c>
      <c r="AO102" s="4">
        <f>AVERAGE(AO19,AO60)</f>
        <v>0</v>
      </c>
      <c r="AP102" s="4">
        <f>AVERAGE(AP19,AP60)</f>
        <v>0</v>
      </c>
      <c r="AQ102" s="104">
        <f>SUM(AM102*AM112,AN102*AN112,AO102*AO112,AP102*AP112)</f>
        <v>4.25</v>
      </c>
      <c r="AR102" s="14"/>
      <c r="AS102" s="4">
        <f>AVERAGE(AS19,AS60)</f>
        <v>45</v>
      </c>
      <c r="AT102" s="4">
        <f>AVERAGE(AT19,AT60)</f>
        <v>28.5</v>
      </c>
      <c r="AU102" s="4">
        <f>AVERAGE(AU19,AU60)</f>
        <v>1.5</v>
      </c>
      <c r="AV102" s="4">
        <f>AVERAGE(AV19,AV60)</f>
        <v>1.5</v>
      </c>
      <c r="AW102" s="104">
        <f>SUM(AS102*AS112,AT102*AT112,AU102*AU112,AV102*AV112)</f>
        <v>57.75</v>
      </c>
      <c r="AX102" s="14"/>
      <c r="AY102" s="4">
        <f>AVERAGE(AY19,AY60)</f>
        <v>4.5</v>
      </c>
      <c r="AZ102" s="4">
        <f>AVERAGE(AZ19,AZ60)</f>
        <v>2.5</v>
      </c>
      <c r="BA102" s="4">
        <f>AVERAGE(BA19,BA60)</f>
        <v>0</v>
      </c>
      <c r="BB102" s="4">
        <f>AVERAGE(BB19,BB60)</f>
        <v>0</v>
      </c>
      <c r="BC102" s="104">
        <f>SUM(AY102*AY112,AZ102*AZ112,BA102*BA112,BB102*BB112)</f>
        <v>4.75</v>
      </c>
      <c r="BD102" s="14"/>
      <c r="BE102" s="4">
        <f>AVERAGE(BE19,BE60)</f>
        <v>50.5</v>
      </c>
      <c r="BF102" s="4">
        <f>AVERAGE(BF19,BF60)</f>
        <v>60</v>
      </c>
      <c r="BG102" s="4">
        <f>AVERAGE(BG19,BG60)</f>
        <v>2</v>
      </c>
      <c r="BH102" s="4">
        <f>AVERAGE(BH19,BH60)</f>
        <v>1.5</v>
      </c>
      <c r="BI102" s="104">
        <f>SUM(BE102*BE112,BF102*BF112,BG102*BG112,BH102*BH112)</f>
        <v>93</v>
      </c>
      <c r="BJ102" s="14"/>
      <c r="BK102" s="4">
        <f>AVERAGE(BK19,BK60)</f>
        <v>4.5</v>
      </c>
      <c r="BL102" s="4">
        <f>AVERAGE(BL19,BL60)</f>
        <v>2.5</v>
      </c>
      <c r="BM102" s="4">
        <f>AVERAGE(BM19,BM60)</f>
        <v>0</v>
      </c>
      <c r="BN102" s="4">
        <f>AVERAGE(BN19,BN60)</f>
        <v>1</v>
      </c>
      <c r="BO102" s="104">
        <f>SUM(BK102*BK112,BL102*BL112,BM102*BM112,BN102*BN112)</f>
        <v>7.25</v>
      </c>
      <c r="BP102" s="14"/>
      <c r="BQ102" s="4">
        <f>AVERAGE(BQ19,BQ60)</f>
        <v>6.5</v>
      </c>
      <c r="BR102" s="4">
        <f>AVERAGE(BR19,BR60)</f>
        <v>3.5</v>
      </c>
      <c r="BS102" s="4">
        <f>AVERAGE(BS19,BS60)</f>
        <v>0</v>
      </c>
      <c r="BT102" s="4">
        <f>AVERAGE(BT19,BT60)</f>
        <v>0</v>
      </c>
      <c r="BU102" s="104">
        <f>SUM(BQ102*BQ112,BR102*BR112,BS102*BS112,BT102*BT112)</f>
        <v>6.75</v>
      </c>
      <c r="BV102" s="29"/>
      <c r="BW102" s="29"/>
      <c r="BX102" s="20" t="s">
        <v>27</v>
      </c>
      <c r="BY102" s="4">
        <f>AVERAGE(BY19,BY60)</f>
        <v>3.5</v>
      </c>
      <c r="BZ102" s="4">
        <f>AVERAGE(BZ19,BZ60)</f>
        <v>3</v>
      </c>
      <c r="CA102" s="4">
        <f>AVERAGE(CA19,CA60)</f>
        <v>0.5</v>
      </c>
      <c r="CB102" s="4">
        <f>AVERAGE(CB19,CB60)</f>
        <v>0</v>
      </c>
      <c r="CC102" s="104">
        <f>SUM(BY102*BY112,BZ102*BZ112,CA102*CA112,CB102*CB112)</f>
        <v>5.75</v>
      </c>
      <c r="CD102" s="14"/>
      <c r="CE102" s="4">
        <f>AVERAGE(CE19,CE60)</f>
        <v>102.5</v>
      </c>
      <c r="CF102" s="4">
        <f>AVERAGE(CF19,CF60)</f>
        <v>69.5</v>
      </c>
      <c r="CG102" s="4">
        <f>AVERAGE(CG19,CG60)</f>
        <v>7.5</v>
      </c>
      <c r="CH102" s="4">
        <f>AVERAGE(CH19,CH60)</f>
        <v>2</v>
      </c>
      <c r="CI102" s="104">
        <f>SUM(CE102*CE112,CF102*CF112,CG102*CG112,CH102*CH112)</f>
        <v>140.75</v>
      </c>
      <c r="CJ102" s="14"/>
      <c r="CK102" s="4">
        <f>AVERAGE(CK19,CK60)</f>
        <v>3.5</v>
      </c>
      <c r="CL102" s="4">
        <f>AVERAGE(CL19,CL60)</f>
        <v>9</v>
      </c>
      <c r="CM102" s="4">
        <f>AVERAGE(CM19,CM60)</f>
        <v>0</v>
      </c>
      <c r="CN102" s="4">
        <f>AVERAGE(CN19,CN60)</f>
        <v>0.5</v>
      </c>
      <c r="CO102" s="104">
        <f>SUM(CK102*CK112,CL102*CL112,CM102*CM112,CN102*CN112)</f>
        <v>12</v>
      </c>
      <c r="CP102" s="4"/>
      <c r="CQ102" s="4">
        <f>AVERAGE(CQ19,CQ60)</f>
        <v>64.5</v>
      </c>
      <c r="CR102" s="4">
        <f>AVERAGE(CR19,CR60)</f>
        <v>48.5</v>
      </c>
      <c r="CS102" s="4">
        <f>AVERAGE(CS19,CS60)</f>
        <v>2</v>
      </c>
      <c r="CT102" s="4">
        <f>AVERAGE(CT19,CT60)</f>
        <v>2.5</v>
      </c>
      <c r="CU102" s="104">
        <f>SUM(CQ102*CQ112,CR102*CR112,CS102*CS112,CT102*CT112)</f>
        <v>91</v>
      </c>
      <c r="CV102" s="14"/>
      <c r="CW102" s="4">
        <f>AVERAGE(CW19,CW60)</f>
        <v>17.5</v>
      </c>
      <c r="CX102" s="4">
        <f>AVERAGE(CX19,CX60)</f>
        <v>21</v>
      </c>
      <c r="CY102" s="4">
        <f>AVERAGE(CY19,CY60)</f>
        <v>0</v>
      </c>
      <c r="CZ102" s="4">
        <f>AVERAGE(CZ19,CZ60)</f>
        <v>1.5</v>
      </c>
      <c r="DA102" s="104">
        <f>SUM(CW102*CW112,CX102*CX112,CY102*CY112,CZ102*CZ112)</f>
        <v>33.5</v>
      </c>
      <c r="DB102" s="14"/>
      <c r="DC102" s="4">
        <f>AVERAGE(DC19,DC60)</f>
        <v>9</v>
      </c>
      <c r="DD102" s="4">
        <f>AVERAGE(DD19,DD60)</f>
        <v>14.5</v>
      </c>
      <c r="DE102" s="4">
        <f>AVERAGE(DE19,DE60)</f>
        <v>1</v>
      </c>
      <c r="DF102" s="4">
        <f>AVERAGE(DF19,DF60)</f>
        <v>0.5</v>
      </c>
      <c r="DG102" s="104">
        <f>SUM(DC102*DC112,DD102*DD112,DE102*DE112,DF102*DF112)</f>
        <v>22.25</v>
      </c>
      <c r="DH102" s="29"/>
      <c r="DI102" s="29"/>
      <c r="DJ102" s="20" t="s">
        <v>27</v>
      </c>
      <c r="DK102" s="4">
        <f>AVERAGE(DK19,DK60)</f>
        <v>4</v>
      </c>
      <c r="DL102" s="4">
        <f>AVERAGE(DL19,DL60)</f>
        <v>4</v>
      </c>
      <c r="DM102" s="4">
        <f>AVERAGE(DM19,DM60)</f>
        <v>0</v>
      </c>
      <c r="DN102" s="4">
        <f>AVERAGE(DN19,DN60)</f>
        <v>0</v>
      </c>
      <c r="DO102" s="104">
        <f>SUM(DK102*DK112,DL102*DL112,DM102*DM112,DN102*DN112)</f>
        <v>6</v>
      </c>
      <c r="DP102" s="4"/>
      <c r="DQ102" s="31">
        <f>AVERAGE(DQ19,DQ60)</f>
        <v>2.5</v>
      </c>
      <c r="DR102" s="4">
        <f>AVERAGE(DR19,DR60)</f>
        <v>3</v>
      </c>
      <c r="DS102" s="4">
        <f>AVERAGE(DS19,DS60)</f>
        <v>0</v>
      </c>
      <c r="DT102" s="4">
        <f>AVERAGE(DT19,DT60)</f>
        <v>0</v>
      </c>
      <c r="DU102" s="104">
        <f>SUM(DQ102*DQ112,DR102*DR112,DS102*DS112,DT102*DT112)</f>
        <v>4.25</v>
      </c>
      <c r="DV102" s="4"/>
      <c r="DW102" s="4">
        <f>AVERAGE(DW19,DW60)</f>
        <v>4.5</v>
      </c>
      <c r="DX102" s="4">
        <f>AVERAGE(DX19,DX60)</f>
        <v>8.5</v>
      </c>
      <c r="DY102" s="4">
        <f>AVERAGE(DY19,DY60)</f>
        <v>0</v>
      </c>
      <c r="DZ102" s="4">
        <f>AVERAGE(DZ19,DZ60)</f>
        <v>0.5</v>
      </c>
      <c r="EA102" s="104">
        <f>SUM(DW102*DW112,DX102*DX112,DY102*DY112,DZ102*DZ112)</f>
        <v>12</v>
      </c>
      <c r="EB102" s="4"/>
      <c r="EC102" s="4">
        <f>AVERAGE(EC19,EC60)</f>
        <v>82</v>
      </c>
      <c r="ED102" s="4">
        <f>AVERAGE(ED19,ED60)</f>
        <v>58</v>
      </c>
      <c r="EE102" s="4">
        <f>AVERAGE(EE19,EE60)</f>
        <v>11.5</v>
      </c>
      <c r="EF102" s="4">
        <f>AVERAGE(EF19,EF60)</f>
        <v>93</v>
      </c>
      <c r="EG102" s="104">
        <f>SUM(EC102*EC112,ED102*ED112,EE102*EE112,EF102*EF112)</f>
        <v>354.5</v>
      </c>
      <c r="EH102" s="4"/>
      <c r="EI102" s="4">
        <f>AVERAGE(EI19,EI60)</f>
        <v>23.5</v>
      </c>
      <c r="EJ102" s="4">
        <f>AVERAGE(EJ19,EJ60)</f>
        <v>22</v>
      </c>
      <c r="EK102" s="4">
        <f>AVERAGE(EK19,EK60)</f>
        <v>1.5</v>
      </c>
      <c r="EL102" s="4">
        <f>AVERAGE(EL19,EL60)</f>
        <v>0</v>
      </c>
      <c r="EM102" s="104">
        <f>SUM(EI102*EI112,EJ102*EJ112,EK102*EK112,EL102*EL112)</f>
        <v>36.75</v>
      </c>
      <c r="EN102" s="4"/>
      <c r="EO102" s="4">
        <f>AVERAGE(EO19,EO60)</f>
        <v>4</v>
      </c>
      <c r="EP102" s="4">
        <f>AVERAGE(EP19,EP60)</f>
        <v>10</v>
      </c>
      <c r="EQ102" s="4">
        <f>AVERAGE(EQ19,EQ60)</f>
        <v>0</v>
      </c>
      <c r="ER102" s="4">
        <f>AVERAGE(ER19,ER60)</f>
        <v>0</v>
      </c>
      <c r="ES102" s="104">
        <f>SUM(EO102*EO112,EP102*EP112,EQ102*EQ112,ER102*ER112)</f>
        <v>12</v>
      </c>
      <c r="ET102" s="4"/>
      <c r="EU102" s="4">
        <f>AVERAGE(EU19,EU60)</f>
        <v>88</v>
      </c>
      <c r="EV102" s="4">
        <f>AVERAGE(EV19,EV60)</f>
        <v>87</v>
      </c>
      <c r="EW102" s="4">
        <f>AVERAGE(EW19,EW60)</f>
        <v>6.5</v>
      </c>
      <c r="EX102" s="4">
        <f>AVERAGE(EX19,EX60)</f>
        <v>3.5</v>
      </c>
      <c r="EY102" s="104">
        <f>SUM(EU102*EU112,EV102*EV112,EW102*EW112,EX102*EX112)</f>
        <v>152.75</v>
      </c>
      <c r="EZ102" s="4"/>
      <c r="FA102" s="4">
        <f>AVERAGE(FA19,FA60)</f>
        <v>2.5</v>
      </c>
      <c r="FB102" s="4">
        <f>AVERAGE(FB19,FB60)</f>
        <v>5</v>
      </c>
      <c r="FC102" s="4">
        <f>AVERAGE(FC19,FC60)</f>
        <v>0</v>
      </c>
      <c r="FD102" s="4">
        <f>AVERAGE(FD19,FD60)</f>
        <v>0</v>
      </c>
      <c r="FE102" s="104">
        <f>SUM(FA102*FA112,FB102*FB112,FC102*FC112,FD102*FD112)</f>
        <v>6.25</v>
      </c>
      <c r="FF102" s="4"/>
      <c r="FG102" s="4">
        <f>AVERAGE(FG19,FG60)</f>
        <v>49.5</v>
      </c>
      <c r="FH102" s="4">
        <f>AVERAGE(FH19,FH60)</f>
        <v>52</v>
      </c>
      <c r="FI102" s="4">
        <f>AVERAGE(FI19,FI60)</f>
        <v>2</v>
      </c>
      <c r="FJ102" s="14">
        <f>AVERAGE(FJ19,FJ60)</f>
        <v>1</v>
      </c>
      <c r="FK102" s="104">
        <f>SUM(FG102*FG112,FH102*FH112,FI102*FI112,FJ102*FJ112)</f>
        <v>83.25</v>
      </c>
      <c r="FL102" s="4"/>
      <c r="FM102" s="4">
        <f>AVERAGE(FM19,FM60)</f>
        <v>4.5</v>
      </c>
      <c r="FN102" s="4">
        <f>AVERAGE(FN19,FN60)</f>
        <v>3</v>
      </c>
      <c r="FO102" s="4">
        <f>AVERAGE(FO19,FO60)</f>
        <v>0</v>
      </c>
      <c r="FP102" s="4">
        <f>AVERAGE(FP19,FP60)</f>
        <v>0</v>
      </c>
      <c r="FQ102" s="104">
        <f>SUM(FM102*FM112,FN102*FN112,FO102*FO112,FP102*FP112)</f>
        <v>5.25</v>
      </c>
      <c r="FR102" s="4"/>
      <c r="FS102" s="4">
        <f>AVERAGE(FS19,FS60)</f>
        <v>50.5</v>
      </c>
      <c r="FT102" s="4">
        <f>AVERAGE(FT19,FT60)</f>
        <v>28.5</v>
      </c>
      <c r="FU102" s="4">
        <f>AVERAGE(FU19,FU60)</f>
        <v>1.5</v>
      </c>
      <c r="FV102" s="4">
        <f>AVERAGE(FV19,FV60)</f>
        <v>1</v>
      </c>
      <c r="FW102" s="104">
        <f>SUM(FS102*FS112,FT102*FT112,FU102*FU112,FV102*FV112)</f>
        <v>59.25</v>
      </c>
      <c r="FX102" s="4"/>
      <c r="FY102" s="4">
        <f>AVERAGE(FY19,FY60)</f>
        <v>95</v>
      </c>
      <c r="FZ102" s="4">
        <f>AVERAGE(FZ19,FZ60)</f>
        <v>57</v>
      </c>
      <c r="GA102" s="4">
        <f>AVERAGE(GA19,GA60)</f>
        <v>3</v>
      </c>
      <c r="GB102" s="4">
        <f>AVERAGE(GB19,GB60)</f>
        <v>2</v>
      </c>
      <c r="GC102" s="104">
        <f>SUM(FY102*FY112,FZ102*FZ112,GA102*GA112,GB102*GB112)</f>
        <v>115.5</v>
      </c>
      <c r="GE102" s="26"/>
      <c r="GF102" s="26"/>
      <c r="GG102" s="26"/>
      <c r="GH102" s="26"/>
      <c r="GI102" s="26"/>
      <c r="GJ102" s="26"/>
      <c r="GK102" s="26"/>
      <c r="GL102" s="26"/>
      <c r="GM102" s="26"/>
      <c r="GN102" s="26"/>
      <c r="GO102" s="26"/>
      <c r="GP102" s="26"/>
      <c r="GQ102" s="26"/>
      <c r="GR102" s="26"/>
      <c r="GS102" s="26"/>
      <c r="GT102" s="26"/>
      <c r="GU102" s="26"/>
      <c r="GV102" s="26"/>
      <c r="GW102" s="26"/>
      <c r="GX102" s="26"/>
      <c r="GY102" s="26"/>
      <c r="GZ102" s="26"/>
      <c r="HA102" s="26"/>
      <c r="HB102" s="26"/>
      <c r="HC102" s="26"/>
      <c r="HD102" s="26"/>
      <c r="HE102" s="26"/>
      <c r="HF102" s="26"/>
      <c r="HG102" s="26"/>
      <c r="HH102" s="26"/>
      <c r="HI102" s="26"/>
      <c r="HJ102" s="26"/>
      <c r="HK102" s="26"/>
      <c r="HL102" s="26"/>
      <c r="HM102" s="26"/>
      <c r="HN102" s="26"/>
      <c r="HO102" s="26"/>
      <c r="HP102" s="26"/>
      <c r="HQ102" s="26"/>
      <c r="HR102" s="26"/>
      <c r="HS102" s="26"/>
      <c r="HT102" s="26"/>
      <c r="HU102" s="26"/>
      <c r="HV102" s="26"/>
      <c r="HW102" s="26"/>
      <c r="HX102" s="26"/>
      <c r="HY102" s="26"/>
      <c r="HZ102" s="26"/>
      <c r="IA102" s="26"/>
      <c r="IB102" s="26"/>
      <c r="IC102" s="26"/>
      <c r="ID102" s="26"/>
      <c r="IE102" s="26"/>
      <c r="IF102" s="26"/>
      <c r="IG102" s="26"/>
      <c r="IH102" s="26"/>
      <c r="II102" s="26"/>
      <c r="IJ102" s="26"/>
      <c r="IK102" s="26"/>
      <c r="IL102" s="26"/>
      <c r="IM102" s="26"/>
      <c r="IN102" s="26"/>
      <c r="IO102" s="26"/>
      <c r="IP102" s="26"/>
      <c r="IQ102" s="26"/>
      <c r="IR102" s="26"/>
      <c r="IS102" s="26"/>
      <c r="IT102" s="26"/>
      <c r="IU102" s="26"/>
      <c r="IV102" s="26"/>
      <c r="IW102" s="26"/>
      <c r="IX102" s="26"/>
      <c r="IY102" s="26"/>
      <c r="IZ102" s="26"/>
      <c r="JA102" s="26"/>
      <c r="JB102" s="26"/>
      <c r="JC102" s="26"/>
      <c r="JD102" s="26"/>
      <c r="JE102" s="26"/>
      <c r="JF102" s="26"/>
      <c r="JG102" s="26"/>
      <c r="JH102" s="26"/>
      <c r="JI102" s="26"/>
      <c r="JJ102" s="26"/>
      <c r="JK102" s="26"/>
      <c r="JL102" s="26"/>
      <c r="JM102" s="26"/>
      <c r="JN102" s="26"/>
      <c r="JO102" s="26"/>
      <c r="JP102" s="26"/>
      <c r="JQ102" s="26"/>
      <c r="JR102" s="26"/>
      <c r="JS102" s="26"/>
      <c r="JT102" s="26"/>
      <c r="JU102" s="26"/>
      <c r="JV102" s="26"/>
      <c r="JW102" s="26"/>
      <c r="JX102" s="26"/>
      <c r="JY102" s="26"/>
      <c r="JZ102" s="26"/>
      <c r="KA102" s="26"/>
      <c r="KB102" s="26"/>
      <c r="KC102" s="26"/>
      <c r="KD102" s="26"/>
      <c r="KE102" s="26"/>
      <c r="KF102" s="26"/>
      <c r="KG102" s="26"/>
      <c r="KH102" s="26"/>
      <c r="KI102" s="26"/>
      <c r="KJ102" s="26"/>
      <c r="KK102" s="26"/>
      <c r="KL102" s="26"/>
      <c r="KM102" s="26"/>
      <c r="KN102" s="26"/>
      <c r="KO102" s="26"/>
      <c r="KP102" s="26"/>
      <c r="KQ102" s="26"/>
      <c r="KR102" s="26"/>
      <c r="KS102" s="26"/>
      <c r="KT102" s="26"/>
      <c r="KU102" s="26"/>
      <c r="KV102" s="26"/>
      <c r="KW102" s="26"/>
      <c r="KX102" s="26"/>
      <c r="KY102" s="26"/>
      <c r="KZ102" s="26"/>
      <c r="LA102" s="26"/>
      <c r="LB102" s="26"/>
      <c r="LC102" s="26"/>
      <c r="LD102" s="26"/>
      <c r="LE102" s="26"/>
      <c r="LF102" s="26"/>
      <c r="LG102" s="26"/>
      <c r="LH102" s="26"/>
      <c r="LI102" s="26"/>
      <c r="LJ102" s="26"/>
      <c r="LK102" s="26"/>
      <c r="LL102" s="26"/>
      <c r="LM102" s="26"/>
      <c r="LN102" s="26"/>
      <c r="LO102" s="26"/>
      <c r="LP102" s="26"/>
      <c r="LQ102" s="26"/>
      <c r="LR102" s="26"/>
      <c r="LS102" s="26"/>
      <c r="LT102" s="26"/>
      <c r="LU102" s="26"/>
      <c r="LV102" s="26"/>
      <c r="LW102" s="26"/>
      <c r="LX102" s="26"/>
      <c r="LY102" s="26"/>
      <c r="LZ102" s="26"/>
      <c r="MA102" s="26"/>
      <c r="MB102" s="26"/>
      <c r="MC102" s="26"/>
      <c r="MD102" s="26"/>
      <c r="ME102" s="26"/>
      <c r="MF102" s="26"/>
      <c r="MG102" s="26"/>
      <c r="MH102" s="26"/>
      <c r="MI102" s="26"/>
      <c r="MJ102" s="26"/>
      <c r="MK102" s="26"/>
      <c r="ML102" s="26"/>
      <c r="MM102" s="26"/>
      <c r="MN102" s="26"/>
      <c r="MO102" s="26"/>
      <c r="MP102" s="26"/>
      <c r="MQ102" s="26"/>
      <c r="MR102" s="26"/>
      <c r="MS102" s="26"/>
      <c r="MT102" s="26"/>
      <c r="MU102" s="26"/>
      <c r="MV102" s="26"/>
      <c r="MW102" s="26"/>
      <c r="MX102" s="26"/>
      <c r="MY102" s="26"/>
      <c r="MZ102" s="26"/>
      <c r="NA102" s="26"/>
      <c r="NB102" s="26"/>
      <c r="NC102" s="26"/>
      <c r="ND102" s="26"/>
      <c r="NE102" s="26"/>
      <c r="NF102" s="26"/>
      <c r="NG102" s="26"/>
      <c r="NH102" s="26"/>
      <c r="NI102" s="26"/>
      <c r="NJ102" s="26"/>
      <c r="NK102" s="26"/>
      <c r="NL102" s="26"/>
      <c r="NM102" s="26"/>
      <c r="NN102" s="26"/>
      <c r="NO102" s="26"/>
      <c r="NP102" s="26"/>
      <c r="NQ102" s="26"/>
      <c r="NR102" s="26"/>
      <c r="NS102" s="26"/>
      <c r="NT102" s="26"/>
      <c r="NU102" s="26"/>
      <c r="NV102" s="26"/>
      <c r="NW102" s="26"/>
      <c r="NX102" s="26"/>
      <c r="NY102" s="26"/>
      <c r="NZ102" s="26"/>
      <c r="OA102" s="26"/>
      <c r="OB102" s="26"/>
      <c r="OC102" s="26"/>
      <c r="OD102" s="26"/>
      <c r="OE102" s="26"/>
      <c r="OF102" s="26"/>
      <c r="OG102" s="26"/>
      <c r="OH102" s="26"/>
      <c r="OI102" s="26"/>
      <c r="OJ102" s="26"/>
      <c r="OK102" s="26"/>
      <c r="OL102" s="26"/>
      <c r="OM102" s="26"/>
      <c r="ON102" s="26"/>
      <c r="OO102" s="26"/>
      <c r="OP102" s="26"/>
      <c r="OQ102" s="26"/>
      <c r="OR102" s="26"/>
      <c r="OS102" s="26"/>
      <c r="OT102" s="26"/>
      <c r="OU102" s="26"/>
      <c r="OV102" s="26"/>
    </row>
    <row r="103" spans="1:412" s="3" customFormat="1">
      <c r="A103" s="148" t="s">
        <v>28</v>
      </c>
      <c r="B103" s="4">
        <f>AVERAGE(B20,B61)</f>
        <v>14.5</v>
      </c>
      <c r="C103" s="4">
        <f>AVERAGE(C20,C61)</f>
        <v>3.5</v>
      </c>
      <c r="D103" s="4">
        <f>AVERAGE(D20,D61)</f>
        <v>1</v>
      </c>
      <c r="E103" s="4">
        <f>AVERAGE(E20,E61)</f>
        <v>0</v>
      </c>
      <c r="F103" s="104">
        <f>SUM(B103*B112,C103*C112,D103*D112,E103*E112)</f>
        <v>12.75</v>
      </c>
      <c r="G103" s="4">
        <f>AVERAGE(G20,G61)</f>
        <v>18.5</v>
      </c>
      <c r="H103" s="4">
        <f>AVERAGE(H20,H61)</f>
        <v>27.5</v>
      </c>
      <c r="I103" s="4">
        <f>AVERAGE(I20,I61)</f>
        <v>2.5</v>
      </c>
      <c r="J103" s="4">
        <f>AVERAGE(J20,J61)</f>
        <v>3</v>
      </c>
      <c r="K103" s="104">
        <f>SUM(G103*G112,H103*H112,I103*I112,J103*J112)</f>
        <v>49.25</v>
      </c>
      <c r="L103" s="14"/>
      <c r="M103" s="4">
        <f>AVERAGE(M20,M61)</f>
        <v>4.5</v>
      </c>
      <c r="N103" s="4">
        <f>AVERAGE(N20,N61)</f>
        <v>3</v>
      </c>
      <c r="O103" s="4">
        <f>AVERAGE(O20,O61)</f>
        <v>0</v>
      </c>
      <c r="P103" s="4">
        <f>AVERAGE(P20,P61)</f>
        <v>0</v>
      </c>
      <c r="Q103" s="104">
        <f>SUM(M103*M112,N103*N112,O103*O112,P103*P112)</f>
        <v>5.25</v>
      </c>
      <c r="R103" s="14"/>
      <c r="S103" s="4">
        <f>AVERAGE(S20,S61)</f>
        <v>50.5</v>
      </c>
      <c r="T103" s="4">
        <f>AVERAGE(T20,T61)</f>
        <v>69</v>
      </c>
      <c r="U103" s="4">
        <f>AVERAGE(U20,U61)</f>
        <v>2</v>
      </c>
      <c r="V103" s="4">
        <f>AVERAGE(V20,V61)</f>
        <v>3</v>
      </c>
      <c r="W103" s="104">
        <f>SUM(S103*S112,T103*T112,U103*U112,V103*V112)</f>
        <v>105.75</v>
      </c>
      <c r="X103" s="14"/>
      <c r="Y103" s="4">
        <f>AVERAGE(Y20,Y61)</f>
        <v>6</v>
      </c>
      <c r="Z103" s="4">
        <f>AVERAGE(Z20,Z61)</f>
        <v>4.5</v>
      </c>
      <c r="AA103" s="4">
        <f>AVERAGE(AA20,AA61)</f>
        <v>1</v>
      </c>
      <c r="AB103" s="4">
        <f>AVERAGE(AB20,AB61)</f>
        <v>1.5</v>
      </c>
      <c r="AC103" s="104">
        <f>SUM(Y103*Y112,Z103*Z112,AA103*AA112,AB103*AB112)</f>
        <v>13.25</v>
      </c>
      <c r="AD103" s="14"/>
      <c r="AE103" s="4">
        <f>AVERAGE(AE20,AE61)</f>
        <v>12</v>
      </c>
      <c r="AF103" s="4">
        <f>AVERAGE(AF20,AF61)</f>
        <v>6</v>
      </c>
      <c r="AG103" s="4">
        <f>AVERAGE(AG20,AG61)</f>
        <v>0</v>
      </c>
      <c r="AH103" s="4">
        <f>AVERAGE(AH20,AH61)</f>
        <v>0</v>
      </c>
      <c r="AI103" s="104">
        <f>SUM(AE103*AE112,AF103*AF112,AG103*AG112,AH103*AH112)</f>
        <v>12</v>
      </c>
      <c r="AJ103" s="29"/>
      <c r="AK103" s="29"/>
      <c r="AL103" s="20" t="s">
        <v>28</v>
      </c>
      <c r="AM103" s="4">
        <f>AVERAGE(AM20,AM61)</f>
        <v>0</v>
      </c>
      <c r="AN103" s="4">
        <f>AVERAGE(AN20,AN61)</f>
        <v>1</v>
      </c>
      <c r="AO103" s="4">
        <f>AVERAGE(AO20,AO61)</f>
        <v>0</v>
      </c>
      <c r="AP103" s="4">
        <f>AVERAGE(AP20,AP61)</f>
        <v>0</v>
      </c>
      <c r="AQ103" s="104">
        <f>SUM(AM103*AM112,AN103*AN112,AO103*AO112,AP103*AP112)</f>
        <v>1</v>
      </c>
      <c r="AR103" s="14"/>
      <c r="AS103" s="4">
        <f>AVERAGE(AS20,AS61)</f>
        <v>38.5</v>
      </c>
      <c r="AT103" s="4">
        <f>AVERAGE(AT20,AT61)</f>
        <v>38</v>
      </c>
      <c r="AU103" s="4">
        <f>AVERAGE(AU20,AU61)</f>
        <v>3</v>
      </c>
      <c r="AV103" s="4">
        <f>AVERAGE(AV20,AV61)</f>
        <v>2</v>
      </c>
      <c r="AW103" s="104">
        <f>SUM(AS103*AS112,AT103*AT112,AU103*AU112,AV103*AV112)</f>
        <v>68.25</v>
      </c>
      <c r="AX103" s="14"/>
      <c r="AY103" s="4">
        <f>AVERAGE(AY20,AY61)</f>
        <v>4</v>
      </c>
      <c r="AZ103" s="4">
        <f>AVERAGE(AZ20,AZ61)</f>
        <v>1.5</v>
      </c>
      <c r="BA103" s="4">
        <f>AVERAGE(BA20,BA61)</f>
        <v>0</v>
      </c>
      <c r="BB103" s="4">
        <f>AVERAGE(BB20,BB61)</f>
        <v>0.5</v>
      </c>
      <c r="BC103" s="104">
        <f>SUM(AY103*AY112,AZ103*AZ112,BA103*BA112,BB103*BB112)</f>
        <v>4.75</v>
      </c>
      <c r="BD103" s="14"/>
      <c r="BE103" s="4">
        <f>AVERAGE(BE20,BE61)</f>
        <v>39.5</v>
      </c>
      <c r="BF103" s="4">
        <f>AVERAGE(BF20,BF61)</f>
        <v>58</v>
      </c>
      <c r="BG103" s="4">
        <f>AVERAGE(BG20,BG61)</f>
        <v>4.5</v>
      </c>
      <c r="BH103" s="4">
        <f>AVERAGE(BH20,BH61)</f>
        <v>0</v>
      </c>
      <c r="BI103" s="104">
        <f>SUM(BE103*BE112,BF103*BF112,BG103*BG112,BH103*BH112)</f>
        <v>86.75</v>
      </c>
      <c r="BJ103" s="14"/>
      <c r="BK103" s="4">
        <f>AVERAGE(BK20,BK61)</f>
        <v>3.5</v>
      </c>
      <c r="BL103" s="4">
        <f>AVERAGE(BL20,BL61)</f>
        <v>2</v>
      </c>
      <c r="BM103" s="4">
        <f>AVERAGE(BM20,BM61)</f>
        <v>0</v>
      </c>
      <c r="BN103" s="4">
        <f>AVERAGE(BN20,BN61)</f>
        <v>0</v>
      </c>
      <c r="BO103" s="104">
        <f>SUM(BK103*BK112,BL103*BL112,BM103*BM112,BN103*BN112)</f>
        <v>3.75</v>
      </c>
      <c r="BP103" s="14"/>
      <c r="BQ103" s="4">
        <f>AVERAGE(BQ20,BQ61)</f>
        <v>13</v>
      </c>
      <c r="BR103" s="4">
        <f>AVERAGE(BR20,BR61)</f>
        <v>5.5</v>
      </c>
      <c r="BS103" s="4">
        <f>AVERAGE(BS20,BS61)</f>
        <v>0.5</v>
      </c>
      <c r="BT103" s="4">
        <f>AVERAGE(BT20,BT61)</f>
        <v>0</v>
      </c>
      <c r="BU103" s="104">
        <f>SUM(BQ103*BQ112,BR103*BR112,BS103*BS112,BT103*BT112)</f>
        <v>13</v>
      </c>
      <c r="BV103" s="29"/>
      <c r="BW103" s="29"/>
      <c r="BX103" s="20" t="s">
        <v>28</v>
      </c>
      <c r="BY103" s="4">
        <f>AVERAGE(BY20,BY61)</f>
        <v>3</v>
      </c>
      <c r="BZ103" s="4">
        <f>AVERAGE(BZ20,BZ61)</f>
        <v>2.5</v>
      </c>
      <c r="CA103" s="4">
        <f>AVERAGE(CA20,CA61)</f>
        <v>0</v>
      </c>
      <c r="CB103" s="4">
        <f>AVERAGE(CB20,CB61)</f>
        <v>0</v>
      </c>
      <c r="CC103" s="104">
        <f>SUM(BY103*BY112,BZ103*BZ112,CA103*CA112,CB103*CB112)</f>
        <v>4</v>
      </c>
      <c r="CD103" s="14"/>
      <c r="CE103" s="4">
        <f>AVERAGE(CE20,CE61)</f>
        <v>113</v>
      </c>
      <c r="CF103" s="4">
        <f>AVERAGE(CF20,CF61)</f>
        <v>60.5</v>
      </c>
      <c r="CG103" s="4">
        <f>AVERAGE(CG20,CG61)</f>
        <v>6</v>
      </c>
      <c r="CH103" s="4">
        <f>AVERAGE(CH20,CH61)</f>
        <v>1.5</v>
      </c>
      <c r="CI103" s="104">
        <f>SUM(CE103*CE112,CF103*CF112,CG103*CG112,CH103*CH112)</f>
        <v>132.75</v>
      </c>
      <c r="CJ103" s="14"/>
      <c r="CK103" s="4">
        <f>AVERAGE(CK20,CK61)</f>
        <v>4.5</v>
      </c>
      <c r="CL103" s="4">
        <f>AVERAGE(CL20,CL61)</f>
        <v>6.5</v>
      </c>
      <c r="CM103" s="4">
        <f>AVERAGE(CM20,CM61)</f>
        <v>0</v>
      </c>
      <c r="CN103" s="4">
        <f>AVERAGE(CN20,CN61)</f>
        <v>0</v>
      </c>
      <c r="CO103" s="104">
        <f>SUM(CK103*CK112,CL103*CL112,CM103*CM112,CN103*CN112)</f>
        <v>8.75</v>
      </c>
      <c r="CP103" s="4"/>
      <c r="CQ103" s="4">
        <f>AVERAGE(CQ20,CQ61)</f>
        <v>75.5</v>
      </c>
      <c r="CR103" s="4">
        <f>AVERAGE(CR20,CR61)</f>
        <v>53</v>
      </c>
      <c r="CS103" s="4">
        <f>AVERAGE(CS20,CS61)</f>
        <v>6.5</v>
      </c>
      <c r="CT103" s="4">
        <f>AVERAGE(CT20,CT61)</f>
        <v>1</v>
      </c>
      <c r="CU103" s="104">
        <f>SUM(CQ103*CQ112,CR103*CR112,CS103*CS112,CT103*CT112)</f>
        <v>106.25</v>
      </c>
      <c r="CV103" s="14"/>
      <c r="CW103" s="4">
        <f>AVERAGE(CW20,CW61)</f>
        <v>18</v>
      </c>
      <c r="CX103" s="4">
        <f>AVERAGE(CX20,CX61)</f>
        <v>23</v>
      </c>
      <c r="CY103" s="4">
        <f>AVERAGE(CY20,CY61)</f>
        <v>0</v>
      </c>
      <c r="CZ103" s="4">
        <f>AVERAGE(CZ20,CZ61)</f>
        <v>2</v>
      </c>
      <c r="DA103" s="104">
        <f>SUM(CW103*CW112,CX103*CX112,CY103*CY112,CZ103*CZ112)</f>
        <v>37</v>
      </c>
      <c r="DB103" s="14"/>
      <c r="DC103" s="4">
        <f>AVERAGE(DC20,DC61)</f>
        <v>14.5</v>
      </c>
      <c r="DD103" s="4">
        <f>AVERAGE(DD20,DD61)</f>
        <v>11</v>
      </c>
      <c r="DE103" s="4">
        <f>AVERAGE(DE20,DE61)</f>
        <v>0.5</v>
      </c>
      <c r="DF103" s="4">
        <f>AVERAGE(DF20,DF61)</f>
        <v>0.5</v>
      </c>
      <c r="DG103" s="104">
        <f>SUM(DC103*DC112,DD103*DD112,DE103*DE112,DF103*DF112)</f>
        <v>20.5</v>
      </c>
      <c r="DH103" s="29"/>
      <c r="DI103" s="29"/>
      <c r="DJ103" s="20" t="s">
        <v>28</v>
      </c>
      <c r="DK103" s="4">
        <f>AVERAGE(DK20,DK61)</f>
        <v>1.5</v>
      </c>
      <c r="DL103" s="4">
        <f>AVERAGE(DL20,DL61)</f>
        <v>1.5</v>
      </c>
      <c r="DM103" s="4">
        <f>AVERAGE(DM20,DM61)</f>
        <v>0</v>
      </c>
      <c r="DN103" s="4">
        <f>AVERAGE(DN20,DN61)</f>
        <v>0</v>
      </c>
      <c r="DO103" s="104">
        <f>SUM(DK103*DK112,DL103*DL112,DM103*DM112,DN103*DN112)</f>
        <v>2.25</v>
      </c>
      <c r="DP103" s="4"/>
      <c r="DQ103" s="31">
        <f>AVERAGE(DQ20,DQ61)</f>
        <v>3</v>
      </c>
      <c r="DR103" s="4">
        <f>AVERAGE(DR20,DR61)</f>
        <v>1.5</v>
      </c>
      <c r="DS103" s="4">
        <f>AVERAGE(DS20,DS61)</f>
        <v>0</v>
      </c>
      <c r="DT103" s="4">
        <f>AVERAGE(DT20,DT61)</f>
        <v>0</v>
      </c>
      <c r="DU103" s="104">
        <f>SUM(DQ103*DQ112,DR103*DR112,DS103*DS112,DT103*DT112)</f>
        <v>3</v>
      </c>
      <c r="DV103" s="4"/>
      <c r="DW103" s="4">
        <f>AVERAGE(DW20,DW61)</f>
        <v>1.5</v>
      </c>
      <c r="DX103" s="4">
        <f>AVERAGE(DX20,DX61)</f>
        <v>4.5</v>
      </c>
      <c r="DY103" s="4">
        <f>AVERAGE(DY20,DY61)</f>
        <v>0</v>
      </c>
      <c r="DZ103" s="4">
        <f>AVERAGE(DZ20,DZ61)</f>
        <v>0</v>
      </c>
      <c r="EA103" s="104">
        <f>SUM(DW103*DW112,DX103*DX112,DY103*DY112,DZ103*DZ112)</f>
        <v>5.25</v>
      </c>
      <c r="EB103" s="4"/>
      <c r="EC103" s="4">
        <f>AVERAGE(EC20,EC61)</f>
        <v>80.5</v>
      </c>
      <c r="ED103" s="4">
        <f>AVERAGE(ED20,ED61)</f>
        <v>63.5</v>
      </c>
      <c r="EE103" s="4">
        <f>AVERAGE(EE20,EE61)</f>
        <v>5</v>
      </c>
      <c r="EF103" s="4">
        <f>AVERAGE(EF20,EF61)</f>
        <v>80</v>
      </c>
      <c r="EG103" s="104">
        <f>SUM(EC103*EC112,ED103*ED112,EE103*EE112,EF103*EF112)</f>
        <v>313.75</v>
      </c>
      <c r="EH103" s="4"/>
      <c r="EI103" s="4">
        <f>AVERAGE(EI20,EI61)</f>
        <v>29</v>
      </c>
      <c r="EJ103" s="4">
        <f>AVERAGE(EJ20,EJ61)</f>
        <v>36.5</v>
      </c>
      <c r="EK103" s="4">
        <f>AVERAGE(EK20,EK61)</f>
        <v>1.5</v>
      </c>
      <c r="EL103" s="4">
        <f>AVERAGE(EL20,EL61)</f>
        <v>1.5</v>
      </c>
      <c r="EM103" s="104">
        <f>SUM(EI103*EI112,EJ103*EJ112,EK103*EK112,EL103*EL112)</f>
        <v>57.75</v>
      </c>
      <c r="EN103" s="4"/>
      <c r="EO103" s="4">
        <f>AVERAGE(EO20,EO61)</f>
        <v>4.5</v>
      </c>
      <c r="EP103" s="4">
        <f>AVERAGE(EP20,EP61)</f>
        <v>9.5</v>
      </c>
      <c r="EQ103" s="4">
        <f>AVERAGE(EQ20,EQ61)</f>
        <v>0.5</v>
      </c>
      <c r="ER103" s="4">
        <f>AVERAGE(ER20,ER61)</f>
        <v>0</v>
      </c>
      <c r="ES103" s="104">
        <f>SUM(EO103*EO112,EP103*EP112,EQ103*EQ112,ER103*ER112)</f>
        <v>12.75</v>
      </c>
      <c r="ET103" s="4"/>
      <c r="EU103" s="4">
        <f>AVERAGE(EU20,EU61)</f>
        <v>84</v>
      </c>
      <c r="EV103" s="4">
        <f>AVERAGE(EV20,EV61)</f>
        <v>71.5</v>
      </c>
      <c r="EW103" s="4">
        <f>AVERAGE(EW20,EW61)</f>
        <v>6.5</v>
      </c>
      <c r="EX103" s="4">
        <f>AVERAGE(EX20,EX61)</f>
        <v>1.5</v>
      </c>
      <c r="EY103" s="104">
        <f>SUM(EU103*EU112,EV103*EV112,EW103*EW112,EX103*EX112)</f>
        <v>130.25</v>
      </c>
      <c r="EZ103" s="4"/>
      <c r="FA103" s="4">
        <f>AVERAGE(FA20,FA61)</f>
        <v>2.5</v>
      </c>
      <c r="FB103" s="4">
        <f>AVERAGE(FB20,FB61)</f>
        <v>7.5</v>
      </c>
      <c r="FC103" s="4">
        <f>AVERAGE(FC20,FC61)</f>
        <v>0</v>
      </c>
      <c r="FD103" s="4">
        <f>AVERAGE(FD20,FD61)</f>
        <v>0</v>
      </c>
      <c r="FE103" s="104">
        <f>SUM(FA103*FA112,FB103*FB112,FC103*FC112,FD103*FD112)</f>
        <v>8.75</v>
      </c>
      <c r="FF103" s="4"/>
      <c r="FG103" s="4">
        <f>AVERAGE(FG20,FG61)</f>
        <v>34</v>
      </c>
      <c r="FH103" s="4">
        <f>AVERAGE(FH20,FH61)</f>
        <v>37</v>
      </c>
      <c r="FI103" s="4">
        <f>AVERAGE(FI20,FI61)</f>
        <v>1.5</v>
      </c>
      <c r="FJ103" s="14">
        <f>AVERAGE(FJ20,FJ61)</f>
        <v>0</v>
      </c>
      <c r="FK103" s="104">
        <f>SUM(FG103*FG112,FH103*FH112,FI103*FI112,FJ103*FJ112)</f>
        <v>57</v>
      </c>
      <c r="FL103" s="4"/>
      <c r="FM103" s="4">
        <f>AVERAGE(FM20,FM61)</f>
        <v>1.5</v>
      </c>
      <c r="FN103" s="4">
        <f>AVERAGE(FN20,FN61)</f>
        <v>2</v>
      </c>
      <c r="FO103" s="4">
        <f>AVERAGE(FO20,FO61)</f>
        <v>0</v>
      </c>
      <c r="FP103" s="4">
        <f>AVERAGE(FP20,FP61)</f>
        <v>0</v>
      </c>
      <c r="FQ103" s="104">
        <f>SUM(FM103*FM112,FN103*FN112,FO103*FO112,FP103*FP112)</f>
        <v>2.75</v>
      </c>
      <c r="FR103" s="4"/>
      <c r="FS103" s="4">
        <f>AVERAGE(FS20,FS61)</f>
        <v>46.5</v>
      </c>
      <c r="FT103" s="4">
        <f>AVERAGE(FT20,FT61)</f>
        <v>26</v>
      </c>
      <c r="FU103" s="4">
        <f>AVERAGE(FU20,FU61)</f>
        <v>0.5</v>
      </c>
      <c r="FV103" s="4">
        <f>AVERAGE(FV20,FV61)</f>
        <v>0.5</v>
      </c>
      <c r="FW103" s="104">
        <f>SUM(FS103*FS112,FT103*FT112,FU103*FU112,FV103*FV112)</f>
        <v>51.5</v>
      </c>
      <c r="FX103" s="4"/>
      <c r="FY103" s="4">
        <f>AVERAGE(FY20,FY61)</f>
        <v>90</v>
      </c>
      <c r="FZ103" s="4">
        <f>AVERAGE(FZ20,FZ61)</f>
        <v>52</v>
      </c>
      <c r="GA103" s="4">
        <f>AVERAGE(GA20,GA61)</f>
        <v>1</v>
      </c>
      <c r="GB103" s="4">
        <f>AVERAGE(GB20,GB61)</f>
        <v>1</v>
      </c>
      <c r="GC103" s="104">
        <f>SUM(FY103*FY112,FZ103*FZ112,GA103*GA112,GB103*GB112)</f>
        <v>101.5</v>
      </c>
      <c r="GE103" s="26"/>
      <c r="GF103" s="26"/>
      <c r="GG103" s="26"/>
      <c r="GH103" s="26"/>
      <c r="GI103" s="26"/>
      <c r="GJ103" s="26"/>
      <c r="GK103" s="26"/>
      <c r="GL103" s="26"/>
      <c r="GM103" s="26"/>
      <c r="GN103" s="26"/>
      <c r="GO103" s="26"/>
      <c r="GP103" s="26"/>
      <c r="GQ103" s="26"/>
      <c r="GR103" s="26"/>
      <c r="GS103" s="26"/>
      <c r="GT103" s="26"/>
      <c r="GU103" s="26"/>
      <c r="GV103" s="26"/>
      <c r="GW103" s="26"/>
      <c r="GX103" s="26"/>
      <c r="GY103" s="26"/>
      <c r="GZ103" s="26"/>
      <c r="HA103" s="26"/>
      <c r="HB103" s="26"/>
      <c r="HC103" s="26"/>
      <c r="HD103" s="26"/>
      <c r="HE103" s="26"/>
      <c r="HF103" s="26"/>
      <c r="HG103" s="26"/>
      <c r="HH103" s="26"/>
      <c r="HI103" s="26"/>
      <c r="HJ103" s="26"/>
      <c r="HK103" s="26"/>
      <c r="HL103" s="26"/>
      <c r="HM103" s="26"/>
      <c r="HN103" s="26"/>
      <c r="HO103" s="26"/>
      <c r="HP103" s="26"/>
      <c r="HQ103" s="26"/>
      <c r="HR103" s="26"/>
      <c r="HS103" s="26"/>
      <c r="HT103" s="26"/>
      <c r="HU103" s="26"/>
      <c r="HV103" s="26"/>
      <c r="HW103" s="26"/>
      <c r="HX103" s="26"/>
      <c r="HY103" s="26"/>
      <c r="HZ103" s="26"/>
      <c r="IA103" s="26"/>
      <c r="IB103" s="26"/>
      <c r="IC103" s="26"/>
      <c r="ID103" s="26"/>
      <c r="IE103" s="26"/>
      <c r="IF103" s="26"/>
      <c r="IG103" s="26"/>
      <c r="IH103" s="26"/>
      <c r="II103" s="26"/>
      <c r="IJ103" s="26"/>
      <c r="IK103" s="26"/>
      <c r="IL103" s="26"/>
      <c r="IM103" s="26"/>
      <c r="IN103" s="26"/>
      <c r="IO103" s="26"/>
      <c r="IP103" s="26"/>
      <c r="IQ103" s="26"/>
      <c r="IR103" s="26"/>
      <c r="IS103" s="26"/>
      <c r="IT103" s="26"/>
      <c r="IU103" s="26"/>
      <c r="IV103" s="26"/>
      <c r="IW103" s="26"/>
      <c r="IX103" s="26"/>
      <c r="IY103" s="26"/>
      <c r="IZ103" s="26"/>
      <c r="JA103" s="26"/>
      <c r="JB103" s="26"/>
      <c r="JC103" s="26"/>
      <c r="JD103" s="26"/>
      <c r="JE103" s="26"/>
      <c r="JF103" s="26"/>
      <c r="JG103" s="26"/>
      <c r="JH103" s="26"/>
      <c r="JI103" s="26"/>
      <c r="JJ103" s="26"/>
      <c r="JK103" s="26"/>
      <c r="JL103" s="26"/>
      <c r="JM103" s="26"/>
      <c r="JN103" s="26"/>
      <c r="JO103" s="26"/>
      <c r="JP103" s="26"/>
      <c r="JQ103" s="26"/>
      <c r="JR103" s="26"/>
      <c r="JS103" s="26"/>
      <c r="JT103" s="26"/>
      <c r="JU103" s="26"/>
      <c r="JV103" s="26"/>
      <c r="JW103" s="26"/>
      <c r="JX103" s="26"/>
      <c r="JY103" s="26"/>
      <c r="JZ103" s="26"/>
      <c r="KA103" s="26"/>
      <c r="KB103" s="26"/>
      <c r="KC103" s="26"/>
      <c r="KD103" s="26"/>
      <c r="KE103" s="26"/>
      <c r="KF103" s="26"/>
      <c r="KG103" s="26"/>
      <c r="KH103" s="26"/>
      <c r="KI103" s="26"/>
      <c r="KJ103" s="26"/>
      <c r="KK103" s="26"/>
      <c r="KL103" s="26"/>
      <c r="KM103" s="26"/>
      <c r="KN103" s="26"/>
      <c r="KO103" s="26"/>
      <c r="KP103" s="26"/>
      <c r="KQ103" s="26"/>
      <c r="KR103" s="26"/>
      <c r="KS103" s="26"/>
      <c r="KT103" s="26"/>
      <c r="KU103" s="26"/>
      <c r="KV103" s="26"/>
      <c r="KW103" s="26"/>
      <c r="KX103" s="26"/>
      <c r="KY103" s="26"/>
      <c r="KZ103" s="26"/>
      <c r="LA103" s="26"/>
      <c r="LB103" s="26"/>
      <c r="LC103" s="26"/>
      <c r="LD103" s="26"/>
      <c r="LE103" s="26"/>
      <c r="LF103" s="26"/>
      <c r="LG103" s="26"/>
      <c r="LH103" s="26"/>
      <c r="LI103" s="26"/>
      <c r="LJ103" s="26"/>
      <c r="LK103" s="26"/>
      <c r="LL103" s="26"/>
      <c r="LM103" s="26"/>
      <c r="LN103" s="26"/>
      <c r="LO103" s="26"/>
      <c r="LP103" s="26"/>
      <c r="LQ103" s="26"/>
      <c r="LR103" s="26"/>
      <c r="LS103" s="26"/>
      <c r="LT103" s="26"/>
      <c r="LU103" s="26"/>
      <c r="LV103" s="26"/>
      <c r="LW103" s="26"/>
      <c r="LX103" s="26"/>
      <c r="LY103" s="26"/>
      <c r="LZ103" s="26"/>
      <c r="MA103" s="26"/>
      <c r="MB103" s="26"/>
      <c r="MC103" s="26"/>
      <c r="MD103" s="26"/>
      <c r="ME103" s="26"/>
      <c r="MF103" s="26"/>
      <c r="MG103" s="26"/>
      <c r="MH103" s="26"/>
      <c r="MI103" s="26"/>
      <c r="MJ103" s="26"/>
      <c r="MK103" s="26"/>
      <c r="ML103" s="26"/>
      <c r="MM103" s="26"/>
      <c r="MN103" s="26"/>
      <c r="MO103" s="26"/>
      <c r="MP103" s="26"/>
      <c r="MQ103" s="26"/>
      <c r="MR103" s="26"/>
      <c r="MS103" s="26"/>
      <c r="MT103" s="26"/>
      <c r="MU103" s="26"/>
      <c r="MV103" s="26"/>
      <c r="MW103" s="26"/>
      <c r="MX103" s="26"/>
      <c r="MY103" s="26"/>
      <c r="MZ103" s="26"/>
      <c r="NA103" s="26"/>
      <c r="NB103" s="26"/>
      <c r="NC103" s="26"/>
      <c r="ND103" s="26"/>
      <c r="NE103" s="26"/>
      <c r="NF103" s="26"/>
      <c r="NG103" s="26"/>
      <c r="NH103" s="26"/>
      <c r="NI103" s="26"/>
      <c r="NJ103" s="26"/>
      <c r="NK103" s="26"/>
      <c r="NL103" s="26"/>
      <c r="NM103" s="26"/>
      <c r="NN103" s="26"/>
      <c r="NO103" s="26"/>
      <c r="NP103" s="26"/>
      <c r="NQ103" s="26"/>
      <c r="NR103" s="26"/>
      <c r="NS103" s="26"/>
      <c r="NT103" s="26"/>
      <c r="NU103" s="26"/>
      <c r="NV103" s="26"/>
      <c r="NW103" s="26"/>
      <c r="NX103" s="26"/>
      <c r="NY103" s="26"/>
      <c r="NZ103" s="26"/>
      <c r="OA103" s="26"/>
      <c r="OB103" s="26"/>
      <c r="OC103" s="26"/>
      <c r="OD103" s="26"/>
      <c r="OE103" s="26"/>
      <c r="OF103" s="26"/>
      <c r="OG103" s="26"/>
      <c r="OH103" s="26"/>
      <c r="OI103" s="26"/>
      <c r="OJ103" s="26"/>
      <c r="OK103" s="26"/>
      <c r="OL103" s="26"/>
      <c r="OM103" s="26"/>
      <c r="ON103" s="26"/>
      <c r="OO103" s="26"/>
      <c r="OP103" s="26"/>
      <c r="OQ103" s="26"/>
      <c r="OR103" s="26"/>
      <c r="OS103" s="26"/>
      <c r="OT103" s="26"/>
      <c r="OU103" s="26"/>
      <c r="OV103" s="26"/>
    </row>
    <row r="104" spans="1:412" s="3" customFormat="1">
      <c r="A104" s="148" t="s">
        <v>29</v>
      </c>
      <c r="B104" s="4">
        <f>AVERAGE(B21,B62)</f>
        <v>11.5</v>
      </c>
      <c r="C104" s="4">
        <f>AVERAGE(C21,C62)</f>
        <v>5</v>
      </c>
      <c r="D104" s="4">
        <f>AVERAGE(D21,D62)</f>
        <v>1</v>
      </c>
      <c r="E104" s="4">
        <f>AVERAGE(E21,E62)</f>
        <v>0</v>
      </c>
      <c r="F104" s="104">
        <f>SUM(B104*B112,C104*C112,D104*D112,E104*E112)</f>
        <v>12.75</v>
      </c>
      <c r="G104" s="4">
        <f>AVERAGE(G21,G62)</f>
        <v>27.5</v>
      </c>
      <c r="H104" s="4">
        <f>AVERAGE(H21,H62)</f>
        <v>22</v>
      </c>
      <c r="I104" s="4">
        <f>AVERAGE(I21,I62)</f>
        <v>1</v>
      </c>
      <c r="J104" s="4">
        <f>AVERAGE(J21,J62)</f>
        <v>1.5</v>
      </c>
      <c r="K104" s="104">
        <f>SUM(G104*G112,H104*H112,I104*I112,J104*J112)</f>
        <v>41.5</v>
      </c>
      <c r="L104" s="14"/>
      <c r="M104" s="4">
        <f>AVERAGE(M21,M62)</f>
        <v>3</v>
      </c>
      <c r="N104" s="4">
        <f>AVERAGE(N21,N62)</f>
        <v>5</v>
      </c>
      <c r="O104" s="4">
        <f>AVERAGE(O21,O62)</f>
        <v>0.5</v>
      </c>
      <c r="P104" s="4">
        <f>AVERAGE(P21,P62)</f>
        <v>0</v>
      </c>
      <c r="Q104" s="104">
        <f>SUM(M104*M112,N104*N112,O104*O112,P104*P112)</f>
        <v>7.5</v>
      </c>
      <c r="R104" s="14"/>
      <c r="S104" s="4">
        <f>AVERAGE(S21,S62)</f>
        <v>63</v>
      </c>
      <c r="T104" s="4">
        <f>AVERAGE(T21,T62)</f>
        <v>62</v>
      </c>
      <c r="U104" s="4">
        <f>AVERAGE(U21,U62)</f>
        <v>2</v>
      </c>
      <c r="V104" s="4">
        <f>AVERAGE(V21,V62)</f>
        <v>2.5</v>
      </c>
      <c r="W104" s="104">
        <f>SUM(S104*S112,T104*T112,U104*U112,V104*V112)</f>
        <v>103.75</v>
      </c>
      <c r="X104" s="14"/>
      <c r="Y104" s="4">
        <f>AVERAGE(Y21,Y62)</f>
        <v>5.5</v>
      </c>
      <c r="Z104" s="4">
        <f>AVERAGE(Z21,Z62)</f>
        <v>4</v>
      </c>
      <c r="AA104" s="4">
        <f>AVERAGE(AA21,AA62)</f>
        <v>1</v>
      </c>
      <c r="AB104" s="4">
        <f>AVERAGE(AB21,AB62)</f>
        <v>0.5</v>
      </c>
      <c r="AC104" s="104">
        <f>SUM(Y104*Y112,Z104*Z112,AA104*AA112,AB104*AB112)</f>
        <v>10</v>
      </c>
      <c r="AD104" s="14"/>
      <c r="AE104" s="4">
        <f>AVERAGE(AE21,AE62)</f>
        <v>16.5</v>
      </c>
      <c r="AF104" s="4">
        <f>AVERAGE(AF21,AF62)</f>
        <v>6</v>
      </c>
      <c r="AG104" s="4">
        <f>AVERAGE(AG21,AG62)</f>
        <v>0</v>
      </c>
      <c r="AH104" s="4">
        <f>AVERAGE(AH21,AH62)</f>
        <v>0</v>
      </c>
      <c r="AI104" s="104">
        <f>SUM(AE104*AE112,AF104*AF112,AG104*AG112,AH104*AH112)</f>
        <v>14.25</v>
      </c>
      <c r="AJ104" s="29"/>
      <c r="AK104" s="29"/>
      <c r="AL104" s="20" t="s">
        <v>29</v>
      </c>
      <c r="AM104" s="4">
        <f>AVERAGE(AM21,AM62)</f>
        <v>5.5</v>
      </c>
      <c r="AN104" s="4">
        <f>AVERAGE(AN21,AN62)</f>
        <v>4.5</v>
      </c>
      <c r="AO104" s="4">
        <f>AVERAGE(AO21,AO62)</f>
        <v>0.5</v>
      </c>
      <c r="AP104" s="4">
        <f>AVERAGE(AP21,AP62)</f>
        <v>0.5</v>
      </c>
      <c r="AQ104" s="104">
        <f>SUM(AM104*AM112,AN104*AN112,AO104*AO112,AP104*AP112)</f>
        <v>9.5</v>
      </c>
      <c r="AR104" s="14"/>
      <c r="AS104" s="4">
        <f>AVERAGE(AS21,AS62)</f>
        <v>55.5</v>
      </c>
      <c r="AT104" s="4">
        <f>AVERAGE(AT21,AT62)</f>
        <v>40.5</v>
      </c>
      <c r="AU104" s="4">
        <f>AVERAGE(AU21,AU62)</f>
        <v>1.5</v>
      </c>
      <c r="AV104" s="4">
        <f>AVERAGE(AV21,AV62)</f>
        <v>1.5</v>
      </c>
      <c r="AW104" s="104">
        <f>SUM(AS104*AS112,AT104*AT112,AU104*AU112,AV104*AV112)</f>
        <v>75</v>
      </c>
      <c r="AX104" s="14"/>
      <c r="AY104" s="4">
        <f>AVERAGE(AY21,AY62)</f>
        <v>4.5</v>
      </c>
      <c r="AZ104" s="4">
        <f>AVERAGE(AZ21,AZ62)</f>
        <v>1.5</v>
      </c>
      <c r="BA104" s="4">
        <f>AVERAGE(BA21,BA62)</f>
        <v>0</v>
      </c>
      <c r="BB104" s="4">
        <f>AVERAGE(BB21,BB62)</f>
        <v>0</v>
      </c>
      <c r="BC104" s="104">
        <f>SUM(AY104*AY112,AZ104*AZ112,BA104*BA112,BB104*BB112)</f>
        <v>3.75</v>
      </c>
      <c r="BD104" s="14"/>
      <c r="BE104" s="4">
        <f>AVERAGE(BE21,BE62)</f>
        <v>39.5</v>
      </c>
      <c r="BF104" s="4">
        <f>AVERAGE(BF21,BF62)</f>
        <v>56.5</v>
      </c>
      <c r="BG104" s="4">
        <f>AVERAGE(BG21,BG62)</f>
        <v>3.5</v>
      </c>
      <c r="BH104" s="4">
        <f>AVERAGE(BH21,BH62)</f>
        <v>1</v>
      </c>
      <c r="BI104" s="104">
        <f>SUM(BE104*BE112,BF104*BF112,BG104*BG112,BH104*BH112)</f>
        <v>85.75</v>
      </c>
      <c r="BJ104" s="14"/>
      <c r="BK104" s="4">
        <f>AVERAGE(BK21,BK62)</f>
        <v>2</v>
      </c>
      <c r="BL104" s="4">
        <f>AVERAGE(BL21,BL62)</f>
        <v>4</v>
      </c>
      <c r="BM104" s="4">
        <f>AVERAGE(BM21,BM62)</f>
        <v>1</v>
      </c>
      <c r="BN104" s="4">
        <f>AVERAGE(BN21,BN62)</f>
        <v>0</v>
      </c>
      <c r="BO104" s="104">
        <f>SUM(BK104*BK112,BL104*BL112,BM104*BM112,BN104*BN112)</f>
        <v>7</v>
      </c>
      <c r="BP104" s="14"/>
      <c r="BQ104" s="4">
        <f>AVERAGE(BQ21,BQ62)</f>
        <v>4</v>
      </c>
      <c r="BR104" s="4">
        <f>AVERAGE(BR21,BR62)</f>
        <v>6</v>
      </c>
      <c r="BS104" s="4">
        <f>AVERAGE(BS21,BS62)</f>
        <v>1.5</v>
      </c>
      <c r="BT104" s="4">
        <f>AVERAGE(BT21,BT62)</f>
        <v>0</v>
      </c>
      <c r="BU104" s="104">
        <f>SUM(BQ104*BQ112,BR104*BR112,BS104*BS112,BT104*BT112)</f>
        <v>11</v>
      </c>
      <c r="BV104" s="29"/>
      <c r="BW104" s="29"/>
      <c r="BX104" s="20" t="s">
        <v>29</v>
      </c>
      <c r="BY104" s="4">
        <f>AVERAGE(BY21,BY62)</f>
        <v>5</v>
      </c>
      <c r="BZ104" s="4">
        <f>AVERAGE(BZ21,BZ62)</f>
        <v>3.5</v>
      </c>
      <c r="CA104" s="4">
        <f>AVERAGE(CA21,CA62)</f>
        <v>0</v>
      </c>
      <c r="CB104" s="4">
        <f>AVERAGE(CB21,CB62)</f>
        <v>0</v>
      </c>
      <c r="CC104" s="104">
        <f>SUM(BY104*BY112,BZ104*BZ112,CA104*CA112,CB104*CB112)</f>
        <v>6</v>
      </c>
      <c r="CD104" s="14"/>
      <c r="CE104" s="4">
        <f>AVERAGE(CE21,CE62)</f>
        <v>110</v>
      </c>
      <c r="CF104" s="4">
        <f>AVERAGE(CF21,CF62)</f>
        <v>77.5</v>
      </c>
      <c r="CG104" s="4">
        <f>AVERAGE(CG21,CG62)</f>
        <v>5</v>
      </c>
      <c r="CH104" s="4">
        <f>AVERAGE(CH21,CH62)</f>
        <v>1.5</v>
      </c>
      <c r="CI104" s="104">
        <f>SUM(CE104*CE112,CF104*CF112,CG104*CG112,CH104*CH112)</f>
        <v>146.25</v>
      </c>
      <c r="CJ104" s="14"/>
      <c r="CK104" s="4">
        <f>AVERAGE(CK21,CK62)</f>
        <v>2.5</v>
      </c>
      <c r="CL104" s="4">
        <f>AVERAGE(CL21,CL62)</f>
        <v>11</v>
      </c>
      <c r="CM104" s="4">
        <f>AVERAGE(CM21,CM62)</f>
        <v>0</v>
      </c>
      <c r="CN104" s="4">
        <f>AVERAGE(CN21,CN62)</f>
        <v>0</v>
      </c>
      <c r="CO104" s="104">
        <f>SUM(CK104*CK112,CL104*CL112,CM104*CM112,CN104*CN112)</f>
        <v>12.25</v>
      </c>
      <c r="CP104" s="4"/>
      <c r="CQ104" s="4">
        <f>AVERAGE(CQ21,CQ62)</f>
        <v>81</v>
      </c>
      <c r="CR104" s="4">
        <f>AVERAGE(CR21,CR62)</f>
        <v>51.5</v>
      </c>
      <c r="CS104" s="4">
        <f>AVERAGE(CS21,CS62)</f>
        <v>7.5</v>
      </c>
      <c r="CT104" s="4">
        <f>AVERAGE(CT21,CT62)</f>
        <v>0.5</v>
      </c>
      <c r="CU104" s="104">
        <f>SUM(CQ104*CQ112,CR104*CR112,CS104*CS112,CT104*CT112)</f>
        <v>108.25</v>
      </c>
      <c r="CV104" s="14"/>
      <c r="CW104" s="4">
        <f>AVERAGE(CW21,CW62)</f>
        <v>21.5</v>
      </c>
      <c r="CX104" s="4">
        <f>AVERAGE(CX21,CX62)</f>
        <v>28</v>
      </c>
      <c r="CY104" s="4">
        <f>AVERAGE(CY21,CY62)</f>
        <v>2</v>
      </c>
      <c r="CZ104" s="4">
        <f>AVERAGE(CZ21,CZ62)</f>
        <v>2.5</v>
      </c>
      <c r="DA104" s="104">
        <f>SUM(CW104*CW112,CX104*CX112,CY104*CY112,CZ104*CZ112)</f>
        <v>49</v>
      </c>
      <c r="DB104" s="14"/>
      <c r="DC104" s="4">
        <f>AVERAGE(DC21,DC62)</f>
        <v>6</v>
      </c>
      <c r="DD104" s="4">
        <f>AVERAGE(DD21,DD62)</f>
        <v>11.5</v>
      </c>
      <c r="DE104" s="4">
        <f>AVERAGE(DE21,DE62)</f>
        <v>1</v>
      </c>
      <c r="DF104" s="4">
        <f>AVERAGE(DF21,DF62)</f>
        <v>0.5</v>
      </c>
      <c r="DG104" s="104">
        <f>SUM(DC104*DC112,DD104*DD112,DE104*DE112,DF104*DF112)</f>
        <v>17.75</v>
      </c>
      <c r="DH104" s="29"/>
      <c r="DI104" s="29"/>
      <c r="DJ104" s="20" t="s">
        <v>29</v>
      </c>
      <c r="DK104" s="4">
        <f>AVERAGE(DK21,DK62)</f>
        <v>4.5</v>
      </c>
      <c r="DL104" s="4">
        <f>AVERAGE(DL21,DL62)</f>
        <v>4</v>
      </c>
      <c r="DM104" s="4">
        <f>AVERAGE(DM21,DM62)</f>
        <v>0</v>
      </c>
      <c r="DN104" s="4">
        <f>AVERAGE(DN21,DN62)</f>
        <v>0</v>
      </c>
      <c r="DO104" s="104">
        <f>SUM(DK104*DK112,DL104*DL112,DM104*DM112,DN104*DN112)</f>
        <v>6.25</v>
      </c>
      <c r="DP104" s="4"/>
      <c r="DQ104" s="31">
        <f>AVERAGE(DQ21,DQ62)</f>
        <v>1.5</v>
      </c>
      <c r="DR104" s="4">
        <f>AVERAGE(DR21,DR62)</f>
        <v>1</v>
      </c>
      <c r="DS104" s="4">
        <f>AVERAGE(DS21,DS62)</f>
        <v>0</v>
      </c>
      <c r="DT104" s="4">
        <f>AVERAGE(DT21,DT62)</f>
        <v>0</v>
      </c>
      <c r="DU104" s="104">
        <f>SUM(DQ104*DQ112,DR104*DR112,DS104*DS112,DT104*DT112)</f>
        <v>1.75</v>
      </c>
      <c r="DV104" s="4"/>
      <c r="DW104" s="4">
        <f>AVERAGE(DW21,DW62)</f>
        <v>1.5</v>
      </c>
      <c r="DX104" s="4">
        <f>AVERAGE(DX21,DX62)</f>
        <v>3.5</v>
      </c>
      <c r="DY104" s="4">
        <f>AVERAGE(DY21,DY62)</f>
        <v>0.5</v>
      </c>
      <c r="DZ104" s="4">
        <f>AVERAGE(DZ21,DZ62)</f>
        <v>0</v>
      </c>
      <c r="EA104" s="104">
        <f>SUM(DW104*DW112,DX104*DX112,DY104*DY112,DZ104*DZ112)</f>
        <v>5.25</v>
      </c>
      <c r="EB104" s="4"/>
      <c r="EC104" s="4">
        <f>AVERAGE(EC21,EC62)</f>
        <v>79.5</v>
      </c>
      <c r="ED104" s="4">
        <f>AVERAGE(ED21,ED62)</f>
        <v>69.5</v>
      </c>
      <c r="EE104" s="4">
        <f>AVERAGE(EE21,EE62)</f>
        <v>6</v>
      </c>
      <c r="EF104" s="4">
        <f>AVERAGE(EF21,EF62)</f>
        <v>81</v>
      </c>
      <c r="EG104" s="104">
        <f>SUM(EC104*EC112,ED104*ED112,EE104*EE112,EF104*EF112)</f>
        <v>323.75</v>
      </c>
      <c r="EH104" s="4"/>
      <c r="EI104" s="4">
        <f>AVERAGE(EI21,EI62)</f>
        <v>28</v>
      </c>
      <c r="EJ104" s="4">
        <f>AVERAGE(EJ21,EJ62)</f>
        <v>20</v>
      </c>
      <c r="EK104" s="4">
        <f>AVERAGE(EK21,EK62)</f>
        <v>0</v>
      </c>
      <c r="EL104" s="4">
        <f>AVERAGE(EL21,EL62)</f>
        <v>1.5</v>
      </c>
      <c r="EM104" s="104">
        <f>SUM(EI104*EI112,EJ104*EJ112,EK104*EK112,EL104*EL112)</f>
        <v>37.75</v>
      </c>
      <c r="EN104" s="4"/>
      <c r="EO104" s="4">
        <f>AVERAGE(EO21,EO62)</f>
        <v>8</v>
      </c>
      <c r="EP104" s="4">
        <f>AVERAGE(EP21,EP62)</f>
        <v>15</v>
      </c>
      <c r="EQ104" s="4">
        <f>AVERAGE(EQ21,EQ62)</f>
        <v>0</v>
      </c>
      <c r="ER104" s="4">
        <f>AVERAGE(ER21,ER62)</f>
        <v>0</v>
      </c>
      <c r="ES104" s="104">
        <f>SUM(EO104*EO112,EP104*EP112,EQ104*EQ112,ER104*ER112)</f>
        <v>19</v>
      </c>
      <c r="ET104" s="4"/>
      <c r="EU104" s="4">
        <f>AVERAGE(EU21,EU62)</f>
        <v>63</v>
      </c>
      <c r="EV104" s="4">
        <f>AVERAGE(EV21,EV62)</f>
        <v>80.5</v>
      </c>
      <c r="EW104" s="4">
        <f>AVERAGE(EW21,EW62)</f>
        <v>5</v>
      </c>
      <c r="EX104" s="4">
        <f>AVERAGE(EX21,EX62)</f>
        <v>3</v>
      </c>
      <c r="EY104" s="104">
        <f>SUM(EU104*EU112,EV104*EV112,EW104*EW112,EX104*EX112)</f>
        <v>129.5</v>
      </c>
      <c r="EZ104" s="4"/>
      <c r="FA104" s="4">
        <f>AVERAGE(FA21,FA62)</f>
        <v>1</v>
      </c>
      <c r="FB104" s="4">
        <f>AVERAGE(FB21,FB62)</f>
        <v>5</v>
      </c>
      <c r="FC104" s="4">
        <f>AVERAGE(FC21,FC62)</f>
        <v>0</v>
      </c>
      <c r="FD104" s="4">
        <f>AVERAGE(FD21,FD62)</f>
        <v>0</v>
      </c>
      <c r="FE104" s="104">
        <f>SUM(FA104*FA112,FB104*FB112,FC104*FC112,FD104*FD112)</f>
        <v>5.5</v>
      </c>
      <c r="FF104" s="4"/>
      <c r="FG104" s="4">
        <f>AVERAGE(FG21,FG62)</f>
        <v>52.5</v>
      </c>
      <c r="FH104" s="4">
        <f>AVERAGE(FH21,FH62)</f>
        <v>50.5</v>
      </c>
      <c r="FI104" s="4">
        <f>AVERAGE(FI21,FI62)</f>
        <v>1</v>
      </c>
      <c r="FJ104" s="14">
        <f>AVERAGE(FJ21,FJ62)</f>
        <v>1.5</v>
      </c>
      <c r="FK104" s="104">
        <f>SUM(FG104*FG112,FH104*FH112,FI104*FI112,FJ104*FJ112)</f>
        <v>82.5</v>
      </c>
      <c r="FL104" s="4"/>
      <c r="FM104" s="4">
        <f>AVERAGE(FM21,FM62)</f>
        <v>5</v>
      </c>
      <c r="FN104" s="4">
        <f>AVERAGE(FN21,FN62)</f>
        <v>7.5</v>
      </c>
      <c r="FO104" s="4">
        <f>AVERAGE(FO21,FO62)</f>
        <v>1</v>
      </c>
      <c r="FP104" s="4">
        <f>AVERAGE(FP21,FP62)</f>
        <v>0</v>
      </c>
      <c r="FQ104" s="104">
        <f>SUM(FM104*FM112,FN104*FN112,FO104*FO112,FP104*FP112)</f>
        <v>12</v>
      </c>
      <c r="FR104" s="4"/>
      <c r="FS104" s="4">
        <f>AVERAGE(FS21,FS62)</f>
        <v>39</v>
      </c>
      <c r="FT104" s="4">
        <f>AVERAGE(FT21,FT62)</f>
        <v>36.5</v>
      </c>
      <c r="FU104" s="4">
        <f>AVERAGE(FU21,FU62)</f>
        <v>3</v>
      </c>
      <c r="FV104" s="4">
        <f>AVERAGE(FV21,FV62)</f>
        <v>1.5</v>
      </c>
      <c r="FW104" s="104">
        <f>SUM(FS104*FS112,FT104*FT112,FU104*FU112,FV104*FV112)</f>
        <v>65.75</v>
      </c>
      <c r="FX104" s="4"/>
      <c r="FY104" s="4">
        <f>AVERAGE(FY21,FY62)</f>
        <v>73</v>
      </c>
      <c r="FZ104" s="4">
        <f>AVERAGE(FZ21,FZ62)</f>
        <v>72</v>
      </c>
      <c r="GA104" s="4">
        <f>AVERAGE(GA21,GA62)</f>
        <v>6</v>
      </c>
      <c r="GB104" s="4">
        <f>AVERAGE(GB21,GB62)</f>
        <v>3</v>
      </c>
      <c r="GC104" s="104">
        <f>SUM(FY104*FY112,FZ104*FZ112,GA104*GA112,GB104*GB112)</f>
        <v>128</v>
      </c>
      <c r="GE104" s="26"/>
      <c r="GF104" s="26"/>
      <c r="GG104" s="26"/>
      <c r="GH104" s="26"/>
      <c r="GI104" s="26"/>
      <c r="GJ104" s="26"/>
      <c r="GK104" s="26"/>
      <c r="GL104" s="26"/>
      <c r="GM104" s="26"/>
      <c r="GN104" s="26"/>
      <c r="GO104" s="26"/>
      <c r="GP104" s="26"/>
      <c r="GQ104" s="26"/>
      <c r="GR104" s="26"/>
      <c r="GS104" s="26"/>
      <c r="GT104" s="26"/>
      <c r="GU104" s="26"/>
      <c r="GV104" s="26"/>
      <c r="GW104" s="26"/>
      <c r="GX104" s="26"/>
      <c r="GY104" s="26"/>
      <c r="GZ104" s="26"/>
      <c r="HA104" s="26"/>
      <c r="HB104" s="26"/>
      <c r="HC104" s="26"/>
      <c r="HD104" s="26"/>
      <c r="HE104" s="26"/>
      <c r="HF104" s="26"/>
      <c r="HG104" s="26"/>
      <c r="HH104" s="26"/>
      <c r="HI104" s="26"/>
      <c r="HJ104" s="26"/>
      <c r="HK104" s="26"/>
      <c r="HL104" s="26"/>
      <c r="HM104" s="26"/>
      <c r="HN104" s="26"/>
      <c r="HO104" s="26"/>
      <c r="HP104" s="26"/>
      <c r="HQ104" s="26"/>
      <c r="HR104" s="26"/>
      <c r="HS104" s="26"/>
      <c r="HT104" s="26"/>
      <c r="HU104" s="26"/>
      <c r="HV104" s="26"/>
      <c r="HW104" s="26"/>
      <c r="HX104" s="26"/>
      <c r="HY104" s="26"/>
      <c r="HZ104" s="26"/>
      <c r="IA104" s="26"/>
      <c r="IB104" s="26"/>
      <c r="IC104" s="26"/>
      <c r="ID104" s="26"/>
      <c r="IE104" s="26"/>
      <c r="IF104" s="26"/>
      <c r="IG104" s="26"/>
      <c r="IH104" s="26"/>
      <c r="II104" s="26"/>
      <c r="IJ104" s="26"/>
      <c r="IK104" s="26"/>
      <c r="IL104" s="26"/>
      <c r="IM104" s="26"/>
      <c r="IN104" s="26"/>
      <c r="IO104" s="26"/>
      <c r="IP104" s="26"/>
      <c r="IQ104" s="26"/>
      <c r="IR104" s="26"/>
      <c r="IS104" s="26"/>
      <c r="IT104" s="26"/>
      <c r="IU104" s="26"/>
      <c r="IV104" s="26"/>
      <c r="IW104" s="26"/>
      <c r="IX104" s="26"/>
      <c r="IY104" s="26"/>
      <c r="IZ104" s="26"/>
      <c r="JA104" s="26"/>
      <c r="JB104" s="26"/>
      <c r="JC104" s="26"/>
      <c r="JD104" s="26"/>
      <c r="JE104" s="26"/>
      <c r="JF104" s="26"/>
      <c r="JG104" s="26"/>
      <c r="JH104" s="26"/>
      <c r="JI104" s="26"/>
      <c r="JJ104" s="26"/>
      <c r="JK104" s="26"/>
      <c r="JL104" s="26"/>
      <c r="JM104" s="26"/>
      <c r="JN104" s="26"/>
      <c r="JO104" s="26"/>
      <c r="JP104" s="26"/>
      <c r="JQ104" s="26"/>
      <c r="JR104" s="26"/>
      <c r="JS104" s="26"/>
      <c r="JT104" s="26"/>
      <c r="JU104" s="26"/>
      <c r="JV104" s="26"/>
      <c r="JW104" s="26"/>
      <c r="JX104" s="26"/>
      <c r="JY104" s="26"/>
      <c r="JZ104" s="26"/>
      <c r="KA104" s="26"/>
      <c r="KB104" s="26"/>
      <c r="KC104" s="26"/>
      <c r="KD104" s="26"/>
      <c r="KE104" s="26"/>
      <c r="KF104" s="26"/>
      <c r="KG104" s="26"/>
      <c r="KH104" s="26"/>
      <c r="KI104" s="26"/>
      <c r="KJ104" s="26"/>
      <c r="KK104" s="26"/>
      <c r="KL104" s="26"/>
      <c r="KM104" s="26"/>
      <c r="KN104" s="26"/>
      <c r="KO104" s="26"/>
      <c r="KP104" s="26"/>
      <c r="KQ104" s="26"/>
      <c r="KR104" s="26"/>
      <c r="KS104" s="26"/>
      <c r="KT104" s="26"/>
      <c r="KU104" s="26"/>
      <c r="KV104" s="26"/>
      <c r="KW104" s="26"/>
      <c r="KX104" s="26"/>
      <c r="KY104" s="26"/>
      <c r="KZ104" s="26"/>
      <c r="LA104" s="26"/>
      <c r="LB104" s="26"/>
      <c r="LC104" s="26"/>
      <c r="LD104" s="26"/>
      <c r="LE104" s="26"/>
      <c r="LF104" s="26"/>
      <c r="LG104" s="26"/>
      <c r="LH104" s="26"/>
      <c r="LI104" s="26"/>
      <c r="LJ104" s="26"/>
      <c r="LK104" s="26"/>
      <c r="LL104" s="26"/>
      <c r="LM104" s="26"/>
      <c r="LN104" s="26"/>
      <c r="LO104" s="26"/>
      <c r="LP104" s="26"/>
      <c r="LQ104" s="26"/>
      <c r="LR104" s="26"/>
      <c r="LS104" s="26"/>
      <c r="LT104" s="26"/>
      <c r="LU104" s="26"/>
      <c r="LV104" s="26"/>
      <c r="LW104" s="26"/>
      <c r="LX104" s="26"/>
      <c r="LY104" s="26"/>
      <c r="LZ104" s="26"/>
      <c r="MA104" s="26"/>
      <c r="MB104" s="26"/>
      <c r="MC104" s="26"/>
      <c r="MD104" s="26"/>
      <c r="ME104" s="26"/>
      <c r="MF104" s="26"/>
      <c r="MG104" s="26"/>
      <c r="MH104" s="26"/>
      <c r="MI104" s="26"/>
      <c r="MJ104" s="26"/>
      <c r="MK104" s="26"/>
      <c r="ML104" s="26"/>
      <c r="MM104" s="26"/>
      <c r="MN104" s="26"/>
      <c r="MO104" s="26"/>
      <c r="MP104" s="26"/>
      <c r="MQ104" s="26"/>
      <c r="MR104" s="26"/>
      <c r="MS104" s="26"/>
      <c r="MT104" s="26"/>
      <c r="MU104" s="26"/>
      <c r="MV104" s="26"/>
      <c r="MW104" s="26"/>
      <c r="MX104" s="26"/>
      <c r="MY104" s="26"/>
      <c r="MZ104" s="26"/>
      <c r="NA104" s="26"/>
      <c r="NB104" s="26"/>
      <c r="NC104" s="26"/>
      <c r="ND104" s="26"/>
      <c r="NE104" s="26"/>
      <c r="NF104" s="26"/>
      <c r="NG104" s="26"/>
      <c r="NH104" s="26"/>
      <c r="NI104" s="26"/>
      <c r="NJ104" s="26"/>
      <c r="NK104" s="26"/>
      <c r="NL104" s="26"/>
      <c r="NM104" s="26"/>
      <c r="NN104" s="26"/>
      <c r="NO104" s="26"/>
      <c r="NP104" s="26"/>
      <c r="NQ104" s="26"/>
      <c r="NR104" s="26"/>
      <c r="NS104" s="26"/>
      <c r="NT104" s="26"/>
      <c r="NU104" s="26"/>
      <c r="NV104" s="26"/>
      <c r="NW104" s="26"/>
      <c r="NX104" s="26"/>
      <c r="NY104" s="26"/>
      <c r="NZ104" s="26"/>
      <c r="OA104" s="26"/>
      <c r="OB104" s="26"/>
      <c r="OC104" s="26"/>
      <c r="OD104" s="26"/>
      <c r="OE104" s="26"/>
      <c r="OF104" s="26"/>
      <c r="OG104" s="26"/>
      <c r="OH104" s="26"/>
      <c r="OI104" s="26"/>
      <c r="OJ104" s="26"/>
      <c r="OK104" s="26"/>
      <c r="OL104" s="26"/>
      <c r="OM104" s="26"/>
      <c r="ON104" s="26"/>
      <c r="OO104" s="26"/>
      <c r="OP104" s="26"/>
      <c r="OQ104" s="26"/>
      <c r="OR104" s="26"/>
      <c r="OS104" s="26"/>
      <c r="OT104" s="26"/>
      <c r="OU104" s="26"/>
      <c r="OV104" s="26"/>
    </row>
    <row r="105" spans="1:412" s="3" customFormat="1">
      <c r="A105" s="148" t="s">
        <v>30</v>
      </c>
      <c r="B105" s="4">
        <f>AVERAGE(B22,B63)</f>
        <v>8</v>
      </c>
      <c r="C105" s="4">
        <f>AVERAGE(C22,C63)</f>
        <v>2.5</v>
      </c>
      <c r="D105" s="4">
        <f>AVERAGE(D22,D63)</f>
        <v>1</v>
      </c>
      <c r="E105" s="4">
        <f>AVERAGE(E22,E63)</f>
        <v>0</v>
      </c>
      <c r="F105" s="104">
        <f>SUM(B105*B112,C105*C112,D105*D112,E105*E112)</f>
        <v>8.5</v>
      </c>
      <c r="G105" s="4">
        <f>AVERAGE(G22,G63)</f>
        <v>21.5</v>
      </c>
      <c r="H105" s="4">
        <f>AVERAGE(H22,H63)</f>
        <v>30</v>
      </c>
      <c r="I105" s="4">
        <f>AVERAGE(I22,I63)</f>
        <v>1.5</v>
      </c>
      <c r="J105" s="4">
        <f>AVERAGE(J22,J63)</f>
        <v>0.5</v>
      </c>
      <c r="K105" s="104">
        <f>SUM(G105*G112,H105*H112,I105*I112,J105*J112)</f>
        <v>45</v>
      </c>
      <c r="L105" s="14"/>
      <c r="M105" s="4">
        <f>AVERAGE(M22,M63)</f>
        <v>4</v>
      </c>
      <c r="N105" s="4">
        <f>AVERAGE(N22,N63)</f>
        <v>3.5</v>
      </c>
      <c r="O105" s="4">
        <f>AVERAGE(O22,O63)</f>
        <v>0</v>
      </c>
      <c r="P105" s="4">
        <f>AVERAGE(P22,P63)</f>
        <v>0</v>
      </c>
      <c r="Q105" s="104">
        <f>SUM(M105*M112,N105*N112,O105*O112,P105*P112)</f>
        <v>5.5</v>
      </c>
      <c r="R105" s="14"/>
      <c r="S105" s="4">
        <f>AVERAGE(S22,S63)</f>
        <v>55</v>
      </c>
      <c r="T105" s="4">
        <f>AVERAGE(T22,T63)</f>
        <v>58</v>
      </c>
      <c r="U105" s="4">
        <f>AVERAGE(U22,U63)</f>
        <v>2.5</v>
      </c>
      <c r="V105" s="4">
        <f>AVERAGE(V22,V63)</f>
        <v>3</v>
      </c>
      <c r="W105" s="104">
        <f>SUM(S105*S112,T105*T112,U105*U112,V105*V112)</f>
        <v>98</v>
      </c>
      <c r="X105" s="14"/>
      <c r="Y105" s="4">
        <f>AVERAGE(Y22,Y63)</f>
        <v>8.5</v>
      </c>
      <c r="Z105" s="4">
        <f>AVERAGE(Z22,Z63)</f>
        <v>6.5</v>
      </c>
      <c r="AA105" s="4">
        <f>AVERAGE(AA22,AA63)</f>
        <v>1</v>
      </c>
      <c r="AB105" s="4">
        <f>AVERAGE(AB22,AB63)</f>
        <v>0</v>
      </c>
      <c r="AC105" s="104">
        <f>SUM(Y105*Y112,Z105*Z112,AA105*AA112,AB105*AB112)</f>
        <v>12.75</v>
      </c>
      <c r="AD105" s="14"/>
      <c r="AE105" s="4">
        <f>AVERAGE(AE22,AE63)</f>
        <v>13.5</v>
      </c>
      <c r="AF105" s="4">
        <f>AVERAGE(AF22,AF63)</f>
        <v>6.5</v>
      </c>
      <c r="AG105" s="4">
        <f>AVERAGE(AG22,AG63)</f>
        <v>0.5</v>
      </c>
      <c r="AH105" s="4">
        <f>AVERAGE(AH22,AH63)</f>
        <v>0</v>
      </c>
      <c r="AI105" s="104">
        <f>SUM(AE105*AE112,AF105*AF112,AG105*AG112,AH105*AH112)</f>
        <v>14.25</v>
      </c>
      <c r="AJ105" s="29"/>
      <c r="AK105" s="29"/>
      <c r="AL105" s="20" t="s">
        <v>30</v>
      </c>
      <c r="AM105" s="4">
        <f>AVERAGE(AM22,AM63)</f>
        <v>2.5</v>
      </c>
      <c r="AN105" s="4">
        <f>AVERAGE(AN22,AN63)</f>
        <v>4</v>
      </c>
      <c r="AO105" s="4">
        <f>AVERAGE(AO22,AO63)</f>
        <v>0</v>
      </c>
      <c r="AP105" s="4">
        <f>AVERAGE(AP22,AP63)</f>
        <v>0</v>
      </c>
      <c r="AQ105" s="104">
        <f>SUM(AM105*AM112,AN105*AN112,AO105*AO112,AP105*AP112)</f>
        <v>5.25</v>
      </c>
      <c r="AR105" s="14"/>
      <c r="AS105" s="4">
        <f>AVERAGE(AS22,AS63)</f>
        <v>44</v>
      </c>
      <c r="AT105" s="4">
        <f>AVERAGE(AT22,AT63)</f>
        <v>47.5</v>
      </c>
      <c r="AU105" s="4">
        <f>AVERAGE(AU22,AU63)</f>
        <v>1.5</v>
      </c>
      <c r="AV105" s="4">
        <f>AVERAGE(AV22,AV63)</f>
        <v>2.5</v>
      </c>
      <c r="AW105" s="104">
        <f>SUM(AS105*AS112,AT105*AT112,AU105*AU112,AV105*AV112)</f>
        <v>78.75</v>
      </c>
      <c r="AX105" s="14"/>
      <c r="AY105" s="4">
        <f>AVERAGE(AY22,AY63)</f>
        <v>5</v>
      </c>
      <c r="AZ105" s="4">
        <f>AVERAGE(AZ22,AZ63)</f>
        <v>5</v>
      </c>
      <c r="BA105" s="4">
        <f>AVERAGE(BA22,BA63)</f>
        <v>0</v>
      </c>
      <c r="BB105" s="4">
        <f>AVERAGE(BB22,BB63)</f>
        <v>0.5</v>
      </c>
      <c r="BC105" s="104">
        <f>SUM(AY105*AY112,AZ105*AZ112,BA105*BA112,BB105*BB112)</f>
        <v>8.75</v>
      </c>
      <c r="BD105" s="14"/>
      <c r="BE105" s="4">
        <f>AVERAGE(BE22,BE63)</f>
        <v>30.5</v>
      </c>
      <c r="BF105" s="4">
        <f>AVERAGE(BF22,BF63)</f>
        <v>62.5</v>
      </c>
      <c r="BG105" s="4">
        <f>AVERAGE(BG22,BG63)</f>
        <v>2.5</v>
      </c>
      <c r="BH105" s="4">
        <f>AVERAGE(BH22,BH63)</f>
        <v>1.5</v>
      </c>
      <c r="BI105" s="104">
        <f>SUM(BE105*BE112,BF105*BF112,BG105*BG112,BH105*BH112)</f>
        <v>86.5</v>
      </c>
      <c r="BJ105" s="14"/>
      <c r="BK105" s="4">
        <f>AVERAGE(BK22,BK63)</f>
        <v>3</v>
      </c>
      <c r="BL105" s="4">
        <f>AVERAGE(BL22,BL63)</f>
        <v>6</v>
      </c>
      <c r="BM105" s="4">
        <f>AVERAGE(BM22,BM63)</f>
        <v>0</v>
      </c>
      <c r="BN105" s="4">
        <f>AVERAGE(BN22,BN63)</f>
        <v>0</v>
      </c>
      <c r="BO105" s="104">
        <f>SUM(BK105*BK112,BL105*BL112,BM105*BM112,BN105*BN112)</f>
        <v>7.5</v>
      </c>
      <c r="BP105" s="14"/>
      <c r="BQ105" s="4">
        <f>AVERAGE(BQ22,BQ63)</f>
        <v>13</v>
      </c>
      <c r="BR105" s="4">
        <f>AVERAGE(BR22,BR63)</f>
        <v>9</v>
      </c>
      <c r="BS105" s="4">
        <f>AVERAGE(BS22,BS63)</f>
        <v>0</v>
      </c>
      <c r="BT105" s="4">
        <f>AVERAGE(BT22,BT63)</f>
        <v>0</v>
      </c>
      <c r="BU105" s="104">
        <f>SUM(BQ105*BQ112,BR105*BR112,BS105*BS112,BT105*BT112)</f>
        <v>15.5</v>
      </c>
      <c r="BV105" s="29"/>
      <c r="BW105" s="29"/>
      <c r="BX105" s="20" t="s">
        <v>30</v>
      </c>
      <c r="BY105" s="4">
        <f>AVERAGE(BY22,BY63)</f>
        <v>2</v>
      </c>
      <c r="BZ105" s="4">
        <f>AVERAGE(BZ22,BZ63)</f>
        <v>3.5</v>
      </c>
      <c r="CA105" s="4">
        <f>AVERAGE(CA22,CA63)</f>
        <v>0</v>
      </c>
      <c r="CB105" s="4">
        <f>AVERAGE(CB22,CB63)</f>
        <v>0</v>
      </c>
      <c r="CC105" s="104">
        <f>SUM(BY105*BY112,BZ105*BZ112,CA105*CA112,CB105*CB112)</f>
        <v>4.5</v>
      </c>
      <c r="CD105" s="14"/>
      <c r="CE105" s="4">
        <f>AVERAGE(CE22,CE63)</f>
        <v>105.5</v>
      </c>
      <c r="CF105" s="4">
        <f>AVERAGE(CF22,CF63)</f>
        <v>68.5</v>
      </c>
      <c r="CG105" s="4">
        <f>AVERAGE(CG22,CG63)</f>
        <v>3</v>
      </c>
      <c r="CH105" s="4">
        <f>AVERAGE(CH22,CH63)</f>
        <v>1</v>
      </c>
      <c r="CI105" s="104">
        <f>SUM(CE105*CE112,CF105*CF112,CG105*CG112,CH105*CH112)</f>
        <v>129.75</v>
      </c>
      <c r="CJ105" s="14"/>
      <c r="CK105" s="4">
        <f>AVERAGE(CK22,CK63)</f>
        <v>4</v>
      </c>
      <c r="CL105" s="4">
        <f>AVERAGE(CL22,CL63)</f>
        <v>10</v>
      </c>
      <c r="CM105" s="4">
        <f>AVERAGE(CM22,CM63)</f>
        <v>0</v>
      </c>
      <c r="CN105" s="4">
        <f>AVERAGE(CN22,CN63)</f>
        <v>0</v>
      </c>
      <c r="CO105" s="104">
        <f>SUM(CK105*CK112,CL105*CL112,CM105*CM112,CN105*CN112)</f>
        <v>12</v>
      </c>
      <c r="CP105" s="4"/>
      <c r="CQ105" s="4">
        <f>AVERAGE(CQ22,CQ63)</f>
        <v>69</v>
      </c>
      <c r="CR105" s="4">
        <f>AVERAGE(CR22,CR63)</f>
        <v>57.5</v>
      </c>
      <c r="CS105" s="4">
        <f>AVERAGE(CS22,CS63)</f>
        <v>9</v>
      </c>
      <c r="CT105" s="4">
        <f>AVERAGE(CT22,CT63)</f>
        <v>1.5</v>
      </c>
      <c r="CU105" s="104">
        <f>SUM(CQ105*CQ112,CR105*CR112,CS105*CS112,CT105*CT112)</f>
        <v>113.75</v>
      </c>
      <c r="CV105" s="14"/>
      <c r="CW105" s="4">
        <f>AVERAGE(CW22,CW63)</f>
        <v>22</v>
      </c>
      <c r="CX105" s="4">
        <f>AVERAGE(CX22,CX63)</f>
        <v>29</v>
      </c>
      <c r="CY105" s="4">
        <f>AVERAGE(CY22,CY63)</f>
        <v>1</v>
      </c>
      <c r="CZ105" s="4">
        <f>AVERAGE(CZ22,CZ63)</f>
        <v>5</v>
      </c>
      <c r="DA105" s="104">
        <f>SUM(CW105*CW112,CX105*CX112,CY105*CY112,CZ105*CZ112)</f>
        <v>54.5</v>
      </c>
      <c r="DB105" s="14"/>
      <c r="DC105" s="4">
        <f>AVERAGE(DC22,DC63)</f>
        <v>6.5</v>
      </c>
      <c r="DD105" s="4">
        <f>AVERAGE(DD22,DD63)</f>
        <v>16.5</v>
      </c>
      <c r="DE105" s="4">
        <f>AVERAGE(DE22,DE63)</f>
        <v>0.5</v>
      </c>
      <c r="DF105" s="4">
        <f>AVERAGE(DF22,DF63)</f>
        <v>0.5</v>
      </c>
      <c r="DG105" s="104">
        <f>SUM(DC105*DC112,DD105*DD112,DE105*DE112,DF105*DF112)</f>
        <v>22</v>
      </c>
      <c r="DH105" s="29"/>
      <c r="DI105" s="29"/>
      <c r="DJ105" s="20" t="s">
        <v>30</v>
      </c>
      <c r="DK105" s="4">
        <f>AVERAGE(DK22,DK63)</f>
        <v>5</v>
      </c>
      <c r="DL105" s="4">
        <f>AVERAGE(DL22,DL63)</f>
        <v>8.5</v>
      </c>
      <c r="DM105" s="4">
        <f>AVERAGE(DM22,DM63)</f>
        <v>0</v>
      </c>
      <c r="DN105" s="4">
        <f>AVERAGE(DN22,DN63)</f>
        <v>0</v>
      </c>
      <c r="DO105" s="104">
        <f>SUM(DK105*DK112,DL105*DL112,DM105*DM112,DN105*DN112)</f>
        <v>11</v>
      </c>
      <c r="DP105" s="4"/>
      <c r="DQ105" s="31">
        <f>AVERAGE(DQ22,DQ63)</f>
        <v>4</v>
      </c>
      <c r="DR105" s="4">
        <f>AVERAGE(DR22,DR63)</f>
        <v>2</v>
      </c>
      <c r="DS105" s="4">
        <f>AVERAGE(DS22,DS63)</f>
        <v>0</v>
      </c>
      <c r="DT105" s="4">
        <f>AVERAGE(DT22,DT63)</f>
        <v>0</v>
      </c>
      <c r="DU105" s="104">
        <f>SUM(DQ105*DQ112,DR105*DR112,DS105*DS112,DT105*DT112)</f>
        <v>4</v>
      </c>
      <c r="DV105" s="4"/>
      <c r="DW105" s="4">
        <f>AVERAGE(DW22,DW63)</f>
        <v>6.5</v>
      </c>
      <c r="DX105" s="4">
        <f>AVERAGE(DX22,DX63)</f>
        <v>7.5</v>
      </c>
      <c r="DY105" s="4">
        <f>AVERAGE(DY22,DY63)</f>
        <v>0</v>
      </c>
      <c r="DZ105" s="4">
        <f>AVERAGE(DZ22,DZ63)</f>
        <v>0</v>
      </c>
      <c r="EA105" s="104">
        <f>SUM(DW105*DW112,DX105*DX112,DY105*DY112,DZ105*DZ112)</f>
        <v>10.75</v>
      </c>
      <c r="EB105" s="4"/>
      <c r="EC105" s="4">
        <f>AVERAGE(EC22,EC63)</f>
        <v>77</v>
      </c>
      <c r="ED105" s="4">
        <f>AVERAGE(ED22,ED63)</f>
        <v>85</v>
      </c>
      <c r="EE105" s="4">
        <f>AVERAGE(EE22,EE63)</f>
        <v>16</v>
      </c>
      <c r="EF105" s="4">
        <f>AVERAGE(EF22,EF63)</f>
        <v>90.5</v>
      </c>
      <c r="EG105" s="104">
        <f>SUM(EC105*EC112,ED105*ED112,EE105*EE112,EF105*EF112)</f>
        <v>381.75</v>
      </c>
      <c r="EH105" s="4"/>
      <c r="EI105" s="4">
        <f>AVERAGE(EI22,EI63)</f>
        <v>34</v>
      </c>
      <c r="EJ105" s="4">
        <f>AVERAGE(EJ22,EJ63)</f>
        <v>25</v>
      </c>
      <c r="EK105" s="4">
        <f>AVERAGE(EK22,EK63)</f>
        <v>1.5</v>
      </c>
      <c r="EL105" s="4">
        <f>AVERAGE(EL22,EL63)</f>
        <v>2.5</v>
      </c>
      <c r="EM105" s="104">
        <f>SUM(EI105*EI112,EJ105*EJ112,EK105*EK112,EL105*EL112)</f>
        <v>51.25</v>
      </c>
      <c r="EN105" s="4"/>
      <c r="EO105" s="4">
        <f>AVERAGE(EO22,EO63)</f>
        <v>7.5</v>
      </c>
      <c r="EP105" s="4">
        <f>AVERAGE(EP22,EP63)</f>
        <v>14.5</v>
      </c>
      <c r="EQ105" s="4">
        <f>AVERAGE(EQ22,EQ63)</f>
        <v>0</v>
      </c>
      <c r="ER105" s="4">
        <f>AVERAGE(ER22,ER63)</f>
        <v>0.5</v>
      </c>
      <c r="ES105" s="104">
        <f>SUM(EO105*EO112,EP105*EP112,EQ105*EQ112,ER105*ER112)</f>
        <v>19.5</v>
      </c>
      <c r="ET105" s="4"/>
      <c r="EU105" s="4">
        <f>AVERAGE(EU22,EU63)</f>
        <v>86</v>
      </c>
      <c r="EV105" s="4">
        <f>AVERAGE(EV22,EV63)</f>
        <v>83.5</v>
      </c>
      <c r="EW105" s="4">
        <f>AVERAGE(EW22,EW63)</f>
        <v>3</v>
      </c>
      <c r="EX105" s="4">
        <f>AVERAGE(EX22,EX63)</f>
        <v>5.5</v>
      </c>
      <c r="EY105" s="104">
        <f>SUM(EU105*EU112,EV105*EV112,EW105*EW112,EX105*EX112)</f>
        <v>146.25</v>
      </c>
      <c r="EZ105" s="4"/>
      <c r="FA105" s="4">
        <f>AVERAGE(FA22,FA63)</f>
        <v>2.5</v>
      </c>
      <c r="FB105" s="4">
        <f>AVERAGE(FB22,FB63)</f>
        <v>7.5</v>
      </c>
      <c r="FC105" s="4">
        <f>AVERAGE(FC22,FC63)</f>
        <v>1</v>
      </c>
      <c r="FD105" s="4">
        <f>AVERAGE(FD22,FD63)</f>
        <v>0</v>
      </c>
      <c r="FE105" s="104">
        <f>SUM(FA105*FA112,FB105*FB112,FC105*FC112,FD105*FD112)</f>
        <v>10.75</v>
      </c>
      <c r="FF105" s="4"/>
      <c r="FG105" s="4">
        <f>AVERAGE(FG22,FG63)</f>
        <v>38.5</v>
      </c>
      <c r="FH105" s="4">
        <f>AVERAGE(FH22,FH63)</f>
        <v>46.5</v>
      </c>
      <c r="FI105" s="4">
        <f>AVERAGE(FI22,FI63)</f>
        <v>2</v>
      </c>
      <c r="FJ105" s="14">
        <f>AVERAGE(FJ22,FJ63)</f>
        <v>3.5</v>
      </c>
      <c r="FK105" s="104">
        <f>SUM(FG105*FG112,FH105*FH112,FI105*FI112,FJ105*FJ112)</f>
        <v>78.5</v>
      </c>
      <c r="FL105" s="4"/>
      <c r="FM105" s="4">
        <f>AVERAGE(FM22,FM63)</f>
        <v>2</v>
      </c>
      <c r="FN105" s="4">
        <f>AVERAGE(FN22,FN63)</f>
        <v>5</v>
      </c>
      <c r="FO105" s="4">
        <f>AVERAGE(FO22,FO63)</f>
        <v>0</v>
      </c>
      <c r="FP105" s="4">
        <f>AVERAGE(FP22,FP63)</f>
        <v>0</v>
      </c>
      <c r="FQ105" s="104">
        <f>SUM(FM105*FM112,FN105*FN112,FO105*FO112,FP105*FP112)</f>
        <v>6</v>
      </c>
      <c r="FR105" s="4"/>
      <c r="FS105" s="4">
        <f>AVERAGE(FS22,FS63)</f>
        <v>40.5</v>
      </c>
      <c r="FT105" s="4">
        <f>AVERAGE(FT22,FT63)</f>
        <v>35</v>
      </c>
      <c r="FU105" s="4">
        <f>AVERAGE(FU22,FU63)</f>
        <v>3.5</v>
      </c>
      <c r="FV105" s="4">
        <f>AVERAGE(FV22,FV63)</f>
        <v>0</v>
      </c>
      <c r="FW105" s="104">
        <f>SUM(FS105*FS112,FT105*FT112,FU105*FU112,FV105*FV112)</f>
        <v>62.25</v>
      </c>
      <c r="FX105" s="4"/>
      <c r="FY105" s="4">
        <f>AVERAGE(FY22,FY63)</f>
        <v>77</v>
      </c>
      <c r="FZ105" s="4">
        <f>AVERAGE(FZ22,FZ63)</f>
        <v>68</v>
      </c>
      <c r="GA105" s="4">
        <f>AVERAGE(GA22,GA63)</f>
        <v>6</v>
      </c>
      <c r="GB105" s="4">
        <f>AVERAGE(GB22,GB63)</f>
        <v>0</v>
      </c>
      <c r="GC105" s="104">
        <f>SUM(FY105*FY112,FZ105*FZ112,GA105*GA112,GB105*GB112)</f>
        <v>118.5</v>
      </c>
      <c r="GE105" s="26"/>
      <c r="GF105" s="26"/>
      <c r="GG105" s="26"/>
      <c r="GH105" s="26"/>
      <c r="GI105" s="26"/>
      <c r="GJ105" s="26"/>
      <c r="GK105" s="26"/>
      <c r="GL105" s="26"/>
      <c r="GM105" s="26"/>
      <c r="GN105" s="26"/>
      <c r="GO105" s="26"/>
      <c r="GP105" s="26"/>
      <c r="GQ105" s="26"/>
      <c r="GR105" s="26"/>
      <c r="GS105" s="26"/>
      <c r="GT105" s="26"/>
      <c r="GU105" s="26"/>
      <c r="GV105" s="26"/>
      <c r="GW105" s="26"/>
      <c r="GX105" s="26"/>
      <c r="GY105" s="26"/>
      <c r="GZ105" s="26"/>
      <c r="HA105" s="26"/>
      <c r="HB105" s="26"/>
      <c r="HC105" s="26"/>
      <c r="HD105" s="26"/>
      <c r="HE105" s="26"/>
      <c r="HF105" s="26"/>
      <c r="HG105" s="26"/>
      <c r="HH105" s="26"/>
      <c r="HI105" s="26"/>
      <c r="HJ105" s="26"/>
      <c r="HK105" s="26"/>
      <c r="HL105" s="26"/>
      <c r="HM105" s="26"/>
      <c r="HN105" s="26"/>
      <c r="HO105" s="26"/>
      <c r="HP105" s="26"/>
      <c r="HQ105" s="26"/>
      <c r="HR105" s="26"/>
      <c r="HS105" s="26"/>
      <c r="HT105" s="26"/>
      <c r="HU105" s="26"/>
      <c r="HV105" s="26"/>
      <c r="HW105" s="26"/>
      <c r="HX105" s="26"/>
      <c r="HY105" s="26"/>
      <c r="HZ105" s="26"/>
      <c r="IA105" s="26"/>
      <c r="IB105" s="26"/>
      <c r="IC105" s="26"/>
      <c r="ID105" s="26"/>
      <c r="IE105" s="26"/>
      <c r="IF105" s="26"/>
      <c r="IG105" s="26"/>
      <c r="IH105" s="26"/>
      <c r="II105" s="26"/>
      <c r="IJ105" s="26"/>
      <c r="IK105" s="26"/>
      <c r="IL105" s="26"/>
      <c r="IM105" s="26"/>
      <c r="IN105" s="26"/>
      <c r="IO105" s="26"/>
      <c r="IP105" s="26"/>
      <c r="IQ105" s="26"/>
      <c r="IR105" s="26"/>
      <c r="IS105" s="26"/>
      <c r="IT105" s="26"/>
      <c r="IU105" s="26"/>
      <c r="IV105" s="26"/>
      <c r="IW105" s="26"/>
      <c r="IX105" s="26"/>
      <c r="IY105" s="26"/>
      <c r="IZ105" s="26"/>
      <c r="JA105" s="26"/>
      <c r="JB105" s="26"/>
      <c r="JC105" s="26"/>
      <c r="JD105" s="26"/>
      <c r="JE105" s="26"/>
      <c r="JF105" s="26"/>
      <c r="JG105" s="26"/>
      <c r="JH105" s="26"/>
      <c r="JI105" s="26"/>
      <c r="JJ105" s="26"/>
      <c r="JK105" s="26"/>
      <c r="JL105" s="26"/>
      <c r="JM105" s="26"/>
      <c r="JN105" s="26"/>
      <c r="JO105" s="26"/>
      <c r="JP105" s="26"/>
      <c r="JQ105" s="26"/>
      <c r="JR105" s="26"/>
      <c r="JS105" s="26"/>
      <c r="JT105" s="26"/>
      <c r="JU105" s="26"/>
      <c r="JV105" s="26"/>
      <c r="JW105" s="26"/>
      <c r="JX105" s="26"/>
      <c r="JY105" s="26"/>
      <c r="JZ105" s="26"/>
      <c r="KA105" s="26"/>
      <c r="KB105" s="26"/>
      <c r="KC105" s="26"/>
      <c r="KD105" s="26"/>
      <c r="KE105" s="26"/>
      <c r="KF105" s="26"/>
      <c r="KG105" s="26"/>
      <c r="KH105" s="26"/>
      <c r="KI105" s="26"/>
      <c r="KJ105" s="26"/>
      <c r="KK105" s="26"/>
      <c r="KL105" s="26"/>
      <c r="KM105" s="26"/>
      <c r="KN105" s="26"/>
      <c r="KO105" s="26"/>
      <c r="KP105" s="26"/>
      <c r="KQ105" s="26"/>
      <c r="KR105" s="26"/>
      <c r="KS105" s="26"/>
      <c r="KT105" s="26"/>
      <c r="KU105" s="26"/>
      <c r="KV105" s="26"/>
      <c r="KW105" s="26"/>
      <c r="KX105" s="26"/>
      <c r="KY105" s="26"/>
      <c r="KZ105" s="26"/>
      <c r="LA105" s="26"/>
      <c r="LB105" s="26"/>
      <c r="LC105" s="26"/>
      <c r="LD105" s="26"/>
      <c r="LE105" s="26"/>
      <c r="LF105" s="26"/>
      <c r="LG105" s="26"/>
      <c r="LH105" s="26"/>
      <c r="LI105" s="26"/>
      <c r="LJ105" s="26"/>
      <c r="LK105" s="26"/>
      <c r="LL105" s="26"/>
      <c r="LM105" s="26"/>
      <c r="LN105" s="26"/>
      <c r="LO105" s="26"/>
      <c r="LP105" s="26"/>
      <c r="LQ105" s="26"/>
      <c r="LR105" s="26"/>
      <c r="LS105" s="26"/>
      <c r="LT105" s="26"/>
      <c r="LU105" s="26"/>
      <c r="LV105" s="26"/>
      <c r="LW105" s="26"/>
      <c r="LX105" s="26"/>
      <c r="LY105" s="26"/>
      <c r="LZ105" s="26"/>
      <c r="MA105" s="26"/>
      <c r="MB105" s="26"/>
      <c r="MC105" s="26"/>
      <c r="MD105" s="26"/>
      <c r="ME105" s="26"/>
      <c r="MF105" s="26"/>
      <c r="MG105" s="26"/>
      <c r="MH105" s="26"/>
      <c r="MI105" s="26"/>
      <c r="MJ105" s="26"/>
      <c r="MK105" s="26"/>
      <c r="ML105" s="26"/>
      <c r="MM105" s="26"/>
      <c r="MN105" s="26"/>
      <c r="MO105" s="26"/>
      <c r="MP105" s="26"/>
      <c r="MQ105" s="26"/>
      <c r="MR105" s="26"/>
      <c r="MS105" s="26"/>
      <c r="MT105" s="26"/>
      <c r="MU105" s="26"/>
      <c r="MV105" s="26"/>
      <c r="MW105" s="26"/>
      <c r="MX105" s="26"/>
      <c r="MY105" s="26"/>
      <c r="MZ105" s="26"/>
      <c r="NA105" s="26"/>
      <c r="NB105" s="26"/>
      <c r="NC105" s="26"/>
      <c r="ND105" s="26"/>
      <c r="NE105" s="26"/>
      <c r="NF105" s="26"/>
      <c r="NG105" s="26"/>
      <c r="NH105" s="26"/>
      <c r="NI105" s="26"/>
      <c r="NJ105" s="26"/>
      <c r="NK105" s="26"/>
      <c r="NL105" s="26"/>
      <c r="NM105" s="26"/>
      <c r="NN105" s="26"/>
      <c r="NO105" s="26"/>
      <c r="NP105" s="26"/>
      <c r="NQ105" s="26"/>
      <c r="NR105" s="26"/>
      <c r="NS105" s="26"/>
      <c r="NT105" s="26"/>
      <c r="NU105" s="26"/>
      <c r="NV105" s="26"/>
      <c r="NW105" s="26"/>
      <c r="NX105" s="26"/>
      <c r="NY105" s="26"/>
      <c r="NZ105" s="26"/>
      <c r="OA105" s="26"/>
      <c r="OB105" s="26"/>
      <c r="OC105" s="26"/>
      <c r="OD105" s="26"/>
      <c r="OE105" s="26"/>
      <c r="OF105" s="26"/>
      <c r="OG105" s="26"/>
      <c r="OH105" s="26"/>
      <c r="OI105" s="26"/>
      <c r="OJ105" s="26"/>
      <c r="OK105" s="26"/>
      <c r="OL105" s="26"/>
      <c r="OM105" s="26"/>
      <c r="ON105" s="26"/>
      <c r="OO105" s="26"/>
      <c r="OP105" s="26"/>
      <c r="OQ105" s="26"/>
      <c r="OR105" s="26"/>
      <c r="OS105" s="26"/>
      <c r="OT105" s="26"/>
      <c r="OU105" s="26"/>
      <c r="OV105" s="26"/>
    </row>
    <row r="106" spans="1:412" s="3" customFormat="1">
      <c r="A106" s="148" t="s">
        <v>31</v>
      </c>
      <c r="B106" s="4">
        <f>AVERAGE(B23,B64)</f>
        <v>8.5</v>
      </c>
      <c r="C106" s="4">
        <f>AVERAGE(C23,C64)</f>
        <v>10</v>
      </c>
      <c r="D106" s="4">
        <f>AVERAGE(D23,D64)</f>
        <v>0.5</v>
      </c>
      <c r="E106" s="4">
        <f>AVERAGE(E23,E64)</f>
        <v>0</v>
      </c>
      <c r="F106" s="104">
        <f>SUM(B106*B112,C106*C112,D106*D112,E106*E112)</f>
        <v>15.25</v>
      </c>
      <c r="G106" s="4">
        <f>AVERAGE(G23,G64)</f>
        <v>36.5</v>
      </c>
      <c r="H106" s="4">
        <f>AVERAGE(H23,H64)</f>
        <v>47</v>
      </c>
      <c r="I106" s="4">
        <f>AVERAGE(I23,I64)</f>
        <v>1.5</v>
      </c>
      <c r="J106" s="4">
        <f>AVERAGE(J23,J64)</f>
        <v>1.5</v>
      </c>
      <c r="K106" s="104">
        <f>SUM(G106*G112,H106*H112,I106*I112,J106*J112)</f>
        <v>72</v>
      </c>
      <c r="L106" s="14"/>
      <c r="M106" s="4">
        <f>AVERAGE(M23,M64)</f>
        <v>3.5</v>
      </c>
      <c r="N106" s="4">
        <f>AVERAGE(N23,N64)</f>
        <v>4</v>
      </c>
      <c r="O106" s="4">
        <f>AVERAGE(O23,O64)</f>
        <v>1</v>
      </c>
      <c r="P106" s="4">
        <f>AVERAGE(P23,P64)</f>
        <v>0</v>
      </c>
      <c r="Q106" s="104">
        <f>SUM(M106*M112,N106*N112,O106*O112,P106*P112)</f>
        <v>7.75</v>
      </c>
      <c r="R106" s="14"/>
      <c r="S106" s="4">
        <f>AVERAGE(S23,S64)</f>
        <v>72</v>
      </c>
      <c r="T106" s="4">
        <f>AVERAGE(T23,T64)</f>
        <v>69</v>
      </c>
      <c r="U106" s="4">
        <f>AVERAGE(U23,U64)</f>
        <v>1</v>
      </c>
      <c r="V106" s="4">
        <f>AVERAGE(V23,V64)</f>
        <v>2</v>
      </c>
      <c r="W106" s="104">
        <f>SUM(S106*S112,T106*T112,U106*U112,V106*V112)</f>
        <v>112</v>
      </c>
      <c r="X106" s="14"/>
      <c r="Y106" s="4">
        <f>AVERAGE(Y23,Y64)</f>
        <v>6.5</v>
      </c>
      <c r="Z106" s="4">
        <f>AVERAGE(Z23,Z64)</f>
        <v>8.5</v>
      </c>
      <c r="AA106" s="4">
        <f>AVERAGE(AA23,AA64)</f>
        <v>1</v>
      </c>
      <c r="AB106" s="4">
        <f>AVERAGE(AB23,AB64)</f>
        <v>0</v>
      </c>
      <c r="AC106" s="104">
        <f>SUM(Y106*Y112,Z106*Z112,AA106*AA112,AB106*AB112)</f>
        <v>13.75</v>
      </c>
      <c r="AD106" s="14"/>
      <c r="AE106" s="4">
        <f>AVERAGE(AE23,AE64)</f>
        <v>14.5</v>
      </c>
      <c r="AF106" s="4">
        <f>AVERAGE(AF23,AF64)</f>
        <v>8.5</v>
      </c>
      <c r="AG106" s="4">
        <f>AVERAGE(AG23,AG64)</f>
        <v>0.5</v>
      </c>
      <c r="AH106" s="4">
        <f>AVERAGE(AH23,AH64)</f>
        <v>0</v>
      </c>
      <c r="AI106" s="104">
        <f>SUM(AE106*AE112,AF106*AF112,AG106*AG112,AH106*AH112)</f>
        <v>16.75</v>
      </c>
      <c r="AJ106" s="29"/>
      <c r="AK106" s="29"/>
      <c r="AL106" s="20" t="s">
        <v>31</v>
      </c>
      <c r="AM106" s="4">
        <f>AVERAGE(AM23,AM64)</f>
        <v>3</v>
      </c>
      <c r="AN106" s="4">
        <f>AVERAGE(AN23,AN64)</f>
        <v>0.5</v>
      </c>
      <c r="AO106" s="4">
        <f>AVERAGE(AO23,AO64)</f>
        <v>0</v>
      </c>
      <c r="AP106" s="4">
        <f>AVERAGE(AP23,AP64)</f>
        <v>0</v>
      </c>
      <c r="AQ106" s="104">
        <f>SUM(AM106*AM112,AN106*AN112,AO106*AO112,AP106*AP112)</f>
        <v>2</v>
      </c>
      <c r="AR106" s="14"/>
      <c r="AS106" s="4">
        <f>AVERAGE(AS23,AS64)</f>
        <v>57</v>
      </c>
      <c r="AT106" s="4">
        <f>AVERAGE(AT23,AT64)</f>
        <v>50.5</v>
      </c>
      <c r="AU106" s="4">
        <f>AVERAGE(AU23,AU64)</f>
        <v>1.5</v>
      </c>
      <c r="AV106" s="4">
        <f>AVERAGE(AV23,AV64)</f>
        <v>1</v>
      </c>
      <c r="AW106" s="104">
        <f>SUM(AS106*AS112,AT106*AT112,AU106*AU112,AV106*AV112)</f>
        <v>84.5</v>
      </c>
      <c r="AX106" s="14"/>
      <c r="AY106" s="4">
        <f>AVERAGE(AY23,AY64)</f>
        <v>3.5</v>
      </c>
      <c r="AZ106" s="4">
        <f>AVERAGE(AZ23,AZ64)</f>
        <v>4.5</v>
      </c>
      <c r="BA106" s="4">
        <f>AVERAGE(BA23,BA64)</f>
        <v>0</v>
      </c>
      <c r="BB106" s="4">
        <f>AVERAGE(BB23,BB64)</f>
        <v>0</v>
      </c>
      <c r="BC106" s="104">
        <f>SUM(AY106*AY112,AZ106*AZ112,BA106*BA112,BB106*BB112)</f>
        <v>6.25</v>
      </c>
      <c r="BD106" s="14"/>
      <c r="BE106" s="4">
        <f>AVERAGE(BE23,BE64)</f>
        <v>47.5</v>
      </c>
      <c r="BF106" s="4">
        <f>AVERAGE(BF23,BF64)</f>
        <v>42.5</v>
      </c>
      <c r="BG106" s="4">
        <f>AVERAGE(BG23,BG64)</f>
        <v>2.5</v>
      </c>
      <c r="BH106" s="4">
        <f>AVERAGE(BH23,BH64)</f>
        <v>1</v>
      </c>
      <c r="BI106" s="104">
        <f>SUM(BE106*BE112,BF106*BF112,BG106*BG112,BH106*BH112)</f>
        <v>73.75</v>
      </c>
      <c r="BJ106" s="14"/>
      <c r="BK106" s="4">
        <f>AVERAGE(BK23,BK64)</f>
        <v>4</v>
      </c>
      <c r="BL106" s="4">
        <f>AVERAGE(BL23,BL64)</f>
        <v>5</v>
      </c>
      <c r="BM106" s="4">
        <f>AVERAGE(BM23,BM64)</f>
        <v>0.5</v>
      </c>
      <c r="BN106" s="4">
        <f>AVERAGE(BN23,BN64)</f>
        <v>0</v>
      </c>
      <c r="BO106" s="104">
        <f>SUM(BK106*BK112,BL106*BL112,BM106*BM112,BN106*BN112)</f>
        <v>8</v>
      </c>
      <c r="BP106" s="14"/>
      <c r="BQ106" s="4">
        <f>AVERAGE(BQ23,BQ64)</f>
        <v>9.5</v>
      </c>
      <c r="BR106" s="4">
        <f>AVERAGE(BR23,BR64)</f>
        <v>8</v>
      </c>
      <c r="BS106" s="4">
        <f>AVERAGE(BS23,BS64)</f>
        <v>0.5</v>
      </c>
      <c r="BT106" s="4">
        <f>AVERAGE(BT23,BT64)</f>
        <v>0.5</v>
      </c>
      <c r="BU106" s="104">
        <f>SUM(BQ106*BQ112,BR106*BR112,BS106*BS112,BT106*BT112)</f>
        <v>15</v>
      </c>
      <c r="BV106" s="29"/>
      <c r="BW106" s="29"/>
      <c r="BX106" s="20" t="s">
        <v>31</v>
      </c>
      <c r="BY106" s="4">
        <f>AVERAGE(BY23,BY64)</f>
        <v>2.5</v>
      </c>
      <c r="BZ106" s="4">
        <f>AVERAGE(BZ23,BZ64)</f>
        <v>4</v>
      </c>
      <c r="CA106" s="4">
        <f>AVERAGE(CA23,CA64)</f>
        <v>0</v>
      </c>
      <c r="CB106" s="4">
        <f>AVERAGE(CB23,CB64)</f>
        <v>0</v>
      </c>
      <c r="CC106" s="104">
        <f>SUM(BY106*BY112,BZ106*BZ112,CA106*CA112,CB106*CB112)</f>
        <v>5.25</v>
      </c>
      <c r="CD106" s="14"/>
      <c r="CE106" s="4">
        <f>AVERAGE(CE23,CE64)</f>
        <v>106.5</v>
      </c>
      <c r="CF106" s="4">
        <f>AVERAGE(CF23,CF64)</f>
        <v>67.5</v>
      </c>
      <c r="CG106" s="4">
        <f>AVERAGE(CG23,CG64)</f>
        <v>5.5</v>
      </c>
      <c r="CH106" s="4">
        <f>AVERAGE(CH23,CH64)</f>
        <v>2.5</v>
      </c>
      <c r="CI106" s="104">
        <f>SUM(CE106*CE112,CF106*CF112,CG106*CG112,CH106*CH112)</f>
        <v>138</v>
      </c>
      <c r="CJ106" s="14"/>
      <c r="CK106" s="4">
        <f>AVERAGE(CK23,CK64)</f>
        <v>10.5</v>
      </c>
      <c r="CL106" s="4">
        <f>AVERAGE(CL23,CL64)</f>
        <v>8.5</v>
      </c>
      <c r="CM106" s="4">
        <f>AVERAGE(CM23,CM64)</f>
        <v>1</v>
      </c>
      <c r="CN106" s="4">
        <f>AVERAGE(CN23,CN64)</f>
        <v>0</v>
      </c>
      <c r="CO106" s="104">
        <f>SUM(CK106*CK112,CL106*CL112,CM106*CM112,CN106*CN112)</f>
        <v>15.75</v>
      </c>
      <c r="CP106" s="4"/>
      <c r="CQ106" s="4">
        <f>AVERAGE(CQ23,CQ64)</f>
        <v>75</v>
      </c>
      <c r="CR106" s="4">
        <f>AVERAGE(CR23,CR64)</f>
        <v>75</v>
      </c>
      <c r="CS106" s="4">
        <f>AVERAGE(CS23,CS64)</f>
        <v>5</v>
      </c>
      <c r="CT106" s="4">
        <f>AVERAGE(CT23,CT64)</f>
        <v>2.5</v>
      </c>
      <c r="CU106" s="104">
        <f>SUM(CQ106*CQ112,CR106*CR112,CS106*CS112,CT106*CT112)</f>
        <v>128.75</v>
      </c>
      <c r="CV106" s="14"/>
      <c r="CW106" s="4">
        <f>AVERAGE(CW23,CW64)</f>
        <v>18</v>
      </c>
      <c r="CX106" s="4">
        <f>AVERAGE(CX23,CX64)</f>
        <v>31</v>
      </c>
      <c r="CY106" s="4">
        <f>AVERAGE(CY23,CY64)</f>
        <v>0.5</v>
      </c>
      <c r="CZ106" s="4">
        <f>AVERAGE(CZ23,CZ64)</f>
        <v>2</v>
      </c>
      <c r="DA106" s="104">
        <f>SUM(CW106*CW112,CX106*CX112,CY106*CY112,CZ106*CZ112)</f>
        <v>46</v>
      </c>
      <c r="DB106" s="14"/>
      <c r="DC106" s="4">
        <f>AVERAGE(DC23,DC64)</f>
        <v>11</v>
      </c>
      <c r="DD106" s="4">
        <f>AVERAGE(DD23,DD64)</f>
        <v>15.5</v>
      </c>
      <c r="DE106" s="4">
        <f>AVERAGE(DE23,DE64)</f>
        <v>0</v>
      </c>
      <c r="DF106" s="4">
        <f>AVERAGE(DF23,DF64)</f>
        <v>1</v>
      </c>
      <c r="DG106" s="104">
        <f>SUM(DC106*DC112,DD106*DD112,DE106*DE112,DF106*DF112)</f>
        <v>23.5</v>
      </c>
      <c r="DH106" s="29"/>
      <c r="DI106" s="29"/>
      <c r="DJ106" s="20" t="s">
        <v>31</v>
      </c>
      <c r="DK106" s="4">
        <f>AVERAGE(DK23,DK64)</f>
        <v>2.5</v>
      </c>
      <c r="DL106" s="4">
        <f>AVERAGE(DL23,DL64)</f>
        <v>7.5</v>
      </c>
      <c r="DM106" s="4">
        <f>AVERAGE(DM23,DM64)</f>
        <v>0</v>
      </c>
      <c r="DN106" s="4">
        <f>AVERAGE(DN23,DN64)</f>
        <v>0</v>
      </c>
      <c r="DO106" s="104">
        <f>SUM(DK106*DK112,DL106*DL112,DM106*DM112,DN106*DN112)</f>
        <v>8.75</v>
      </c>
      <c r="DP106" s="4"/>
      <c r="DQ106" s="31">
        <f>AVERAGE(DQ23,DQ64)</f>
        <v>2</v>
      </c>
      <c r="DR106" s="4">
        <f>AVERAGE(DR23,DR64)</f>
        <v>2.5</v>
      </c>
      <c r="DS106" s="4">
        <f>AVERAGE(DS23,DS64)</f>
        <v>0.5</v>
      </c>
      <c r="DT106" s="4">
        <f>AVERAGE(DT23,DT64)</f>
        <v>0</v>
      </c>
      <c r="DU106" s="104">
        <f>SUM(DQ106*DQ112,DR106*DR112,DS106*DS112,DT106*DT112)</f>
        <v>4.5</v>
      </c>
      <c r="DV106" s="4"/>
      <c r="DW106" s="4">
        <f>AVERAGE(DW23,DW64)</f>
        <v>3.5</v>
      </c>
      <c r="DX106" s="4">
        <f>AVERAGE(DX23,DX64)</f>
        <v>5.5</v>
      </c>
      <c r="DY106" s="4">
        <f>AVERAGE(DY23,DY64)</f>
        <v>0</v>
      </c>
      <c r="DZ106" s="4">
        <f>AVERAGE(DZ23,DZ64)</f>
        <v>0</v>
      </c>
      <c r="EA106" s="104">
        <f>SUM(DW106*DW112,DX106*DX112,DY106*DY112,DZ106*DZ112)</f>
        <v>7.25</v>
      </c>
      <c r="EB106" s="4"/>
      <c r="EC106" s="4">
        <f>AVERAGE(EC23,EC64)</f>
        <v>71.5</v>
      </c>
      <c r="ED106" s="4">
        <f>AVERAGE(ED23,ED64)</f>
        <v>68.5</v>
      </c>
      <c r="EE106" s="4">
        <f>AVERAGE(EE23,EE64)</f>
        <v>10.5</v>
      </c>
      <c r="EF106" s="4">
        <f>AVERAGE(EF23,EF64)</f>
        <v>77</v>
      </c>
      <c r="EG106" s="104">
        <f>SUM(EC106*EC112,ED106*ED112,EE106*EE112,EF106*EF112)</f>
        <v>317.75</v>
      </c>
      <c r="EH106" s="4"/>
      <c r="EI106" s="4">
        <f>AVERAGE(EI23,EI64)</f>
        <v>31.5</v>
      </c>
      <c r="EJ106" s="4">
        <f>AVERAGE(EJ23,EJ64)</f>
        <v>30</v>
      </c>
      <c r="EK106" s="4">
        <f>AVERAGE(EK23,EK64)</f>
        <v>5</v>
      </c>
      <c r="EL106" s="4">
        <f>AVERAGE(EL23,EL64)</f>
        <v>1</v>
      </c>
      <c r="EM106" s="104">
        <f>SUM(EI106*EI112,EJ106*EJ112,EK106*EK112,EL106*EL112)</f>
        <v>58.25</v>
      </c>
      <c r="EN106" s="4"/>
      <c r="EO106" s="4">
        <f>AVERAGE(EO23,EO64)</f>
        <v>6.5</v>
      </c>
      <c r="EP106" s="4">
        <f>AVERAGE(EP23,EP64)</f>
        <v>13.5</v>
      </c>
      <c r="EQ106" s="4">
        <f>AVERAGE(EQ23,EQ64)</f>
        <v>1</v>
      </c>
      <c r="ER106" s="4">
        <f>AVERAGE(ER23,ER64)</f>
        <v>0</v>
      </c>
      <c r="ES106" s="104">
        <f>SUM(EO106*EO112,EP106*EP112,EQ106*EQ112,ER106*ER112)</f>
        <v>18.75</v>
      </c>
      <c r="ET106" s="4"/>
      <c r="EU106" s="4">
        <f>AVERAGE(EU23,EU64)</f>
        <v>80.5</v>
      </c>
      <c r="EV106" s="4">
        <f>AVERAGE(EV23,EV64)</f>
        <v>65</v>
      </c>
      <c r="EW106" s="4">
        <f>AVERAGE(EW23,EW64)</f>
        <v>4.5</v>
      </c>
      <c r="EX106" s="4">
        <f>AVERAGE(EX23,EX64)</f>
        <v>3</v>
      </c>
      <c r="EY106" s="104">
        <f>SUM(EU106*EU112,EV106*EV112,EW106*EW112,EX106*EX112)</f>
        <v>121.75</v>
      </c>
      <c r="EZ106" s="4"/>
      <c r="FA106" s="4">
        <f>AVERAGE(FA23,FA64)</f>
        <v>2</v>
      </c>
      <c r="FB106" s="4">
        <f>AVERAGE(FB23,FB64)</f>
        <v>7</v>
      </c>
      <c r="FC106" s="4">
        <f>AVERAGE(FC23,FC64)</f>
        <v>0</v>
      </c>
      <c r="FD106" s="4">
        <f>AVERAGE(FD23,FD64)</f>
        <v>0</v>
      </c>
      <c r="FE106" s="104">
        <f>SUM(FA106*FA112,FB106*FB112,FC106*FC112,FD106*FD112)</f>
        <v>8</v>
      </c>
      <c r="FF106" s="4"/>
      <c r="FG106" s="4">
        <f>AVERAGE(FG23,FG64)</f>
        <v>47</v>
      </c>
      <c r="FH106" s="4">
        <f>AVERAGE(FH23,FH64)</f>
        <v>50.5</v>
      </c>
      <c r="FI106" s="4">
        <f>AVERAGE(FI23,FI64)</f>
        <v>2</v>
      </c>
      <c r="FJ106" s="14">
        <f>AVERAGE(FJ23,FJ64)</f>
        <v>0.5</v>
      </c>
      <c r="FK106" s="104">
        <f>SUM(FG106*FG112,FH106*FH112,FI106*FI112,FJ106*FJ112)</f>
        <v>79.25</v>
      </c>
      <c r="FL106" s="4"/>
      <c r="FM106" s="4">
        <f>AVERAGE(FM23,FM64)</f>
        <v>1.5</v>
      </c>
      <c r="FN106" s="4">
        <f>AVERAGE(FN23,FN64)</f>
        <v>5.5</v>
      </c>
      <c r="FO106" s="4">
        <f>AVERAGE(FO23,FO64)</f>
        <v>0</v>
      </c>
      <c r="FP106" s="4">
        <f>AVERAGE(FP23,FP64)</f>
        <v>0</v>
      </c>
      <c r="FQ106" s="104">
        <f>SUM(FM106*FM112,FN106*FN112,FO106*FO112,FP106*FP112)</f>
        <v>6.25</v>
      </c>
      <c r="FR106" s="4"/>
      <c r="FS106" s="4">
        <f>AVERAGE(FS23,FS64)</f>
        <v>46</v>
      </c>
      <c r="FT106" s="4">
        <f>AVERAGE(FT23,FT64)</f>
        <v>27.5</v>
      </c>
      <c r="FU106" s="4">
        <f>AVERAGE(FU23,FU64)</f>
        <v>1.5</v>
      </c>
      <c r="FV106" s="4">
        <f>AVERAGE(FV23,FV64)</f>
        <v>0.5</v>
      </c>
      <c r="FW106" s="104">
        <f>SUM(FS106*FS112,FT106*FT112,FU106*FU112,FV106*FV112)</f>
        <v>54.75</v>
      </c>
      <c r="FX106" s="4"/>
      <c r="FY106" s="4">
        <f>AVERAGE(FY23,FY64)</f>
        <v>90</v>
      </c>
      <c r="FZ106" s="4">
        <f>AVERAGE(FZ23,FZ64)</f>
        <v>55</v>
      </c>
      <c r="GA106" s="4">
        <f>AVERAGE(GA23,GA64)</f>
        <v>3</v>
      </c>
      <c r="GB106" s="4">
        <f>AVERAGE(GB23,GB64)</f>
        <v>1</v>
      </c>
      <c r="GC106" s="104">
        <f>SUM(FY106*FY112,FZ106*FZ112,GA106*GA112,GB106*GB112)</f>
        <v>108.5</v>
      </c>
      <c r="GE106" s="26"/>
      <c r="GF106" s="26"/>
      <c r="GG106" s="26"/>
      <c r="GH106" s="26"/>
      <c r="GI106" s="26"/>
      <c r="GJ106" s="26"/>
      <c r="GK106" s="26"/>
      <c r="GL106" s="26"/>
      <c r="GM106" s="26"/>
      <c r="GN106" s="26"/>
      <c r="GO106" s="26"/>
      <c r="GP106" s="26"/>
      <c r="GQ106" s="26"/>
      <c r="GR106" s="26"/>
      <c r="GS106" s="26"/>
      <c r="GT106" s="26"/>
      <c r="GU106" s="26"/>
      <c r="GV106" s="26"/>
      <c r="GW106" s="26"/>
      <c r="GX106" s="26"/>
      <c r="GY106" s="26"/>
      <c r="GZ106" s="26"/>
      <c r="HA106" s="26"/>
      <c r="HB106" s="26"/>
      <c r="HC106" s="26"/>
      <c r="HD106" s="26"/>
      <c r="HE106" s="26"/>
      <c r="HF106" s="26"/>
      <c r="HG106" s="26"/>
      <c r="HH106" s="26"/>
      <c r="HI106" s="26"/>
      <c r="HJ106" s="26"/>
      <c r="HK106" s="26"/>
      <c r="HL106" s="26"/>
      <c r="HM106" s="26"/>
      <c r="HN106" s="26"/>
      <c r="HO106" s="26"/>
      <c r="HP106" s="26"/>
      <c r="HQ106" s="26"/>
      <c r="HR106" s="26"/>
      <c r="HS106" s="26"/>
      <c r="HT106" s="26"/>
      <c r="HU106" s="26"/>
      <c r="HV106" s="26"/>
      <c r="HW106" s="26"/>
      <c r="HX106" s="26"/>
      <c r="HY106" s="26"/>
      <c r="HZ106" s="26"/>
      <c r="IA106" s="26"/>
      <c r="IB106" s="26"/>
      <c r="IC106" s="26"/>
      <c r="ID106" s="26"/>
      <c r="IE106" s="26"/>
      <c r="IF106" s="26"/>
      <c r="IG106" s="26"/>
      <c r="IH106" s="26"/>
      <c r="II106" s="26"/>
      <c r="IJ106" s="26"/>
      <c r="IK106" s="26"/>
      <c r="IL106" s="26"/>
      <c r="IM106" s="26"/>
      <c r="IN106" s="26"/>
      <c r="IO106" s="26"/>
      <c r="IP106" s="26"/>
      <c r="IQ106" s="26"/>
      <c r="IR106" s="26"/>
      <c r="IS106" s="26"/>
      <c r="IT106" s="26"/>
      <c r="IU106" s="26"/>
      <c r="IV106" s="26"/>
      <c r="IW106" s="26"/>
      <c r="IX106" s="26"/>
      <c r="IY106" s="26"/>
      <c r="IZ106" s="26"/>
      <c r="JA106" s="26"/>
      <c r="JB106" s="26"/>
      <c r="JC106" s="26"/>
      <c r="JD106" s="26"/>
      <c r="JE106" s="26"/>
      <c r="JF106" s="26"/>
      <c r="JG106" s="26"/>
      <c r="JH106" s="26"/>
      <c r="JI106" s="26"/>
      <c r="JJ106" s="26"/>
      <c r="JK106" s="26"/>
      <c r="JL106" s="26"/>
      <c r="JM106" s="26"/>
      <c r="JN106" s="26"/>
      <c r="JO106" s="26"/>
      <c r="JP106" s="26"/>
      <c r="JQ106" s="26"/>
      <c r="JR106" s="26"/>
      <c r="JS106" s="26"/>
      <c r="JT106" s="26"/>
      <c r="JU106" s="26"/>
      <c r="JV106" s="26"/>
      <c r="JW106" s="26"/>
      <c r="JX106" s="26"/>
      <c r="JY106" s="26"/>
      <c r="JZ106" s="26"/>
      <c r="KA106" s="26"/>
      <c r="KB106" s="26"/>
      <c r="KC106" s="26"/>
      <c r="KD106" s="26"/>
      <c r="KE106" s="26"/>
      <c r="KF106" s="26"/>
      <c r="KG106" s="26"/>
      <c r="KH106" s="26"/>
      <c r="KI106" s="26"/>
      <c r="KJ106" s="26"/>
      <c r="KK106" s="26"/>
      <c r="KL106" s="26"/>
      <c r="KM106" s="26"/>
      <c r="KN106" s="26"/>
      <c r="KO106" s="26"/>
      <c r="KP106" s="26"/>
      <c r="KQ106" s="26"/>
      <c r="KR106" s="26"/>
      <c r="KS106" s="26"/>
      <c r="KT106" s="26"/>
      <c r="KU106" s="26"/>
      <c r="KV106" s="26"/>
      <c r="KW106" s="26"/>
      <c r="KX106" s="26"/>
      <c r="KY106" s="26"/>
      <c r="KZ106" s="26"/>
      <c r="LA106" s="26"/>
      <c r="LB106" s="26"/>
      <c r="LC106" s="26"/>
      <c r="LD106" s="26"/>
      <c r="LE106" s="26"/>
      <c r="LF106" s="26"/>
      <c r="LG106" s="26"/>
      <c r="LH106" s="26"/>
      <c r="LI106" s="26"/>
      <c r="LJ106" s="26"/>
      <c r="LK106" s="26"/>
      <c r="LL106" s="26"/>
      <c r="LM106" s="26"/>
      <c r="LN106" s="26"/>
      <c r="LO106" s="26"/>
      <c r="LP106" s="26"/>
      <c r="LQ106" s="26"/>
      <c r="LR106" s="26"/>
      <c r="LS106" s="26"/>
      <c r="LT106" s="26"/>
      <c r="LU106" s="26"/>
      <c r="LV106" s="26"/>
      <c r="LW106" s="26"/>
      <c r="LX106" s="26"/>
      <c r="LY106" s="26"/>
      <c r="LZ106" s="26"/>
      <c r="MA106" s="26"/>
      <c r="MB106" s="26"/>
      <c r="MC106" s="26"/>
      <c r="MD106" s="26"/>
      <c r="ME106" s="26"/>
      <c r="MF106" s="26"/>
      <c r="MG106" s="26"/>
      <c r="MH106" s="26"/>
      <c r="MI106" s="26"/>
      <c r="MJ106" s="26"/>
      <c r="MK106" s="26"/>
      <c r="ML106" s="26"/>
      <c r="MM106" s="26"/>
      <c r="MN106" s="26"/>
      <c r="MO106" s="26"/>
      <c r="MP106" s="26"/>
      <c r="MQ106" s="26"/>
      <c r="MR106" s="26"/>
      <c r="MS106" s="26"/>
      <c r="MT106" s="26"/>
      <c r="MU106" s="26"/>
      <c r="MV106" s="26"/>
      <c r="MW106" s="26"/>
      <c r="MX106" s="26"/>
      <c r="MY106" s="26"/>
      <c r="MZ106" s="26"/>
      <c r="NA106" s="26"/>
      <c r="NB106" s="26"/>
      <c r="NC106" s="26"/>
      <c r="ND106" s="26"/>
      <c r="NE106" s="26"/>
      <c r="NF106" s="26"/>
      <c r="NG106" s="26"/>
      <c r="NH106" s="26"/>
      <c r="NI106" s="26"/>
      <c r="NJ106" s="26"/>
      <c r="NK106" s="26"/>
      <c r="NL106" s="26"/>
      <c r="NM106" s="26"/>
      <c r="NN106" s="26"/>
      <c r="NO106" s="26"/>
      <c r="NP106" s="26"/>
      <c r="NQ106" s="26"/>
      <c r="NR106" s="26"/>
      <c r="NS106" s="26"/>
      <c r="NT106" s="26"/>
      <c r="NU106" s="26"/>
      <c r="NV106" s="26"/>
      <c r="NW106" s="26"/>
      <c r="NX106" s="26"/>
      <c r="NY106" s="26"/>
      <c r="NZ106" s="26"/>
      <c r="OA106" s="26"/>
      <c r="OB106" s="26"/>
      <c r="OC106" s="26"/>
      <c r="OD106" s="26"/>
      <c r="OE106" s="26"/>
      <c r="OF106" s="26"/>
      <c r="OG106" s="26"/>
      <c r="OH106" s="26"/>
      <c r="OI106" s="26"/>
      <c r="OJ106" s="26"/>
      <c r="OK106" s="26"/>
      <c r="OL106" s="26"/>
      <c r="OM106" s="26"/>
      <c r="ON106" s="26"/>
      <c r="OO106" s="26"/>
      <c r="OP106" s="26"/>
      <c r="OQ106" s="26"/>
      <c r="OR106" s="26"/>
      <c r="OS106" s="26"/>
      <c r="OT106" s="26"/>
      <c r="OU106" s="26"/>
      <c r="OV106" s="26"/>
    </row>
    <row r="107" spans="1:412" s="3" customFormat="1">
      <c r="A107" s="148" t="s">
        <v>32</v>
      </c>
      <c r="B107" s="4">
        <f>AVERAGE(B24,B65)</f>
        <v>17</v>
      </c>
      <c r="C107" s="4">
        <f>AVERAGE(C24,C65)</f>
        <v>2.5</v>
      </c>
      <c r="D107" s="4">
        <f>AVERAGE(D24,D65)</f>
        <v>0.5</v>
      </c>
      <c r="E107" s="4">
        <f>AVERAGE(E24,E65)</f>
        <v>0</v>
      </c>
      <c r="F107" s="104">
        <f>SUM(B107*B112,C107*C112,D107*D112,E107*E112)</f>
        <v>12</v>
      </c>
      <c r="G107" s="4">
        <f>AVERAGE(G24,G65)</f>
        <v>26</v>
      </c>
      <c r="H107" s="4">
        <f>AVERAGE(H24,H65)</f>
        <v>41</v>
      </c>
      <c r="I107" s="4">
        <f>AVERAGE(I24,I65)</f>
        <v>3.5</v>
      </c>
      <c r="J107" s="4">
        <f>AVERAGE(J24,J65)</f>
        <v>2.5</v>
      </c>
      <c r="K107" s="104">
        <f>SUM(G107*G112,H107*H112,I107*I112,J107*J112)</f>
        <v>67.25</v>
      </c>
      <c r="L107" s="14"/>
      <c r="M107" s="4">
        <f>AVERAGE(M24,M65)</f>
        <v>3</v>
      </c>
      <c r="N107" s="4">
        <f>AVERAGE(N24,N65)</f>
        <v>3</v>
      </c>
      <c r="O107" s="4">
        <f>AVERAGE(O24,O65)</f>
        <v>0</v>
      </c>
      <c r="P107" s="4">
        <f>AVERAGE(P24,P65)</f>
        <v>1.5</v>
      </c>
      <c r="Q107" s="104">
        <f>SUM(M107*M112,N107*N112,O107*O112,P107*P112)</f>
        <v>8.25</v>
      </c>
      <c r="R107" s="14"/>
      <c r="S107" s="4">
        <f>AVERAGE(S24,S65)</f>
        <v>40</v>
      </c>
      <c r="T107" s="4">
        <f>AVERAGE(T24,T65)</f>
        <v>55.5</v>
      </c>
      <c r="U107" s="4">
        <f>AVERAGE(U24,U65)</f>
        <v>2.5</v>
      </c>
      <c r="V107" s="4">
        <f>AVERAGE(V24,V65)</f>
        <v>0.5</v>
      </c>
      <c r="W107" s="104">
        <f>SUM(S107*S112,T107*T112,U107*U112,V107*V112)</f>
        <v>81.75</v>
      </c>
      <c r="X107" s="14"/>
      <c r="Y107" s="4">
        <f>AVERAGE(Y24,Y65)</f>
        <v>8</v>
      </c>
      <c r="Z107" s="4">
        <f>AVERAGE(Z24,Z65)</f>
        <v>6.5</v>
      </c>
      <c r="AA107" s="4">
        <f>AVERAGE(AA24,AA65)</f>
        <v>0.5</v>
      </c>
      <c r="AB107" s="4">
        <f>AVERAGE(AB24,AB65)</f>
        <v>0.5</v>
      </c>
      <c r="AC107" s="104">
        <f>SUM(Y107*Y112,Z107*Z112,AA107*AA112,AB107*AB112)</f>
        <v>12.75</v>
      </c>
      <c r="AD107" s="14"/>
      <c r="AE107" s="4">
        <f>AVERAGE(AE24,AE65)</f>
        <v>18</v>
      </c>
      <c r="AF107" s="4">
        <f>AVERAGE(AF24,AF65)</f>
        <v>8.5</v>
      </c>
      <c r="AG107" s="4">
        <f>AVERAGE(AG24,AG65)</f>
        <v>1</v>
      </c>
      <c r="AH107" s="4">
        <f>AVERAGE(AH24,AH65)</f>
        <v>1</v>
      </c>
      <c r="AI107" s="104">
        <f>SUM(AE107*AE112,AF107*AF112,AG107*AG112,AH107*AH112)</f>
        <v>22</v>
      </c>
      <c r="AJ107" s="29"/>
      <c r="AK107" s="29"/>
      <c r="AL107" s="20" t="s">
        <v>32</v>
      </c>
      <c r="AM107" s="4">
        <f>AVERAGE(AM24,AM65)</f>
        <v>3.5</v>
      </c>
      <c r="AN107" s="4">
        <f>AVERAGE(AN24,AN65)</f>
        <v>2</v>
      </c>
      <c r="AO107" s="4">
        <f>AVERAGE(AO24,AO65)</f>
        <v>0</v>
      </c>
      <c r="AP107" s="4">
        <f>AVERAGE(AP24,AP65)</f>
        <v>0</v>
      </c>
      <c r="AQ107" s="104">
        <f>SUM(AM107*AM112,AN107*AN112,AO107*AO112,AP107*AP112)</f>
        <v>3.75</v>
      </c>
      <c r="AR107" s="14"/>
      <c r="AS107" s="4">
        <f>AVERAGE(AS24,AS65)</f>
        <v>49.5</v>
      </c>
      <c r="AT107" s="4">
        <f>AVERAGE(AT24,AT65)</f>
        <v>49.5</v>
      </c>
      <c r="AU107" s="4">
        <f>AVERAGE(AU24,AU65)</f>
        <v>5</v>
      </c>
      <c r="AV107" s="4">
        <f>AVERAGE(AV24,AV65)</f>
        <v>2</v>
      </c>
      <c r="AW107" s="104">
        <f>SUM(AS107*AS112,AT107*AT112,AU107*AU112,AV107*AV112)</f>
        <v>89.25</v>
      </c>
      <c r="AX107" s="14"/>
      <c r="AY107" s="4">
        <f>AVERAGE(AY24,AY65)</f>
        <v>3</v>
      </c>
      <c r="AZ107" s="4">
        <f>AVERAGE(AZ24,AZ65)</f>
        <v>2</v>
      </c>
      <c r="BA107" s="4">
        <f>AVERAGE(BA24,BA65)</f>
        <v>0</v>
      </c>
      <c r="BB107" s="4">
        <f>AVERAGE(BB24,BB65)</f>
        <v>0.5</v>
      </c>
      <c r="BC107" s="104">
        <f>SUM(AY107*AY112,AZ107*AZ112,BA107*BA112,BB107*BB112)</f>
        <v>4.75</v>
      </c>
      <c r="BD107" s="14"/>
      <c r="BE107" s="4">
        <f>AVERAGE(BE24,BE65)</f>
        <v>40</v>
      </c>
      <c r="BF107" s="4">
        <f>AVERAGE(BF24,BF65)</f>
        <v>58</v>
      </c>
      <c r="BG107" s="4">
        <f>AVERAGE(BG24,BG65)</f>
        <v>2</v>
      </c>
      <c r="BH107" s="4">
        <f>AVERAGE(BH24,BH65)</f>
        <v>0</v>
      </c>
      <c r="BI107" s="104">
        <f>SUM(BE107*BE112,BF107*BF112,BG107*BG112,BH107*BH112)</f>
        <v>82</v>
      </c>
      <c r="BJ107" s="14"/>
      <c r="BK107" s="4">
        <f>AVERAGE(BK24,BK65)</f>
        <v>5.5</v>
      </c>
      <c r="BL107" s="4">
        <f>AVERAGE(BL24,BL65)</f>
        <v>4.5</v>
      </c>
      <c r="BM107" s="4">
        <f>AVERAGE(BM24,BM65)</f>
        <v>0</v>
      </c>
      <c r="BN107" s="4">
        <f>AVERAGE(BN24,BN65)</f>
        <v>0</v>
      </c>
      <c r="BO107" s="104">
        <f>SUM(BK107*BK112,BL107*BL112,BM107*BM112,BN107*BN112)</f>
        <v>7.25</v>
      </c>
      <c r="BP107" s="14"/>
      <c r="BQ107" s="4">
        <f>AVERAGE(BQ24,BQ65)</f>
        <v>6</v>
      </c>
      <c r="BR107" s="4">
        <f>AVERAGE(BR24,BR65)</f>
        <v>9.5</v>
      </c>
      <c r="BS107" s="4">
        <f>AVERAGE(BS24,BS65)</f>
        <v>0</v>
      </c>
      <c r="BT107" s="4">
        <f>AVERAGE(BT24,BT65)</f>
        <v>0</v>
      </c>
      <c r="BU107" s="104">
        <f>SUM(BQ107*BQ112,BR107*BR112,BS107*BS112,BT107*BT112)</f>
        <v>12.5</v>
      </c>
      <c r="BV107" s="29"/>
      <c r="BW107" s="29"/>
      <c r="BX107" s="20" t="s">
        <v>32</v>
      </c>
      <c r="BY107" s="4">
        <f>AVERAGE(BY24,BY65)</f>
        <v>1.5</v>
      </c>
      <c r="BZ107" s="4">
        <f>AVERAGE(BZ24,BZ65)</f>
        <v>6.5</v>
      </c>
      <c r="CA107" s="4">
        <f>AVERAGE(CA24,CA65)</f>
        <v>0</v>
      </c>
      <c r="CB107" s="4">
        <f>AVERAGE(CB24,CB65)</f>
        <v>0</v>
      </c>
      <c r="CC107" s="104">
        <f>SUM(BY107*BY112,BZ107*BZ112,CA107*CA112,CB107*CB112)</f>
        <v>7.25</v>
      </c>
      <c r="CD107" s="14"/>
      <c r="CE107" s="4">
        <f>AVERAGE(CE24,CE65)</f>
        <v>101.5</v>
      </c>
      <c r="CF107" s="4">
        <f>AVERAGE(CF24,CF65)</f>
        <v>70</v>
      </c>
      <c r="CG107" s="4">
        <f>AVERAGE(CG24,CG65)</f>
        <v>4</v>
      </c>
      <c r="CH107" s="4">
        <f>AVERAGE(CH24,CH65)</f>
        <v>2</v>
      </c>
      <c r="CI107" s="104">
        <f>SUM(CE107*CE112,CF107*CF112,CG107*CG112,CH107*CH112)</f>
        <v>133.75</v>
      </c>
      <c r="CJ107" s="14"/>
      <c r="CK107" s="4">
        <f>AVERAGE(CK24,CK65)</f>
        <v>5.5</v>
      </c>
      <c r="CL107" s="4">
        <f>AVERAGE(CL24,CL65)</f>
        <v>10.5</v>
      </c>
      <c r="CM107" s="4">
        <f>AVERAGE(CM24,CM65)</f>
        <v>0</v>
      </c>
      <c r="CN107" s="4">
        <f>AVERAGE(CN24,CN65)</f>
        <v>0</v>
      </c>
      <c r="CO107" s="104">
        <f>SUM(CK107*CK112,CL107*CL112,CM107*CM112,CN107*CN112)</f>
        <v>13.25</v>
      </c>
      <c r="CP107" s="4"/>
      <c r="CQ107" s="4">
        <f>AVERAGE(CQ24,CQ65)</f>
        <v>95</v>
      </c>
      <c r="CR107" s="4">
        <f>AVERAGE(CR24,CR65)</f>
        <v>51</v>
      </c>
      <c r="CS107" s="4">
        <f>AVERAGE(CS24,CS65)</f>
        <v>3.5</v>
      </c>
      <c r="CT107" s="4">
        <f>AVERAGE(CT24,CT65)</f>
        <v>2</v>
      </c>
      <c r="CU107" s="104">
        <f>SUM(CQ107*CQ112,CR107*CR112,CS107*CS112,CT107*CT112)</f>
        <v>110.5</v>
      </c>
      <c r="CV107" s="14"/>
      <c r="CW107" s="4">
        <f>AVERAGE(CW24,CW65)</f>
        <v>18</v>
      </c>
      <c r="CX107" s="4">
        <f>AVERAGE(CX24,CX65)</f>
        <v>32</v>
      </c>
      <c r="CY107" s="4">
        <f>AVERAGE(CY24,CY65)</f>
        <v>1</v>
      </c>
      <c r="CZ107" s="4">
        <f>AVERAGE(CZ24,CZ65)</f>
        <v>4</v>
      </c>
      <c r="DA107" s="104">
        <f>SUM(CW107*CW112,CX107*CX112,CY107*CY112,CZ107*CZ112)</f>
        <v>53</v>
      </c>
      <c r="DB107" s="14"/>
      <c r="DC107" s="4">
        <f>AVERAGE(DC24,DC65)</f>
        <v>11</v>
      </c>
      <c r="DD107" s="4">
        <f>AVERAGE(DD24,DD65)</f>
        <v>14</v>
      </c>
      <c r="DE107" s="4">
        <f>AVERAGE(DE24,DE65)</f>
        <v>1</v>
      </c>
      <c r="DF107" s="4">
        <f>AVERAGE(DF24,DF65)</f>
        <v>0</v>
      </c>
      <c r="DG107" s="104">
        <f>SUM(DC107*DC112,DD107*DD112,DE107*DE112,DF107*DF112)</f>
        <v>21.5</v>
      </c>
      <c r="DH107" s="29"/>
      <c r="DI107" s="29"/>
      <c r="DJ107" s="20" t="s">
        <v>32</v>
      </c>
      <c r="DK107" s="4">
        <f>AVERAGE(DK24,DK65)</f>
        <v>6</v>
      </c>
      <c r="DL107" s="4">
        <f>AVERAGE(DL24,DL65)</f>
        <v>10</v>
      </c>
      <c r="DM107" s="4">
        <f>AVERAGE(DM24,DM65)</f>
        <v>0</v>
      </c>
      <c r="DN107" s="4">
        <f>AVERAGE(DN24,DN65)</f>
        <v>0</v>
      </c>
      <c r="DO107" s="104">
        <f>SUM(DK107*DK112,DL107*DL112,DM107*DM112,DN107*DN112)</f>
        <v>13</v>
      </c>
      <c r="DP107" s="4"/>
      <c r="DQ107" s="31">
        <f>AVERAGE(DQ24,DQ65)</f>
        <v>1.5</v>
      </c>
      <c r="DR107" s="4">
        <f>AVERAGE(DR24,DR65)</f>
        <v>2.5</v>
      </c>
      <c r="DS107" s="4">
        <f>AVERAGE(DS24,DS65)</f>
        <v>0</v>
      </c>
      <c r="DT107" s="4">
        <f>AVERAGE(DT24,DT65)</f>
        <v>0</v>
      </c>
      <c r="DU107" s="104">
        <f>SUM(DQ107*DQ112,DR107*DR112,DS107*DS112,DT107*DT112)</f>
        <v>3.25</v>
      </c>
      <c r="DV107" s="4"/>
      <c r="DW107" s="4">
        <f>AVERAGE(DW24,DW65)</f>
        <v>3</v>
      </c>
      <c r="DX107" s="4">
        <f>AVERAGE(DX24,DX65)</f>
        <v>7</v>
      </c>
      <c r="DY107" s="4">
        <f>AVERAGE(DY24,DY65)</f>
        <v>0</v>
      </c>
      <c r="DZ107" s="4">
        <f>AVERAGE(DZ24,DZ65)</f>
        <v>0</v>
      </c>
      <c r="EA107" s="104">
        <f>SUM(DW107*DW112,DX107*DX112,DY107*DY112,DZ107*DZ112)</f>
        <v>8.5</v>
      </c>
      <c r="EB107" s="4"/>
      <c r="EC107" s="4">
        <f>AVERAGE(EC24,EC65)</f>
        <v>92.5</v>
      </c>
      <c r="ED107" s="4">
        <f>AVERAGE(ED24,ED65)</f>
        <v>65.5</v>
      </c>
      <c r="EE107" s="4">
        <f>AVERAGE(EE24,EE65)</f>
        <v>6</v>
      </c>
      <c r="EF107" s="4">
        <f>AVERAGE(EF24,EF65)</f>
        <v>72</v>
      </c>
      <c r="EG107" s="104">
        <f>SUM(EC107*EC112,ED107*ED112,EE107*EE112,EF107*EF112)</f>
        <v>303.75</v>
      </c>
      <c r="EH107" s="4"/>
      <c r="EI107" s="4">
        <f>AVERAGE(EI24,EI65)</f>
        <v>32.5</v>
      </c>
      <c r="EJ107" s="4">
        <f>AVERAGE(EJ24,EJ65)</f>
        <v>31</v>
      </c>
      <c r="EK107" s="4">
        <f>AVERAGE(EK24,EK65)</f>
        <v>3.5</v>
      </c>
      <c r="EL107" s="4">
        <f>AVERAGE(EL24,EL65)</f>
        <v>1</v>
      </c>
      <c r="EM107" s="104">
        <f>SUM(EI107*EI112,EJ107*EJ112,EK107*EK112,EL107*EL112)</f>
        <v>56.75</v>
      </c>
      <c r="EN107" s="4"/>
      <c r="EO107" s="4">
        <f>AVERAGE(EO24,EO65)</f>
        <v>4.5</v>
      </c>
      <c r="EP107" s="4">
        <f>AVERAGE(EP24,EP65)</f>
        <v>17</v>
      </c>
      <c r="EQ107" s="4">
        <f>AVERAGE(EQ24,EQ65)</f>
        <v>0.5</v>
      </c>
      <c r="ER107" s="4">
        <f>AVERAGE(ER24,ER65)</f>
        <v>0</v>
      </c>
      <c r="ES107" s="104">
        <f>SUM(EO107*EO112,EP107*EP112,EQ107*EQ112,ER107*ER112)</f>
        <v>20.25</v>
      </c>
      <c r="ET107" s="4"/>
      <c r="EU107" s="4">
        <f>AVERAGE(EU24,EU65)</f>
        <v>77.5</v>
      </c>
      <c r="EV107" s="4">
        <f>AVERAGE(EV24,EV65)</f>
        <v>69.5</v>
      </c>
      <c r="EW107" s="4">
        <f>AVERAGE(EW24,EW65)</f>
        <v>4</v>
      </c>
      <c r="EX107" s="4">
        <f>AVERAGE(EX24,EX65)</f>
        <v>3</v>
      </c>
      <c r="EY107" s="104">
        <f>SUM(EU107*EU112,EV107*EV112,EW107*EW112,EX107*EX112)</f>
        <v>123.75</v>
      </c>
      <c r="EZ107" s="4"/>
      <c r="FA107" s="4">
        <f>AVERAGE(FA24,FA65)</f>
        <v>2</v>
      </c>
      <c r="FB107" s="4">
        <f>AVERAGE(FB24,FB65)</f>
        <v>6.5</v>
      </c>
      <c r="FC107" s="4">
        <f>AVERAGE(FC24,FC65)</f>
        <v>0</v>
      </c>
      <c r="FD107" s="4">
        <f>AVERAGE(FD24,FD65)</f>
        <v>0</v>
      </c>
      <c r="FE107" s="104">
        <f>SUM(FA107*FA112,FB107*FB112,FC107*FC112,FD107*FD112)</f>
        <v>7.5</v>
      </c>
      <c r="FF107" s="4"/>
      <c r="FG107" s="4">
        <f>AVERAGE(FG24,FG65)</f>
        <v>30</v>
      </c>
      <c r="FH107" s="4">
        <f>AVERAGE(FH24,FH65)</f>
        <v>40</v>
      </c>
      <c r="FI107" s="4">
        <f>AVERAGE(FI24,FI65)</f>
        <v>2.5</v>
      </c>
      <c r="FJ107" s="14">
        <f>AVERAGE(FJ24,FJ65)</f>
        <v>0.5</v>
      </c>
      <c r="FK107" s="104">
        <f>SUM(FG107*FG112,FH107*FH112,FI107*FI112,FJ107*FJ112)</f>
        <v>61.25</v>
      </c>
      <c r="FL107" s="4"/>
      <c r="FM107" s="4">
        <f>AVERAGE(FM24,FM65)</f>
        <v>2.5</v>
      </c>
      <c r="FN107" s="4">
        <f>AVERAGE(FN24,FN65)</f>
        <v>5.5</v>
      </c>
      <c r="FO107" s="4">
        <f>AVERAGE(FO24,FO65)</f>
        <v>0</v>
      </c>
      <c r="FP107" s="4">
        <f>AVERAGE(FP24,FP65)</f>
        <v>0</v>
      </c>
      <c r="FQ107" s="104">
        <f>SUM(FM107*FM112,FN107*FN112,FO107*FO112,FP107*FP112)</f>
        <v>6.75</v>
      </c>
      <c r="FR107" s="4"/>
      <c r="FS107" s="4">
        <f>AVERAGE(FS24,FS65)</f>
        <v>37</v>
      </c>
      <c r="FT107" s="4">
        <f>AVERAGE(FT24,FT65)</f>
        <v>31.5</v>
      </c>
      <c r="FU107" s="4">
        <f>AVERAGE(FU24,FU65)</f>
        <v>0</v>
      </c>
      <c r="FV107" s="4">
        <f>AVERAGE(FV24,FV65)</f>
        <v>0.5</v>
      </c>
      <c r="FW107" s="104">
        <f>SUM(FS107*FS112,FT107*FT112,FU107*FU112,FV107*FV112)</f>
        <v>51.25</v>
      </c>
      <c r="FX107" s="4"/>
      <c r="FY107" s="4">
        <f>AVERAGE(FY24,FY65)</f>
        <v>73</v>
      </c>
      <c r="FZ107" s="4">
        <f>AVERAGE(FZ24,FZ65)</f>
        <v>62</v>
      </c>
      <c r="GA107" s="4">
        <f>AVERAGE(GA24,GA65)</f>
        <v>0</v>
      </c>
      <c r="GB107" s="4">
        <f>AVERAGE(GB24,GB65)</f>
        <v>1</v>
      </c>
      <c r="GC107" s="104">
        <f>SUM(FY107*FY112,FZ107*FZ112,GA107*GA112,GB107*GB112)</f>
        <v>101</v>
      </c>
      <c r="GE107" s="26"/>
      <c r="GF107" s="26"/>
      <c r="GG107" s="26"/>
      <c r="GH107" s="26"/>
      <c r="GI107" s="26"/>
      <c r="GJ107" s="26"/>
      <c r="GK107" s="26"/>
      <c r="GL107" s="26"/>
      <c r="GM107" s="26"/>
      <c r="GN107" s="26"/>
      <c r="GO107" s="26"/>
      <c r="GP107" s="26"/>
      <c r="GQ107" s="26"/>
      <c r="GR107" s="26"/>
      <c r="GS107" s="26"/>
      <c r="GT107" s="26"/>
      <c r="GU107" s="26"/>
      <c r="GV107" s="26"/>
      <c r="GW107" s="26"/>
      <c r="GX107" s="26"/>
      <c r="GY107" s="26"/>
      <c r="GZ107" s="26"/>
      <c r="HA107" s="26"/>
      <c r="HB107" s="26"/>
      <c r="HC107" s="26"/>
      <c r="HD107" s="26"/>
      <c r="HE107" s="26"/>
      <c r="HF107" s="26"/>
      <c r="HG107" s="26"/>
      <c r="HH107" s="26"/>
      <c r="HI107" s="26"/>
      <c r="HJ107" s="26"/>
      <c r="HK107" s="26"/>
      <c r="HL107" s="26"/>
      <c r="HM107" s="26"/>
      <c r="HN107" s="26"/>
      <c r="HO107" s="26"/>
      <c r="HP107" s="26"/>
      <c r="HQ107" s="26"/>
      <c r="HR107" s="26"/>
      <c r="HS107" s="26"/>
      <c r="HT107" s="26"/>
      <c r="HU107" s="26"/>
      <c r="HV107" s="26"/>
      <c r="HW107" s="26"/>
      <c r="HX107" s="26"/>
      <c r="HY107" s="26"/>
      <c r="HZ107" s="26"/>
      <c r="IA107" s="26"/>
      <c r="IB107" s="26"/>
      <c r="IC107" s="26"/>
      <c r="ID107" s="26"/>
      <c r="IE107" s="26"/>
      <c r="IF107" s="26"/>
      <c r="IG107" s="26"/>
      <c r="IH107" s="26"/>
      <c r="II107" s="26"/>
      <c r="IJ107" s="26"/>
      <c r="IK107" s="26"/>
      <c r="IL107" s="26"/>
      <c r="IM107" s="26"/>
      <c r="IN107" s="26"/>
      <c r="IO107" s="26"/>
      <c r="IP107" s="26"/>
      <c r="IQ107" s="26"/>
      <c r="IR107" s="26"/>
      <c r="IS107" s="26"/>
      <c r="IT107" s="26"/>
      <c r="IU107" s="26"/>
      <c r="IV107" s="26"/>
      <c r="IW107" s="26"/>
      <c r="IX107" s="26"/>
      <c r="IY107" s="26"/>
      <c r="IZ107" s="26"/>
      <c r="JA107" s="26"/>
      <c r="JB107" s="26"/>
      <c r="JC107" s="26"/>
      <c r="JD107" s="26"/>
      <c r="JE107" s="26"/>
      <c r="JF107" s="26"/>
      <c r="JG107" s="26"/>
      <c r="JH107" s="26"/>
      <c r="JI107" s="26"/>
      <c r="JJ107" s="26"/>
      <c r="JK107" s="26"/>
      <c r="JL107" s="26"/>
      <c r="JM107" s="26"/>
      <c r="JN107" s="26"/>
      <c r="JO107" s="26"/>
      <c r="JP107" s="26"/>
      <c r="JQ107" s="26"/>
      <c r="JR107" s="26"/>
      <c r="JS107" s="26"/>
      <c r="JT107" s="26"/>
      <c r="JU107" s="26"/>
      <c r="JV107" s="26"/>
      <c r="JW107" s="26"/>
      <c r="JX107" s="26"/>
      <c r="JY107" s="26"/>
      <c r="JZ107" s="26"/>
      <c r="KA107" s="26"/>
      <c r="KB107" s="26"/>
      <c r="KC107" s="26"/>
      <c r="KD107" s="26"/>
      <c r="KE107" s="26"/>
      <c r="KF107" s="26"/>
      <c r="KG107" s="26"/>
      <c r="KH107" s="26"/>
      <c r="KI107" s="26"/>
      <c r="KJ107" s="26"/>
      <c r="KK107" s="26"/>
      <c r="KL107" s="26"/>
      <c r="KM107" s="26"/>
      <c r="KN107" s="26"/>
      <c r="KO107" s="26"/>
      <c r="KP107" s="26"/>
      <c r="KQ107" s="26"/>
      <c r="KR107" s="26"/>
      <c r="KS107" s="26"/>
      <c r="KT107" s="26"/>
      <c r="KU107" s="26"/>
      <c r="KV107" s="26"/>
      <c r="KW107" s="26"/>
      <c r="KX107" s="26"/>
      <c r="KY107" s="26"/>
      <c r="KZ107" s="26"/>
      <c r="LA107" s="26"/>
      <c r="LB107" s="26"/>
      <c r="LC107" s="26"/>
      <c r="LD107" s="26"/>
      <c r="LE107" s="26"/>
      <c r="LF107" s="26"/>
      <c r="LG107" s="26"/>
      <c r="LH107" s="26"/>
      <c r="LI107" s="26"/>
      <c r="LJ107" s="26"/>
      <c r="LK107" s="26"/>
      <c r="LL107" s="26"/>
      <c r="LM107" s="26"/>
      <c r="LN107" s="26"/>
      <c r="LO107" s="26"/>
      <c r="LP107" s="26"/>
      <c r="LQ107" s="26"/>
      <c r="LR107" s="26"/>
      <c r="LS107" s="26"/>
      <c r="LT107" s="26"/>
      <c r="LU107" s="26"/>
      <c r="LV107" s="26"/>
      <c r="LW107" s="26"/>
      <c r="LX107" s="26"/>
      <c r="LY107" s="26"/>
      <c r="LZ107" s="26"/>
      <c r="MA107" s="26"/>
      <c r="MB107" s="26"/>
      <c r="MC107" s="26"/>
      <c r="MD107" s="26"/>
      <c r="ME107" s="26"/>
      <c r="MF107" s="26"/>
      <c r="MG107" s="26"/>
      <c r="MH107" s="26"/>
      <c r="MI107" s="26"/>
      <c r="MJ107" s="26"/>
      <c r="MK107" s="26"/>
      <c r="ML107" s="26"/>
      <c r="MM107" s="26"/>
      <c r="MN107" s="26"/>
      <c r="MO107" s="26"/>
      <c r="MP107" s="26"/>
      <c r="MQ107" s="26"/>
      <c r="MR107" s="26"/>
      <c r="MS107" s="26"/>
      <c r="MT107" s="26"/>
      <c r="MU107" s="26"/>
      <c r="MV107" s="26"/>
      <c r="MW107" s="26"/>
      <c r="MX107" s="26"/>
      <c r="MY107" s="26"/>
      <c r="MZ107" s="26"/>
      <c r="NA107" s="26"/>
      <c r="NB107" s="26"/>
      <c r="NC107" s="26"/>
      <c r="ND107" s="26"/>
      <c r="NE107" s="26"/>
      <c r="NF107" s="26"/>
      <c r="NG107" s="26"/>
      <c r="NH107" s="26"/>
      <c r="NI107" s="26"/>
      <c r="NJ107" s="26"/>
      <c r="NK107" s="26"/>
      <c r="NL107" s="26"/>
      <c r="NM107" s="26"/>
      <c r="NN107" s="26"/>
      <c r="NO107" s="26"/>
      <c r="NP107" s="26"/>
      <c r="NQ107" s="26"/>
      <c r="NR107" s="26"/>
      <c r="NS107" s="26"/>
      <c r="NT107" s="26"/>
      <c r="NU107" s="26"/>
      <c r="NV107" s="26"/>
      <c r="NW107" s="26"/>
      <c r="NX107" s="26"/>
      <c r="NY107" s="26"/>
      <c r="NZ107" s="26"/>
      <c r="OA107" s="26"/>
      <c r="OB107" s="26"/>
      <c r="OC107" s="26"/>
      <c r="OD107" s="26"/>
      <c r="OE107" s="26"/>
      <c r="OF107" s="26"/>
      <c r="OG107" s="26"/>
      <c r="OH107" s="26"/>
      <c r="OI107" s="26"/>
      <c r="OJ107" s="26"/>
      <c r="OK107" s="26"/>
      <c r="OL107" s="26"/>
      <c r="OM107" s="26"/>
      <c r="ON107" s="26"/>
      <c r="OO107" s="26"/>
      <c r="OP107" s="26"/>
      <c r="OQ107" s="26"/>
      <c r="OR107" s="26"/>
      <c r="OS107" s="26"/>
      <c r="OT107" s="26"/>
      <c r="OU107" s="26"/>
      <c r="OV107" s="26"/>
    </row>
    <row r="108" spans="1:412" s="3" customFormat="1">
      <c r="A108" s="148" t="s">
        <v>33</v>
      </c>
      <c r="B108" s="4">
        <f>AVERAGE(B25,B66)</f>
        <v>5</v>
      </c>
      <c r="C108" s="4">
        <f>AVERAGE(C25,C66)</f>
        <v>5</v>
      </c>
      <c r="D108" s="4">
        <f>AVERAGE(D25,D66)</f>
        <v>2</v>
      </c>
      <c r="E108" s="4">
        <f>AVERAGE(E25,E66)</f>
        <v>0</v>
      </c>
      <c r="F108" s="104">
        <f>SUM(B108*B112,C108*C112,D108*D112,E108*E112)</f>
        <v>11.5</v>
      </c>
      <c r="G108" s="4">
        <f>AVERAGE(G25,G66)</f>
        <v>15.5</v>
      </c>
      <c r="H108" s="4">
        <f>AVERAGE(H25,H66)</f>
        <v>43</v>
      </c>
      <c r="I108" s="4">
        <f>AVERAGE(I25,I66)</f>
        <v>4</v>
      </c>
      <c r="J108" s="4">
        <f>AVERAGE(J25,J66)</f>
        <v>4.5</v>
      </c>
      <c r="K108" s="104">
        <f>SUM(G108*G112,H108*H112,I108*I112,J108*J112)</f>
        <v>70</v>
      </c>
      <c r="L108" s="14"/>
      <c r="M108" s="4">
        <f>AVERAGE(M25,M66)</f>
        <v>1</v>
      </c>
      <c r="N108" s="4">
        <f>AVERAGE(N25,N66)</f>
        <v>6.5</v>
      </c>
      <c r="O108" s="4">
        <f>AVERAGE(O25,O66)</f>
        <v>0.5</v>
      </c>
      <c r="P108" s="4">
        <f>AVERAGE(P25,P66)</f>
        <v>0</v>
      </c>
      <c r="Q108" s="104">
        <f>SUM(M108*M112,N108*N112,O108*O112,P108*P112)</f>
        <v>8</v>
      </c>
      <c r="R108" s="14"/>
      <c r="S108" s="4">
        <f>AVERAGE(S25,S66)</f>
        <v>29</v>
      </c>
      <c r="T108" s="4">
        <f>AVERAGE(T25,T66)</f>
        <v>67</v>
      </c>
      <c r="U108" s="4">
        <f>AVERAGE(U25,U66)</f>
        <v>3</v>
      </c>
      <c r="V108" s="4">
        <f>AVERAGE(V25,V66)</f>
        <v>1</v>
      </c>
      <c r="W108" s="104">
        <f>SUM(S108*S112,T108*T112,U108*U112,V108*V112)</f>
        <v>90</v>
      </c>
      <c r="X108" s="14"/>
      <c r="Y108" s="4">
        <f>AVERAGE(Y25,Y66)</f>
        <v>1.5</v>
      </c>
      <c r="Z108" s="4">
        <f>AVERAGE(Z25,Z66)</f>
        <v>6</v>
      </c>
      <c r="AA108" s="4">
        <f>AVERAGE(AA25,AA66)</f>
        <v>0.5</v>
      </c>
      <c r="AB108" s="4">
        <f>AVERAGE(AB25,AB66)</f>
        <v>0</v>
      </c>
      <c r="AC108" s="104">
        <f>SUM(Y108*Y112,Z108*Z112,AA108*AA112,AB108*AB112)</f>
        <v>7.75</v>
      </c>
      <c r="AD108" s="14"/>
      <c r="AE108" s="4">
        <f>AVERAGE(AE25,AE66)</f>
        <v>15.5</v>
      </c>
      <c r="AF108" s="4">
        <f>AVERAGE(AF25,AF66)</f>
        <v>8.5</v>
      </c>
      <c r="AG108" s="4">
        <f>AVERAGE(AG25,AG66)</f>
        <v>0</v>
      </c>
      <c r="AH108" s="4">
        <f>AVERAGE(AH25,AH66)</f>
        <v>0</v>
      </c>
      <c r="AI108" s="104">
        <f>SUM(AE108*AE112,AF108*AF112,AG108*AG112,AH108*AH112)</f>
        <v>16.25</v>
      </c>
      <c r="AJ108" s="29"/>
      <c r="AK108" s="29"/>
      <c r="AL108" s="20" t="s">
        <v>33</v>
      </c>
      <c r="AM108" s="4">
        <f>AVERAGE(AM25,AM66)</f>
        <v>2</v>
      </c>
      <c r="AN108" s="4">
        <f>AVERAGE(AN25,AN66)</f>
        <v>4</v>
      </c>
      <c r="AO108" s="4">
        <f>AVERAGE(AO25,AO66)</f>
        <v>0.5</v>
      </c>
      <c r="AP108" s="4">
        <f>AVERAGE(AP25,AP66)</f>
        <v>0.5</v>
      </c>
      <c r="AQ108" s="104">
        <f>SUM(AM108*AM112,AN108*AN112,AO108*AO112,AP108*AP112)</f>
        <v>7.25</v>
      </c>
      <c r="AR108" s="14"/>
      <c r="AS108" s="4">
        <f>AVERAGE(AS25,AS66)</f>
        <v>34</v>
      </c>
      <c r="AT108" s="4">
        <f>AVERAGE(AT25,AT66)</f>
        <v>49.5</v>
      </c>
      <c r="AU108" s="4">
        <f>AVERAGE(AU25,AU66)</f>
        <v>5</v>
      </c>
      <c r="AV108" s="4">
        <f>AVERAGE(AV25,AV66)</f>
        <v>1.5</v>
      </c>
      <c r="AW108" s="104">
        <f>SUM(AS108*AS112,AT108*AT112,AU108*AU112,AV108*AV112)</f>
        <v>80.25</v>
      </c>
      <c r="AX108" s="14"/>
      <c r="AY108" s="4">
        <f>AVERAGE(AY25,AY66)</f>
        <v>0.5</v>
      </c>
      <c r="AZ108" s="4">
        <f>AVERAGE(AZ25,AZ66)</f>
        <v>4.5</v>
      </c>
      <c r="BA108" s="4">
        <f>AVERAGE(BA25,BA66)</f>
        <v>0</v>
      </c>
      <c r="BB108" s="4">
        <f>AVERAGE(BB25,BB66)</f>
        <v>0</v>
      </c>
      <c r="BC108" s="104">
        <f>SUM(AY108*AY112,AZ108*AZ112,BA108*BA112,BB108*BB112)</f>
        <v>4.75</v>
      </c>
      <c r="BD108" s="14"/>
      <c r="BE108" s="4">
        <f>AVERAGE(BE25,BE66)</f>
        <v>19</v>
      </c>
      <c r="BF108" s="4">
        <f>AVERAGE(BF25,BF66)</f>
        <v>48</v>
      </c>
      <c r="BG108" s="4">
        <f>AVERAGE(BG25,BG66)</f>
        <v>3.5</v>
      </c>
      <c r="BH108" s="4">
        <f>AVERAGE(BH25,BH66)</f>
        <v>1</v>
      </c>
      <c r="BI108" s="104">
        <f>SUM(BE108*BE112,BF108*BF112,BG108*BG112,BH108*BH112)</f>
        <v>67</v>
      </c>
      <c r="BJ108" s="14"/>
      <c r="BK108" s="4">
        <f>AVERAGE(BK25,BK66)</f>
        <v>3</v>
      </c>
      <c r="BL108" s="4">
        <f>AVERAGE(BL25,BL66)</f>
        <v>6</v>
      </c>
      <c r="BM108" s="4">
        <f>AVERAGE(BM25,BM66)</f>
        <v>0</v>
      </c>
      <c r="BN108" s="4">
        <f>AVERAGE(BN25,BN66)</f>
        <v>0</v>
      </c>
      <c r="BO108" s="104">
        <f>SUM(BK108*BK112,BL108*BL112,BM108*BM112,BN108*BN112)</f>
        <v>7.5</v>
      </c>
      <c r="BP108" s="14"/>
      <c r="BQ108" s="4">
        <f>AVERAGE(BQ25,BQ66)</f>
        <v>11</v>
      </c>
      <c r="BR108" s="4">
        <f>AVERAGE(BR25,BR66)</f>
        <v>10</v>
      </c>
      <c r="BS108" s="4">
        <f>AVERAGE(BS25,BS66)</f>
        <v>0</v>
      </c>
      <c r="BT108" s="4">
        <f>AVERAGE(BT25,BT66)</f>
        <v>1.5</v>
      </c>
      <c r="BU108" s="104">
        <f>SUM(BQ108*BQ112,BR108*BR112,BS108*BS112,BT108*BT112)</f>
        <v>19.25</v>
      </c>
      <c r="BV108" s="29"/>
      <c r="BW108" s="29"/>
      <c r="BX108" s="20" t="s">
        <v>33</v>
      </c>
      <c r="BY108" s="4">
        <f>AVERAGE(BY25,BY66)</f>
        <v>1</v>
      </c>
      <c r="BZ108" s="4">
        <f>AVERAGE(BZ25,BZ66)</f>
        <v>11</v>
      </c>
      <c r="CA108" s="4">
        <f>AVERAGE(CA25,CA66)</f>
        <v>0</v>
      </c>
      <c r="CB108" s="4">
        <f>AVERAGE(CB25,CB66)</f>
        <v>0</v>
      </c>
      <c r="CC108" s="104">
        <f>SUM(BY108*BY112,BZ108*BZ112,CA108*CA112,CB108*CB112)</f>
        <v>11.5</v>
      </c>
      <c r="CD108" s="14"/>
      <c r="CE108" s="4">
        <f>AVERAGE(CE25,CE66)</f>
        <v>74.5</v>
      </c>
      <c r="CF108" s="4">
        <f>AVERAGE(CF25,CF66)</f>
        <v>59.5</v>
      </c>
      <c r="CG108" s="4">
        <f>AVERAGE(CG25,CG66)</f>
        <v>4.5</v>
      </c>
      <c r="CH108" s="4">
        <f>AVERAGE(CH25,CH66)</f>
        <v>1.5</v>
      </c>
      <c r="CI108" s="104">
        <f>SUM(CE108*CE112,CF108*CF112,CG108*CG112,CH108*CH112)</f>
        <v>109.5</v>
      </c>
      <c r="CJ108" s="14"/>
      <c r="CK108" s="4">
        <f>AVERAGE(CK25,CK66)</f>
        <v>3</v>
      </c>
      <c r="CL108" s="4">
        <f>AVERAGE(CL25,CL66)</f>
        <v>10.5</v>
      </c>
      <c r="CM108" s="4">
        <f>AVERAGE(CM25,CM66)</f>
        <v>0</v>
      </c>
      <c r="CN108" s="4">
        <f>AVERAGE(CN25,CN66)</f>
        <v>0</v>
      </c>
      <c r="CO108" s="104">
        <f>SUM(CK108*CK112,CL108*CL112,CM108*CM112,CN108*CN112)</f>
        <v>12</v>
      </c>
      <c r="CP108" s="4"/>
      <c r="CQ108" s="4">
        <f>AVERAGE(CQ25,CQ66)</f>
        <v>71</v>
      </c>
      <c r="CR108" s="4">
        <f>AVERAGE(CR25,CR66)</f>
        <v>59</v>
      </c>
      <c r="CS108" s="4">
        <f>AVERAGE(CS25,CS66)</f>
        <v>5.5</v>
      </c>
      <c r="CT108" s="4">
        <f>AVERAGE(CT25,CT66)</f>
        <v>0.5</v>
      </c>
      <c r="CU108" s="104">
        <f>SUM(CQ108*CQ112,CR108*CR112,CS108*CS112,CT108*CT112)</f>
        <v>106.75</v>
      </c>
      <c r="CV108" s="14"/>
      <c r="CW108" s="4">
        <f>AVERAGE(CW25,CW66)</f>
        <v>11.5</v>
      </c>
      <c r="CX108" s="4">
        <f>AVERAGE(CX25,CX66)</f>
        <v>28.5</v>
      </c>
      <c r="CY108" s="4">
        <f>AVERAGE(CY25,CY66)</f>
        <v>0.5</v>
      </c>
      <c r="CZ108" s="4">
        <f>AVERAGE(CZ25,CZ66)</f>
        <v>1.5</v>
      </c>
      <c r="DA108" s="104">
        <f>SUM(CW108*CW112,CX108*CX112,CY108*CY112,CZ108*CZ112)</f>
        <v>39</v>
      </c>
      <c r="DB108" s="14"/>
      <c r="DC108" s="4">
        <f>AVERAGE(DC25,DC66)</f>
        <v>6</v>
      </c>
      <c r="DD108" s="4">
        <f>AVERAGE(DD25,DD66)</f>
        <v>13</v>
      </c>
      <c r="DE108" s="4">
        <f>AVERAGE(DE25,DE66)</f>
        <v>0</v>
      </c>
      <c r="DF108" s="4">
        <f>AVERAGE(DF25,DF66)</f>
        <v>0.5</v>
      </c>
      <c r="DG108" s="104">
        <f>SUM(DC108*DC112,DD108*DD112,DE108*DE112,DF108*DF112)</f>
        <v>17.25</v>
      </c>
      <c r="DH108" s="29"/>
      <c r="DI108" s="29"/>
      <c r="DJ108" s="20" t="s">
        <v>33</v>
      </c>
      <c r="DK108" s="4">
        <f>AVERAGE(DK25,DK66)</f>
        <v>6.5</v>
      </c>
      <c r="DL108" s="4">
        <f>AVERAGE(DL25,DL66)</f>
        <v>8.5</v>
      </c>
      <c r="DM108" s="4">
        <f>AVERAGE(DM25,DM66)</f>
        <v>0</v>
      </c>
      <c r="DN108" s="4">
        <f>AVERAGE(DN25,DN66)</f>
        <v>0</v>
      </c>
      <c r="DO108" s="104">
        <f>SUM(DK108*DK112,DL108*DL112,DM108*DM112,DN108*DN112)</f>
        <v>11.75</v>
      </c>
      <c r="DP108" s="4"/>
      <c r="DQ108" s="31">
        <f>AVERAGE(DQ25,DQ66)</f>
        <v>3.5</v>
      </c>
      <c r="DR108" s="4">
        <f>AVERAGE(DR25,DR66)</f>
        <v>1.5</v>
      </c>
      <c r="DS108" s="4">
        <f>AVERAGE(DS25,DS66)</f>
        <v>0</v>
      </c>
      <c r="DT108" s="4">
        <f>AVERAGE(DT25,DT66)</f>
        <v>0</v>
      </c>
      <c r="DU108" s="104">
        <f>SUM(DQ108*DQ112,DR108*DR112,DS108*DS112,DT108*DT112)</f>
        <v>3.25</v>
      </c>
      <c r="DV108" s="4"/>
      <c r="DW108" s="4">
        <f>AVERAGE(DW25,DW66)</f>
        <v>2</v>
      </c>
      <c r="DX108" s="4">
        <f>AVERAGE(DX25,DX66)</f>
        <v>2.5</v>
      </c>
      <c r="DY108" s="4">
        <f>AVERAGE(DY25,DY66)</f>
        <v>1</v>
      </c>
      <c r="DZ108" s="4">
        <f>AVERAGE(DZ25,DZ66)</f>
        <v>0.5</v>
      </c>
      <c r="EA108" s="104">
        <f>SUM(DW108*DW112,DX108*DX112,DY108*DY112,DZ108*DZ112)</f>
        <v>6.75</v>
      </c>
      <c r="EB108" s="4"/>
      <c r="EC108" s="4">
        <f>AVERAGE(EC25,EC66)</f>
        <v>73</v>
      </c>
      <c r="ED108" s="4">
        <f>AVERAGE(ED25,ED66)</f>
        <v>73</v>
      </c>
      <c r="EE108" s="4">
        <f>AVERAGE(EE25,EE66)</f>
        <v>5</v>
      </c>
      <c r="EF108" s="4">
        <f>AVERAGE(EF25,EF66)</f>
        <v>59.5</v>
      </c>
      <c r="EG108" s="104">
        <f>SUM(EC108*EC112,ED108*ED112,EE108*EE112,EF108*EF112)</f>
        <v>268.25</v>
      </c>
      <c r="EH108" s="4"/>
      <c r="EI108" s="4">
        <f>AVERAGE(EI25,EI66)</f>
        <v>26.5</v>
      </c>
      <c r="EJ108" s="4">
        <f>AVERAGE(EJ25,EJ66)</f>
        <v>33</v>
      </c>
      <c r="EK108" s="4">
        <f>AVERAGE(EK25,EK66)</f>
        <v>3</v>
      </c>
      <c r="EL108" s="4">
        <f>AVERAGE(EL25,EL66)</f>
        <v>1</v>
      </c>
      <c r="EM108" s="104">
        <f>SUM(EI108*EI112,EJ108*EJ112,EK108*EK112,EL108*EL112)</f>
        <v>54.75</v>
      </c>
      <c r="EN108" s="4"/>
      <c r="EO108" s="4">
        <f>AVERAGE(EO25,EO66)</f>
        <v>3</v>
      </c>
      <c r="EP108" s="4">
        <f>AVERAGE(EP25,EP66)</f>
        <v>18.5</v>
      </c>
      <c r="EQ108" s="4">
        <f>AVERAGE(EQ25,EQ66)</f>
        <v>0</v>
      </c>
      <c r="ER108" s="4">
        <f>AVERAGE(ER25,ER66)</f>
        <v>0</v>
      </c>
      <c r="ES108" s="104">
        <f>SUM(EO108*EO112,EP108*EP112,EQ108*EQ112,ER108*ER112)</f>
        <v>20</v>
      </c>
      <c r="ET108" s="4"/>
      <c r="EU108" s="4">
        <f>AVERAGE(EU25,EU66)</f>
        <v>81</v>
      </c>
      <c r="EV108" s="4">
        <f>AVERAGE(EV25,EV66)</f>
        <v>87</v>
      </c>
      <c r="EW108" s="4">
        <f>AVERAGE(EW25,EW66)</f>
        <v>4.5</v>
      </c>
      <c r="EX108" s="4">
        <f>AVERAGE(EX25,EX66)</f>
        <v>2.5</v>
      </c>
      <c r="EY108" s="104">
        <f>SUM(EU108*EU112,EV108*EV112,EW108*EW112,EX108*EX112)</f>
        <v>142.75</v>
      </c>
      <c r="EZ108" s="4"/>
      <c r="FA108" s="4">
        <f>AVERAGE(FA25,FA66)</f>
        <v>1.5</v>
      </c>
      <c r="FB108" s="4">
        <f>AVERAGE(FB25,FB66)</f>
        <v>5</v>
      </c>
      <c r="FC108" s="4">
        <f>AVERAGE(FC25,FC66)</f>
        <v>0</v>
      </c>
      <c r="FD108" s="4">
        <f>AVERAGE(FD25,FD66)</f>
        <v>0.5</v>
      </c>
      <c r="FE108" s="104">
        <f>SUM(FA108*FA112,FB108*FB112,FC108*FC112,FD108*FD112)</f>
        <v>7</v>
      </c>
      <c r="FF108" s="4"/>
      <c r="FG108" s="4">
        <f>AVERAGE(FG25,FG66)</f>
        <v>43</v>
      </c>
      <c r="FH108" s="4">
        <f>AVERAGE(FH25,FH66)</f>
        <v>51.5</v>
      </c>
      <c r="FI108" s="4">
        <f>AVERAGE(FI25,FI66)</f>
        <v>3.5</v>
      </c>
      <c r="FJ108" s="14">
        <f>AVERAGE(FJ25,FJ66)</f>
        <v>1</v>
      </c>
      <c r="FK108" s="104">
        <f>SUM(FG108*FG112,FH108*FH112,FI108*FI112,FJ108*FJ112)</f>
        <v>82.5</v>
      </c>
      <c r="FL108" s="4"/>
      <c r="FM108" s="4">
        <f>AVERAGE(FM25,FM66)</f>
        <v>1</v>
      </c>
      <c r="FN108" s="4">
        <f>AVERAGE(FN25,FN66)</f>
        <v>5</v>
      </c>
      <c r="FO108" s="4">
        <f>AVERAGE(FO25,FO66)</f>
        <v>0</v>
      </c>
      <c r="FP108" s="4">
        <f>AVERAGE(FP25,FP66)</f>
        <v>0</v>
      </c>
      <c r="FQ108" s="104">
        <f>SUM(FM108*FM112,FN108*FN112,FO108*FO112,FP108*FP112)</f>
        <v>5.5</v>
      </c>
      <c r="FR108" s="4"/>
      <c r="FS108" s="4">
        <f>AVERAGE(FS25,FS66)</f>
        <v>8.5</v>
      </c>
      <c r="FT108" s="4">
        <f>AVERAGE(FT25,FT66)</f>
        <v>39.5</v>
      </c>
      <c r="FU108" s="4">
        <f>AVERAGE(FU25,FU66)</f>
        <v>0</v>
      </c>
      <c r="FV108" s="4">
        <f>AVERAGE(FV25,FV66)</f>
        <v>0.5</v>
      </c>
      <c r="FW108" s="104">
        <f>SUM(FS108*FS112,FT108*FT112,FU108*FU112,FV108*FV112)</f>
        <v>45</v>
      </c>
      <c r="FX108" s="4"/>
      <c r="FY108" s="4">
        <f>AVERAGE(FY25,FY66)</f>
        <v>16</v>
      </c>
      <c r="FZ108" s="4">
        <f>AVERAGE(FZ25,FZ66)</f>
        <v>79</v>
      </c>
      <c r="GA108" s="4">
        <f>AVERAGE(GA25,GA66)</f>
        <v>0</v>
      </c>
      <c r="GB108" s="4">
        <f>AVERAGE(GB25,GB66)</f>
        <v>1</v>
      </c>
      <c r="GC108" s="104">
        <f>SUM(FY108*FY112,FZ108*FZ112,GA108*GA112,GB108*GB112)</f>
        <v>89.5</v>
      </c>
      <c r="GE108" s="26"/>
      <c r="GF108" s="26"/>
      <c r="GG108" s="26"/>
      <c r="GH108" s="26"/>
      <c r="GI108" s="26"/>
      <c r="GJ108" s="26"/>
      <c r="GK108" s="26"/>
      <c r="GL108" s="26"/>
      <c r="GM108" s="26"/>
      <c r="GN108" s="26"/>
      <c r="GO108" s="26"/>
      <c r="GP108" s="26"/>
      <c r="GQ108" s="26"/>
      <c r="GR108" s="26"/>
      <c r="GS108" s="26"/>
      <c r="GT108" s="26"/>
      <c r="GU108" s="26"/>
      <c r="GV108" s="26"/>
      <c r="GW108" s="26"/>
      <c r="GX108" s="26"/>
      <c r="GY108" s="26"/>
      <c r="GZ108" s="26"/>
      <c r="HA108" s="26"/>
      <c r="HB108" s="26"/>
      <c r="HC108" s="26"/>
      <c r="HD108" s="26"/>
      <c r="HE108" s="26"/>
      <c r="HF108" s="26"/>
      <c r="HG108" s="26"/>
      <c r="HH108" s="26"/>
      <c r="HI108" s="26"/>
      <c r="HJ108" s="26"/>
      <c r="HK108" s="26"/>
      <c r="HL108" s="26"/>
      <c r="HM108" s="26"/>
      <c r="HN108" s="26"/>
      <c r="HO108" s="26"/>
      <c r="HP108" s="26"/>
      <c r="HQ108" s="26"/>
      <c r="HR108" s="26"/>
      <c r="HS108" s="26"/>
      <c r="HT108" s="26"/>
      <c r="HU108" s="26"/>
      <c r="HV108" s="26"/>
      <c r="HW108" s="26"/>
      <c r="HX108" s="26"/>
      <c r="HY108" s="26"/>
      <c r="HZ108" s="26"/>
      <c r="IA108" s="26"/>
      <c r="IB108" s="26"/>
      <c r="IC108" s="26"/>
      <c r="ID108" s="26"/>
      <c r="IE108" s="26"/>
      <c r="IF108" s="26"/>
      <c r="IG108" s="26"/>
      <c r="IH108" s="26"/>
      <c r="II108" s="26"/>
      <c r="IJ108" s="26"/>
      <c r="IK108" s="26"/>
      <c r="IL108" s="26"/>
      <c r="IM108" s="26"/>
      <c r="IN108" s="26"/>
      <c r="IO108" s="26"/>
      <c r="IP108" s="26"/>
      <c r="IQ108" s="26"/>
      <c r="IR108" s="26"/>
      <c r="IS108" s="26"/>
      <c r="IT108" s="26"/>
      <c r="IU108" s="26"/>
      <c r="IV108" s="26"/>
      <c r="IW108" s="26"/>
      <c r="IX108" s="26"/>
      <c r="IY108" s="26"/>
      <c r="IZ108" s="26"/>
      <c r="JA108" s="26"/>
      <c r="JB108" s="26"/>
      <c r="JC108" s="26"/>
      <c r="JD108" s="26"/>
      <c r="JE108" s="26"/>
      <c r="JF108" s="26"/>
      <c r="JG108" s="26"/>
      <c r="JH108" s="26"/>
      <c r="JI108" s="26"/>
      <c r="JJ108" s="26"/>
      <c r="JK108" s="26"/>
      <c r="JL108" s="26"/>
      <c r="JM108" s="26"/>
      <c r="JN108" s="26"/>
      <c r="JO108" s="26"/>
      <c r="JP108" s="26"/>
      <c r="JQ108" s="26"/>
      <c r="JR108" s="26"/>
      <c r="JS108" s="26"/>
      <c r="JT108" s="26"/>
      <c r="JU108" s="26"/>
      <c r="JV108" s="26"/>
      <c r="JW108" s="26"/>
      <c r="JX108" s="26"/>
      <c r="JY108" s="26"/>
      <c r="JZ108" s="26"/>
      <c r="KA108" s="26"/>
      <c r="KB108" s="26"/>
      <c r="KC108" s="26"/>
      <c r="KD108" s="26"/>
      <c r="KE108" s="26"/>
      <c r="KF108" s="26"/>
      <c r="KG108" s="26"/>
      <c r="KH108" s="26"/>
      <c r="KI108" s="26"/>
      <c r="KJ108" s="26"/>
      <c r="KK108" s="26"/>
      <c r="KL108" s="26"/>
      <c r="KM108" s="26"/>
      <c r="KN108" s="26"/>
      <c r="KO108" s="26"/>
      <c r="KP108" s="26"/>
      <c r="KQ108" s="26"/>
      <c r="KR108" s="26"/>
      <c r="KS108" s="26"/>
      <c r="KT108" s="26"/>
      <c r="KU108" s="26"/>
      <c r="KV108" s="26"/>
      <c r="KW108" s="26"/>
      <c r="KX108" s="26"/>
      <c r="KY108" s="26"/>
      <c r="KZ108" s="26"/>
      <c r="LA108" s="26"/>
      <c r="LB108" s="26"/>
      <c r="LC108" s="26"/>
      <c r="LD108" s="26"/>
      <c r="LE108" s="26"/>
      <c r="LF108" s="26"/>
      <c r="LG108" s="26"/>
      <c r="LH108" s="26"/>
      <c r="LI108" s="26"/>
      <c r="LJ108" s="26"/>
      <c r="LK108" s="26"/>
      <c r="LL108" s="26"/>
      <c r="LM108" s="26"/>
      <c r="LN108" s="26"/>
      <c r="LO108" s="26"/>
      <c r="LP108" s="26"/>
      <c r="LQ108" s="26"/>
      <c r="LR108" s="26"/>
      <c r="LS108" s="26"/>
      <c r="LT108" s="26"/>
      <c r="LU108" s="26"/>
      <c r="LV108" s="26"/>
      <c r="LW108" s="26"/>
      <c r="LX108" s="26"/>
      <c r="LY108" s="26"/>
      <c r="LZ108" s="26"/>
      <c r="MA108" s="26"/>
      <c r="MB108" s="26"/>
      <c r="MC108" s="26"/>
      <c r="MD108" s="26"/>
      <c r="ME108" s="26"/>
      <c r="MF108" s="26"/>
      <c r="MG108" s="26"/>
      <c r="MH108" s="26"/>
      <c r="MI108" s="26"/>
      <c r="MJ108" s="26"/>
      <c r="MK108" s="26"/>
      <c r="ML108" s="26"/>
      <c r="MM108" s="26"/>
      <c r="MN108" s="26"/>
      <c r="MO108" s="26"/>
      <c r="MP108" s="26"/>
      <c r="MQ108" s="26"/>
      <c r="MR108" s="26"/>
      <c r="MS108" s="26"/>
      <c r="MT108" s="26"/>
      <c r="MU108" s="26"/>
      <c r="MV108" s="26"/>
      <c r="MW108" s="26"/>
      <c r="MX108" s="26"/>
      <c r="MY108" s="26"/>
      <c r="MZ108" s="26"/>
      <c r="NA108" s="26"/>
      <c r="NB108" s="26"/>
      <c r="NC108" s="26"/>
      <c r="ND108" s="26"/>
      <c r="NE108" s="26"/>
      <c r="NF108" s="26"/>
      <c r="NG108" s="26"/>
      <c r="NH108" s="26"/>
      <c r="NI108" s="26"/>
      <c r="NJ108" s="26"/>
      <c r="NK108" s="26"/>
      <c r="NL108" s="26"/>
      <c r="NM108" s="26"/>
      <c r="NN108" s="26"/>
      <c r="NO108" s="26"/>
      <c r="NP108" s="26"/>
      <c r="NQ108" s="26"/>
      <c r="NR108" s="26"/>
      <c r="NS108" s="26"/>
      <c r="NT108" s="26"/>
      <c r="NU108" s="26"/>
      <c r="NV108" s="26"/>
      <c r="NW108" s="26"/>
      <c r="NX108" s="26"/>
      <c r="NY108" s="26"/>
      <c r="NZ108" s="26"/>
      <c r="OA108" s="26"/>
      <c r="OB108" s="26"/>
      <c r="OC108" s="26"/>
      <c r="OD108" s="26"/>
      <c r="OE108" s="26"/>
      <c r="OF108" s="26"/>
      <c r="OG108" s="26"/>
      <c r="OH108" s="26"/>
      <c r="OI108" s="26"/>
      <c r="OJ108" s="26"/>
      <c r="OK108" s="26"/>
      <c r="OL108" s="26"/>
      <c r="OM108" s="26"/>
      <c r="ON108" s="26"/>
      <c r="OO108" s="26"/>
      <c r="OP108" s="26"/>
      <c r="OQ108" s="26"/>
      <c r="OR108" s="26"/>
      <c r="OS108" s="26"/>
      <c r="OT108" s="26"/>
      <c r="OU108" s="26"/>
      <c r="OV108" s="26"/>
    </row>
    <row r="109" spans="1:412" s="3" customFormat="1">
      <c r="A109" s="148" t="s">
        <v>34</v>
      </c>
      <c r="B109" s="4">
        <f>AVERAGE(B26,B67)</f>
        <v>10</v>
      </c>
      <c r="C109" s="4">
        <f>AVERAGE(C26,C67)</f>
        <v>4</v>
      </c>
      <c r="D109" s="4">
        <f>AVERAGE(D26,D67)</f>
        <v>0.5</v>
      </c>
      <c r="E109" s="4">
        <f>AVERAGE(E26,E67)</f>
        <v>0</v>
      </c>
      <c r="F109" s="104">
        <f>SUM(B109*B112,C109*C112,D109*D112,E109*E112)</f>
        <v>10</v>
      </c>
      <c r="G109" s="4">
        <f>AVERAGE(G26,G67)</f>
        <v>42</v>
      </c>
      <c r="H109" s="4">
        <f>AVERAGE(H26,H67)</f>
        <v>57</v>
      </c>
      <c r="I109" s="4">
        <f>AVERAGE(I26,I67)</f>
        <v>3</v>
      </c>
      <c r="J109" s="4">
        <f>AVERAGE(J26,J67)</f>
        <v>0.5</v>
      </c>
      <c r="K109" s="104">
        <f>SUM(G109*G112,H109*H112,I109*I112,J109*J112)</f>
        <v>85.25</v>
      </c>
      <c r="L109" s="14"/>
      <c r="M109" s="4">
        <f>AVERAGE(M26,M67)</f>
        <v>4</v>
      </c>
      <c r="N109" s="4">
        <f>AVERAGE(N26,N67)</f>
        <v>6.5</v>
      </c>
      <c r="O109" s="4">
        <f>AVERAGE(O26,O67)</f>
        <v>0.5</v>
      </c>
      <c r="P109" s="4">
        <f>AVERAGE(P26,P67)</f>
        <v>0</v>
      </c>
      <c r="Q109" s="104">
        <f>SUM(M109*M112,N109*N112,O109*O112,P109*P112)</f>
        <v>9.5</v>
      </c>
      <c r="R109" s="14"/>
      <c r="S109" s="4">
        <f>AVERAGE(S26,S67)</f>
        <v>66</v>
      </c>
      <c r="T109" s="4">
        <f>AVERAGE(T26,T67)</f>
        <v>70</v>
      </c>
      <c r="U109" s="4">
        <f>AVERAGE(U26,U67)</f>
        <v>4</v>
      </c>
      <c r="V109" s="4">
        <f>AVERAGE(V26,V67)</f>
        <v>2</v>
      </c>
      <c r="W109" s="104">
        <f>SUM(S109*S112,T109*T112,U109*U112,V109*V112)</f>
        <v>116</v>
      </c>
      <c r="X109" s="14"/>
      <c r="Y109" s="4">
        <f>AVERAGE(Y26,Y67)</f>
        <v>8</v>
      </c>
      <c r="Z109" s="4">
        <f>AVERAGE(Z26,Z67)</f>
        <v>9.5</v>
      </c>
      <c r="AA109" s="4">
        <f>AVERAGE(AA26,AA67)</f>
        <v>0.5</v>
      </c>
      <c r="AB109" s="4">
        <f>AVERAGE(AB26,AB67)</f>
        <v>0</v>
      </c>
      <c r="AC109" s="104">
        <f>SUM(Y109*Y112,Z109*Z112,AA109*AA112,AB109*AB112)</f>
        <v>14.5</v>
      </c>
      <c r="AD109" s="14"/>
      <c r="AE109" s="4">
        <f>AVERAGE(AE26,AE67)</f>
        <v>14</v>
      </c>
      <c r="AF109" s="4">
        <f>AVERAGE(AF26,AF67)</f>
        <v>6</v>
      </c>
      <c r="AG109" s="4">
        <f>AVERAGE(AG26,AG67)</f>
        <v>0</v>
      </c>
      <c r="AH109" s="4">
        <f>AVERAGE(AH26,AH67)</f>
        <v>0</v>
      </c>
      <c r="AI109" s="104">
        <f>SUM(AE109*AE112,AF109*AF112,AG109*AG112,AH109*AH112)</f>
        <v>13</v>
      </c>
      <c r="AJ109" s="29"/>
      <c r="AK109" s="29"/>
      <c r="AL109" s="20" t="s">
        <v>34</v>
      </c>
      <c r="AM109" s="4">
        <f>AVERAGE(AM26,AM67)</f>
        <v>2.5</v>
      </c>
      <c r="AN109" s="4">
        <f>AVERAGE(AN26,AN67)</f>
        <v>6</v>
      </c>
      <c r="AO109" s="4">
        <f>AVERAGE(AO26,AO67)</f>
        <v>0</v>
      </c>
      <c r="AP109" s="4">
        <f>AVERAGE(AP26,AP67)</f>
        <v>0</v>
      </c>
      <c r="AQ109" s="104">
        <f>SUM(AM109*AM112,AN109*AN112,AO109*AO112,AP109*AP112)</f>
        <v>7.25</v>
      </c>
      <c r="AR109" s="14"/>
      <c r="AS109" s="4">
        <f>AVERAGE(AS26,AS67)</f>
        <v>57.5</v>
      </c>
      <c r="AT109" s="4">
        <f>AVERAGE(AT26,AT67)</f>
        <v>51.5</v>
      </c>
      <c r="AU109" s="4">
        <f>AVERAGE(AU26,AU67)</f>
        <v>2.5</v>
      </c>
      <c r="AV109" s="4">
        <f>AVERAGE(AV26,AV67)</f>
        <v>0</v>
      </c>
      <c r="AW109" s="104">
        <f>SUM(AS109*AS112,AT109*AT112,AU109*AU112,AV109*AV112)</f>
        <v>85.25</v>
      </c>
      <c r="AX109" s="14"/>
      <c r="AY109" s="4">
        <f>AVERAGE(AY26,AY67)</f>
        <v>4</v>
      </c>
      <c r="AZ109" s="4">
        <f>AVERAGE(AZ26,AZ67)</f>
        <v>2</v>
      </c>
      <c r="BA109" s="4">
        <f>AVERAGE(BA26,BA67)</f>
        <v>0</v>
      </c>
      <c r="BB109" s="4">
        <f>AVERAGE(BB26,BB67)</f>
        <v>0</v>
      </c>
      <c r="BC109" s="104">
        <f>SUM(AY109*AY112,AZ109*AZ112,BA109*BA112,BB109*BB112)</f>
        <v>4</v>
      </c>
      <c r="BD109" s="14"/>
      <c r="BE109" s="4">
        <f>AVERAGE(BE26,BE67)</f>
        <v>32.5</v>
      </c>
      <c r="BF109" s="4">
        <f>AVERAGE(BF26,BF67)</f>
        <v>51</v>
      </c>
      <c r="BG109" s="4">
        <f>AVERAGE(BG26,BG67)</f>
        <v>1.5</v>
      </c>
      <c r="BH109" s="4">
        <f>AVERAGE(BH26,BH67)</f>
        <v>2.5</v>
      </c>
      <c r="BI109" s="104">
        <f>SUM(BE109*BE112,BF109*BF112,BG109*BG112,BH109*BH112)</f>
        <v>76.5</v>
      </c>
      <c r="BJ109" s="14"/>
      <c r="BK109" s="4">
        <f>AVERAGE(BK26,BK67)</f>
        <v>2.5</v>
      </c>
      <c r="BL109" s="4">
        <f>AVERAGE(BL26,BL67)</f>
        <v>8.5</v>
      </c>
      <c r="BM109" s="4">
        <f>AVERAGE(BM26,BM67)</f>
        <v>0</v>
      </c>
      <c r="BN109" s="4">
        <f>AVERAGE(BN26,BN67)</f>
        <v>0</v>
      </c>
      <c r="BO109" s="104">
        <f>SUM(BK109*BK112,BL109*BL112,BM109*BM112,BN109*BN112)</f>
        <v>9.75</v>
      </c>
      <c r="BP109" s="14"/>
      <c r="BQ109" s="4">
        <f>AVERAGE(BQ26,BQ67)</f>
        <v>7.5</v>
      </c>
      <c r="BR109" s="4">
        <f>AVERAGE(BR26,BR67)</f>
        <v>3.5</v>
      </c>
      <c r="BS109" s="4">
        <f>AVERAGE(BS26,BS67)</f>
        <v>0.5</v>
      </c>
      <c r="BT109" s="4">
        <f>AVERAGE(BT26,BT67)</f>
        <v>0</v>
      </c>
      <c r="BU109" s="104">
        <f>SUM(BQ109*BQ112,BR109*BR112,BS109*BS112,BT109*BT112)</f>
        <v>8.25</v>
      </c>
      <c r="BV109" s="29"/>
      <c r="BW109" s="29"/>
      <c r="BX109" s="20" t="s">
        <v>34</v>
      </c>
      <c r="BY109" s="4">
        <f>AVERAGE(BY26,BY67)</f>
        <v>3</v>
      </c>
      <c r="BZ109" s="4">
        <f>AVERAGE(BZ26,BZ67)</f>
        <v>5.5</v>
      </c>
      <c r="CA109" s="4">
        <f>AVERAGE(CA26,CA67)</f>
        <v>1</v>
      </c>
      <c r="CB109" s="4">
        <f>AVERAGE(CB26,CB67)</f>
        <v>0</v>
      </c>
      <c r="CC109" s="104">
        <f>SUM(BY109*BY112,BZ109*BZ112,CA109*CA112,CB109*CB112)</f>
        <v>9</v>
      </c>
      <c r="CD109" s="14"/>
      <c r="CE109" s="4">
        <f>AVERAGE(CE26,CE67)</f>
        <v>112.5</v>
      </c>
      <c r="CF109" s="4">
        <f>AVERAGE(CF26,CF67)</f>
        <v>69</v>
      </c>
      <c r="CG109" s="4">
        <f>AVERAGE(CG26,CG67)</f>
        <v>4.5</v>
      </c>
      <c r="CH109" s="4">
        <f>AVERAGE(CH26,CH67)</f>
        <v>2.5</v>
      </c>
      <c r="CI109" s="104">
        <f>SUM(CE109*CE112,CF109*CF112,CG109*CG112,CH109*CH112)</f>
        <v>140.5</v>
      </c>
      <c r="CJ109" s="14"/>
      <c r="CK109" s="4">
        <f>AVERAGE(CK26,CK67)</f>
        <v>6</v>
      </c>
      <c r="CL109" s="4">
        <f>AVERAGE(CL26,CL67)</f>
        <v>6</v>
      </c>
      <c r="CM109" s="4">
        <f>AVERAGE(CM26,CM67)</f>
        <v>0</v>
      </c>
      <c r="CN109" s="4">
        <f>AVERAGE(CN26,CN67)</f>
        <v>0</v>
      </c>
      <c r="CO109" s="104">
        <f>SUM(CK109*CK112,CL109*CL112,CM109*CM112,CN109*CN112)</f>
        <v>9</v>
      </c>
      <c r="CP109" s="4"/>
      <c r="CQ109" s="4">
        <f>AVERAGE(CQ26,CQ67)</f>
        <v>79.5</v>
      </c>
      <c r="CR109" s="4">
        <f>AVERAGE(CR26,CR67)</f>
        <v>58</v>
      </c>
      <c r="CS109" s="4">
        <f>AVERAGE(CS26,CS67)</f>
        <v>7.5</v>
      </c>
      <c r="CT109" s="4">
        <f>AVERAGE(CT26,CT67)</f>
        <v>1.5</v>
      </c>
      <c r="CU109" s="104">
        <f>SUM(CQ109*CQ112,CR109*CR112,CS109*CS112,CT109*CT112)</f>
        <v>116.5</v>
      </c>
      <c r="CV109" s="14"/>
      <c r="CW109" s="4">
        <f>AVERAGE(CW26,CW67)</f>
        <v>20.5</v>
      </c>
      <c r="CX109" s="4">
        <f>AVERAGE(CX26,CX67)</f>
        <v>36.5</v>
      </c>
      <c r="CY109" s="4">
        <f>AVERAGE(CY26,CY67)</f>
        <v>1</v>
      </c>
      <c r="CZ109" s="4">
        <f>AVERAGE(CZ26,CZ67)</f>
        <v>1.5</v>
      </c>
      <c r="DA109" s="104">
        <f>SUM(CW109*CW112,CX109*CX112,CY109*CY112,CZ109*CZ112)</f>
        <v>52.5</v>
      </c>
      <c r="DB109" s="14"/>
      <c r="DC109" s="4">
        <f>AVERAGE(DC26,DC67)</f>
        <v>9</v>
      </c>
      <c r="DD109" s="4">
        <f>AVERAGE(DD26,DD67)</f>
        <v>14.5</v>
      </c>
      <c r="DE109" s="4">
        <f>AVERAGE(DE26,DE67)</f>
        <v>0.5</v>
      </c>
      <c r="DF109" s="4">
        <f>AVERAGE(DF26,DF67)</f>
        <v>0.5</v>
      </c>
      <c r="DG109" s="104">
        <f>SUM(DC109*DC112,DD109*DD112,DE109*DE112,DF109*DF112)</f>
        <v>21.25</v>
      </c>
      <c r="DH109" s="29"/>
      <c r="DI109" s="29"/>
      <c r="DJ109" s="20" t="s">
        <v>34</v>
      </c>
      <c r="DK109" s="4">
        <f>AVERAGE(DK26,DK67)</f>
        <v>5</v>
      </c>
      <c r="DL109" s="4">
        <f>AVERAGE(DL26,DL67)</f>
        <v>6.5</v>
      </c>
      <c r="DM109" s="4">
        <f>AVERAGE(DM26,DM67)</f>
        <v>0</v>
      </c>
      <c r="DN109" s="4">
        <f>AVERAGE(DN26,DN67)</f>
        <v>0</v>
      </c>
      <c r="DO109" s="104">
        <f>SUM(DK109*DK112,DL109*DL112,DM109*DM112,DN109*DN112)</f>
        <v>9</v>
      </c>
      <c r="DP109" s="4"/>
      <c r="DQ109" s="31">
        <f>AVERAGE(DQ26,DQ67)</f>
        <v>1.5</v>
      </c>
      <c r="DR109" s="4">
        <f>AVERAGE(DR26,DR67)</f>
        <v>0.5</v>
      </c>
      <c r="DS109" s="4">
        <f>AVERAGE(DS26,DS67)</f>
        <v>0</v>
      </c>
      <c r="DT109" s="4">
        <f>AVERAGE(DT26,DT67)</f>
        <v>0</v>
      </c>
      <c r="DU109" s="104">
        <f>SUM(DQ109*DQ112,DR109*DR112,DS109*DS112,DT109*DT112)</f>
        <v>1.25</v>
      </c>
      <c r="DV109" s="4"/>
      <c r="DW109" s="4">
        <f>AVERAGE(DW26,DW67)</f>
        <v>2.5</v>
      </c>
      <c r="DX109" s="4">
        <f>AVERAGE(DX26,DX67)</f>
        <v>4</v>
      </c>
      <c r="DY109" s="4">
        <f>AVERAGE(DY26,DY67)</f>
        <v>0</v>
      </c>
      <c r="DZ109" s="4">
        <f>AVERAGE(DZ26,DZ67)</f>
        <v>0.5</v>
      </c>
      <c r="EA109" s="104">
        <f>SUM(DW109*DW112,DX109*DX112,DY109*DY112,DZ109*DZ112)</f>
        <v>6.5</v>
      </c>
      <c r="EB109" s="4"/>
      <c r="EC109" s="4">
        <f>AVERAGE(EC26,EC67)</f>
        <v>89.5</v>
      </c>
      <c r="ED109" s="4">
        <f>AVERAGE(ED26,ED67)</f>
        <v>55.5</v>
      </c>
      <c r="EE109" s="4">
        <f>AVERAGE(EE26,EE67)</f>
        <v>12.5</v>
      </c>
      <c r="EF109" s="4">
        <f>AVERAGE(EF26,EF67)</f>
        <v>63.5</v>
      </c>
      <c r="EG109" s="104">
        <f>SUM(EC109*EC112,ED109*ED112,EE109*EE112,EF109*EF112)</f>
        <v>284</v>
      </c>
      <c r="EH109" s="4"/>
      <c r="EI109" s="4">
        <f>AVERAGE(EI26,EI67)</f>
        <v>30.5</v>
      </c>
      <c r="EJ109" s="4">
        <f>AVERAGE(EJ26,EJ67)</f>
        <v>29</v>
      </c>
      <c r="EK109" s="4">
        <f>AVERAGE(EK26,EK67)</f>
        <v>0.5</v>
      </c>
      <c r="EL109" s="4">
        <f>AVERAGE(EL26,EL67)</f>
        <v>0.5</v>
      </c>
      <c r="EM109" s="104">
        <f>SUM(EI109*EI112,EJ109*EJ112,EK109*EK112,EL109*EL112)</f>
        <v>46.5</v>
      </c>
      <c r="EN109" s="4"/>
      <c r="EO109" s="4">
        <f>AVERAGE(EO26,EO67)</f>
        <v>6.5</v>
      </c>
      <c r="EP109" s="4">
        <f>AVERAGE(EP26,EP67)</f>
        <v>16</v>
      </c>
      <c r="EQ109" s="4">
        <f>AVERAGE(EQ26,EQ67)</f>
        <v>1</v>
      </c>
      <c r="ER109" s="4">
        <f>AVERAGE(ER26,ER67)</f>
        <v>0.5</v>
      </c>
      <c r="ES109" s="104">
        <f>SUM(EO109*EO112,EP109*EP112,EQ109*EQ112,ER109*ER112)</f>
        <v>22.5</v>
      </c>
      <c r="ET109" s="4"/>
      <c r="EU109" s="4">
        <f>AVERAGE(EU26,EU67)</f>
        <v>112</v>
      </c>
      <c r="EV109" s="4">
        <f>AVERAGE(EV26,EV67)</f>
        <v>90.5</v>
      </c>
      <c r="EW109" s="4">
        <f>AVERAGE(EW26,EW67)</f>
        <v>4</v>
      </c>
      <c r="EX109" s="4">
        <f>AVERAGE(EX26,EX67)</f>
        <v>2.5</v>
      </c>
      <c r="EY109" s="104">
        <f>SUM(EU109*EU112,EV109*EV112,EW109*EW112,EX109*EX112)</f>
        <v>160.75</v>
      </c>
      <c r="EZ109" s="4"/>
      <c r="FA109" s="4">
        <f>AVERAGE(FA26,FA67)</f>
        <v>5</v>
      </c>
      <c r="FB109" s="4">
        <f>AVERAGE(FB26,FB67)</f>
        <v>7.5</v>
      </c>
      <c r="FC109" s="4">
        <f>AVERAGE(FC26,FC67)</f>
        <v>0.5</v>
      </c>
      <c r="FD109" s="4">
        <f>AVERAGE(FD26,FD67)</f>
        <v>0</v>
      </c>
      <c r="FE109" s="104">
        <f>SUM(FA109*FA112,FB109*FB112,FC109*FC112,FD109*FD112)</f>
        <v>11</v>
      </c>
      <c r="FF109" s="4"/>
      <c r="FG109" s="4">
        <f>AVERAGE(FG26,FG67)</f>
        <v>37</v>
      </c>
      <c r="FH109" s="4">
        <f>AVERAGE(FH26,FH67)</f>
        <v>43.5</v>
      </c>
      <c r="FI109" s="4">
        <f>AVERAGE(FI26,FI67)</f>
        <v>0.5</v>
      </c>
      <c r="FJ109" s="14">
        <f>AVERAGE(FJ26,FJ67)</f>
        <v>1.5</v>
      </c>
      <c r="FK109" s="104">
        <f>SUM(FG109*FG112,FH109*FH112,FI109*FI112,FJ109*FJ112)</f>
        <v>66.75</v>
      </c>
      <c r="FL109" s="4"/>
      <c r="FM109" s="4">
        <f>AVERAGE(FM26,FM67)</f>
        <v>3</v>
      </c>
      <c r="FN109" s="4">
        <f>AVERAGE(FN26,FN67)</f>
        <v>6</v>
      </c>
      <c r="FO109" s="4">
        <f>AVERAGE(FO26,FO67)</f>
        <v>0</v>
      </c>
      <c r="FP109" s="4">
        <f>AVERAGE(FP26,FP67)</f>
        <v>0</v>
      </c>
      <c r="FQ109" s="104">
        <f>SUM(FM109*FM112,FN109*FN112,FO109*FO112,FP109*FP112)</f>
        <v>7.5</v>
      </c>
      <c r="FR109" s="4"/>
      <c r="FS109" s="4">
        <f>AVERAGE(FS26,FS67)</f>
        <v>45.5</v>
      </c>
      <c r="FT109" s="4">
        <f>AVERAGE(FT26,FT67)</f>
        <v>34.5</v>
      </c>
      <c r="FU109" s="4">
        <f>AVERAGE(FU26,FU67)</f>
        <v>3</v>
      </c>
      <c r="FV109" s="4">
        <f>AVERAGE(FV26,FV67)</f>
        <v>0</v>
      </c>
      <c r="FW109" s="104">
        <f>SUM(FS109*FS112,FT109*FT112,FU109*FU112,FV109*FV112)</f>
        <v>63.25</v>
      </c>
      <c r="FX109" s="4"/>
      <c r="FY109" s="4">
        <f>AVERAGE(FY26,FY67)</f>
        <v>91</v>
      </c>
      <c r="FZ109" s="4">
        <f>AVERAGE(FZ26,FZ67)</f>
        <v>69</v>
      </c>
      <c r="GA109" s="4">
        <f>AVERAGE(GA26,GA67)</f>
        <v>6</v>
      </c>
      <c r="GB109" s="4">
        <f>AVERAGE(GB26,GB67)</f>
        <v>0</v>
      </c>
      <c r="GC109" s="104">
        <f>SUM(FY109*FY112,FZ109*FZ112,GA109*GA112,GB109*GB112)</f>
        <v>126.5</v>
      </c>
      <c r="GE109" s="26"/>
      <c r="GF109" s="26"/>
      <c r="GG109" s="26"/>
      <c r="GH109" s="26"/>
      <c r="GI109" s="26"/>
      <c r="GJ109" s="26"/>
      <c r="GK109" s="26"/>
      <c r="GL109" s="26"/>
      <c r="GM109" s="26"/>
      <c r="GN109" s="26"/>
      <c r="GO109" s="26"/>
      <c r="GP109" s="26"/>
      <c r="GQ109" s="26"/>
      <c r="GR109" s="26"/>
      <c r="GS109" s="26"/>
      <c r="GT109" s="26"/>
      <c r="GU109" s="26"/>
      <c r="GV109" s="26"/>
      <c r="GW109" s="26"/>
      <c r="GX109" s="26"/>
      <c r="GY109" s="26"/>
      <c r="GZ109" s="26"/>
      <c r="HA109" s="26"/>
      <c r="HB109" s="26"/>
      <c r="HC109" s="26"/>
      <c r="HD109" s="26"/>
      <c r="HE109" s="26"/>
      <c r="HF109" s="26"/>
      <c r="HG109" s="26"/>
      <c r="HH109" s="26"/>
      <c r="HI109" s="26"/>
      <c r="HJ109" s="26"/>
      <c r="HK109" s="26"/>
      <c r="HL109" s="26"/>
      <c r="HM109" s="26"/>
      <c r="HN109" s="26"/>
      <c r="HO109" s="26"/>
      <c r="HP109" s="26"/>
      <c r="HQ109" s="26"/>
      <c r="HR109" s="26"/>
      <c r="HS109" s="26"/>
      <c r="HT109" s="26"/>
      <c r="HU109" s="26"/>
      <c r="HV109" s="26"/>
      <c r="HW109" s="26"/>
      <c r="HX109" s="26"/>
      <c r="HY109" s="26"/>
      <c r="HZ109" s="26"/>
      <c r="IA109" s="26"/>
      <c r="IB109" s="26"/>
      <c r="IC109" s="26"/>
      <c r="ID109" s="26"/>
      <c r="IE109" s="26"/>
      <c r="IF109" s="26"/>
      <c r="IG109" s="26"/>
      <c r="IH109" s="26"/>
      <c r="II109" s="26"/>
      <c r="IJ109" s="26"/>
      <c r="IK109" s="26"/>
      <c r="IL109" s="26"/>
      <c r="IM109" s="26"/>
      <c r="IN109" s="26"/>
      <c r="IO109" s="26"/>
      <c r="IP109" s="26"/>
      <c r="IQ109" s="26"/>
      <c r="IR109" s="26"/>
      <c r="IS109" s="26"/>
      <c r="IT109" s="26"/>
      <c r="IU109" s="26"/>
      <c r="IV109" s="26"/>
      <c r="IW109" s="26"/>
      <c r="IX109" s="26"/>
      <c r="IY109" s="26"/>
      <c r="IZ109" s="26"/>
      <c r="JA109" s="26"/>
      <c r="JB109" s="26"/>
      <c r="JC109" s="26"/>
      <c r="JD109" s="26"/>
      <c r="JE109" s="26"/>
      <c r="JF109" s="26"/>
      <c r="JG109" s="26"/>
      <c r="JH109" s="26"/>
      <c r="JI109" s="26"/>
      <c r="JJ109" s="26"/>
      <c r="JK109" s="26"/>
      <c r="JL109" s="26"/>
      <c r="JM109" s="26"/>
      <c r="JN109" s="26"/>
      <c r="JO109" s="26"/>
      <c r="JP109" s="26"/>
      <c r="JQ109" s="26"/>
      <c r="JR109" s="26"/>
      <c r="JS109" s="26"/>
      <c r="JT109" s="26"/>
      <c r="JU109" s="26"/>
      <c r="JV109" s="26"/>
      <c r="JW109" s="26"/>
      <c r="JX109" s="26"/>
      <c r="JY109" s="26"/>
      <c r="JZ109" s="26"/>
      <c r="KA109" s="26"/>
      <c r="KB109" s="26"/>
      <c r="KC109" s="26"/>
      <c r="KD109" s="26"/>
      <c r="KE109" s="26"/>
      <c r="KF109" s="26"/>
      <c r="KG109" s="26"/>
      <c r="KH109" s="26"/>
      <c r="KI109" s="26"/>
      <c r="KJ109" s="26"/>
      <c r="KK109" s="26"/>
      <c r="KL109" s="26"/>
      <c r="KM109" s="26"/>
      <c r="KN109" s="26"/>
      <c r="KO109" s="26"/>
      <c r="KP109" s="26"/>
      <c r="KQ109" s="26"/>
      <c r="KR109" s="26"/>
      <c r="KS109" s="26"/>
      <c r="KT109" s="26"/>
      <c r="KU109" s="26"/>
      <c r="KV109" s="26"/>
      <c r="KW109" s="26"/>
      <c r="KX109" s="26"/>
      <c r="KY109" s="26"/>
      <c r="KZ109" s="26"/>
      <c r="LA109" s="26"/>
      <c r="LB109" s="26"/>
      <c r="LC109" s="26"/>
      <c r="LD109" s="26"/>
      <c r="LE109" s="26"/>
      <c r="LF109" s="26"/>
      <c r="LG109" s="26"/>
      <c r="LH109" s="26"/>
      <c r="LI109" s="26"/>
      <c r="LJ109" s="26"/>
      <c r="LK109" s="26"/>
      <c r="LL109" s="26"/>
      <c r="LM109" s="26"/>
      <c r="LN109" s="26"/>
      <c r="LO109" s="26"/>
      <c r="LP109" s="26"/>
      <c r="LQ109" s="26"/>
      <c r="LR109" s="26"/>
      <c r="LS109" s="26"/>
      <c r="LT109" s="26"/>
      <c r="LU109" s="26"/>
      <c r="LV109" s="26"/>
      <c r="LW109" s="26"/>
      <c r="LX109" s="26"/>
      <c r="LY109" s="26"/>
      <c r="LZ109" s="26"/>
      <c r="MA109" s="26"/>
      <c r="MB109" s="26"/>
      <c r="MC109" s="26"/>
      <c r="MD109" s="26"/>
      <c r="ME109" s="26"/>
      <c r="MF109" s="26"/>
      <c r="MG109" s="26"/>
      <c r="MH109" s="26"/>
      <c r="MI109" s="26"/>
      <c r="MJ109" s="26"/>
      <c r="MK109" s="26"/>
      <c r="ML109" s="26"/>
      <c r="MM109" s="26"/>
      <c r="MN109" s="26"/>
      <c r="MO109" s="26"/>
      <c r="MP109" s="26"/>
      <c r="MQ109" s="26"/>
      <c r="MR109" s="26"/>
      <c r="MS109" s="26"/>
      <c r="MT109" s="26"/>
      <c r="MU109" s="26"/>
      <c r="MV109" s="26"/>
      <c r="MW109" s="26"/>
      <c r="MX109" s="26"/>
      <c r="MY109" s="26"/>
      <c r="MZ109" s="26"/>
      <c r="NA109" s="26"/>
      <c r="NB109" s="26"/>
      <c r="NC109" s="26"/>
      <c r="ND109" s="26"/>
      <c r="NE109" s="26"/>
      <c r="NF109" s="26"/>
      <c r="NG109" s="26"/>
      <c r="NH109" s="26"/>
      <c r="NI109" s="26"/>
      <c r="NJ109" s="26"/>
      <c r="NK109" s="26"/>
      <c r="NL109" s="26"/>
      <c r="NM109" s="26"/>
      <c r="NN109" s="26"/>
      <c r="NO109" s="26"/>
      <c r="NP109" s="26"/>
      <c r="NQ109" s="26"/>
      <c r="NR109" s="26"/>
      <c r="NS109" s="26"/>
      <c r="NT109" s="26"/>
      <c r="NU109" s="26"/>
      <c r="NV109" s="26"/>
      <c r="NW109" s="26"/>
      <c r="NX109" s="26"/>
      <c r="NY109" s="26"/>
      <c r="NZ109" s="26"/>
      <c r="OA109" s="26"/>
      <c r="OB109" s="26"/>
      <c r="OC109" s="26"/>
      <c r="OD109" s="26"/>
      <c r="OE109" s="26"/>
      <c r="OF109" s="26"/>
      <c r="OG109" s="26"/>
      <c r="OH109" s="26"/>
      <c r="OI109" s="26"/>
      <c r="OJ109" s="26"/>
      <c r="OK109" s="26"/>
      <c r="OL109" s="26"/>
      <c r="OM109" s="26"/>
      <c r="ON109" s="26"/>
      <c r="OO109" s="26"/>
      <c r="OP109" s="26"/>
      <c r="OQ109" s="26"/>
      <c r="OR109" s="26"/>
      <c r="OS109" s="26"/>
      <c r="OT109" s="26"/>
      <c r="OU109" s="26"/>
      <c r="OV109" s="26"/>
    </row>
    <row r="110" spans="1:412" s="3" customFormat="1">
      <c r="A110" s="148" t="s">
        <v>35</v>
      </c>
      <c r="B110" s="4">
        <f>AVERAGE(B27,B68)</f>
        <v>11</v>
      </c>
      <c r="C110" s="4">
        <f>AVERAGE(C27,C68)</f>
        <v>2.5</v>
      </c>
      <c r="D110" s="4">
        <f>AVERAGE(D27,D68)</f>
        <v>0.5</v>
      </c>
      <c r="E110" s="4">
        <f>AVERAGE(E27,E68)</f>
        <v>0</v>
      </c>
      <c r="F110" s="104">
        <f>SUM(B110*B112,C110*C112,D110*D112,E110*E112)</f>
        <v>9</v>
      </c>
      <c r="G110" s="4">
        <f>AVERAGE(G27,G68)</f>
        <v>22.5</v>
      </c>
      <c r="H110" s="4">
        <f>AVERAGE(H27,H68)</f>
        <v>42.5</v>
      </c>
      <c r="I110" s="4">
        <f>AVERAGE(I27,I68)</f>
        <v>1</v>
      </c>
      <c r="J110" s="4">
        <f>AVERAGE(J27,J68)</f>
        <v>2.5</v>
      </c>
      <c r="K110" s="104">
        <f>SUM(G110*G112,H110*H112,I110*I112,J110*J112)</f>
        <v>62</v>
      </c>
      <c r="L110" s="14"/>
      <c r="M110" s="4">
        <f>AVERAGE(M27,M68)</f>
        <v>3.5</v>
      </c>
      <c r="N110" s="4">
        <f>AVERAGE(N27,N68)</f>
        <v>5.5</v>
      </c>
      <c r="O110" s="4">
        <f>AVERAGE(O27,O68)</f>
        <v>0</v>
      </c>
      <c r="P110" s="4">
        <f>AVERAGE(P27,P68)</f>
        <v>0</v>
      </c>
      <c r="Q110" s="104">
        <f>SUM(M110*M112,N110*N112,O110*O112,P110*P112)</f>
        <v>7.25</v>
      </c>
      <c r="R110" s="14"/>
      <c r="S110" s="4">
        <f>AVERAGE(S27,S68)</f>
        <v>71.5</v>
      </c>
      <c r="T110" s="4">
        <f>AVERAGE(T27,T68)</f>
        <v>63.5</v>
      </c>
      <c r="U110" s="4">
        <f>AVERAGE(U27,U68)</f>
        <v>3</v>
      </c>
      <c r="V110" s="4">
        <f>AVERAGE(V27,V68)</f>
        <v>4.5</v>
      </c>
      <c r="W110" s="104">
        <f>SUM(S110*S112,T110*T112,U110*U112,V110*V112)</f>
        <v>116.5</v>
      </c>
      <c r="X110" s="14"/>
      <c r="Y110" s="4">
        <f>AVERAGE(Y27,Y68)</f>
        <v>5.5</v>
      </c>
      <c r="Z110" s="4">
        <f>AVERAGE(Z27,Z68)</f>
        <v>7.5</v>
      </c>
      <c r="AA110" s="4">
        <f>AVERAGE(AA27,AA68)</f>
        <v>1</v>
      </c>
      <c r="AB110" s="4">
        <f>AVERAGE(AB27,AB68)</f>
        <v>0</v>
      </c>
      <c r="AC110" s="104">
        <f>SUM(Y110*Y112,Z110*Z112,AA110*AA112,AB110*AB112)</f>
        <v>12.25</v>
      </c>
      <c r="AD110" s="14"/>
      <c r="AE110" s="4">
        <f>AVERAGE(AE27,AE68)</f>
        <v>12.5</v>
      </c>
      <c r="AF110" s="4">
        <f>AVERAGE(AF27,AF68)</f>
        <v>4.5</v>
      </c>
      <c r="AG110" s="4">
        <f>AVERAGE(AG27,AG68)</f>
        <v>2</v>
      </c>
      <c r="AH110" s="4">
        <f>AVERAGE(AH27,AH68)</f>
        <v>0</v>
      </c>
      <c r="AI110" s="104">
        <f>SUM(AE110*AE112,AF110*AF112,AG110*AG112,AH110*AH112)</f>
        <v>14.75</v>
      </c>
      <c r="AJ110" s="29"/>
      <c r="AK110" s="29"/>
      <c r="AL110" s="20" t="s">
        <v>35</v>
      </c>
      <c r="AM110" s="4">
        <f>AVERAGE(AM27,AM68)</f>
        <v>2.5</v>
      </c>
      <c r="AN110" s="4">
        <f>AVERAGE(AN27,AN68)</f>
        <v>1</v>
      </c>
      <c r="AO110" s="4">
        <f>AVERAGE(AO27,AO68)</f>
        <v>0</v>
      </c>
      <c r="AP110" s="4">
        <f>AVERAGE(AP27,AP68)</f>
        <v>0.5</v>
      </c>
      <c r="AQ110" s="104">
        <f>SUM(AM110*AM112,AN110*AN112,AO110*AO112,AP110*AP112)</f>
        <v>3.5</v>
      </c>
      <c r="AR110" s="14"/>
      <c r="AS110" s="4">
        <f>AVERAGE(AS27,AS68)</f>
        <v>41.5</v>
      </c>
      <c r="AT110" s="4">
        <f>AVERAGE(AT27,AT68)</f>
        <v>39.5</v>
      </c>
      <c r="AU110" s="4">
        <f>AVERAGE(AU27,AU68)</f>
        <v>2</v>
      </c>
      <c r="AV110" s="4">
        <f>AVERAGE(AV27,AV68)</f>
        <v>2.5</v>
      </c>
      <c r="AW110" s="104">
        <f>SUM(AS110*AS112,AT110*AT112,AU110*AU112,AV110*AV112)</f>
        <v>70.5</v>
      </c>
      <c r="AX110" s="14"/>
      <c r="AY110" s="4">
        <f>AVERAGE(AY27,AY68)</f>
        <v>5</v>
      </c>
      <c r="AZ110" s="4">
        <f>AVERAGE(AZ27,AZ68)</f>
        <v>2.5</v>
      </c>
      <c r="BA110" s="4">
        <f>AVERAGE(BA27,BA68)</f>
        <v>0</v>
      </c>
      <c r="BB110" s="4">
        <f>AVERAGE(BB27,BB68)</f>
        <v>0</v>
      </c>
      <c r="BC110" s="104">
        <f>SUM(AY110*AY112,AZ110*AZ112,BA110*BA112,BB110*BB112)</f>
        <v>5</v>
      </c>
      <c r="BD110" s="14"/>
      <c r="BE110" s="4">
        <f>AVERAGE(BE27,BE68)</f>
        <v>24</v>
      </c>
      <c r="BF110" s="4">
        <f>AVERAGE(BF27,BF68)</f>
        <v>48</v>
      </c>
      <c r="BG110" s="4">
        <f>AVERAGE(BG27,BG68)</f>
        <v>3.5</v>
      </c>
      <c r="BH110" s="4">
        <f>AVERAGE(BH27,BH68)</f>
        <v>0.5</v>
      </c>
      <c r="BI110" s="104">
        <f>SUM(BE110*BE112,BF110*BF112,BG110*BG112,BH110*BH112)</f>
        <v>68.25</v>
      </c>
      <c r="BJ110" s="14"/>
      <c r="BK110" s="4">
        <f>AVERAGE(BK27,BK68)</f>
        <v>1</v>
      </c>
      <c r="BL110" s="4">
        <f>AVERAGE(BL27,BL68)</f>
        <v>6</v>
      </c>
      <c r="BM110" s="4">
        <f>AVERAGE(BM27,BM68)</f>
        <v>0</v>
      </c>
      <c r="BN110" s="4">
        <f>AVERAGE(BN27,BN68)</f>
        <v>0</v>
      </c>
      <c r="BO110" s="104">
        <f>SUM(BK110*BK112,BL110*BL112,BM110*BM112,BN110*BN112)</f>
        <v>6.5</v>
      </c>
      <c r="BP110" s="14"/>
      <c r="BQ110" s="4">
        <f>AVERAGE(BQ27,BQ68)</f>
        <v>2.5</v>
      </c>
      <c r="BR110" s="4">
        <f>AVERAGE(BR27,BR68)</f>
        <v>8.5</v>
      </c>
      <c r="BS110" s="4">
        <f>AVERAGE(BS27,BS68)</f>
        <v>0.5</v>
      </c>
      <c r="BT110" s="4">
        <f>AVERAGE(BT27,BT68)</f>
        <v>0</v>
      </c>
      <c r="BU110" s="104">
        <f>SUM(BQ110*BQ112,BR110*BR112,BS110*BS112,BT110*BT112)</f>
        <v>10.75</v>
      </c>
      <c r="BV110" s="29"/>
      <c r="BW110" s="29"/>
      <c r="BX110" s="20" t="s">
        <v>35</v>
      </c>
      <c r="BY110" s="4">
        <f>AVERAGE(BY27,BY68)</f>
        <v>0.5</v>
      </c>
      <c r="BZ110" s="4">
        <f>AVERAGE(BZ27,BZ68)</f>
        <v>3.5</v>
      </c>
      <c r="CA110" s="4">
        <f>AVERAGE(CA27,CA68)</f>
        <v>0</v>
      </c>
      <c r="CB110" s="4">
        <f>AVERAGE(CB27,CB68)</f>
        <v>0</v>
      </c>
      <c r="CC110" s="104">
        <f>SUM(BY110*BY112,BZ110*BZ112,CA110*CA112,CB110*CB112)</f>
        <v>3.75</v>
      </c>
      <c r="CD110" s="14"/>
      <c r="CE110" s="4">
        <f>AVERAGE(CE27,CE68)</f>
        <v>85</v>
      </c>
      <c r="CF110" s="4">
        <f>AVERAGE(CF27,CF68)</f>
        <v>64</v>
      </c>
      <c r="CG110" s="4">
        <f>AVERAGE(CG27,CG68)</f>
        <v>7.5</v>
      </c>
      <c r="CH110" s="4">
        <f>AVERAGE(CH27,CH68)</f>
        <v>2.5</v>
      </c>
      <c r="CI110" s="104">
        <f>SUM(CE110*CE112,CF110*CF112,CG110*CG112,CH110*CH112)</f>
        <v>127.75</v>
      </c>
      <c r="CJ110" s="14"/>
      <c r="CK110" s="4">
        <f>AVERAGE(CK27,CK68)</f>
        <v>7</v>
      </c>
      <c r="CL110" s="4">
        <f>AVERAGE(CL27,CL68)</f>
        <v>12</v>
      </c>
      <c r="CM110" s="4">
        <f>AVERAGE(CM27,CM68)</f>
        <v>1</v>
      </c>
      <c r="CN110" s="4">
        <f>AVERAGE(CN27,CN68)</f>
        <v>0</v>
      </c>
      <c r="CO110" s="104">
        <f>SUM(CK110*CK112,CL110*CL112,CM110*CM112,CN110*CN112)</f>
        <v>17.5</v>
      </c>
      <c r="CP110" s="4"/>
      <c r="CQ110" s="4">
        <f>AVERAGE(CQ27,CQ68)</f>
        <v>113</v>
      </c>
      <c r="CR110" s="4">
        <f>AVERAGE(CR27,CR68)</f>
        <v>62.5</v>
      </c>
      <c r="CS110" s="4">
        <f>AVERAGE(CS27,CS68)</f>
        <v>8.5</v>
      </c>
      <c r="CT110" s="4">
        <f>AVERAGE(CT27,CT68)</f>
        <v>3</v>
      </c>
      <c r="CU110" s="104">
        <f>SUM(CQ110*CQ112,CR110*CR112,CS110*CS112,CT110*CT112)</f>
        <v>143.5</v>
      </c>
      <c r="CV110" s="14"/>
      <c r="CW110" s="4">
        <f>AVERAGE(CW27,CW68)</f>
        <v>14.5</v>
      </c>
      <c r="CX110" s="4">
        <f>AVERAGE(CX27,CX68)</f>
        <v>26.5</v>
      </c>
      <c r="CY110" s="4">
        <f>AVERAGE(CY27,CY68)</f>
        <v>0</v>
      </c>
      <c r="CZ110" s="4">
        <f>AVERAGE(CZ27,CZ68)</f>
        <v>4</v>
      </c>
      <c r="DA110" s="104">
        <f>SUM(CW110*CW112,CX110*CX112,CY110*CY112,CZ110*CZ112)</f>
        <v>43.75</v>
      </c>
      <c r="DB110" s="14"/>
      <c r="DC110" s="4">
        <f>AVERAGE(DC27,DC68)</f>
        <v>6</v>
      </c>
      <c r="DD110" s="4">
        <f>AVERAGE(DD27,DD68)</f>
        <v>8</v>
      </c>
      <c r="DE110" s="4">
        <f>AVERAGE(DE27,DE68)</f>
        <v>0</v>
      </c>
      <c r="DF110" s="4">
        <f>AVERAGE(DF27,DF68)</f>
        <v>0</v>
      </c>
      <c r="DG110" s="104">
        <f>SUM(DC110*DC112,DD110*DD112,DE110*DE112,DF110*DF112)</f>
        <v>11</v>
      </c>
      <c r="DH110" s="29"/>
      <c r="DI110" s="29"/>
      <c r="DJ110" s="20" t="s">
        <v>35</v>
      </c>
      <c r="DK110" s="4">
        <f>AVERAGE(DK27,DK68)</f>
        <v>5</v>
      </c>
      <c r="DL110" s="4">
        <f>AVERAGE(DL27,DL68)</f>
        <v>4.5</v>
      </c>
      <c r="DM110" s="4">
        <f>AVERAGE(DM27,DM68)</f>
        <v>0</v>
      </c>
      <c r="DN110" s="4">
        <f>AVERAGE(DN27,DN68)</f>
        <v>0</v>
      </c>
      <c r="DO110" s="104">
        <f>SUM(DK110*DK112,DL110*DL112,DM110*DM112,DN110*DN112)</f>
        <v>7</v>
      </c>
      <c r="DP110" s="4"/>
      <c r="DQ110" s="31">
        <f>AVERAGE(DQ27,DQ68)</f>
        <v>1</v>
      </c>
      <c r="DR110" s="4">
        <f>AVERAGE(DR27,DR68)</f>
        <v>1.5</v>
      </c>
      <c r="DS110" s="4">
        <f>AVERAGE(DS27,DS68)</f>
        <v>0</v>
      </c>
      <c r="DT110" s="4">
        <f>AVERAGE(DT27,DT68)</f>
        <v>0</v>
      </c>
      <c r="DU110" s="104">
        <f>SUM(DQ110*DQ112,DR110*DR112,DS110*DS112,DT110*DT112)</f>
        <v>2</v>
      </c>
      <c r="DV110" s="4"/>
      <c r="DW110" s="4">
        <f>AVERAGE(DW27,DW68)</f>
        <v>3.5</v>
      </c>
      <c r="DX110" s="4">
        <f>AVERAGE(DX27,DX68)</f>
        <v>3.5</v>
      </c>
      <c r="DY110" s="4">
        <f>AVERAGE(DY27,DY68)</f>
        <v>0.5</v>
      </c>
      <c r="DZ110" s="4">
        <f>AVERAGE(DZ27,DZ68)</f>
        <v>0</v>
      </c>
      <c r="EA110" s="104">
        <f>SUM(DW110*DW112,DX110*DX112,DY110*DY112,DZ110*DZ112)</f>
        <v>6.25</v>
      </c>
      <c r="EB110" s="4"/>
      <c r="EC110" s="4">
        <f>AVERAGE(EC27,EC68)</f>
        <v>80</v>
      </c>
      <c r="ED110" s="4">
        <f>AVERAGE(ED27,ED68)</f>
        <v>63.5</v>
      </c>
      <c r="EE110" s="4">
        <f>AVERAGE(EE27,EE68)</f>
        <v>5.5</v>
      </c>
      <c r="EF110" s="4">
        <f>AVERAGE(EF27,EF68)</f>
        <v>68</v>
      </c>
      <c r="EG110" s="104">
        <f>SUM(EC110*EC112,ED110*ED112,EE110*EE112,EF110*EF112)</f>
        <v>284.5</v>
      </c>
      <c r="EH110" s="4"/>
      <c r="EI110" s="4">
        <f>AVERAGE(EI27,EI68)</f>
        <v>13</v>
      </c>
      <c r="EJ110" s="4">
        <f>AVERAGE(EJ27,EJ68)</f>
        <v>28.5</v>
      </c>
      <c r="EK110" s="4">
        <f>AVERAGE(EK27,EK68)</f>
        <v>4</v>
      </c>
      <c r="EL110" s="4">
        <f>AVERAGE(EL27,EL68)</f>
        <v>1</v>
      </c>
      <c r="EM110" s="104">
        <f>SUM(EI110*EI112,EJ110*EJ112,EK110*EK112,EL110*EL112)</f>
        <v>45.5</v>
      </c>
      <c r="EN110" s="4"/>
      <c r="EO110" s="4">
        <f>AVERAGE(EO27,EO68)</f>
        <v>5.5</v>
      </c>
      <c r="EP110" s="4">
        <f>AVERAGE(EP27,EP68)</f>
        <v>7</v>
      </c>
      <c r="EQ110" s="4">
        <f>AVERAGE(EQ27,EQ68)</f>
        <v>0</v>
      </c>
      <c r="ER110" s="4">
        <f>AVERAGE(ER27,ER68)</f>
        <v>0</v>
      </c>
      <c r="ES110" s="104">
        <f>SUM(EO110*EO112,EP110*EP112,EQ110*EQ112,ER110*ER112)</f>
        <v>9.75</v>
      </c>
      <c r="ET110" s="4"/>
      <c r="EU110" s="4">
        <f>AVERAGE(EU27,EU68)</f>
        <v>62.5</v>
      </c>
      <c r="EV110" s="4">
        <f>AVERAGE(EV27,EV68)</f>
        <v>55</v>
      </c>
      <c r="EW110" s="4">
        <f>AVERAGE(EW27,EW68)</f>
        <v>6</v>
      </c>
      <c r="EX110" s="4">
        <f>AVERAGE(EX27,EX68)</f>
        <v>3.5</v>
      </c>
      <c r="EY110" s="104">
        <f>SUM(EU110*EU112,EV110*EV112,EW110*EW112,EX110*EX112)</f>
        <v>107</v>
      </c>
      <c r="EZ110" s="4"/>
      <c r="FA110" s="4">
        <f>AVERAGE(FA27,FA68)</f>
        <v>2.5</v>
      </c>
      <c r="FB110" s="4">
        <f>AVERAGE(FB27,FB68)</f>
        <v>5.5</v>
      </c>
      <c r="FC110" s="4">
        <f>AVERAGE(FC27,FC68)</f>
        <v>0.5</v>
      </c>
      <c r="FD110" s="4">
        <f>AVERAGE(FD27,FD68)</f>
        <v>0</v>
      </c>
      <c r="FE110" s="104">
        <f>SUM(FA110*FA112,FB110*FB112,FC110*FC112,FD110*FD112)</f>
        <v>7.75</v>
      </c>
      <c r="FF110" s="4"/>
      <c r="FG110" s="4">
        <f>AVERAGE(FG27,FG68)</f>
        <v>29</v>
      </c>
      <c r="FH110" s="4">
        <f>AVERAGE(FH27,FH68)</f>
        <v>48</v>
      </c>
      <c r="FI110" s="4">
        <f>AVERAGE(FI27,FI68)</f>
        <v>3</v>
      </c>
      <c r="FJ110" s="14">
        <f>AVERAGE(FJ27,FJ68)</f>
        <v>0.5</v>
      </c>
      <c r="FK110" s="104">
        <f>SUM(FG110*FG112,FH110*FH112,FI110*FI112,FJ110*FJ112)</f>
        <v>69.75</v>
      </c>
      <c r="FL110" s="4"/>
      <c r="FM110" s="4">
        <f>AVERAGE(FM27,FM68)</f>
        <v>4</v>
      </c>
      <c r="FN110" s="4">
        <f>AVERAGE(FN27,FN68)</f>
        <v>3</v>
      </c>
      <c r="FO110" s="4">
        <f>AVERAGE(FO27,FO68)</f>
        <v>0</v>
      </c>
      <c r="FP110" s="4">
        <f>AVERAGE(FP27,FP68)</f>
        <v>1</v>
      </c>
      <c r="FQ110" s="104">
        <f>SUM(FM110*FM112,FN110*FN112,FO110*FO112,FP110*FP112)</f>
        <v>7.5</v>
      </c>
      <c r="FR110" s="4"/>
      <c r="FS110" s="4">
        <f>AVERAGE(FS27,FS68)</f>
        <v>46.5</v>
      </c>
      <c r="FT110" s="4">
        <f>AVERAGE(FT27,FT68)</f>
        <v>42.5</v>
      </c>
      <c r="FU110" s="4">
        <f>AVERAGE(FU27,FU68)</f>
        <v>1</v>
      </c>
      <c r="FV110" s="4">
        <f>AVERAGE(FV27,FV68)</f>
        <v>2</v>
      </c>
      <c r="FW110" s="104">
        <f>SUM(FS110*FS112,FT110*FT112,FU110*FU112,FV110*FV112)</f>
        <v>72.75</v>
      </c>
      <c r="FX110" s="4"/>
      <c r="FY110" s="4">
        <f>AVERAGE(FY27,FY68)</f>
        <v>93</v>
      </c>
      <c r="FZ110" s="4">
        <f>AVERAGE(FZ27,FZ68)</f>
        <v>84</v>
      </c>
      <c r="GA110" s="4">
        <f>AVERAGE(GA27,GA68)</f>
        <v>2</v>
      </c>
      <c r="GB110" s="4">
        <f>AVERAGE(GB27,GB68)</f>
        <v>4</v>
      </c>
      <c r="GC110" s="104">
        <f>SUM(FY110*FY112,FZ110*FZ112,GA110*GA112,GB110*GB112)</f>
        <v>144.5</v>
      </c>
      <c r="GE110" s="26"/>
      <c r="GF110" s="26"/>
      <c r="GG110" s="26"/>
      <c r="GH110" s="26"/>
      <c r="GI110" s="26"/>
      <c r="GJ110" s="26"/>
      <c r="GK110" s="26"/>
      <c r="GL110" s="26"/>
      <c r="GM110" s="26"/>
      <c r="GN110" s="26"/>
      <c r="GO110" s="26"/>
      <c r="GP110" s="26"/>
      <c r="GQ110" s="26"/>
      <c r="GR110" s="26"/>
      <c r="GS110" s="26"/>
      <c r="GT110" s="26"/>
      <c r="GU110" s="26"/>
      <c r="GV110" s="26"/>
      <c r="GW110" s="26"/>
      <c r="GX110" s="26"/>
      <c r="GY110" s="26"/>
      <c r="GZ110" s="26"/>
      <c r="HA110" s="26"/>
      <c r="HB110" s="26"/>
      <c r="HC110" s="26"/>
      <c r="HD110" s="26"/>
      <c r="HE110" s="26"/>
      <c r="HF110" s="26"/>
      <c r="HG110" s="26"/>
      <c r="HH110" s="26"/>
      <c r="HI110" s="26"/>
      <c r="HJ110" s="26"/>
      <c r="HK110" s="26"/>
      <c r="HL110" s="26"/>
      <c r="HM110" s="26"/>
      <c r="HN110" s="26"/>
      <c r="HO110" s="26"/>
      <c r="HP110" s="26"/>
      <c r="HQ110" s="26"/>
      <c r="HR110" s="26"/>
      <c r="HS110" s="26"/>
      <c r="HT110" s="26"/>
      <c r="HU110" s="26"/>
      <c r="HV110" s="26"/>
      <c r="HW110" s="26"/>
      <c r="HX110" s="26"/>
      <c r="HY110" s="26"/>
      <c r="HZ110" s="26"/>
      <c r="IA110" s="26"/>
      <c r="IB110" s="26"/>
      <c r="IC110" s="26"/>
      <c r="ID110" s="26"/>
      <c r="IE110" s="26"/>
      <c r="IF110" s="26"/>
      <c r="IG110" s="26"/>
      <c r="IH110" s="26"/>
      <c r="II110" s="26"/>
      <c r="IJ110" s="26"/>
      <c r="IK110" s="26"/>
      <c r="IL110" s="26"/>
      <c r="IM110" s="26"/>
      <c r="IN110" s="26"/>
      <c r="IO110" s="26"/>
      <c r="IP110" s="26"/>
      <c r="IQ110" s="26"/>
      <c r="IR110" s="26"/>
      <c r="IS110" s="26"/>
      <c r="IT110" s="26"/>
      <c r="IU110" s="26"/>
      <c r="IV110" s="26"/>
      <c r="IW110" s="26"/>
      <c r="IX110" s="26"/>
      <c r="IY110" s="26"/>
      <c r="IZ110" s="26"/>
      <c r="JA110" s="26"/>
      <c r="JB110" s="26"/>
      <c r="JC110" s="26"/>
      <c r="JD110" s="26"/>
      <c r="JE110" s="26"/>
      <c r="JF110" s="26"/>
      <c r="JG110" s="26"/>
      <c r="JH110" s="26"/>
      <c r="JI110" s="26"/>
      <c r="JJ110" s="26"/>
      <c r="JK110" s="26"/>
      <c r="JL110" s="26"/>
      <c r="JM110" s="26"/>
      <c r="JN110" s="26"/>
      <c r="JO110" s="26"/>
      <c r="JP110" s="26"/>
      <c r="JQ110" s="26"/>
      <c r="JR110" s="26"/>
      <c r="JS110" s="26"/>
      <c r="JT110" s="26"/>
      <c r="JU110" s="26"/>
      <c r="JV110" s="26"/>
      <c r="JW110" s="26"/>
      <c r="JX110" s="26"/>
      <c r="JY110" s="26"/>
      <c r="JZ110" s="26"/>
      <c r="KA110" s="26"/>
      <c r="KB110" s="26"/>
      <c r="KC110" s="26"/>
      <c r="KD110" s="26"/>
      <c r="KE110" s="26"/>
      <c r="KF110" s="26"/>
      <c r="KG110" s="26"/>
      <c r="KH110" s="26"/>
      <c r="KI110" s="26"/>
      <c r="KJ110" s="26"/>
      <c r="KK110" s="26"/>
      <c r="KL110" s="26"/>
      <c r="KM110" s="26"/>
      <c r="KN110" s="26"/>
      <c r="KO110" s="26"/>
      <c r="KP110" s="26"/>
      <c r="KQ110" s="26"/>
      <c r="KR110" s="26"/>
      <c r="KS110" s="26"/>
      <c r="KT110" s="26"/>
      <c r="KU110" s="26"/>
      <c r="KV110" s="26"/>
      <c r="KW110" s="26"/>
      <c r="KX110" s="26"/>
      <c r="KY110" s="26"/>
      <c r="KZ110" s="26"/>
      <c r="LA110" s="26"/>
      <c r="LB110" s="26"/>
      <c r="LC110" s="26"/>
      <c r="LD110" s="26"/>
      <c r="LE110" s="26"/>
      <c r="LF110" s="26"/>
      <c r="LG110" s="26"/>
      <c r="LH110" s="26"/>
      <c r="LI110" s="26"/>
      <c r="LJ110" s="26"/>
      <c r="LK110" s="26"/>
      <c r="LL110" s="26"/>
      <c r="LM110" s="26"/>
      <c r="LN110" s="26"/>
      <c r="LO110" s="26"/>
      <c r="LP110" s="26"/>
      <c r="LQ110" s="26"/>
      <c r="LR110" s="26"/>
      <c r="LS110" s="26"/>
      <c r="LT110" s="26"/>
      <c r="LU110" s="26"/>
      <c r="LV110" s="26"/>
      <c r="LW110" s="26"/>
      <c r="LX110" s="26"/>
      <c r="LY110" s="26"/>
      <c r="LZ110" s="26"/>
      <c r="MA110" s="26"/>
      <c r="MB110" s="26"/>
      <c r="MC110" s="26"/>
      <c r="MD110" s="26"/>
      <c r="ME110" s="26"/>
      <c r="MF110" s="26"/>
      <c r="MG110" s="26"/>
      <c r="MH110" s="26"/>
      <c r="MI110" s="26"/>
      <c r="MJ110" s="26"/>
      <c r="MK110" s="26"/>
      <c r="ML110" s="26"/>
      <c r="MM110" s="26"/>
      <c r="MN110" s="26"/>
      <c r="MO110" s="26"/>
      <c r="MP110" s="26"/>
      <c r="MQ110" s="26"/>
      <c r="MR110" s="26"/>
      <c r="MS110" s="26"/>
      <c r="MT110" s="26"/>
      <c r="MU110" s="26"/>
      <c r="MV110" s="26"/>
      <c r="MW110" s="26"/>
      <c r="MX110" s="26"/>
      <c r="MY110" s="26"/>
      <c r="MZ110" s="26"/>
      <c r="NA110" s="26"/>
      <c r="NB110" s="26"/>
      <c r="NC110" s="26"/>
      <c r="ND110" s="26"/>
      <c r="NE110" s="26"/>
      <c r="NF110" s="26"/>
      <c r="NG110" s="26"/>
      <c r="NH110" s="26"/>
      <c r="NI110" s="26"/>
      <c r="NJ110" s="26"/>
      <c r="NK110" s="26"/>
      <c r="NL110" s="26"/>
      <c r="NM110" s="26"/>
      <c r="NN110" s="26"/>
      <c r="NO110" s="26"/>
      <c r="NP110" s="26"/>
      <c r="NQ110" s="26"/>
      <c r="NR110" s="26"/>
      <c r="NS110" s="26"/>
      <c r="NT110" s="26"/>
      <c r="NU110" s="26"/>
      <c r="NV110" s="26"/>
      <c r="NW110" s="26"/>
      <c r="NX110" s="26"/>
      <c r="NY110" s="26"/>
      <c r="NZ110" s="26"/>
      <c r="OA110" s="26"/>
      <c r="OB110" s="26"/>
      <c r="OC110" s="26"/>
      <c r="OD110" s="26"/>
      <c r="OE110" s="26"/>
      <c r="OF110" s="26"/>
      <c r="OG110" s="26"/>
      <c r="OH110" s="26"/>
      <c r="OI110" s="26"/>
      <c r="OJ110" s="26"/>
      <c r="OK110" s="26"/>
      <c r="OL110" s="26"/>
      <c r="OM110" s="26"/>
      <c r="ON110" s="26"/>
      <c r="OO110" s="26"/>
      <c r="OP110" s="26"/>
      <c r="OQ110" s="26"/>
      <c r="OR110" s="26"/>
      <c r="OS110" s="26"/>
      <c r="OT110" s="26"/>
      <c r="OU110" s="26"/>
      <c r="OV110" s="26"/>
    </row>
    <row r="111" spans="1:412" s="3" customFormat="1">
      <c r="A111" s="148" t="s">
        <v>36</v>
      </c>
      <c r="B111" s="4">
        <f>AVERAGE(B28,B69)</f>
        <v>8.5</v>
      </c>
      <c r="C111" s="4">
        <f>AVERAGE(C28,C69)</f>
        <v>6.5</v>
      </c>
      <c r="D111" s="4">
        <f>AVERAGE(D28,D69)</f>
        <v>1.5</v>
      </c>
      <c r="E111" s="4">
        <f>AVERAGE(E28,E69)</f>
        <v>0</v>
      </c>
      <c r="F111" s="104">
        <f>SUM(B111*B112,C111*C112,D111*D112,E111*E112)</f>
        <v>13.75</v>
      </c>
      <c r="G111" s="4">
        <f>AVERAGE(G28,G69)</f>
        <v>26.5</v>
      </c>
      <c r="H111" s="4">
        <f>AVERAGE(H28,H69)</f>
        <v>46</v>
      </c>
      <c r="I111" s="4">
        <f>AVERAGE(I28,I69)</f>
        <v>2</v>
      </c>
      <c r="J111" s="4">
        <f>AVERAGE(J28,J69)</f>
        <v>1</v>
      </c>
      <c r="K111" s="104">
        <f>SUM(G111*G112,H111*H112,I111*I112,J111*J112)</f>
        <v>65.75</v>
      </c>
      <c r="L111" s="14"/>
      <c r="M111" s="4">
        <f>AVERAGE(M28,M69)</f>
        <v>2.5</v>
      </c>
      <c r="N111" s="4">
        <f>AVERAGE(N28,N69)</f>
        <v>3.5</v>
      </c>
      <c r="O111" s="4">
        <f>AVERAGE(O28,O69)</f>
        <v>0.5</v>
      </c>
      <c r="P111" s="4">
        <f>AVERAGE(P28,P69)</f>
        <v>0</v>
      </c>
      <c r="Q111" s="104">
        <f>SUM(M111*M112,N111*N112,O111*O112,P111*P112)</f>
        <v>5.75</v>
      </c>
      <c r="R111" s="14"/>
      <c r="S111" s="4">
        <f>AVERAGE(S28,S69)</f>
        <v>47.5</v>
      </c>
      <c r="T111" s="4">
        <f>AVERAGE(T28,T69)</f>
        <v>61.5</v>
      </c>
      <c r="U111" s="4">
        <f>AVERAGE(U28,U69)</f>
        <v>1</v>
      </c>
      <c r="V111" s="4">
        <f>AVERAGE(V28,V69)</f>
        <v>1.5</v>
      </c>
      <c r="W111" s="104">
        <f>SUM(S111*S112,T111*T112,U111*U112,V111*V112)</f>
        <v>91</v>
      </c>
      <c r="X111" s="14"/>
      <c r="Y111" s="4">
        <f>AVERAGE(Y28,Y69)</f>
        <v>5</v>
      </c>
      <c r="Z111" s="4">
        <f>AVERAGE(Z28,Z69)</f>
        <v>11</v>
      </c>
      <c r="AA111" s="4">
        <f>AVERAGE(AA28,AA69)</f>
        <v>1</v>
      </c>
      <c r="AB111" s="4">
        <f>AVERAGE(AB28,AB69)</f>
        <v>1</v>
      </c>
      <c r="AC111" s="104">
        <f>SUM(Y111*Y112,Z111*Z112,AA111*AA112,AB111*AB112)</f>
        <v>18</v>
      </c>
      <c r="AD111" s="14"/>
      <c r="AE111" s="4">
        <f>AVERAGE(AE28,AE69)</f>
        <v>14</v>
      </c>
      <c r="AF111" s="4">
        <f>AVERAGE(AF28,AF69)</f>
        <v>7</v>
      </c>
      <c r="AG111" s="4">
        <f>AVERAGE(AG28,AG69)</f>
        <v>1</v>
      </c>
      <c r="AH111" s="4">
        <f>AVERAGE(AH28,AH69)</f>
        <v>0</v>
      </c>
      <c r="AI111" s="104">
        <f>SUM(AE111*AE112,AF111*AF112,AG111*AG112,AH111*AH112)</f>
        <v>16</v>
      </c>
      <c r="AJ111" s="29"/>
      <c r="AK111" s="29"/>
      <c r="AL111" s="20" t="s">
        <v>36</v>
      </c>
      <c r="AM111" s="4">
        <f>AVERAGE(AM28,AM69)</f>
        <v>3</v>
      </c>
      <c r="AN111" s="4">
        <f>AVERAGE(AN28,AN69)</f>
        <v>2</v>
      </c>
      <c r="AO111" s="4">
        <f>AVERAGE(AO28,AO69)</f>
        <v>0.5</v>
      </c>
      <c r="AP111" s="4">
        <f>AVERAGE(AP28,AP69)</f>
        <v>0.5</v>
      </c>
      <c r="AQ111" s="104">
        <f>SUM(AM111*AM112,AN111*AN112,AO111*AO112,AP111*AP112)</f>
        <v>5.75</v>
      </c>
      <c r="AR111" s="14"/>
      <c r="AS111" s="4">
        <f>AVERAGE(AS28,AS69)</f>
        <v>37</v>
      </c>
      <c r="AT111" s="4">
        <f>AVERAGE(AT28,AT69)</f>
        <v>43.5</v>
      </c>
      <c r="AU111" s="4">
        <f>AVERAGE(AU28,AU69)</f>
        <v>2.5</v>
      </c>
      <c r="AV111" s="4">
        <f>AVERAGE(AV28,AV69)</f>
        <v>0.5</v>
      </c>
      <c r="AW111" s="104">
        <f>SUM(AS111*AS112,AT111*AT112,AU111*AU112,AV111*AV112)</f>
        <v>68.25</v>
      </c>
      <c r="AX111" s="14"/>
      <c r="AY111" s="4">
        <f>AVERAGE(AY28,AY69)</f>
        <v>7</v>
      </c>
      <c r="AZ111" s="4">
        <f>AVERAGE(AZ28,AZ69)</f>
        <v>2</v>
      </c>
      <c r="BA111" s="4">
        <f>AVERAGE(BA28,BA69)</f>
        <v>0</v>
      </c>
      <c r="BB111" s="4">
        <f>AVERAGE(BB28,BB69)</f>
        <v>0</v>
      </c>
      <c r="BC111" s="104">
        <f>SUM(AY111*AY112,AZ111*AZ112,BA111*BA112,BB111*BB112)</f>
        <v>5.5</v>
      </c>
      <c r="BD111" s="14"/>
      <c r="BE111" s="4">
        <f>AVERAGE(BE28,BE69)</f>
        <v>28.5</v>
      </c>
      <c r="BF111" s="4">
        <f>AVERAGE(BF28,BF69)</f>
        <v>51</v>
      </c>
      <c r="BG111" s="4">
        <f>AVERAGE(BG28,BG69)</f>
        <v>3</v>
      </c>
      <c r="BH111" s="4">
        <f>AVERAGE(BH28,BH69)</f>
        <v>1.5</v>
      </c>
      <c r="BI111" s="104">
        <f>SUM(BE111*BE112,BF111*BF112,BG111*BG112,BH111*BH112)</f>
        <v>75</v>
      </c>
      <c r="BJ111" s="14"/>
      <c r="BK111" s="4">
        <f>AVERAGE(BK28,BK69)</f>
        <v>2.5</v>
      </c>
      <c r="BL111" s="4">
        <f>AVERAGE(BL28,BL69)</f>
        <v>3.5</v>
      </c>
      <c r="BM111" s="4">
        <f>AVERAGE(BM28,BM69)</f>
        <v>0</v>
      </c>
      <c r="BN111" s="4">
        <f>AVERAGE(BN28,BN69)</f>
        <v>0</v>
      </c>
      <c r="BO111" s="104">
        <f>SUM(BK111*BK112,BL111*BL112,BM111*BM112,BN111*BN112)</f>
        <v>4.75</v>
      </c>
      <c r="BP111" s="14"/>
      <c r="BQ111" s="4">
        <f>AVERAGE(BQ28,BQ69)</f>
        <v>9.5</v>
      </c>
      <c r="BR111" s="4">
        <f>AVERAGE(BR28,BR69)</f>
        <v>6.5</v>
      </c>
      <c r="BS111" s="4">
        <f>AVERAGE(BS28,BS69)</f>
        <v>0</v>
      </c>
      <c r="BT111" s="4">
        <f>AVERAGE(BT28,BT69)</f>
        <v>0</v>
      </c>
      <c r="BU111" s="104">
        <f>SUM(BQ111*BQ112,BR111*BR112,BS111*BS112,BT111*BT112)</f>
        <v>11.25</v>
      </c>
      <c r="BV111" s="29"/>
      <c r="BW111" s="29"/>
      <c r="BX111" s="20" t="s">
        <v>36</v>
      </c>
      <c r="BY111" s="4">
        <f>AVERAGE(BY28,BY69)</f>
        <v>1</v>
      </c>
      <c r="BZ111" s="4">
        <f>AVERAGE(BZ28,BZ69)</f>
        <v>4</v>
      </c>
      <c r="CA111" s="4">
        <f>AVERAGE(CA28,CA69)</f>
        <v>0</v>
      </c>
      <c r="CB111" s="4">
        <f>AVERAGE(CB28,CB69)</f>
        <v>0</v>
      </c>
      <c r="CC111" s="104">
        <f>SUM(BY111*BY112,BZ111*BZ112,CA111*CA112,CB111*CB112)</f>
        <v>4.5</v>
      </c>
      <c r="CD111" s="14"/>
      <c r="CE111" s="4">
        <f>AVERAGE(CE28,CE69)</f>
        <v>75.5</v>
      </c>
      <c r="CF111" s="4">
        <f>AVERAGE(CF28,CF69)</f>
        <v>57.5</v>
      </c>
      <c r="CG111" s="4">
        <f>AVERAGE(CG28,CG69)</f>
        <v>8</v>
      </c>
      <c r="CH111" s="4">
        <f>AVERAGE(CH28,CH69)</f>
        <v>2.5</v>
      </c>
      <c r="CI111" s="104">
        <f>SUM(CE111*CE112,CF111*CF112,CG111*CG112,CH111*CH112)</f>
        <v>117.5</v>
      </c>
      <c r="CJ111" s="14"/>
      <c r="CK111" s="4">
        <f>AVERAGE(CK28,CK69)</f>
        <v>4</v>
      </c>
      <c r="CL111" s="4">
        <f>AVERAGE(CL28,CL69)</f>
        <v>10</v>
      </c>
      <c r="CM111" s="4">
        <f>AVERAGE(CM28,CM69)</f>
        <v>0</v>
      </c>
      <c r="CN111" s="4">
        <f>AVERAGE(CN28,CN69)</f>
        <v>0</v>
      </c>
      <c r="CO111" s="104">
        <f>SUM(CK111*CK112,CL111*CL112,CM111*CM112,CN111*CN112)</f>
        <v>12</v>
      </c>
      <c r="CP111" s="4"/>
      <c r="CQ111" s="4">
        <f>AVERAGE(CQ28,CQ69)</f>
        <v>95</v>
      </c>
      <c r="CR111" s="4">
        <f>AVERAGE(CR28,CR69)</f>
        <v>65</v>
      </c>
      <c r="CS111" s="4">
        <f>AVERAGE(CS28,CS69)</f>
        <v>12</v>
      </c>
      <c r="CT111" s="4">
        <f>AVERAGE(CT28,CT69)</f>
        <v>2.5</v>
      </c>
      <c r="CU111" s="104">
        <f>SUM(CQ111*CQ112,CR111*CR112,CS111*CS112,CT111*CT112)</f>
        <v>142.75</v>
      </c>
      <c r="CV111" s="14"/>
      <c r="CW111" s="4">
        <f>AVERAGE(CW28,CW69)</f>
        <v>12.5</v>
      </c>
      <c r="CX111" s="4">
        <f>AVERAGE(CX28,CX69)</f>
        <v>27.5</v>
      </c>
      <c r="CY111" s="4">
        <f>AVERAGE(CY28,CY69)</f>
        <v>1.5</v>
      </c>
      <c r="CZ111" s="4">
        <f>AVERAGE(CZ28,CZ69)</f>
        <v>1.5</v>
      </c>
      <c r="DA111" s="104">
        <f>SUM(CW111*CW112,CX111*CX112,CY111*CY112,CZ111*CZ112)</f>
        <v>40.5</v>
      </c>
      <c r="DB111" s="14"/>
      <c r="DC111" s="4">
        <f>AVERAGE(DC28,DC69)</f>
        <v>7.5</v>
      </c>
      <c r="DD111" s="4">
        <f>AVERAGE(DD28,DD69)</f>
        <v>13.5</v>
      </c>
      <c r="DE111" s="4">
        <f>AVERAGE(DE28,DE69)</f>
        <v>0.5</v>
      </c>
      <c r="DF111" s="4">
        <f>AVERAGE(DF28,DF69)</f>
        <v>0</v>
      </c>
      <c r="DG111" s="104">
        <f>SUM(DC111*DC112,DD111*DD112,DE111*DE112,DF111*DF112)</f>
        <v>18.25</v>
      </c>
      <c r="DH111" s="29"/>
      <c r="DI111" s="29"/>
      <c r="DJ111" s="20" t="s">
        <v>36</v>
      </c>
      <c r="DK111" s="4">
        <f>AVERAGE(DK28,DK69)</f>
        <v>2</v>
      </c>
      <c r="DL111" s="4">
        <f>AVERAGE(DL28,DL69)</f>
        <v>3</v>
      </c>
      <c r="DM111" s="4">
        <f>AVERAGE(DM28,DM69)</f>
        <v>0</v>
      </c>
      <c r="DN111" s="4">
        <f>AVERAGE(DN28,DN69)</f>
        <v>0</v>
      </c>
      <c r="DO111" s="104">
        <f>SUM(DK111*DK112,DL111*DL112,DM111*DM112,DN111*DN112)</f>
        <v>4</v>
      </c>
      <c r="DP111" s="4"/>
      <c r="DQ111" s="31">
        <f>AVERAGE(DQ28,DQ69)</f>
        <v>1</v>
      </c>
      <c r="DR111" s="4">
        <f>AVERAGE(DR28,DR69)</f>
        <v>2</v>
      </c>
      <c r="DS111" s="4">
        <f>AVERAGE(DS28,DS69)</f>
        <v>0</v>
      </c>
      <c r="DT111" s="4">
        <f>AVERAGE(DT28,DT69)</f>
        <v>0</v>
      </c>
      <c r="DU111" s="104">
        <f>SUM(DQ111*DQ112,DR111*DR112,DS111*DS112,DT111*DT112)</f>
        <v>2.5</v>
      </c>
      <c r="DV111" s="4"/>
      <c r="DW111" s="4">
        <f>AVERAGE(DW28,DW69)</f>
        <v>1</v>
      </c>
      <c r="DX111" s="4">
        <f>AVERAGE(DX28,DX69)</f>
        <v>3.5</v>
      </c>
      <c r="DY111" s="4">
        <f>AVERAGE(DY28,DY69)</f>
        <v>0</v>
      </c>
      <c r="DZ111" s="4">
        <f>AVERAGE(DZ28,DZ69)</f>
        <v>1.5</v>
      </c>
      <c r="EA111" s="104">
        <f>SUM(DW111*DW112,DX111*DX112,DY111*DY112,DZ111*DZ112)</f>
        <v>7.75</v>
      </c>
      <c r="EB111" s="4"/>
      <c r="EC111" s="4">
        <f>AVERAGE(EC28,EC69)</f>
        <v>75.5</v>
      </c>
      <c r="ED111" s="4">
        <f>AVERAGE(ED28,ED69)</f>
        <v>59</v>
      </c>
      <c r="EE111" s="4">
        <f>AVERAGE(EE28,EE69)</f>
        <v>9.5</v>
      </c>
      <c r="EF111" s="4">
        <f>AVERAGE(EF28,EF69)</f>
        <v>79</v>
      </c>
      <c r="EG111" s="104">
        <f>SUM(EC111*EC112,ED111*ED112,EE111*EE112,EF111*EF112)</f>
        <v>313.25</v>
      </c>
      <c r="EH111" s="4"/>
      <c r="EI111" s="4">
        <f>AVERAGE(EI28,EI69)</f>
        <v>19</v>
      </c>
      <c r="EJ111" s="4">
        <f>AVERAGE(EJ28,EJ69)</f>
        <v>30.5</v>
      </c>
      <c r="EK111" s="4">
        <f>AVERAGE(EK28,EK69)</f>
        <v>3</v>
      </c>
      <c r="EL111" s="4">
        <f>AVERAGE(EL28,EL69)</f>
        <v>1.5</v>
      </c>
      <c r="EM111" s="104">
        <f>SUM(EI111*EI112,EJ111*EJ112,EK111*EK112,EL111*EL112)</f>
        <v>49.75</v>
      </c>
      <c r="EN111" s="4"/>
      <c r="EO111" s="4">
        <f>AVERAGE(EO28,EO69)</f>
        <v>5.5</v>
      </c>
      <c r="EP111" s="4">
        <f>AVERAGE(EP28,EP69)</f>
        <v>9</v>
      </c>
      <c r="EQ111" s="4">
        <f>AVERAGE(EQ28,EQ69)</f>
        <v>0.5</v>
      </c>
      <c r="ER111" s="4">
        <f>AVERAGE(ER28,ER69)</f>
        <v>0</v>
      </c>
      <c r="ES111" s="104">
        <f>SUM(EO111*EO112,EP111*EP112,EQ111*EQ112,ER111*ER112)</f>
        <v>12.75</v>
      </c>
      <c r="ET111" s="4"/>
      <c r="EU111" s="4">
        <f>AVERAGE(EU28,EU69)</f>
        <v>65</v>
      </c>
      <c r="EV111" s="4">
        <f>AVERAGE(EV28,EV69)</f>
        <v>71.5</v>
      </c>
      <c r="EW111" s="4">
        <f>AVERAGE(EW28,EW69)</f>
        <v>7</v>
      </c>
      <c r="EX111" s="4">
        <f>AVERAGE(EX28,EX69)</f>
        <v>3.5</v>
      </c>
      <c r="EY111" s="104">
        <f>SUM(EU111*EU112,EV111*EV112,EW111*EW112,EX111*EX112)</f>
        <v>126.75</v>
      </c>
      <c r="EZ111" s="4"/>
      <c r="FA111" s="4">
        <f>AVERAGE(FA28,FA69)</f>
        <v>1.5</v>
      </c>
      <c r="FB111" s="4">
        <f>AVERAGE(FB28,FB69)</f>
        <v>11.5</v>
      </c>
      <c r="FC111" s="4">
        <f>AVERAGE(FC28,FC69)</f>
        <v>0</v>
      </c>
      <c r="FD111" s="4">
        <f>AVERAGE(FD28,FD69)</f>
        <v>0</v>
      </c>
      <c r="FE111" s="104">
        <f>SUM(FA111*FA112,FB111*FB112,FC111*FC112,FD111*FD112)</f>
        <v>12.25</v>
      </c>
      <c r="FF111" s="4"/>
      <c r="FG111" s="4">
        <f>AVERAGE(FG28,FG69)</f>
        <v>17.5</v>
      </c>
      <c r="FH111" s="4">
        <f>AVERAGE(FH28,FH69)</f>
        <v>36.5</v>
      </c>
      <c r="FI111" s="4">
        <f>AVERAGE(FI28,FI69)</f>
        <v>0.5</v>
      </c>
      <c r="FJ111" s="14">
        <f>AVERAGE(FJ28,FJ69)</f>
        <v>1</v>
      </c>
      <c r="FK111" s="104">
        <f>SUM(FG111*FG112,FH111*FH112,FI111*FI112,FJ111*FJ112)</f>
        <v>48.75</v>
      </c>
      <c r="FL111" s="4"/>
      <c r="FM111" s="4">
        <f>AVERAGE(FM28,FM69)</f>
        <v>3.5</v>
      </c>
      <c r="FN111" s="4">
        <f>AVERAGE(FN28,FN69)</f>
        <v>4.5</v>
      </c>
      <c r="FO111" s="4">
        <f>AVERAGE(FO28,FO69)</f>
        <v>0</v>
      </c>
      <c r="FP111" s="4">
        <f>AVERAGE(FP28,FP69)</f>
        <v>0</v>
      </c>
      <c r="FQ111" s="104">
        <f>SUM(FM111*FM112,FN111*FN112,FO111*FO112,FP111*FP112)</f>
        <v>6.25</v>
      </c>
      <c r="FR111" s="4"/>
      <c r="FS111" s="4">
        <f>AVERAGE(FS28,FS69)</f>
        <v>38</v>
      </c>
      <c r="FT111" s="4">
        <f>AVERAGE(FT28,FT69)</f>
        <v>30</v>
      </c>
      <c r="FU111" s="4">
        <f>AVERAGE(FU28,FU69)</f>
        <v>0.5</v>
      </c>
      <c r="FV111" s="4">
        <f>AVERAGE(FV28,FV69)</f>
        <v>0</v>
      </c>
      <c r="FW111" s="104">
        <f>SUM(FS111*FS112,FT111*FT112,FU111*FU112,FV111*FV112)</f>
        <v>50</v>
      </c>
      <c r="FX111" s="4"/>
      <c r="FY111" s="4">
        <f>AVERAGE(FY28,FY69)</f>
        <v>72</v>
      </c>
      <c r="FZ111" s="4">
        <f>AVERAGE(FZ28,FZ69)</f>
        <v>60</v>
      </c>
      <c r="GA111" s="4">
        <f>AVERAGE(GA28,GA69)</f>
        <v>1</v>
      </c>
      <c r="GB111" s="4">
        <f>AVERAGE(GB28,GB69)</f>
        <v>0</v>
      </c>
      <c r="GC111" s="104">
        <f>SUM(FY111*FY112,FZ111*FZ112,GA111*GA112,GB111*GB112)</f>
        <v>98</v>
      </c>
      <c r="GE111" s="26"/>
      <c r="GF111" s="26"/>
      <c r="GG111" s="26"/>
      <c r="GH111" s="26"/>
      <c r="GI111" s="26"/>
      <c r="GJ111" s="26"/>
      <c r="GK111" s="26"/>
      <c r="GL111" s="26"/>
      <c r="GM111" s="26"/>
      <c r="GN111" s="26"/>
      <c r="GO111" s="26"/>
      <c r="GP111" s="26"/>
      <c r="GQ111" s="26"/>
      <c r="GR111" s="26"/>
      <c r="GS111" s="26"/>
      <c r="GT111" s="26"/>
      <c r="GU111" s="26"/>
      <c r="GV111" s="26"/>
      <c r="GW111" s="26"/>
      <c r="GX111" s="26"/>
      <c r="GY111" s="26"/>
      <c r="GZ111" s="26"/>
      <c r="HA111" s="26"/>
      <c r="HB111" s="26"/>
      <c r="HC111" s="26"/>
      <c r="HD111" s="26"/>
      <c r="HE111" s="26"/>
      <c r="HF111" s="26"/>
      <c r="HG111" s="26"/>
      <c r="HH111" s="26"/>
      <c r="HI111" s="26"/>
      <c r="HJ111" s="26"/>
      <c r="HK111" s="26"/>
      <c r="HL111" s="26"/>
      <c r="HM111" s="26"/>
      <c r="HN111" s="26"/>
      <c r="HO111" s="26"/>
      <c r="HP111" s="26"/>
      <c r="HQ111" s="26"/>
      <c r="HR111" s="26"/>
      <c r="HS111" s="26"/>
      <c r="HT111" s="26"/>
      <c r="HU111" s="26"/>
      <c r="HV111" s="26"/>
      <c r="HW111" s="26"/>
      <c r="HX111" s="26"/>
      <c r="HY111" s="26"/>
      <c r="HZ111" s="26"/>
      <c r="IA111" s="26"/>
      <c r="IB111" s="26"/>
      <c r="IC111" s="26"/>
      <c r="ID111" s="26"/>
      <c r="IE111" s="26"/>
      <c r="IF111" s="26"/>
      <c r="IG111" s="26"/>
      <c r="IH111" s="26"/>
      <c r="II111" s="26"/>
      <c r="IJ111" s="26"/>
      <c r="IK111" s="26"/>
      <c r="IL111" s="26"/>
      <c r="IM111" s="26"/>
      <c r="IN111" s="26"/>
      <c r="IO111" s="26"/>
      <c r="IP111" s="26"/>
      <c r="IQ111" s="26"/>
      <c r="IR111" s="26"/>
      <c r="IS111" s="26"/>
      <c r="IT111" s="26"/>
      <c r="IU111" s="26"/>
      <c r="IV111" s="26"/>
      <c r="IW111" s="26"/>
      <c r="IX111" s="26"/>
      <c r="IY111" s="26"/>
      <c r="IZ111" s="26"/>
      <c r="JA111" s="26"/>
      <c r="JB111" s="26"/>
      <c r="JC111" s="26"/>
      <c r="JD111" s="26"/>
      <c r="JE111" s="26"/>
      <c r="JF111" s="26"/>
      <c r="JG111" s="26"/>
      <c r="JH111" s="26"/>
      <c r="JI111" s="26"/>
      <c r="JJ111" s="26"/>
      <c r="JK111" s="26"/>
      <c r="JL111" s="26"/>
      <c r="JM111" s="26"/>
      <c r="JN111" s="26"/>
      <c r="JO111" s="26"/>
      <c r="JP111" s="26"/>
      <c r="JQ111" s="26"/>
      <c r="JR111" s="26"/>
      <c r="JS111" s="26"/>
      <c r="JT111" s="26"/>
      <c r="JU111" s="26"/>
      <c r="JV111" s="26"/>
      <c r="JW111" s="26"/>
      <c r="JX111" s="26"/>
      <c r="JY111" s="26"/>
      <c r="JZ111" s="26"/>
      <c r="KA111" s="26"/>
      <c r="KB111" s="26"/>
      <c r="KC111" s="26"/>
      <c r="KD111" s="26"/>
      <c r="KE111" s="26"/>
      <c r="KF111" s="26"/>
      <c r="KG111" s="26"/>
      <c r="KH111" s="26"/>
      <c r="KI111" s="26"/>
      <c r="KJ111" s="26"/>
      <c r="KK111" s="26"/>
      <c r="KL111" s="26"/>
      <c r="KM111" s="26"/>
      <c r="KN111" s="26"/>
      <c r="KO111" s="26"/>
      <c r="KP111" s="26"/>
      <c r="KQ111" s="26"/>
      <c r="KR111" s="26"/>
      <c r="KS111" s="26"/>
      <c r="KT111" s="26"/>
      <c r="KU111" s="26"/>
      <c r="KV111" s="26"/>
      <c r="KW111" s="26"/>
      <c r="KX111" s="26"/>
      <c r="KY111" s="26"/>
      <c r="KZ111" s="26"/>
      <c r="LA111" s="26"/>
      <c r="LB111" s="26"/>
      <c r="LC111" s="26"/>
      <c r="LD111" s="26"/>
      <c r="LE111" s="26"/>
      <c r="LF111" s="26"/>
      <c r="LG111" s="26"/>
      <c r="LH111" s="26"/>
      <c r="LI111" s="26"/>
      <c r="LJ111" s="26"/>
      <c r="LK111" s="26"/>
      <c r="LL111" s="26"/>
      <c r="LM111" s="26"/>
      <c r="LN111" s="26"/>
      <c r="LO111" s="26"/>
      <c r="LP111" s="26"/>
      <c r="LQ111" s="26"/>
      <c r="LR111" s="26"/>
      <c r="LS111" s="26"/>
      <c r="LT111" s="26"/>
      <c r="LU111" s="26"/>
      <c r="LV111" s="26"/>
      <c r="LW111" s="26"/>
      <c r="LX111" s="26"/>
      <c r="LY111" s="26"/>
      <c r="LZ111" s="26"/>
      <c r="MA111" s="26"/>
      <c r="MB111" s="26"/>
      <c r="MC111" s="26"/>
      <c r="MD111" s="26"/>
      <c r="ME111" s="26"/>
      <c r="MF111" s="26"/>
      <c r="MG111" s="26"/>
      <c r="MH111" s="26"/>
      <c r="MI111" s="26"/>
      <c r="MJ111" s="26"/>
      <c r="MK111" s="26"/>
      <c r="ML111" s="26"/>
      <c r="MM111" s="26"/>
      <c r="MN111" s="26"/>
      <c r="MO111" s="26"/>
      <c r="MP111" s="26"/>
      <c r="MQ111" s="26"/>
      <c r="MR111" s="26"/>
      <c r="MS111" s="26"/>
      <c r="MT111" s="26"/>
      <c r="MU111" s="26"/>
      <c r="MV111" s="26"/>
      <c r="MW111" s="26"/>
      <c r="MX111" s="26"/>
      <c r="MY111" s="26"/>
      <c r="MZ111" s="26"/>
      <c r="NA111" s="26"/>
      <c r="NB111" s="26"/>
      <c r="NC111" s="26"/>
      <c r="ND111" s="26"/>
      <c r="NE111" s="26"/>
      <c r="NF111" s="26"/>
      <c r="NG111" s="26"/>
      <c r="NH111" s="26"/>
      <c r="NI111" s="26"/>
      <c r="NJ111" s="26"/>
      <c r="NK111" s="26"/>
      <c r="NL111" s="26"/>
      <c r="NM111" s="26"/>
      <c r="NN111" s="26"/>
      <c r="NO111" s="26"/>
      <c r="NP111" s="26"/>
      <c r="NQ111" s="26"/>
      <c r="NR111" s="26"/>
      <c r="NS111" s="26"/>
      <c r="NT111" s="26"/>
      <c r="NU111" s="26"/>
      <c r="NV111" s="26"/>
      <c r="NW111" s="26"/>
      <c r="NX111" s="26"/>
      <c r="NY111" s="26"/>
      <c r="NZ111" s="26"/>
      <c r="OA111" s="26"/>
      <c r="OB111" s="26"/>
      <c r="OC111" s="26"/>
      <c r="OD111" s="26"/>
      <c r="OE111" s="26"/>
      <c r="OF111" s="26"/>
      <c r="OG111" s="26"/>
      <c r="OH111" s="26"/>
      <c r="OI111" s="26"/>
      <c r="OJ111" s="26"/>
      <c r="OK111" s="26"/>
      <c r="OL111" s="26"/>
      <c r="OM111" s="26"/>
      <c r="ON111" s="26"/>
      <c r="OO111" s="26"/>
      <c r="OP111" s="26"/>
      <c r="OQ111" s="26"/>
      <c r="OR111" s="26"/>
      <c r="OS111" s="26"/>
      <c r="OT111" s="26"/>
      <c r="OU111" s="26"/>
      <c r="OV111" s="26"/>
    </row>
    <row r="112" spans="1:412" s="127" customFormat="1">
      <c r="A112" s="154" t="s">
        <v>105</v>
      </c>
      <c r="B112" s="128">
        <v>0.5</v>
      </c>
      <c r="C112" s="128">
        <v>1</v>
      </c>
      <c r="D112" s="128">
        <v>2</v>
      </c>
      <c r="E112" s="128">
        <v>2.5</v>
      </c>
      <c r="F112" s="129"/>
      <c r="G112" s="128">
        <v>0.5</v>
      </c>
      <c r="H112" s="128">
        <v>1</v>
      </c>
      <c r="I112" s="128">
        <v>2</v>
      </c>
      <c r="J112" s="128">
        <v>2.5</v>
      </c>
      <c r="K112" s="129"/>
      <c r="L112" s="128"/>
      <c r="M112" s="128">
        <v>0.5</v>
      </c>
      <c r="N112" s="128">
        <v>1</v>
      </c>
      <c r="O112" s="128">
        <v>2</v>
      </c>
      <c r="P112" s="128">
        <v>2.5</v>
      </c>
      <c r="Q112" s="129"/>
      <c r="R112" s="128"/>
      <c r="S112" s="128">
        <v>0.5</v>
      </c>
      <c r="T112" s="128">
        <v>1</v>
      </c>
      <c r="U112" s="128">
        <v>2</v>
      </c>
      <c r="V112" s="128">
        <v>2.5</v>
      </c>
      <c r="W112" s="129"/>
      <c r="X112" s="128"/>
      <c r="Y112" s="128">
        <v>0.5</v>
      </c>
      <c r="Z112" s="128">
        <v>1</v>
      </c>
      <c r="AA112" s="128">
        <v>2</v>
      </c>
      <c r="AB112" s="128">
        <v>2.5</v>
      </c>
      <c r="AC112" s="129"/>
      <c r="AD112" s="128"/>
      <c r="AE112" s="128">
        <v>0.5</v>
      </c>
      <c r="AF112" s="128">
        <v>1</v>
      </c>
      <c r="AG112" s="128">
        <v>2</v>
      </c>
      <c r="AH112" s="128">
        <v>2.5</v>
      </c>
      <c r="AI112" s="129"/>
      <c r="AJ112" s="133"/>
      <c r="AK112" s="133"/>
      <c r="AL112" s="130"/>
      <c r="AM112" s="128">
        <v>0.5</v>
      </c>
      <c r="AN112" s="128">
        <v>1</v>
      </c>
      <c r="AO112" s="128">
        <v>2</v>
      </c>
      <c r="AP112" s="128">
        <v>2.5</v>
      </c>
      <c r="AQ112" s="129"/>
      <c r="AR112" s="128"/>
      <c r="AS112" s="128">
        <v>0.5</v>
      </c>
      <c r="AT112" s="128">
        <v>1</v>
      </c>
      <c r="AU112" s="128">
        <v>2</v>
      </c>
      <c r="AV112" s="128">
        <v>2.5</v>
      </c>
      <c r="AW112" s="129"/>
      <c r="AX112" s="128"/>
      <c r="AY112" s="128">
        <v>0.5</v>
      </c>
      <c r="AZ112" s="128">
        <v>1</v>
      </c>
      <c r="BA112" s="128">
        <v>2</v>
      </c>
      <c r="BB112" s="128">
        <v>2.5</v>
      </c>
      <c r="BC112" s="129"/>
      <c r="BD112" s="128"/>
      <c r="BE112" s="128">
        <v>0.5</v>
      </c>
      <c r="BF112" s="128">
        <v>1</v>
      </c>
      <c r="BG112" s="128">
        <v>2</v>
      </c>
      <c r="BH112" s="128">
        <v>2.5</v>
      </c>
      <c r="BI112" s="129"/>
      <c r="BJ112" s="128"/>
      <c r="BK112" s="128">
        <v>0.5</v>
      </c>
      <c r="BL112" s="128">
        <v>1</v>
      </c>
      <c r="BM112" s="128">
        <v>2</v>
      </c>
      <c r="BN112" s="128">
        <v>2.5</v>
      </c>
      <c r="BO112" s="129"/>
      <c r="BP112" s="128"/>
      <c r="BQ112" s="128">
        <v>0.5</v>
      </c>
      <c r="BR112" s="128">
        <v>1</v>
      </c>
      <c r="BS112" s="128">
        <v>2</v>
      </c>
      <c r="BT112" s="128">
        <v>2.5</v>
      </c>
      <c r="BU112" s="129"/>
      <c r="BV112" s="133"/>
      <c r="BW112" s="133"/>
      <c r="BX112" s="130"/>
      <c r="BY112" s="128">
        <v>0.5</v>
      </c>
      <c r="BZ112" s="128">
        <v>1</v>
      </c>
      <c r="CA112" s="128">
        <v>2</v>
      </c>
      <c r="CB112" s="128">
        <v>2.5</v>
      </c>
      <c r="CC112" s="129"/>
      <c r="CD112" s="128"/>
      <c r="CE112" s="128">
        <v>0.5</v>
      </c>
      <c r="CF112" s="128">
        <v>1</v>
      </c>
      <c r="CG112" s="128">
        <v>2</v>
      </c>
      <c r="CH112" s="128">
        <v>2.5</v>
      </c>
      <c r="CI112" s="129"/>
      <c r="CJ112" s="128"/>
      <c r="CK112" s="128">
        <v>0.5</v>
      </c>
      <c r="CL112" s="128">
        <v>1</v>
      </c>
      <c r="CM112" s="128">
        <v>2</v>
      </c>
      <c r="CN112" s="128">
        <v>2.5</v>
      </c>
      <c r="CO112" s="129"/>
      <c r="CP112" s="128"/>
      <c r="CQ112" s="128">
        <v>0.5</v>
      </c>
      <c r="CR112" s="128">
        <v>1</v>
      </c>
      <c r="CS112" s="128">
        <v>2</v>
      </c>
      <c r="CT112" s="128">
        <v>2.5</v>
      </c>
      <c r="CU112" s="129"/>
      <c r="CV112" s="128"/>
      <c r="CW112" s="128">
        <v>0.5</v>
      </c>
      <c r="CX112" s="128">
        <v>1</v>
      </c>
      <c r="CY112" s="128">
        <v>2</v>
      </c>
      <c r="CZ112" s="128">
        <v>2.5</v>
      </c>
      <c r="DA112" s="129"/>
      <c r="DB112" s="128"/>
      <c r="DC112" s="128">
        <v>0.5</v>
      </c>
      <c r="DD112" s="128">
        <v>1</v>
      </c>
      <c r="DE112" s="128">
        <v>2</v>
      </c>
      <c r="DF112" s="128">
        <v>2.5</v>
      </c>
      <c r="DG112" s="129"/>
      <c r="DH112" s="133"/>
      <c r="DI112" s="133"/>
      <c r="DJ112" s="130"/>
      <c r="DK112" s="128">
        <v>0.5</v>
      </c>
      <c r="DL112" s="128">
        <v>1</v>
      </c>
      <c r="DM112" s="128">
        <v>2</v>
      </c>
      <c r="DN112" s="128">
        <v>2.5</v>
      </c>
      <c r="DO112" s="129"/>
      <c r="DP112" s="128"/>
      <c r="DQ112" s="131">
        <v>0.5</v>
      </c>
      <c r="DR112" s="128">
        <v>1</v>
      </c>
      <c r="DS112" s="128">
        <v>2</v>
      </c>
      <c r="DT112" s="128">
        <v>2.5</v>
      </c>
      <c r="DU112" s="129"/>
      <c r="DV112" s="128"/>
      <c r="DW112" s="128">
        <v>0.5</v>
      </c>
      <c r="DX112" s="128">
        <v>1</v>
      </c>
      <c r="DY112" s="128">
        <v>2</v>
      </c>
      <c r="DZ112" s="128">
        <v>2.5</v>
      </c>
      <c r="EA112" s="129"/>
      <c r="EB112" s="128"/>
      <c r="EC112" s="128">
        <v>0.5</v>
      </c>
      <c r="ED112" s="128">
        <v>1</v>
      </c>
      <c r="EE112" s="128">
        <v>2</v>
      </c>
      <c r="EF112" s="128">
        <v>2.5</v>
      </c>
      <c r="EG112" s="129"/>
      <c r="EH112" s="128"/>
      <c r="EI112" s="128">
        <v>0.5</v>
      </c>
      <c r="EJ112" s="128">
        <v>1</v>
      </c>
      <c r="EK112" s="128">
        <v>2</v>
      </c>
      <c r="EL112" s="128">
        <v>2.5</v>
      </c>
      <c r="EM112" s="129"/>
      <c r="EN112" s="128"/>
      <c r="EO112" s="128">
        <v>0.5</v>
      </c>
      <c r="EP112" s="128">
        <v>1</v>
      </c>
      <c r="EQ112" s="128">
        <v>2</v>
      </c>
      <c r="ER112" s="128">
        <v>2.5</v>
      </c>
      <c r="ES112" s="129"/>
      <c r="ET112" s="128"/>
      <c r="EU112" s="128">
        <v>0.5</v>
      </c>
      <c r="EV112" s="128">
        <v>1</v>
      </c>
      <c r="EW112" s="128">
        <v>2</v>
      </c>
      <c r="EX112" s="128">
        <v>2.5</v>
      </c>
      <c r="EY112" s="129"/>
      <c r="EZ112" s="128"/>
      <c r="FA112" s="128">
        <v>0.5</v>
      </c>
      <c r="FB112" s="128">
        <v>1</v>
      </c>
      <c r="FC112" s="128">
        <v>2</v>
      </c>
      <c r="FD112" s="128">
        <v>2.5</v>
      </c>
      <c r="FE112" s="129"/>
      <c r="FF112" s="128"/>
      <c r="FG112" s="128">
        <v>0.5</v>
      </c>
      <c r="FH112" s="128">
        <v>1</v>
      </c>
      <c r="FI112" s="128">
        <v>2</v>
      </c>
      <c r="FJ112" s="132">
        <v>2.5</v>
      </c>
      <c r="FK112" s="129"/>
      <c r="FL112" s="128"/>
      <c r="FM112" s="128">
        <v>0.5</v>
      </c>
      <c r="FN112" s="128">
        <v>1</v>
      </c>
      <c r="FO112" s="128">
        <v>2</v>
      </c>
      <c r="FP112" s="128">
        <v>2.5</v>
      </c>
      <c r="FQ112" s="129"/>
      <c r="FR112" s="128"/>
      <c r="FS112" s="128">
        <v>0.5</v>
      </c>
      <c r="FT112" s="128">
        <v>1</v>
      </c>
      <c r="FU112" s="128">
        <v>2</v>
      </c>
      <c r="FV112" s="128">
        <v>2.5</v>
      </c>
      <c r="FW112" s="129"/>
      <c r="FX112" s="128"/>
      <c r="FY112" s="128">
        <v>0.5</v>
      </c>
      <c r="FZ112" s="128">
        <v>1</v>
      </c>
      <c r="GA112" s="128">
        <v>2</v>
      </c>
      <c r="GB112" s="128">
        <v>2.5</v>
      </c>
      <c r="GC112" s="129"/>
      <c r="GE112" s="133"/>
      <c r="GF112" s="133"/>
      <c r="GG112" s="133"/>
      <c r="GH112" s="133"/>
      <c r="GI112" s="133"/>
      <c r="GJ112" s="133"/>
      <c r="GK112" s="133"/>
      <c r="GL112" s="133"/>
      <c r="GM112" s="133"/>
      <c r="GN112" s="133"/>
      <c r="GO112" s="133"/>
      <c r="GP112" s="133"/>
      <c r="GQ112" s="133"/>
      <c r="GR112" s="133"/>
      <c r="GS112" s="133"/>
      <c r="GT112" s="133"/>
      <c r="GU112" s="133"/>
      <c r="GV112" s="133"/>
      <c r="GW112" s="133"/>
      <c r="GX112" s="133"/>
      <c r="GY112" s="133"/>
      <c r="GZ112" s="133"/>
      <c r="HA112" s="133"/>
      <c r="HB112" s="133"/>
      <c r="HC112" s="133"/>
      <c r="HD112" s="133"/>
      <c r="HE112" s="133"/>
      <c r="HF112" s="133"/>
      <c r="HG112" s="133"/>
      <c r="HH112" s="133"/>
      <c r="HI112" s="133"/>
      <c r="HJ112" s="133"/>
      <c r="HK112" s="133"/>
      <c r="HL112" s="133"/>
      <c r="HM112" s="133"/>
      <c r="HN112" s="133"/>
      <c r="HO112" s="133"/>
      <c r="HP112" s="133"/>
      <c r="HQ112" s="133"/>
      <c r="HR112" s="133"/>
      <c r="HS112" s="133"/>
      <c r="HT112" s="133"/>
      <c r="HU112" s="133"/>
      <c r="HV112" s="133"/>
      <c r="HW112" s="133"/>
      <c r="HX112" s="133"/>
      <c r="HY112" s="133"/>
      <c r="HZ112" s="133"/>
      <c r="IA112" s="133"/>
      <c r="IB112" s="133"/>
      <c r="IC112" s="133"/>
      <c r="ID112" s="133"/>
      <c r="IE112" s="133"/>
      <c r="IF112" s="133"/>
      <c r="IG112" s="133"/>
      <c r="IH112" s="133"/>
      <c r="II112" s="133"/>
      <c r="IJ112" s="133"/>
      <c r="IK112" s="133"/>
      <c r="IL112" s="133"/>
      <c r="IM112" s="133"/>
      <c r="IN112" s="133"/>
      <c r="IO112" s="133"/>
      <c r="IP112" s="133"/>
      <c r="IQ112" s="133"/>
      <c r="IR112" s="133"/>
      <c r="IS112" s="133"/>
      <c r="IT112" s="133"/>
      <c r="IU112" s="133"/>
      <c r="IV112" s="133"/>
      <c r="IW112" s="133"/>
      <c r="IX112" s="133"/>
      <c r="IY112" s="133"/>
      <c r="IZ112" s="133"/>
      <c r="JA112" s="133"/>
      <c r="JB112" s="133"/>
      <c r="JC112" s="133"/>
      <c r="JD112" s="133"/>
      <c r="JE112" s="133"/>
      <c r="JF112" s="133"/>
      <c r="JG112" s="133"/>
      <c r="JH112" s="133"/>
      <c r="JI112" s="133"/>
      <c r="JJ112" s="133"/>
      <c r="JK112" s="133"/>
      <c r="JL112" s="133"/>
      <c r="JM112" s="133"/>
      <c r="JN112" s="133"/>
      <c r="JO112" s="133"/>
      <c r="JP112" s="133"/>
      <c r="JQ112" s="133"/>
      <c r="JR112" s="133"/>
      <c r="JS112" s="133"/>
      <c r="JT112" s="133"/>
      <c r="JU112" s="133"/>
      <c r="JV112" s="133"/>
      <c r="JW112" s="133"/>
      <c r="JX112" s="133"/>
      <c r="JY112" s="133"/>
      <c r="JZ112" s="133"/>
      <c r="KA112" s="133"/>
      <c r="KB112" s="133"/>
      <c r="KC112" s="133"/>
      <c r="KD112" s="133"/>
      <c r="KE112" s="133"/>
      <c r="KF112" s="133"/>
      <c r="KG112" s="133"/>
      <c r="KH112" s="133"/>
      <c r="KI112" s="133"/>
      <c r="KJ112" s="133"/>
      <c r="KK112" s="133"/>
      <c r="KL112" s="133"/>
      <c r="KM112" s="133"/>
      <c r="KN112" s="133"/>
      <c r="KO112" s="133"/>
      <c r="KP112" s="133"/>
      <c r="KQ112" s="133"/>
      <c r="KR112" s="133"/>
      <c r="KS112" s="133"/>
      <c r="KT112" s="133"/>
      <c r="KU112" s="133"/>
      <c r="KV112" s="133"/>
      <c r="KW112" s="133"/>
      <c r="KX112" s="133"/>
      <c r="KY112" s="133"/>
      <c r="KZ112" s="133"/>
      <c r="LA112" s="133"/>
      <c r="LB112" s="133"/>
      <c r="LC112" s="133"/>
      <c r="LD112" s="133"/>
      <c r="LE112" s="133"/>
      <c r="LF112" s="133"/>
      <c r="LG112" s="133"/>
      <c r="LH112" s="133"/>
      <c r="LI112" s="133"/>
      <c r="LJ112" s="133"/>
      <c r="LK112" s="133"/>
      <c r="LL112" s="133"/>
      <c r="LM112" s="133"/>
      <c r="LN112" s="133"/>
      <c r="LO112" s="133"/>
      <c r="LP112" s="133"/>
      <c r="LQ112" s="133"/>
      <c r="LR112" s="133"/>
      <c r="LS112" s="133"/>
      <c r="LT112" s="133"/>
      <c r="LU112" s="133"/>
      <c r="LV112" s="133"/>
      <c r="LW112" s="133"/>
      <c r="LX112" s="133"/>
      <c r="LY112" s="133"/>
      <c r="LZ112" s="133"/>
      <c r="MA112" s="133"/>
      <c r="MB112" s="133"/>
      <c r="MC112" s="133"/>
      <c r="MD112" s="133"/>
      <c r="ME112" s="133"/>
      <c r="MF112" s="133"/>
      <c r="MG112" s="133"/>
      <c r="MH112" s="133"/>
      <c r="MI112" s="133"/>
      <c r="MJ112" s="133"/>
      <c r="MK112" s="133"/>
      <c r="ML112" s="133"/>
      <c r="MM112" s="133"/>
      <c r="MN112" s="133"/>
      <c r="MO112" s="133"/>
      <c r="MP112" s="133"/>
      <c r="MQ112" s="133"/>
      <c r="MR112" s="133"/>
      <c r="MS112" s="133"/>
      <c r="MT112" s="133"/>
      <c r="MU112" s="133"/>
      <c r="MV112" s="133"/>
      <c r="MW112" s="133"/>
      <c r="MX112" s="133"/>
      <c r="MY112" s="133"/>
      <c r="MZ112" s="133"/>
      <c r="NA112" s="133"/>
      <c r="NB112" s="133"/>
      <c r="NC112" s="133"/>
      <c r="ND112" s="133"/>
      <c r="NE112" s="133"/>
      <c r="NF112" s="133"/>
      <c r="NG112" s="133"/>
      <c r="NH112" s="133"/>
      <c r="NI112" s="133"/>
      <c r="NJ112" s="133"/>
      <c r="NK112" s="133"/>
      <c r="NL112" s="133"/>
      <c r="NM112" s="133"/>
      <c r="NN112" s="133"/>
      <c r="NO112" s="133"/>
      <c r="NP112" s="133"/>
      <c r="NQ112" s="133"/>
      <c r="NR112" s="133"/>
      <c r="NS112" s="133"/>
      <c r="NT112" s="133"/>
      <c r="NU112" s="133"/>
      <c r="NV112" s="133"/>
      <c r="NW112" s="133"/>
      <c r="NX112" s="133"/>
      <c r="NY112" s="133"/>
      <c r="NZ112" s="133"/>
      <c r="OA112" s="133"/>
      <c r="OB112" s="133"/>
      <c r="OC112" s="133"/>
      <c r="OD112" s="133"/>
      <c r="OE112" s="133"/>
      <c r="OF112" s="133"/>
      <c r="OG112" s="133"/>
      <c r="OH112" s="133"/>
      <c r="OI112" s="133"/>
      <c r="OJ112" s="133"/>
      <c r="OK112" s="133"/>
      <c r="OL112" s="133"/>
      <c r="OM112" s="133"/>
      <c r="ON112" s="133"/>
      <c r="OO112" s="133"/>
      <c r="OP112" s="133"/>
      <c r="OQ112" s="133"/>
      <c r="OR112" s="133"/>
      <c r="OS112" s="133"/>
      <c r="OT112" s="133"/>
      <c r="OU112" s="133"/>
      <c r="OV112" s="133"/>
    </row>
    <row r="113" spans="1:412" s="30" customFormat="1">
      <c r="A113" s="155" t="s">
        <v>83</v>
      </c>
      <c r="B113" s="99">
        <f>SUM(B100:B111)</f>
        <v>121</v>
      </c>
      <c r="C113" s="99">
        <f t="shared" ref="C113:BM113" si="69">SUM(C100:C111)</f>
        <v>56.5</v>
      </c>
      <c r="D113" s="99">
        <f t="shared" si="69"/>
        <v>11</v>
      </c>
      <c r="E113" s="99">
        <f t="shared" si="69"/>
        <v>0</v>
      </c>
      <c r="F113" s="104">
        <f t="shared" si="69"/>
        <v>138.25</v>
      </c>
      <c r="G113" s="99">
        <f t="shared" si="69"/>
        <v>320</v>
      </c>
      <c r="H113" s="99">
        <f t="shared" si="69"/>
        <v>446</v>
      </c>
      <c r="I113" s="99">
        <f t="shared" si="69"/>
        <v>29.5</v>
      </c>
      <c r="J113" s="99">
        <f t="shared" si="69"/>
        <v>22</v>
      </c>
      <c r="K113" s="104">
        <f t="shared" si="69"/>
        <v>723</v>
      </c>
      <c r="L113" s="99"/>
      <c r="M113" s="99">
        <f t="shared" si="69"/>
        <v>44</v>
      </c>
      <c r="N113" s="99">
        <f t="shared" si="69"/>
        <v>52</v>
      </c>
      <c r="O113" s="99">
        <f t="shared" si="69"/>
        <v>3</v>
      </c>
      <c r="P113" s="99">
        <f t="shared" si="69"/>
        <v>3</v>
      </c>
      <c r="Q113" s="104">
        <f t="shared" si="69"/>
        <v>87.5</v>
      </c>
      <c r="R113" s="99"/>
      <c r="S113" s="99">
        <f t="shared" si="69"/>
        <v>678.5</v>
      </c>
      <c r="T113" s="99">
        <f t="shared" si="69"/>
        <v>750.5</v>
      </c>
      <c r="U113" s="99">
        <f t="shared" si="69"/>
        <v>26.5</v>
      </c>
      <c r="V113" s="99">
        <f t="shared" si="69"/>
        <v>26.5</v>
      </c>
      <c r="W113" s="104">
        <f t="shared" si="69"/>
        <v>1210.25</v>
      </c>
      <c r="X113" s="99"/>
      <c r="Y113" s="99">
        <f t="shared" si="69"/>
        <v>70.5</v>
      </c>
      <c r="Z113" s="99">
        <f t="shared" si="69"/>
        <v>81.5</v>
      </c>
      <c r="AA113" s="99">
        <f t="shared" si="69"/>
        <v>8.5</v>
      </c>
      <c r="AB113" s="99">
        <f t="shared" si="69"/>
        <v>4.5</v>
      </c>
      <c r="AC113" s="104">
        <f t="shared" si="69"/>
        <v>144.25</v>
      </c>
      <c r="AD113" s="99"/>
      <c r="AE113" s="99">
        <f t="shared" si="69"/>
        <v>163</v>
      </c>
      <c r="AF113" s="99">
        <f t="shared" si="69"/>
        <v>77.5</v>
      </c>
      <c r="AG113" s="99">
        <f t="shared" si="69"/>
        <v>5.5</v>
      </c>
      <c r="AH113" s="99">
        <f t="shared" si="69"/>
        <v>3</v>
      </c>
      <c r="AI113" s="104">
        <f t="shared" si="69"/>
        <v>177.5</v>
      </c>
      <c r="AJ113" s="29"/>
      <c r="AK113" s="29"/>
      <c r="AL113" s="99">
        <f t="shared" si="69"/>
        <v>0</v>
      </c>
      <c r="AM113" s="99">
        <f t="shared" si="69"/>
        <v>35</v>
      </c>
      <c r="AN113" s="99">
        <f t="shared" si="69"/>
        <v>31.5</v>
      </c>
      <c r="AO113" s="99">
        <f t="shared" si="69"/>
        <v>2</v>
      </c>
      <c r="AP113" s="99">
        <f t="shared" si="69"/>
        <v>2</v>
      </c>
      <c r="AQ113" s="104">
        <f t="shared" si="69"/>
        <v>57.25</v>
      </c>
      <c r="AR113" s="99"/>
      <c r="AS113" s="99">
        <f t="shared" si="69"/>
        <v>550</v>
      </c>
      <c r="AT113" s="99">
        <f t="shared" si="69"/>
        <v>524</v>
      </c>
      <c r="AU113" s="99">
        <f t="shared" si="69"/>
        <v>31</v>
      </c>
      <c r="AV113" s="99">
        <f t="shared" si="69"/>
        <v>17</v>
      </c>
      <c r="AW113" s="104">
        <f t="shared" si="69"/>
        <v>904.75</v>
      </c>
      <c r="AX113" s="99"/>
      <c r="AY113" s="99">
        <f t="shared" si="69"/>
        <v>55</v>
      </c>
      <c r="AZ113" s="99">
        <f t="shared" si="69"/>
        <v>34</v>
      </c>
      <c r="BA113" s="99">
        <f t="shared" si="69"/>
        <v>0</v>
      </c>
      <c r="BB113" s="99">
        <f t="shared" si="69"/>
        <v>2.5</v>
      </c>
      <c r="BC113" s="104">
        <f t="shared" si="69"/>
        <v>67.75</v>
      </c>
      <c r="BD113" s="99"/>
      <c r="BE113" s="99">
        <f t="shared" si="69"/>
        <v>466</v>
      </c>
      <c r="BF113" s="99">
        <f t="shared" si="69"/>
        <v>691</v>
      </c>
      <c r="BG113" s="99">
        <f t="shared" si="69"/>
        <v>32</v>
      </c>
      <c r="BH113" s="99">
        <f t="shared" si="69"/>
        <v>14</v>
      </c>
      <c r="BI113" s="104">
        <f t="shared" si="69"/>
        <v>1023</v>
      </c>
      <c r="BJ113" s="99"/>
      <c r="BK113" s="99">
        <f t="shared" si="69"/>
        <v>39</v>
      </c>
      <c r="BL113" s="99">
        <f t="shared" si="69"/>
        <v>55.5</v>
      </c>
      <c r="BM113" s="99">
        <f t="shared" si="69"/>
        <v>2</v>
      </c>
      <c r="BN113" s="99">
        <f t="shared" ref="BN113:DY113" si="70">SUM(BN100:BN111)</f>
        <v>1.5</v>
      </c>
      <c r="BO113" s="104">
        <f t="shared" si="70"/>
        <v>82.75</v>
      </c>
      <c r="BP113" s="99"/>
      <c r="BQ113" s="99">
        <f t="shared" si="70"/>
        <v>129.5</v>
      </c>
      <c r="BR113" s="99">
        <f t="shared" si="70"/>
        <v>86.5</v>
      </c>
      <c r="BS113" s="99">
        <f t="shared" si="70"/>
        <v>5</v>
      </c>
      <c r="BT113" s="99">
        <f t="shared" si="70"/>
        <v>2.5</v>
      </c>
      <c r="BU113" s="104">
        <f t="shared" si="70"/>
        <v>167.5</v>
      </c>
      <c r="BV113" s="29"/>
      <c r="BW113" s="29"/>
      <c r="BX113" s="99">
        <f t="shared" si="70"/>
        <v>0</v>
      </c>
      <c r="BY113" s="99">
        <f t="shared" si="70"/>
        <v>29.5</v>
      </c>
      <c r="BZ113" s="99">
        <f t="shared" si="70"/>
        <v>57.5</v>
      </c>
      <c r="CA113" s="99">
        <f t="shared" si="70"/>
        <v>1.5</v>
      </c>
      <c r="CB113" s="99">
        <f t="shared" si="70"/>
        <v>0</v>
      </c>
      <c r="CC113" s="104">
        <f t="shared" si="70"/>
        <v>75.25</v>
      </c>
      <c r="CD113" s="99"/>
      <c r="CE113" s="99">
        <f t="shared" si="70"/>
        <v>1235.5</v>
      </c>
      <c r="CF113" s="99">
        <f t="shared" si="70"/>
        <v>802</v>
      </c>
      <c r="CG113" s="99">
        <f t="shared" si="70"/>
        <v>69.5</v>
      </c>
      <c r="CH113" s="99">
        <f t="shared" si="70"/>
        <v>22.5</v>
      </c>
      <c r="CI113" s="104">
        <f t="shared" si="70"/>
        <v>1623</v>
      </c>
      <c r="CJ113" s="99"/>
      <c r="CK113" s="99">
        <f t="shared" si="70"/>
        <v>63.5</v>
      </c>
      <c r="CL113" s="99">
        <f t="shared" si="70"/>
        <v>117.5</v>
      </c>
      <c r="CM113" s="99">
        <f t="shared" si="70"/>
        <v>2.5</v>
      </c>
      <c r="CN113" s="99">
        <f t="shared" si="70"/>
        <v>1</v>
      </c>
      <c r="CO113" s="104">
        <f t="shared" si="70"/>
        <v>156</v>
      </c>
      <c r="CP113" s="99">
        <f t="shared" si="70"/>
        <v>0</v>
      </c>
      <c r="CQ113" s="99">
        <f t="shared" si="70"/>
        <v>971</v>
      </c>
      <c r="CR113" s="99">
        <f t="shared" si="70"/>
        <v>698.5</v>
      </c>
      <c r="CS113" s="99">
        <f t="shared" si="70"/>
        <v>73.5</v>
      </c>
      <c r="CT113" s="99">
        <f t="shared" si="70"/>
        <v>21</v>
      </c>
      <c r="CU113" s="104">
        <f t="shared" si="70"/>
        <v>1388.75</v>
      </c>
      <c r="CV113" s="99"/>
      <c r="CW113" s="99">
        <f t="shared" si="70"/>
        <v>223</v>
      </c>
      <c r="CX113" s="99">
        <f t="shared" si="70"/>
        <v>338</v>
      </c>
      <c r="CY113" s="99">
        <f t="shared" si="70"/>
        <v>9</v>
      </c>
      <c r="CZ113" s="99">
        <f t="shared" si="70"/>
        <v>27.5</v>
      </c>
      <c r="DA113" s="104">
        <f t="shared" si="70"/>
        <v>535.25</v>
      </c>
      <c r="DB113" s="99"/>
      <c r="DC113" s="99">
        <f t="shared" si="70"/>
        <v>117.5</v>
      </c>
      <c r="DD113" s="99">
        <f t="shared" si="70"/>
        <v>150.5</v>
      </c>
      <c r="DE113" s="99">
        <f t="shared" si="70"/>
        <v>5.5</v>
      </c>
      <c r="DF113" s="99">
        <f t="shared" si="70"/>
        <v>6.5</v>
      </c>
      <c r="DG113" s="104">
        <f t="shared" si="70"/>
        <v>236.5</v>
      </c>
      <c r="DH113" s="29"/>
      <c r="DI113" s="29"/>
      <c r="DJ113" s="99">
        <f t="shared" si="70"/>
        <v>0</v>
      </c>
      <c r="DK113" s="99">
        <f t="shared" si="70"/>
        <v>53.5</v>
      </c>
      <c r="DL113" s="99">
        <f t="shared" si="70"/>
        <v>68.5</v>
      </c>
      <c r="DM113" s="99">
        <f t="shared" si="70"/>
        <v>0</v>
      </c>
      <c r="DN113" s="99">
        <f t="shared" si="70"/>
        <v>0</v>
      </c>
      <c r="DO113" s="104">
        <f t="shared" si="70"/>
        <v>95.25</v>
      </c>
      <c r="DP113" s="99"/>
      <c r="DQ113" s="100">
        <f t="shared" si="70"/>
        <v>25</v>
      </c>
      <c r="DR113" s="99">
        <f t="shared" si="70"/>
        <v>19.5</v>
      </c>
      <c r="DS113" s="99">
        <f t="shared" si="70"/>
        <v>1</v>
      </c>
      <c r="DT113" s="99">
        <f t="shared" si="70"/>
        <v>0</v>
      </c>
      <c r="DU113" s="104">
        <f t="shared" si="70"/>
        <v>34</v>
      </c>
      <c r="DV113" s="99">
        <f t="shared" si="70"/>
        <v>0</v>
      </c>
      <c r="DW113" s="99">
        <f t="shared" si="70"/>
        <v>34</v>
      </c>
      <c r="DX113" s="99">
        <f t="shared" si="70"/>
        <v>61.5</v>
      </c>
      <c r="DY113" s="99">
        <f t="shared" si="70"/>
        <v>2</v>
      </c>
      <c r="DZ113" s="99">
        <f t="shared" ref="DZ113:GC113" si="71">SUM(DZ100:DZ111)</f>
        <v>3</v>
      </c>
      <c r="EA113" s="104">
        <f t="shared" si="71"/>
        <v>90</v>
      </c>
      <c r="EB113" s="99"/>
      <c r="EC113" s="99">
        <f t="shared" si="71"/>
        <v>982.5</v>
      </c>
      <c r="ED113" s="99">
        <f t="shared" si="71"/>
        <v>789.5</v>
      </c>
      <c r="EE113" s="99">
        <f t="shared" si="71"/>
        <v>100</v>
      </c>
      <c r="EF113" s="99">
        <f t="shared" si="71"/>
        <v>926</v>
      </c>
      <c r="EG113" s="104">
        <f t="shared" si="71"/>
        <v>3810.75</v>
      </c>
      <c r="EH113" s="99"/>
      <c r="EI113" s="99">
        <f t="shared" si="71"/>
        <v>332</v>
      </c>
      <c r="EJ113" s="99">
        <f t="shared" si="71"/>
        <v>337.5</v>
      </c>
      <c r="EK113" s="99">
        <f t="shared" si="71"/>
        <v>25.5</v>
      </c>
      <c r="EL113" s="99">
        <f t="shared" si="71"/>
        <v>14.5</v>
      </c>
      <c r="EM113" s="104">
        <f t="shared" si="71"/>
        <v>590</v>
      </c>
      <c r="EN113" s="99"/>
      <c r="EO113" s="99">
        <f t="shared" si="71"/>
        <v>72</v>
      </c>
      <c r="EP113" s="99">
        <f t="shared" si="71"/>
        <v>154.5</v>
      </c>
      <c r="EQ113" s="99">
        <f t="shared" si="71"/>
        <v>5</v>
      </c>
      <c r="ER113" s="99">
        <f t="shared" si="71"/>
        <v>1</v>
      </c>
      <c r="ES113" s="104">
        <f t="shared" si="71"/>
        <v>202.25</v>
      </c>
      <c r="ET113" s="99"/>
      <c r="EU113" s="99">
        <f t="shared" si="71"/>
        <v>985.5</v>
      </c>
      <c r="EV113" s="99">
        <f t="shared" si="71"/>
        <v>888.5</v>
      </c>
      <c r="EW113" s="99">
        <f t="shared" si="71"/>
        <v>64.5</v>
      </c>
      <c r="EX113" s="99">
        <f t="shared" si="71"/>
        <v>34</v>
      </c>
      <c r="EY113" s="104">
        <f t="shared" si="71"/>
        <v>1603.25</v>
      </c>
      <c r="EZ113" s="99"/>
      <c r="FA113" s="99">
        <f t="shared" si="71"/>
        <v>29</v>
      </c>
      <c r="FB113" s="99">
        <f t="shared" si="71"/>
        <v>76</v>
      </c>
      <c r="FC113" s="99">
        <f t="shared" si="71"/>
        <v>2</v>
      </c>
      <c r="FD113" s="99">
        <f t="shared" si="71"/>
        <v>0.5</v>
      </c>
      <c r="FE113" s="104">
        <f t="shared" si="71"/>
        <v>95.75</v>
      </c>
      <c r="FF113" s="99"/>
      <c r="FG113" s="99">
        <f t="shared" si="71"/>
        <v>470</v>
      </c>
      <c r="FH113" s="99">
        <f t="shared" si="71"/>
        <v>558.5</v>
      </c>
      <c r="FI113" s="99">
        <f t="shared" si="71"/>
        <v>19.5</v>
      </c>
      <c r="FJ113" s="14">
        <f t="shared" si="71"/>
        <v>13.5</v>
      </c>
      <c r="FK113" s="104">
        <f t="shared" si="71"/>
        <v>866.25</v>
      </c>
      <c r="FL113" s="99"/>
      <c r="FM113" s="99">
        <f t="shared" si="71"/>
        <v>35</v>
      </c>
      <c r="FN113" s="99">
        <f t="shared" si="71"/>
        <v>56.5</v>
      </c>
      <c r="FO113" s="99">
        <f t="shared" si="71"/>
        <v>1</v>
      </c>
      <c r="FP113" s="99">
        <f t="shared" si="71"/>
        <v>1.5</v>
      </c>
      <c r="FQ113" s="104">
        <f t="shared" si="71"/>
        <v>79.75</v>
      </c>
      <c r="FR113" s="99"/>
      <c r="FS113" s="99">
        <f t="shared" si="71"/>
        <v>489</v>
      </c>
      <c r="FT113" s="99">
        <f t="shared" si="71"/>
        <v>401.5</v>
      </c>
      <c r="FU113" s="99">
        <f t="shared" si="71"/>
        <v>17.5</v>
      </c>
      <c r="FV113" s="99">
        <f t="shared" si="71"/>
        <v>9</v>
      </c>
      <c r="FW113" s="104">
        <f t="shared" si="71"/>
        <v>704.75</v>
      </c>
      <c r="FX113" s="99"/>
      <c r="FY113" s="99">
        <f t="shared" si="71"/>
        <v>943</v>
      </c>
      <c r="FZ113" s="99">
        <f t="shared" si="71"/>
        <v>795</v>
      </c>
      <c r="GA113" s="99">
        <f t="shared" si="71"/>
        <v>34</v>
      </c>
      <c r="GB113" s="99">
        <f t="shared" si="71"/>
        <v>18</v>
      </c>
      <c r="GC113" s="104">
        <f t="shared" si="71"/>
        <v>1394.5</v>
      </c>
      <c r="GE113" s="29"/>
      <c r="GF113" s="29"/>
      <c r="GG113" s="29"/>
      <c r="GH113" s="29"/>
      <c r="GI113" s="29"/>
      <c r="GJ113" s="29"/>
      <c r="GK113" s="29"/>
      <c r="GL113" s="29"/>
      <c r="GM113" s="29"/>
      <c r="GN113" s="29"/>
      <c r="GO113" s="29"/>
      <c r="GP113" s="29"/>
      <c r="GQ113" s="29"/>
      <c r="GR113" s="29"/>
      <c r="GS113" s="29"/>
      <c r="GT113" s="29"/>
      <c r="GU113" s="29"/>
      <c r="GV113" s="29"/>
      <c r="GW113" s="29"/>
      <c r="GX113" s="29"/>
      <c r="GY113" s="29"/>
      <c r="GZ113" s="29"/>
      <c r="HA113" s="29"/>
      <c r="HB113" s="29"/>
      <c r="HC113" s="29"/>
      <c r="HD113" s="29"/>
      <c r="HE113" s="29"/>
      <c r="HF113" s="29"/>
      <c r="HG113" s="29"/>
      <c r="HH113" s="29"/>
      <c r="HI113" s="29"/>
      <c r="HJ113" s="29"/>
      <c r="HK113" s="29"/>
      <c r="HL113" s="29"/>
      <c r="HM113" s="29"/>
      <c r="HN113" s="29"/>
      <c r="HO113" s="29"/>
      <c r="HP113" s="29"/>
      <c r="HQ113" s="29"/>
      <c r="HR113" s="29"/>
      <c r="HS113" s="29"/>
      <c r="HT113" s="29"/>
      <c r="HU113" s="29"/>
      <c r="HV113" s="29"/>
      <c r="HW113" s="29"/>
      <c r="HX113" s="29"/>
      <c r="HY113" s="29"/>
      <c r="HZ113" s="29"/>
      <c r="IA113" s="29"/>
      <c r="IB113" s="29"/>
      <c r="IC113" s="29"/>
      <c r="ID113" s="29"/>
      <c r="IE113" s="29"/>
      <c r="IF113" s="29"/>
      <c r="IG113" s="29"/>
      <c r="IH113" s="29"/>
      <c r="II113" s="29"/>
      <c r="IJ113" s="29"/>
      <c r="IK113" s="29"/>
      <c r="IL113" s="29"/>
      <c r="IM113" s="29"/>
      <c r="IN113" s="29"/>
      <c r="IO113" s="29"/>
      <c r="IP113" s="29"/>
      <c r="IQ113" s="29"/>
      <c r="IR113" s="29"/>
      <c r="IS113" s="29"/>
      <c r="IT113" s="29"/>
      <c r="IU113" s="29"/>
      <c r="IV113" s="29"/>
      <c r="IW113" s="29"/>
      <c r="IX113" s="29"/>
      <c r="IY113" s="29"/>
      <c r="IZ113" s="29"/>
      <c r="JA113" s="29"/>
      <c r="JB113" s="29"/>
      <c r="JC113" s="29"/>
      <c r="JD113" s="29"/>
      <c r="JE113" s="29"/>
      <c r="JF113" s="29"/>
      <c r="JG113" s="29"/>
      <c r="JH113" s="29"/>
      <c r="JI113" s="29"/>
      <c r="JJ113" s="29"/>
      <c r="JK113" s="29"/>
      <c r="JL113" s="29"/>
      <c r="JM113" s="29"/>
      <c r="JN113" s="29"/>
      <c r="JO113" s="29"/>
      <c r="JP113" s="29"/>
      <c r="JQ113" s="29"/>
      <c r="JR113" s="29"/>
      <c r="JS113" s="29"/>
      <c r="JT113" s="29"/>
      <c r="JU113" s="29"/>
      <c r="JV113" s="29"/>
      <c r="JW113" s="29"/>
      <c r="JX113" s="29"/>
      <c r="JY113" s="29"/>
      <c r="JZ113" s="29"/>
      <c r="KA113" s="29"/>
      <c r="KB113" s="29"/>
      <c r="KC113" s="29"/>
      <c r="KD113" s="29"/>
      <c r="KE113" s="29"/>
      <c r="KF113" s="29"/>
      <c r="KG113" s="29"/>
      <c r="KH113" s="29"/>
      <c r="KI113" s="29"/>
      <c r="KJ113" s="29"/>
      <c r="KK113" s="29"/>
      <c r="KL113" s="29"/>
      <c r="KM113" s="29"/>
      <c r="KN113" s="29"/>
      <c r="KO113" s="29"/>
      <c r="KP113" s="29"/>
      <c r="KQ113" s="29"/>
      <c r="KR113" s="29"/>
      <c r="KS113" s="29"/>
      <c r="KT113" s="29"/>
      <c r="KU113" s="29"/>
      <c r="KV113" s="29"/>
      <c r="KW113" s="29"/>
      <c r="KX113" s="29"/>
      <c r="KY113" s="29"/>
      <c r="KZ113" s="29"/>
      <c r="LA113" s="29"/>
      <c r="LB113" s="29"/>
      <c r="LC113" s="29"/>
      <c r="LD113" s="29"/>
      <c r="LE113" s="29"/>
      <c r="LF113" s="29"/>
      <c r="LG113" s="29"/>
      <c r="LH113" s="29"/>
      <c r="LI113" s="29"/>
      <c r="LJ113" s="29"/>
      <c r="LK113" s="29"/>
      <c r="LL113" s="29"/>
      <c r="LM113" s="29"/>
      <c r="LN113" s="29"/>
      <c r="LO113" s="29"/>
      <c r="LP113" s="29"/>
      <c r="LQ113" s="29"/>
      <c r="LR113" s="29"/>
      <c r="LS113" s="29"/>
      <c r="LT113" s="29"/>
      <c r="LU113" s="29"/>
      <c r="LV113" s="29"/>
      <c r="LW113" s="29"/>
      <c r="LX113" s="29"/>
      <c r="LY113" s="29"/>
      <c r="LZ113" s="29"/>
      <c r="MA113" s="29"/>
      <c r="MB113" s="29"/>
      <c r="MC113" s="29"/>
      <c r="MD113" s="29"/>
      <c r="ME113" s="29"/>
      <c r="MF113" s="29"/>
      <c r="MG113" s="29"/>
      <c r="MH113" s="29"/>
      <c r="MI113" s="29"/>
      <c r="MJ113" s="29"/>
      <c r="MK113" s="29"/>
      <c r="ML113" s="29"/>
      <c r="MM113" s="29"/>
      <c r="MN113" s="29"/>
      <c r="MO113" s="29"/>
      <c r="MP113" s="29"/>
      <c r="MQ113" s="29"/>
      <c r="MR113" s="29"/>
      <c r="MS113" s="29"/>
      <c r="MT113" s="29"/>
      <c r="MU113" s="29"/>
      <c r="MV113" s="29"/>
      <c r="MW113" s="29"/>
      <c r="MX113" s="29"/>
      <c r="MY113" s="29"/>
      <c r="MZ113" s="29"/>
      <c r="NA113" s="29"/>
      <c r="NB113" s="29"/>
      <c r="NC113" s="29"/>
      <c r="ND113" s="29"/>
      <c r="NE113" s="29"/>
      <c r="NF113" s="29"/>
      <c r="NG113" s="29"/>
      <c r="NH113" s="29"/>
      <c r="NI113" s="29"/>
      <c r="NJ113" s="29"/>
      <c r="NK113" s="29"/>
      <c r="NL113" s="29"/>
      <c r="NM113" s="29"/>
      <c r="NN113" s="29"/>
      <c r="NO113" s="29"/>
      <c r="NP113" s="29"/>
      <c r="NQ113" s="29"/>
      <c r="NR113" s="29"/>
      <c r="NS113" s="29"/>
      <c r="NT113" s="29"/>
      <c r="NU113" s="29"/>
      <c r="NV113" s="29"/>
      <c r="NW113" s="29"/>
      <c r="NX113" s="29"/>
      <c r="NY113" s="29"/>
      <c r="NZ113" s="29"/>
      <c r="OA113" s="29"/>
      <c r="OB113" s="29"/>
      <c r="OC113" s="29"/>
      <c r="OD113" s="29"/>
      <c r="OE113" s="29"/>
      <c r="OF113" s="29"/>
      <c r="OG113" s="29"/>
      <c r="OH113" s="29"/>
      <c r="OI113" s="29"/>
      <c r="OJ113" s="29"/>
      <c r="OK113" s="29"/>
      <c r="OL113" s="29"/>
      <c r="OM113" s="29"/>
      <c r="ON113" s="29"/>
      <c r="OO113" s="29"/>
      <c r="OP113" s="29"/>
      <c r="OQ113" s="29"/>
      <c r="OR113" s="29"/>
      <c r="OS113" s="29"/>
      <c r="OT113" s="29"/>
      <c r="OU113" s="29"/>
      <c r="OV113" s="29"/>
    </row>
    <row r="114" spans="1:412" s="3" customFormat="1">
      <c r="A114" s="148" t="s">
        <v>37</v>
      </c>
      <c r="B114" s="4">
        <f t="shared" ref="B114:E125" si="72">AVERAGE(B29,B70)</f>
        <v>8</v>
      </c>
      <c r="C114" s="4">
        <f t="shared" si="72"/>
        <v>3</v>
      </c>
      <c r="D114" s="4">
        <f t="shared" si="72"/>
        <v>0</v>
      </c>
      <c r="E114" s="4">
        <f t="shared" si="72"/>
        <v>0</v>
      </c>
      <c r="F114" s="104">
        <f>SUM(B114*$B126,C114*$C126,D114*$D126,E114*$E126)</f>
        <v>7</v>
      </c>
      <c r="G114" s="4">
        <f t="shared" ref="G114:J125" si="73">AVERAGE(G29,G70)</f>
        <v>29.5</v>
      </c>
      <c r="H114" s="4">
        <f t="shared" si="73"/>
        <v>44</v>
      </c>
      <c r="I114" s="4">
        <f t="shared" si="73"/>
        <v>2.5</v>
      </c>
      <c r="J114" s="4">
        <f t="shared" si="73"/>
        <v>1.5</v>
      </c>
      <c r="K114" s="104">
        <f>SUM(G114*$B126,H114*$C126,I114*$D126,J114*$E126)</f>
        <v>67.5</v>
      </c>
      <c r="L114" s="14"/>
      <c r="M114" s="4">
        <f t="shared" ref="M114:P125" si="74">AVERAGE(M29,M70)</f>
        <v>5.5</v>
      </c>
      <c r="N114" s="4">
        <f t="shared" si="74"/>
        <v>2.5</v>
      </c>
      <c r="O114" s="4">
        <f t="shared" si="74"/>
        <v>1</v>
      </c>
      <c r="P114" s="4">
        <f t="shared" si="74"/>
        <v>0</v>
      </c>
      <c r="Q114" s="104">
        <f>SUM(M114*$B126,N114*$C126,O114*$D126,P114*$E126)</f>
        <v>7.25</v>
      </c>
      <c r="R114" s="14"/>
      <c r="S114" s="4">
        <f t="shared" ref="S114:V125" si="75">AVERAGE(S29,S70)</f>
        <v>62</v>
      </c>
      <c r="T114" s="4">
        <f t="shared" si="75"/>
        <v>73.5</v>
      </c>
      <c r="U114" s="4">
        <f t="shared" si="75"/>
        <v>1.5</v>
      </c>
      <c r="V114" s="4">
        <f t="shared" si="75"/>
        <v>2.5</v>
      </c>
      <c r="W114" s="104">
        <f>SUM(S114*$B126,T114*$C126,U114*$D126,V114*$E126)</f>
        <v>113.75</v>
      </c>
      <c r="X114" s="14"/>
      <c r="Y114" s="4">
        <f t="shared" ref="Y114:AB125" si="76">AVERAGE(Y29,Y70)</f>
        <v>8.5</v>
      </c>
      <c r="Z114" s="4">
        <f t="shared" si="76"/>
        <v>12</v>
      </c>
      <c r="AA114" s="4">
        <f t="shared" si="76"/>
        <v>1.5</v>
      </c>
      <c r="AB114" s="4">
        <f t="shared" si="76"/>
        <v>0.5</v>
      </c>
      <c r="AC114" s="104">
        <f>SUM(Y114*$B126,Z114*$C126,AA114*$D126,AB114*$E126)</f>
        <v>20.5</v>
      </c>
      <c r="AD114" s="14"/>
      <c r="AE114" s="4">
        <f t="shared" ref="AE114:AH125" si="77">AVERAGE(AE29,AE70)</f>
        <v>19.5</v>
      </c>
      <c r="AF114" s="4">
        <f t="shared" si="77"/>
        <v>4.5</v>
      </c>
      <c r="AG114" s="4">
        <f t="shared" si="77"/>
        <v>0</v>
      </c>
      <c r="AH114" s="4">
        <f t="shared" si="77"/>
        <v>0.5</v>
      </c>
      <c r="AI114" s="104">
        <f>SUM(AE114*$B126,AF114*$C126,AG114*$D126,AH114*$E126)</f>
        <v>15.5</v>
      </c>
      <c r="AJ114" s="29"/>
      <c r="AK114" s="29"/>
      <c r="AL114" s="20" t="s">
        <v>37</v>
      </c>
      <c r="AM114" s="4">
        <f t="shared" ref="AM114:AP125" si="78">AVERAGE(AM29,AM70)</f>
        <v>2.5</v>
      </c>
      <c r="AN114" s="4">
        <f t="shared" si="78"/>
        <v>1</v>
      </c>
      <c r="AO114" s="4">
        <f t="shared" si="78"/>
        <v>0</v>
      </c>
      <c r="AP114" s="4">
        <f t="shared" si="78"/>
        <v>0</v>
      </c>
      <c r="AQ114" s="104">
        <f>SUM(AM114*$B126,AN114*$C126,AO114*$D126,AP114*$E126)</f>
        <v>2.25</v>
      </c>
      <c r="AR114" s="14"/>
      <c r="AS114" s="4">
        <f t="shared" ref="AS114:AV125" si="79">AVERAGE(AS29,AS70)</f>
        <v>43</v>
      </c>
      <c r="AT114" s="4">
        <f t="shared" si="79"/>
        <v>42</v>
      </c>
      <c r="AU114" s="4">
        <f t="shared" si="79"/>
        <v>2.5</v>
      </c>
      <c r="AV114" s="4">
        <f t="shared" si="79"/>
        <v>2.5</v>
      </c>
      <c r="AW114" s="104">
        <f>SUM(AS114*$B126,AT114*$C126,AU114*$D126,AV114*$E126)</f>
        <v>74.75</v>
      </c>
      <c r="AX114" s="14"/>
      <c r="AY114" s="4">
        <f t="shared" ref="AY114:BB125" si="80">AVERAGE(AY29,AY70)</f>
        <v>7</v>
      </c>
      <c r="AZ114" s="4">
        <f t="shared" si="80"/>
        <v>2.5</v>
      </c>
      <c r="BA114" s="4">
        <f t="shared" si="80"/>
        <v>0</v>
      </c>
      <c r="BB114" s="4">
        <f t="shared" si="80"/>
        <v>0</v>
      </c>
      <c r="BC114" s="104">
        <f>SUM(AY114*$B126,AZ114*$C126,BA114*$D126,BB114*$E126)</f>
        <v>6</v>
      </c>
      <c r="BD114" s="14"/>
      <c r="BE114" s="4">
        <f t="shared" ref="BE114:BH125" si="81">AVERAGE(BE29,BE70)</f>
        <v>35</v>
      </c>
      <c r="BF114" s="4">
        <f t="shared" si="81"/>
        <v>51</v>
      </c>
      <c r="BG114" s="4">
        <f t="shared" si="81"/>
        <v>1.5</v>
      </c>
      <c r="BH114" s="4">
        <f t="shared" si="81"/>
        <v>0.5</v>
      </c>
      <c r="BI114" s="104">
        <f>SUM(BE114*$B126,BF114*$C126,BG114*$D126,BH114*$E126)</f>
        <v>72.75</v>
      </c>
      <c r="BJ114" s="14"/>
      <c r="BK114" s="4">
        <f t="shared" ref="BK114:BN125" si="82">AVERAGE(BK29,BK70)</f>
        <v>5</v>
      </c>
      <c r="BL114" s="4">
        <f t="shared" si="82"/>
        <v>6.5</v>
      </c>
      <c r="BM114" s="4">
        <f t="shared" si="82"/>
        <v>0</v>
      </c>
      <c r="BN114" s="4">
        <f t="shared" si="82"/>
        <v>0</v>
      </c>
      <c r="BO114" s="104">
        <f>SUM(BK114*$B126,BL114*$C126,BM114*$D126,BN114*$E126)</f>
        <v>9</v>
      </c>
      <c r="BP114" s="14"/>
      <c r="BQ114" s="4">
        <f t="shared" ref="BQ114:BT125" si="83">AVERAGE(BQ29,BQ70)</f>
        <v>8.5</v>
      </c>
      <c r="BR114" s="4">
        <f t="shared" si="83"/>
        <v>4</v>
      </c>
      <c r="BS114" s="4">
        <f t="shared" si="83"/>
        <v>1</v>
      </c>
      <c r="BT114" s="4">
        <f t="shared" si="83"/>
        <v>0</v>
      </c>
      <c r="BU114" s="104">
        <f>SUM(BQ114*$B126,BR114*$C126,BS114*$D126,BT114*$E126)</f>
        <v>10.25</v>
      </c>
      <c r="BV114" s="29"/>
      <c r="BW114" s="29"/>
      <c r="BX114" s="20" t="s">
        <v>37</v>
      </c>
      <c r="BY114" s="4">
        <f t="shared" ref="BY114:CB125" si="84">AVERAGE(BY29,BY70)</f>
        <v>3</v>
      </c>
      <c r="BZ114" s="4">
        <f t="shared" si="84"/>
        <v>5</v>
      </c>
      <c r="CA114" s="4">
        <f t="shared" si="84"/>
        <v>0</v>
      </c>
      <c r="CB114" s="4">
        <f t="shared" si="84"/>
        <v>0</v>
      </c>
      <c r="CC114" s="104">
        <f>SUM(BY114*$B126,BZ114*$C126,CA114*$D126,CB114*$E126)</f>
        <v>6.5</v>
      </c>
      <c r="CD114" s="14"/>
      <c r="CE114" s="4">
        <f t="shared" ref="CE114:CH125" si="85">AVERAGE(CE29,CE70)</f>
        <v>105</v>
      </c>
      <c r="CF114" s="4">
        <f t="shared" si="85"/>
        <v>68</v>
      </c>
      <c r="CG114" s="4">
        <f t="shared" si="85"/>
        <v>3</v>
      </c>
      <c r="CH114" s="4">
        <f t="shared" si="85"/>
        <v>1.5</v>
      </c>
      <c r="CI114" s="104">
        <f>SUM(CE114*$B126,CF114*$C126,CG114*$D126,CH114*$E126)</f>
        <v>130.25</v>
      </c>
      <c r="CJ114" s="14"/>
      <c r="CK114" s="4">
        <f t="shared" ref="CK114:CN125" si="86">AVERAGE(CK29,CK70)</f>
        <v>3.5</v>
      </c>
      <c r="CL114" s="4">
        <f t="shared" si="86"/>
        <v>9</v>
      </c>
      <c r="CM114" s="4">
        <f t="shared" si="86"/>
        <v>0</v>
      </c>
      <c r="CN114" s="4">
        <f t="shared" si="86"/>
        <v>0</v>
      </c>
      <c r="CO114" s="104">
        <f>SUM(CK114*$B126,CL114*$C126,CM114*$D126,CN114*$E126)</f>
        <v>10.75</v>
      </c>
      <c r="CP114" s="4"/>
      <c r="CQ114" s="4">
        <f t="shared" ref="CQ114:CT125" si="87">AVERAGE(CQ29,CQ70)</f>
        <v>52</v>
      </c>
      <c r="CR114" s="4">
        <f t="shared" si="87"/>
        <v>47</v>
      </c>
      <c r="CS114" s="4">
        <f t="shared" si="87"/>
        <v>8.5</v>
      </c>
      <c r="CT114" s="4">
        <f t="shared" si="87"/>
        <v>0.5</v>
      </c>
      <c r="CU114" s="104">
        <f>SUM(CQ114*$B126,CR114*$C126,CS114*$D126,CT114*$E126)</f>
        <v>91.25</v>
      </c>
      <c r="CV114" s="14"/>
      <c r="CW114" s="4">
        <f t="shared" ref="CW114:CZ125" si="88">AVERAGE(CW29,CW70)</f>
        <v>19.5</v>
      </c>
      <c r="CX114" s="4">
        <f t="shared" si="88"/>
        <v>24.5</v>
      </c>
      <c r="CY114" s="4">
        <f t="shared" si="88"/>
        <v>1</v>
      </c>
      <c r="CZ114" s="4">
        <f t="shared" si="88"/>
        <v>2</v>
      </c>
      <c r="DA114" s="104">
        <f>SUM(CW114*$B126,CX114*$C126,CY114*$D126,CZ114*$E126)</f>
        <v>41.25</v>
      </c>
      <c r="DB114" s="14"/>
      <c r="DC114" s="4">
        <f t="shared" ref="DC114:DF125" si="89">AVERAGE(DC29,DC70)</f>
        <v>8.5</v>
      </c>
      <c r="DD114" s="4">
        <f t="shared" si="89"/>
        <v>10</v>
      </c>
      <c r="DE114" s="4">
        <f t="shared" si="89"/>
        <v>0</v>
      </c>
      <c r="DF114" s="4">
        <f t="shared" si="89"/>
        <v>0</v>
      </c>
      <c r="DG114" s="104">
        <f>SUM(DC114*$B126,DD114*$C126,DE114*$D126,DF114*$E126)</f>
        <v>14.25</v>
      </c>
      <c r="DH114" s="29"/>
      <c r="DI114" s="29"/>
      <c r="DJ114" s="20" t="s">
        <v>37</v>
      </c>
      <c r="DK114" s="4">
        <f t="shared" ref="DK114:DN125" si="90">AVERAGE(DK29,DK70)</f>
        <v>8</v>
      </c>
      <c r="DL114" s="4">
        <f t="shared" si="90"/>
        <v>8</v>
      </c>
      <c r="DM114" s="4">
        <f t="shared" si="90"/>
        <v>0</v>
      </c>
      <c r="DN114" s="4">
        <f t="shared" si="90"/>
        <v>0</v>
      </c>
      <c r="DO114" s="104">
        <f>SUM(DK114*$B126,DL114*$C126,DM114*$D126,DN114*$E126)</f>
        <v>12</v>
      </c>
      <c r="DP114" s="4"/>
      <c r="DQ114" s="31">
        <f t="shared" ref="DQ114:DT125" si="91">AVERAGE(DQ29,DQ70)</f>
        <v>3</v>
      </c>
      <c r="DR114" s="4">
        <f t="shared" si="91"/>
        <v>1</v>
      </c>
      <c r="DS114" s="4">
        <f t="shared" si="91"/>
        <v>0</v>
      </c>
      <c r="DT114" s="4">
        <f t="shared" si="91"/>
        <v>0</v>
      </c>
      <c r="DU114" s="104">
        <f>SUM(DQ114*$B126,DR114*$C126,DS114*$D126,DT114*$E126)</f>
        <v>2.5</v>
      </c>
      <c r="DV114" s="4"/>
      <c r="DW114" s="4">
        <f t="shared" ref="DW114:DZ125" si="92">AVERAGE(DW29,DW70)</f>
        <v>3</v>
      </c>
      <c r="DX114" s="4">
        <f t="shared" si="92"/>
        <v>7.5</v>
      </c>
      <c r="DY114" s="4">
        <f t="shared" si="92"/>
        <v>0</v>
      </c>
      <c r="DZ114" s="4">
        <f t="shared" si="92"/>
        <v>0</v>
      </c>
      <c r="EA114" s="104">
        <f>SUM(DW114*$B126,DX114*$C126,DY114*$D126,DZ114*$E126)</f>
        <v>9</v>
      </c>
      <c r="EB114" s="4"/>
      <c r="EC114" s="4">
        <f t="shared" ref="EC114:EF125" si="93">AVERAGE(EC29,EC70)</f>
        <v>72.5</v>
      </c>
      <c r="ED114" s="4">
        <f t="shared" si="93"/>
        <v>74.5</v>
      </c>
      <c r="EE114" s="4">
        <f t="shared" si="93"/>
        <v>9</v>
      </c>
      <c r="EF114" s="4">
        <f t="shared" si="93"/>
        <v>72.5</v>
      </c>
      <c r="EG114" s="104">
        <f>SUM(EC114*$B126,ED114*$C126,EE114*$D126,EF114*$E126)</f>
        <v>310</v>
      </c>
      <c r="EH114" s="4"/>
      <c r="EI114" s="4">
        <f t="shared" ref="EI114:EL125" si="94">AVERAGE(EI29,EI70)</f>
        <v>10</v>
      </c>
      <c r="EJ114" s="4">
        <f t="shared" si="94"/>
        <v>29.5</v>
      </c>
      <c r="EK114" s="4">
        <f t="shared" si="94"/>
        <v>2</v>
      </c>
      <c r="EL114" s="4">
        <f t="shared" si="94"/>
        <v>1.5</v>
      </c>
      <c r="EM114" s="104">
        <f>SUM(EI114*$B126,EJ114*$C126,EK114*$D126,EL114*$E126)</f>
        <v>42.25</v>
      </c>
      <c r="EN114" s="4"/>
      <c r="EO114" s="4">
        <f t="shared" ref="EO114:ER125" si="95">AVERAGE(EO29,EO70)</f>
        <v>5.5</v>
      </c>
      <c r="EP114" s="4">
        <f t="shared" si="95"/>
        <v>7</v>
      </c>
      <c r="EQ114" s="4">
        <f t="shared" si="95"/>
        <v>0</v>
      </c>
      <c r="ER114" s="4">
        <f t="shared" si="95"/>
        <v>0</v>
      </c>
      <c r="ES114" s="104">
        <f>SUM(EO114*$B126,EP114*$C126,EQ114*$D126,ER114*$E126)</f>
        <v>9.75</v>
      </c>
      <c r="ET114" s="4"/>
      <c r="EU114" s="4">
        <f t="shared" ref="EU114:EX125" si="96">AVERAGE(EU29,EU70)</f>
        <v>76</v>
      </c>
      <c r="EV114" s="4">
        <f t="shared" si="96"/>
        <v>70.5</v>
      </c>
      <c r="EW114" s="4">
        <f t="shared" si="96"/>
        <v>4.5</v>
      </c>
      <c r="EX114" s="4">
        <f t="shared" si="96"/>
        <v>2</v>
      </c>
      <c r="EY114" s="104">
        <f>SUM(EU114*$B126,EV114*$C126,EW114*$D126,EX114*$E126)</f>
        <v>122.5</v>
      </c>
      <c r="EZ114" s="4"/>
      <c r="FA114" s="4">
        <f t="shared" ref="FA114:FD125" si="97">AVERAGE(FA29,FA70)</f>
        <v>1.5</v>
      </c>
      <c r="FB114" s="4">
        <f t="shared" si="97"/>
        <v>10.5</v>
      </c>
      <c r="FC114" s="4">
        <f t="shared" si="97"/>
        <v>0.5</v>
      </c>
      <c r="FD114" s="4">
        <f t="shared" si="97"/>
        <v>0</v>
      </c>
      <c r="FE114" s="104">
        <f>SUM(FA114*$B126,FB114*$C126,FC114*$D126,FD114*$E126)</f>
        <v>12.25</v>
      </c>
      <c r="FF114" s="4"/>
      <c r="FG114" s="4">
        <f t="shared" ref="FG114:FJ125" si="98">AVERAGE(FG29,FG70)</f>
        <v>33</v>
      </c>
      <c r="FH114" s="4">
        <f t="shared" si="98"/>
        <v>44.5</v>
      </c>
      <c r="FI114" s="4">
        <f t="shared" si="98"/>
        <v>2</v>
      </c>
      <c r="FJ114" s="14">
        <f t="shared" si="98"/>
        <v>2</v>
      </c>
      <c r="FK114" s="104">
        <f>SUM(FG114*$B126,FH114*$C126,FI114*$D126,FJ114*$E126)</f>
        <v>70</v>
      </c>
      <c r="FL114" s="4"/>
      <c r="FM114" s="4">
        <f t="shared" ref="FM114:FP125" si="99">AVERAGE(FM29,FM70)</f>
        <v>2</v>
      </c>
      <c r="FN114" s="4">
        <f t="shared" si="99"/>
        <v>6.5</v>
      </c>
      <c r="FO114" s="4">
        <f t="shared" si="99"/>
        <v>0</v>
      </c>
      <c r="FP114" s="4">
        <f t="shared" si="99"/>
        <v>0</v>
      </c>
      <c r="FQ114" s="104">
        <f>SUM(FM114*$B126,FN114*$C126,FO114*$D126,FP114*$E126)</f>
        <v>7.5</v>
      </c>
      <c r="FR114" s="4"/>
      <c r="FS114" s="4">
        <f t="shared" ref="FS114:FV125" si="100">AVERAGE(FS29,FS70)</f>
        <v>48</v>
      </c>
      <c r="FT114" s="4">
        <f t="shared" si="100"/>
        <v>41</v>
      </c>
      <c r="FU114" s="4">
        <f t="shared" si="100"/>
        <v>1.5</v>
      </c>
      <c r="FV114" s="4">
        <f t="shared" si="100"/>
        <v>1</v>
      </c>
      <c r="FW114" s="104">
        <f>SUM(FS114*$B126,FT114*$C126,FU114*$D126,FV114*$E126)</f>
        <v>70.5</v>
      </c>
      <c r="FX114" s="4"/>
      <c r="FY114" s="4">
        <f t="shared" ref="FY114:GB125" si="101">AVERAGE(FY29,FY70)</f>
        <v>90</v>
      </c>
      <c r="FZ114" s="4">
        <f t="shared" si="101"/>
        <v>81</v>
      </c>
      <c r="GA114" s="4">
        <f t="shared" si="101"/>
        <v>3</v>
      </c>
      <c r="GB114" s="4">
        <f t="shared" si="101"/>
        <v>2</v>
      </c>
      <c r="GC114" s="104">
        <f>SUM(FY114*$B126,FZ114*$C126,GA114*$D126,GB114*$E126)</f>
        <v>137</v>
      </c>
      <c r="GE114" s="26"/>
      <c r="GF114" s="26"/>
      <c r="GG114" s="26"/>
      <c r="GH114" s="26"/>
      <c r="GI114" s="26"/>
      <c r="GJ114" s="26"/>
      <c r="GK114" s="26"/>
      <c r="GL114" s="26"/>
      <c r="GM114" s="26"/>
      <c r="GN114" s="26"/>
      <c r="GO114" s="26"/>
      <c r="GP114" s="26"/>
      <c r="GQ114" s="26"/>
      <c r="GR114" s="26"/>
      <c r="GS114" s="26"/>
      <c r="GT114" s="26"/>
      <c r="GU114" s="26"/>
      <c r="GV114" s="26"/>
      <c r="GW114" s="26"/>
      <c r="GX114" s="26"/>
      <c r="GY114" s="26"/>
      <c r="GZ114" s="26"/>
      <c r="HA114" s="26"/>
      <c r="HB114" s="26"/>
      <c r="HC114" s="26"/>
      <c r="HD114" s="26"/>
      <c r="HE114" s="26"/>
      <c r="HF114" s="26"/>
      <c r="HG114" s="26"/>
      <c r="HH114" s="26"/>
      <c r="HI114" s="26"/>
      <c r="HJ114" s="26"/>
      <c r="HK114" s="26"/>
      <c r="HL114" s="26"/>
      <c r="HM114" s="26"/>
      <c r="HN114" s="26"/>
      <c r="HO114" s="26"/>
      <c r="HP114" s="26"/>
      <c r="HQ114" s="26"/>
      <c r="HR114" s="26"/>
      <c r="HS114" s="26"/>
      <c r="HT114" s="26"/>
      <c r="HU114" s="26"/>
      <c r="HV114" s="26"/>
      <c r="HW114" s="26"/>
      <c r="HX114" s="26"/>
      <c r="HY114" s="26"/>
      <c r="HZ114" s="26"/>
      <c r="IA114" s="26"/>
      <c r="IB114" s="26"/>
      <c r="IC114" s="26"/>
      <c r="ID114" s="26"/>
      <c r="IE114" s="26"/>
      <c r="IF114" s="26"/>
      <c r="IG114" s="26"/>
      <c r="IH114" s="26"/>
      <c r="II114" s="26"/>
      <c r="IJ114" s="26"/>
      <c r="IK114" s="26"/>
      <c r="IL114" s="26"/>
      <c r="IM114" s="26"/>
      <c r="IN114" s="26"/>
      <c r="IO114" s="26"/>
      <c r="IP114" s="26"/>
      <c r="IQ114" s="26"/>
      <c r="IR114" s="26"/>
      <c r="IS114" s="26"/>
      <c r="IT114" s="26"/>
      <c r="IU114" s="26"/>
      <c r="IV114" s="26"/>
      <c r="IW114" s="26"/>
      <c r="IX114" s="26"/>
      <c r="IY114" s="26"/>
      <c r="IZ114" s="26"/>
      <c r="JA114" s="26"/>
      <c r="JB114" s="26"/>
      <c r="JC114" s="26"/>
      <c r="JD114" s="26"/>
      <c r="JE114" s="26"/>
      <c r="JF114" s="26"/>
      <c r="JG114" s="26"/>
      <c r="JH114" s="26"/>
      <c r="JI114" s="26"/>
      <c r="JJ114" s="26"/>
      <c r="JK114" s="26"/>
      <c r="JL114" s="26"/>
      <c r="JM114" s="26"/>
      <c r="JN114" s="26"/>
      <c r="JO114" s="26"/>
      <c r="JP114" s="26"/>
      <c r="JQ114" s="26"/>
      <c r="JR114" s="26"/>
      <c r="JS114" s="26"/>
      <c r="JT114" s="26"/>
      <c r="JU114" s="26"/>
      <c r="JV114" s="26"/>
      <c r="JW114" s="26"/>
      <c r="JX114" s="26"/>
      <c r="JY114" s="26"/>
      <c r="JZ114" s="26"/>
      <c r="KA114" s="26"/>
      <c r="KB114" s="26"/>
      <c r="KC114" s="26"/>
      <c r="KD114" s="26"/>
      <c r="KE114" s="26"/>
      <c r="KF114" s="26"/>
      <c r="KG114" s="26"/>
      <c r="KH114" s="26"/>
      <c r="KI114" s="26"/>
      <c r="KJ114" s="26"/>
      <c r="KK114" s="26"/>
      <c r="KL114" s="26"/>
      <c r="KM114" s="26"/>
      <c r="KN114" s="26"/>
      <c r="KO114" s="26"/>
      <c r="KP114" s="26"/>
      <c r="KQ114" s="26"/>
      <c r="KR114" s="26"/>
      <c r="KS114" s="26"/>
      <c r="KT114" s="26"/>
      <c r="KU114" s="26"/>
      <c r="KV114" s="26"/>
      <c r="KW114" s="26"/>
      <c r="KX114" s="26"/>
      <c r="KY114" s="26"/>
      <c r="KZ114" s="26"/>
      <c r="LA114" s="26"/>
      <c r="LB114" s="26"/>
      <c r="LC114" s="26"/>
      <c r="LD114" s="26"/>
      <c r="LE114" s="26"/>
      <c r="LF114" s="26"/>
      <c r="LG114" s="26"/>
      <c r="LH114" s="26"/>
      <c r="LI114" s="26"/>
      <c r="LJ114" s="26"/>
      <c r="LK114" s="26"/>
      <c r="LL114" s="26"/>
      <c r="LM114" s="26"/>
      <c r="LN114" s="26"/>
      <c r="LO114" s="26"/>
      <c r="LP114" s="26"/>
      <c r="LQ114" s="26"/>
      <c r="LR114" s="26"/>
      <c r="LS114" s="26"/>
      <c r="LT114" s="26"/>
      <c r="LU114" s="26"/>
      <c r="LV114" s="26"/>
      <c r="LW114" s="26"/>
      <c r="LX114" s="26"/>
      <c r="LY114" s="26"/>
      <c r="LZ114" s="26"/>
      <c r="MA114" s="26"/>
      <c r="MB114" s="26"/>
      <c r="MC114" s="26"/>
      <c r="MD114" s="26"/>
      <c r="ME114" s="26"/>
      <c r="MF114" s="26"/>
      <c r="MG114" s="26"/>
      <c r="MH114" s="26"/>
      <c r="MI114" s="26"/>
      <c r="MJ114" s="26"/>
      <c r="MK114" s="26"/>
      <c r="ML114" s="26"/>
      <c r="MM114" s="26"/>
      <c r="MN114" s="26"/>
      <c r="MO114" s="26"/>
      <c r="MP114" s="26"/>
      <c r="MQ114" s="26"/>
      <c r="MR114" s="26"/>
      <c r="MS114" s="26"/>
      <c r="MT114" s="26"/>
      <c r="MU114" s="26"/>
      <c r="MV114" s="26"/>
      <c r="MW114" s="26"/>
      <c r="MX114" s="26"/>
      <c r="MY114" s="26"/>
      <c r="MZ114" s="26"/>
      <c r="NA114" s="26"/>
      <c r="NB114" s="26"/>
      <c r="NC114" s="26"/>
      <c r="ND114" s="26"/>
      <c r="NE114" s="26"/>
      <c r="NF114" s="26"/>
      <c r="NG114" s="26"/>
      <c r="NH114" s="26"/>
      <c r="NI114" s="26"/>
      <c r="NJ114" s="26"/>
      <c r="NK114" s="26"/>
      <c r="NL114" s="26"/>
      <c r="NM114" s="26"/>
      <c r="NN114" s="26"/>
      <c r="NO114" s="26"/>
      <c r="NP114" s="26"/>
      <c r="NQ114" s="26"/>
      <c r="NR114" s="26"/>
      <c r="NS114" s="26"/>
      <c r="NT114" s="26"/>
      <c r="NU114" s="26"/>
      <c r="NV114" s="26"/>
      <c r="NW114" s="26"/>
      <c r="NX114" s="26"/>
      <c r="NY114" s="26"/>
      <c r="NZ114" s="26"/>
      <c r="OA114" s="26"/>
      <c r="OB114" s="26"/>
      <c r="OC114" s="26"/>
      <c r="OD114" s="26"/>
      <c r="OE114" s="26"/>
      <c r="OF114" s="26"/>
      <c r="OG114" s="26"/>
      <c r="OH114" s="26"/>
      <c r="OI114" s="26"/>
      <c r="OJ114" s="26"/>
      <c r="OK114" s="26"/>
      <c r="OL114" s="26"/>
      <c r="OM114" s="26"/>
      <c r="ON114" s="26"/>
      <c r="OO114" s="26"/>
      <c r="OP114" s="26"/>
      <c r="OQ114" s="26"/>
      <c r="OR114" s="26"/>
      <c r="OS114" s="26"/>
      <c r="OT114" s="26"/>
      <c r="OU114" s="26"/>
      <c r="OV114" s="26"/>
    </row>
    <row r="115" spans="1:412" s="3" customFormat="1">
      <c r="A115" s="148" t="s">
        <v>38</v>
      </c>
      <c r="B115" s="4">
        <f t="shared" si="72"/>
        <v>14.5</v>
      </c>
      <c r="C115" s="4">
        <f t="shared" si="72"/>
        <v>8</v>
      </c>
      <c r="D115" s="4">
        <f t="shared" si="72"/>
        <v>1</v>
      </c>
      <c r="E115" s="4">
        <f t="shared" si="72"/>
        <v>0</v>
      </c>
      <c r="F115" s="104">
        <f>SUM(B115*B126,C115*C126,D115*D37:D126,E115*E126)</f>
        <v>16.25</v>
      </c>
      <c r="G115" s="4">
        <f t="shared" si="73"/>
        <v>38</v>
      </c>
      <c r="H115" s="4">
        <f t="shared" si="73"/>
        <v>40</v>
      </c>
      <c r="I115" s="4">
        <f t="shared" si="73"/>
        <v>4</v>
      </c>
      <c r="J115" s="4">
        <f t="shared" si="73"/>
        <v>1.5</v>
      </c>
      <c r="K115" s="104">
        <f>SUM(G115*G126,H115*H126,I115*I37:I126,J115*J126)</f>
        <v>78.75</v>
      </c>
      <c r="L115" s="14"/>
      <c r="M115" s="4">
        <f t="shared" si="74"/>
        <v>4.5</v>
      </c>
      <c r="N115" s="4">
        <f t="shared" si="74"/>
        <v>6.5</v>
      </c>
      <c r="O115" s="4">
        <f t="shared" si="74"/>
        <v>0.5</v>
      </c>
      <c r="P115" s="4">
        <f t="shared" si="74"/>
        <v>0</v>
      </c>
      <c r="Q115" s="104">
        <f>SUM(M115*M126,N115*N126,O115*O37:O126,P115*P126)</f>
        <v>9</v>
      </c>
      <c r="R115" s="14"/>
      <c r="S115" s="4">
        <f t="shared" si="75"/>
        <v>73.5</v>
      </c>
      <c r="T115" s="4">
        <f t="shared" si="75"/>
        <v>76</v>
      </c>
      <c r="U115" s="4">
        <f t="shared" si="75"/>
        <v>1</v>
      </c>
      <c r="V115" s="4">
        <f t="shared" si="75"/>
        <v>3</v>
      </c>
      <c r="W115" s="104">
        <f>SUM(S115*S126,T115*T126,U115*U37:U126,V115*V126)</f>
        <v>121.25</v>
      </c>
      <c r="X115" s="14"/>
      <c r="Y115" s="4">
        <f t="shared" si="76"/>
        <v>7</v>
      </c>
      <c r="Z115" s="4">
        <f t="shared" si="76"/>
        <v>22.5</v>
      </c>
      <c r="AA115" s="4">
        <f t="shared" si="76"/>
        <v>0</v>
      </c>
      <c r="AB115" s="4">
        <f t="shared" si="76"/>
        <v>1</v>
      </c>
      <c r="AC115" s="104">
        <f>SUM(Y115*Y126,Z115*Z126,AA115*AA37:AA126,AB115*AB126)</f>
        <v>28.5</v>
      </c>
      <c r="AD115" s="14"/>
      <c r="AE115" s="4">
        <f t="shared" si="77"/>
        <v>19.5</v>
      </c>
      <c r="AF115" s="4">
        <f t="shared" si="77"/>
        <v>7</v>
      </c>
      <c r="AG115" s="4">
        <f t="shared" si="77"/>
        <v>0.5</v>
      </c>
      <c r="AH115" s="4">
        <f t="shared" si="77"/>
        <v>0</v>
      </c>
      <c r="AI115" s="104">
        <f>SUM(AE115*AE126,AF115*AF126,AG115*AG37:AG126,AH115*AH126)</f>
        <v>17</v>
      </c>
      <c r="AJ115" s="29"/>
      <c r="AK115" s="29"/>
      <c r="AL115" s="20" t="s">
        <v>38</v>
      </c>
      <c r="AM115" s="4">
        <f t="shared" si="78"/>
        <v>3.5</v>
      </c>
      <c r="AN115" s="4">
        <f t="shared" si="78"/>
        <v>2</v>
      </c>
      <c r="AO115" s="4">
        <f t="shared" si="78"/>
        <v>0</v>
      </c>
      <c r="AP115" s="4">
        <f t="shared" si="78"/>
        <v>0</v>
      </c>
      <c r="AQ115" s="104">
        <f>SUM(AM115*AM126,AN115*AN126,AO115*AO37:AO126,AP115*AP126)</f>
        <v>3.75</v>
      </c>
      <c r="AR115" s="14"/>
      <c r="AS115" s="4">
        <f t="shared" si="79"/>
        <v>39.5</v>
      </c>
      <c r="AT115" s="4">
        <f t="shared" si="79"/>
        <v>34.5</v>
      </c>
      <c r="AU115" s="4">
        <f t="shared" si="79"/>
        <v>3</v>
      </c>
      <c r="AV115" s="4">
        <f t="shared" si="79"/>
        <v>1</v>
      </c>
      <c r="AW115" s="104">
        <f>SUM(AS115*AS126,AT115*AT126,AU115*AU37:AU126,AV115*AV126)</f>
        <v>65.75</v>
      </c>
      <c r="AX115" s="14"/>
      <c r="AY115" s="4">
        <f t="shared" si="80"/>
        <v>7.5</v>
      </c>
      <c r="AZ115" s="4">
        <f t="shared" si="80"/>
        <v>3</v>
      </c>
      <c r="BA115" s="4">
        <f t="shared" si="80"/>
        <v>0</v>
      </c>
      <c r="BB115" s="4">
        <f t="shared" si="80"/>
        <v>0</v>
      </c>
      <c r="BC115" s="104">
        <f>SUM(AY115*AY126,AZ115*AZ126,BA115*BA37:BA126,BB115*BB126)</f>
        <v>6.75</v>
      </c>
      <c r="BD115" s="14"/>
      <c r="BE115" s="4">
        <f t="shared" si="81"/>
        <v>37.5</v>
      </c>
      <c r="BF115" s="4">
        <f t="shared" si="81"/>
        <v>56</v>
      </c>
      <c r="BG115" s="4">
        <f t="shared" si="81"/>
        <v>1.5</v>
      </c>
      <c r="BH115" s="4">
        <f t="shared" si="81"/>
        <v>1.5</v>
      </c>
      <c r="BI115" s="104">
        <f>SUM(BE115*BE126,BF115*BF126,BG115*BG37:BG126,BH115*BH126)</f>
        <v>80.75</v>
      </c>
      <c r="BJ115" s="14"/>
      <c r="BK115" s="4">
        <f t="shared" si="82"/>
        <v>4</v>
      </c>
      <c r="BL115" s="4">
        <f t="shared" si="82"/>
        <v>8</v>
      </c>
      <c r="BM115" s="4">
        <f t="shared" si="82"/>
        <v>0</v>
      </c>
      <c r="BN115" s="4">
        <f t="shared" si="82"/>
        <v>0</v>
      </c>
      <c r="BO115" s="104">
        <f>SUM(BK115*BK126,BL115*BL126,BM115*BM37:BM126,BN115*BN126)</f>
        <v>10</v>
      </c>
      <c r="BP115" s="14"/>
      <c r="BQ115" s="4">
        <f t="shared" si="83"/>
        <v>11.5</v>
      </c>
      <c r="BR115" s="4">
        <f t="shared" si="83"/>
        <v>5.5</v>
      </c>
      <c r="BS115" s="4">
        <f t="shared" si="83"/>
        <v>1.5</v>
      </c>
      <c r="BT115" s="4">
        <f t="shared" si="83"/>
        <v>0</v>
      </c>
      <c r="BU115" s="104">
        <f>SUM(BQ115*BQ126,BR115*BR126,BS115*BS37:BS126,BT115*BT126)</f>
        <v>13.5</v>
      </c>
      <c r="BV115" s="29"/>
      <c r="BW115" s="29"/>
      <c r="BX115" s="20" t="s">
        <v>38</v>
      </c>
      <c r="BY115" s="4">
        <f t="shared" si="84"/>
        <v>3</v>
      </c>
      <c r="BZ115" s="4">
        <f t="shared" si="84"/>
        <v>3</v>
      </c>
      <c r="CA115" s="4">
        <f t="shared" si="84"/>
        <v>0.5</v>
      </c>
      <c r="CB115" s="4">
        <f t="shared" si="84"/>
        <v>0</v>
      </c>
      <c r="CC115" s="104">
        <f>SUM(BY115*BY126,BZ115*BZ126,CA115*CA37:CA126,CB115*CB126)</f>
        <v>4.75</v>
      </c>
      <c r="CD115" s="14"/>
      <c r="CE115" s="4">
        <f t="shared" si="85"/>
        <v>108.5</v>
      </c>
      <c r="CF115" s="4">
        <f t="shared" si="85"/>
        <v>57</v>
      </c>
      <c r="CG115" s="4">
        <f t="shared" si="85"/>
        <v>6.5</v>
      </c>
      <c r="CH115" s="4">
        <f t="shared" si="85"/>
        <v>1.5</v>
      </c>
      <c r="CI115" s="104">
        <f>SUM(CE115*CE126,CF115*CF126,CG115*CG37:CG126,CH115*CH126)</f>
        <v>157.25</v>
      </c>
      <c r="CJ115" s="14"/>
      <c r="CK115" s="4">
        <f t="shared" si="86"/>
        <v>3.5</v>
      </c>
      <c r="CL115" s="4">
        <f t="shared" si="86"/>
        <v>9</v>
      </c>
      <c r="CM115" s="4">
        <f t="shared" si="86"/>
        <v>0.5</v>
      </c>
      <c r="CN115" s="4">
        <f t="shared" si="86"/>
        <v>0</v>
      </c>
      <c r="CO115" s="104">
        <f>SUM(CK115*CK126,CL115*CL126,CM115*CM37:CM126,CN115*CN126)</f>
        <v>11</v>
      </c>
      <c r="CP115" s="4"/>
      <c r="CQ115" s="4">
        <f t="shared" si="87"/>
        <v>95.5</v>
      </c>
      <c r="CR115" s="4">
        <f t="shared" si="87"/>
        <v>60.5</v>
      </c>
      <c r="CS115" s="4">
        <f t="shared" si="87"/>
        <v>10</v>
      </c>
      <c r="CT115" s="4">
        <f t="shared" si="87"/>
        <v>0.5</v>
      </c>
      <c r="CU115" s="104">
        <f>SUM(CQ115*CQ126,CR115*CR126,CS115*CS37:CS126,CT115*CT126)</f>
        <v>209.5</v>
      </c>
      <c r="CV115" s="14"/>
      <c r="CW115" s="4">
        <f t="shared" si="88"/>
        <v>32</v>
      </c>
      <c r="CX115" s="4">
        <f t="shared" si="88"/>
        <v>29</v>
      </c>
      <c r="CY115" s="4">
        <f t="shared" si="88"/>
        <v>1</v>
      </c>
      <c r="CZ115" s="4">
        <f t="shared" si="88"/>
        <v>0</v>
      </c>
      <c r="DA115" s="104">
        <f>SUM(CW115*CW126,CX115*CX126,CY115*CY37:CY126,CZ115*CZ126)</f>
        <v>46</v>
      </c>
      <c r="DB115" s="14"/>
      <c r="DC115" s="4">
        <f t="shared" si="89"/>
        <v>6.5</v>
      </c>
      <c r="DD115" s="4">
        <f t="shared" si="89"/>
        <v>5.5</v>
      </c>
      <c r="DE115" s="4">
        <f t="shared" si="89"/>
        <v>1.5</v>
      </c>
      <c r="DF115" s="4">
        <f t="shared" si="89"/>
        <v>0</v>
      </c>
      <c r="DG115" s="104">
        <f>SUM(DC115*DC126,DD115*DD126,DE115*DE37:DE126,DF115*DF126)</f>
        <v>11</v>
      </c>
      <c r="DH115" s="29"/>
      <c r="DI115" s="29"/>
      <c r="DJ115" s="20" t="s">
        <v>38</v>
      </c>
      <c r="DK115" s="4">
        <f t="shared" si="90"/>
        <v>14</v>
      </c>
      <c r="DL115" s="4">
        <f t="shared" si="90"/>
        <v>9.5</v>
      </c>
      <c r="DM115" s="4">
        <f t="shared" si="90"/>
        <v>0</v>
      </c>
      <c r="DN115" s="4">
        <f t="shared" si="90"/>
        <v>0</v>
      </c>
      <c r="DO115" s="104">
        <f>SUM(DK115*DK126,DL115*DL126,DM115*DM37:DM126,DN115*DN126)</f>
        <v>16.5</v>
      </c>
      <c r="DP115" s="4"/>
      <c r="DQ115" s="31">
        <f t="shared" si="91"/>
        <v>3</v>
      </c>
      <c r="DR115" s="4">
        <f t="shared" si="91"/>
        <v>1.5</v>
      </c>
      <c r="DS115" s="4">
        <f t="shared" si="91"/>
        <v>0</v>
      </c>
      <c r="DT115" s="4">
        <f t="shared" si="91"/>
        <v>0</v>
      </c>
      <c r="DU115" s="104">
        <f>SUM(DQ115*DQ126,DR115*DR126,DS115*DS37:DS126,DT115*DT126)</f>
        <v>3</v>
      </c>
      <c r="DV115" s="4"/>
      <c r="DW115" s="4">
        <f t="shared" si="92"/>
        <v>8.5</v>
      </c>
      <c r="DX115" s="4">
        <f t="shared" si="92"/>
        <v>5</v>
      </c>
      <c r="DY115" s="4">
        <f t="shared" si="92"/>
        <v>1</v>
      </c>
      <c r="DZ115" s="4">
        <f t="shared" si="92"/>
        <v>0</v>
      </c>
      <c r="EA115" s="104">
        <f>SUM(DW115*DW126,DX115*DX126,DY115*DY37:DY126,DZ115*DZ126)</f>
        <v>10.25</v>
      </c>
      <c r="EB115" s="4"/>
      <c r="EC115" s="4">
        <f t="shared" si="93"/>
        <v>82</v>
      </c>
      <c r="ED115" s="4">
        <f t="shared" si="93"/>
        <v>76.5</v>
      </c>
      <c r="EE115" s="4">
        <f t="shared" si="93"/>
        <v>9</v>
      </c>
      <c r="EF115" s="4">
        <f t="shared" si="93"/>
        <v>88</v>
      </c>
      <c r="EG115" s="104">
        <f>SUM(EC115*EC126,ED115*ED126,EE115*EE37:EE126,EF115*EF126)</f>
        <v>418.5</v>
      </c>
      <c r="EH115" s="4"/>
      <c r="EI115" s="4">
        <f t="shared" si="94"/>
        <v>25</v>
      </c>
      <c r="EJ115" s="4">
        <f t="shared" si="94"/>
        <v>37</v>
      </c>
      <c r="EK115" s="4">
        <f t="shared" si="94"/>
        <v>3.5</v>
      </c>
      <c r="EL115" s="4">
        <f t="shared" si="94"/>
        <v>0.5</v>
      </c>
      <c r="EM115" s="104">
        <f>SUM(EI115*EI126,EJ115*EJ126,EK115*EK37:EK126,EL115*EL126)</f>
        <v>63</v>
      </c>
      <c r="EN115" s="4"/>
      <c r="EO115" s="4">
        <f t="shared" si="95"/>
        <v>7.5</v>
      </c>
      <c r="EP115" s="4">
        <f t="shared" si="95"/>
        <v>12.5</v>
      </c>
      <c r="EQ115" s="4">
        <f t="shared" si="95"/>
        <v>1</v>
      </c>
      <c r="ER115" s="4">
        <f t="shared" si="95"/>
        <v>0</v>
      </c>
      <c r="ES115" s="104">
        <f>SUM(EO115*EO126,EP115*EP126,EQ115*EQ37:EQ126,ER115*ER126)</f>
        <v>17.25</v>
      </c>
      <c r="ET115" s="4"/>
      <c r="EU115" s="4">
        <f t="shared" si="96"/>
        <v>65.5</v>
      </c>
      <c r="EV115" s="4">
        <f t="shared" si="96"/>
        <v>52</v>
      </c>
      <c r="EW115" s="4">
        <f t="shared" si="96"/>
        <v>5</v>
      </c>
      <c r="EX115" s="4">
        <f t="shared" si="96"/>
        <v>0</v>
      </c>
      <c r="EY115" s="104">
        <f>SUM(EU115*EU126,EV115*EV126,EW115*EW37:EW126,EX115*EX126)</f>
        <v>109.75</v>
      </c>
      <c r="EZ115" s="4"/>
      <c r="FA115" s="4">
        <f t="shared" si="97"/>
        <v>3</v>
      </c>
      <c r="FB115" s="4">
        <f t="shared" si="97"/>
        <v>7</v>
      </c>
      <c r="FC115" s="4">
        <f t="shared" si="97"/>
        <v>0</v>
      </c>
      <c r="FD115" s="4">
        <f t="shared" si="97"/>
        <v>0</v>
      </c>
      <c r="FE115" s="104">
        <f>SUM(FA115*FA126,FB115*FB126,FC115*FC37:FC126,FD115*FD126)</f>
        <v>8.5</v>
      </c>
      <c r="FF115" s="4"/>
      <c r="FG115" s="4">
        <f t="shared" si="98"/>
        <v>32</v>
      </c>
      <c r="FH115" s="4">
        <f t="shared" si="98"/>
        <v>37</v>
      </c>
      <c r="FI115" s="4">
        <f t="shared" si="98"/>
        <v>2.5</v>
      </c>
      <c r="FJ115" s="14">
        <f t="shared" si="98"/>
        <v>0</v>
      </c>
      <c r="FK115" s="104">
        <f>SUM(FG115*FG126,FH115*FH126,FI115*FI37:FI126,FJ115*FJ126)</f>
        <v>59.25</v>
      </c>
      <c r="FL115" s="4"/>
      <c r="FM115" s="4">
        <f t="shared" si="99"/>
        <v>4</v>
      </c>
      <c r="FN115" s="4">
        <f t="shared" si="99"/>
        <v>6</v>
      </c>
      <c r="FO115" s="4">
        <f t="shared" si="99"/>
        <v>0</v>
      </c>
      <c r="FP115" s="4">
        <f t="shared" si="99"/>
        <v>0</v>
      </c>
      <c r="FQ115" s="104">
        <f>SUM(FM115*FM126,FN115*FN126,FO115*FO37:FO126,FP115*FP126)</f>
        <v>8</v>
      </c>
      <c r="FR115" s="4"/>
      <c r="FS115" s="4">
        <f t="shared" si="100"/>
        <v>66.5</v>
      </c>
      <c r="FT115" s="4">
        <f t="shared" si="100"/>
        <v>31</v>
      </c>
      <c r="FU115" s="4">
        <f t="shared" si="100"/>
        <v>0.5</v>
      </c>
      <c r="FV115" s="4">
        <f t="shared" si="100"/>
        <v>1</v>
      </c>
      <c r="FW115" s="104">
        <f>SUM(FS115*FS126,FT115*FT126,FU115*FU37:FU126,FV115*FV126)</f>
        <v>67</v>
      </c>
      <c r="FX115" s="4"/>
      <c r="FY115" s="4">
        <f t="shared" si="101"/>
        <v>126</v>
      </c>
      <c r="FZ115" s="4">
        <f t="shared" si="101"/>
        <v>59</v>
      </c>
      <c r="GA115" s="4">
        <f t="shared" si="101"/>
        <v>1</v>
      </c>
      <c r="GB115" s="4">
        <f t="shared" si="101"/>
        <v>2</v>
      </c>
      <c r="GC115" s="104">
        <f>SUM(FY115*FY126,FZ115*FZ126,GA115*GA37:GA126,GB115*GB126)</f>
        <v>128</v>
      </c>
      <c r="GE115" s="26"/>
      <c r="GF115" s="26"/>
      <c r="GG115" s="26"/>
      <c r="GH115" s="26"/>
      <c r="GI115" s="26"/>
      <c r="GJ115" s="26"/>
      <c r="GK115" s="26"/>
      <c r="GL115" s="26"/>
      <c r="GM115" s="26"/>
      <c r="GN115" s="26"/>
      <c r="GO115" s="26"/>
      <c r="GP115" s="26"/>
      <c r="GQ115" s="26"/>
      <c r="GR115" s="26"/>
      <c r="GS115" s="26"/>
      <c r="GT115" s="26"/>
      <c r="GU115" s="26"/>
      <c r="GV115" s="26"/>
      <c r="GW115" s="26"/>
      <c r="GX115" s="26"/>
      <c r="GY115" s="26"/>
      <c r="GZ115" s="26"/>
      <c r="HA115" s="26"/>
      <c r="HB115" s="26"/>
      <c r="HC115" s="26"/>
      <c r="HD115" s="26"/>
      <c r="HE115" s="26"/>
      <c r="HF115" s="26"/>
      <c r="HG115" s="26"/>
      <c r="HH115" s="26"/>
      <c r="HI115" s="26"/>
      <c r="HJ115" s="26"/>
      <c r="HK115" s="26"/>
      <c r="HL115" s="26"/>
      <c r="HM115" s="26"/>
      <c r="HN115" s="26"/>
      <c r="HO115" s="26"/>
      <c r="HP115" s="26"/>
      <c r="HQ115" s="26"/>
      <c r="HR115" s="26"/>
      <c r="HS115" s="26"/>
      <c r="HT115" s="26"/>
      <c r="HU115" s="26"/>
      <c r="HV115" s="26"/>
      <c r="HW115" s="26"/>
      <c r="HX115" s="26"/>
      <c r="HY115" s="26"/>
      <c r="HZ115" s="26"/>
      <c r="IA115" s="26"/>
      <c r="IB115" s="26"/>
      <c r="IC115" s="26"/>
      <c r="ID115" s="26"/>
      <c r="IE115" s="26"/>
      <c r="IF115" s="26"/>
      <c r="IG115" s="26"/>
      <c r="IH115" s="26"/>
      <c r="II115" s="26"/>
      <c r="IJ115" s="26"/>
      <c r="IK115" s="26"/>
      <c r="IL115" s="26"/>
      <c r="IM115" s="26"/>
      <c r="IN115" s="26"/>
      <c r="IO115" s="26"/>
      <c r="IP115" s="26"/>
      <c r="IQ115" s="26"/>
      <c r="IR115" s="26"/>
      <c r="IS115" s="26"/>
      <c r="IT115" s="26"/>
      <c r="IU115" s="26"/>
      <c r="IV115" s="26"/>
      <c r="IW115" s="26"/>
      <c r="IX115" s="26"/>
      <c r="IY115" s="26"/>
      <c r="IZ115" s="26"/>
      <c r="JA115" s="26"/>
      <c r="JB115" s="26"/>
      <c r="JC115" s="26"/>
      <c r="JD115" s="26"/>
      <c r="JE115" s="26"/>
      <c r="JF115" s="26"/>
      <c r="JG115" s="26"/>
      <c r="JH115" s="26"/>
      <c r="JI115" s="26"/>
      <c r="JJ115" s="26"/>
      <c r="JK115" s="26"/>
      <c r="JL115" s="26"/>
      <c r="JM115" s="26"/>
      <c r="JN115" s="26"/>
      <c r="JO115" s="26"/>
      <c r="JP115" s="26"/>
      <c r="JQ115" s="26"/>
      <c r="JR115" s="26"/>
      <c r="JS115" s="26"/>
      <c r="JT115" s="26"/>
      <c r="JU115" s="26"/>
      <c r="JV115" s="26"/>
      <c r="JW115" s="26"/>
      <c r="JX115" s="26"/>
      <c r="JY115" s="26"/>
      <c r="JZ115" s="26"/>
      <c r="KA115" s="26"/>
      <c r="KB115" s="26"/>
      <c r="KC115" s="26"/>
      <c r="KD115" s="26"/>
      <c r="KE115" s="26"/>
      <c r="KF115" s="26"/>
      <c r="KG115" s="26"/>
      <c r="KH115" s="26"/>
      <c r="KI115" s="26"/>
      <c r="KJ115" s="26"/>
      <c r="KK115" s="26"/>
      <c r="KL115" s="26"/>
      <c r="KM115" s="26"/>
      <c r="KN115" s="26"/>
      <c r="KO115" s="26"/>
      <c r="KP115" s="26"/>
      <c r="KQ115" s="26"/>
      <c r="KR115" s="26"/>
      <c r="KS115" s="26"/>
      <c r="KT115" s="26"/>
      <c r="KU115" s="26"/>
      <c r="KV115" s="26"/>
      <c r="KW115" s="26"/>
      <c r="KX115" s="26"/>
      <c r="KY115" s="26"/>
      <c r="KZ115" s="26"/>
      <c r="LA115" s="26"/>
      <c r="LB115" s="26"/>
      <c r="LC115" s="26"/>
      <c r="LD115" s="26"/>
      <c r="LE115" s="26"/>
      <c r="LF115" s="26"/>
      <c r="LG115" s="26"/>
      <c r="LH115" s="26"/>
      <c r="LI115" s="26"/>
      <c r="LJ115" s="26"/>
      <c r="LK115" s="26"/>
      <c r="LL115" s="26"/>
      <c r="LM115" s="26"/>
      <c r="LN115" s="26"/>
      <c r="LO115" s="26"/>
      <c r="LP115" s="26"/>
      <c r="LQ115" s="26"/>
      <c r="LR115" s="26"/>
      <c r="LS115" s="26"/>
      <c r="LT115" s="26"/>
      <c r="LU115" s="26"/>
      <c r="LV115" s="26"/>
      <c r="LW115" s="26"/>
      <c r="LX115" s="26"/>
      <c r="LY115" s="26"/>
      <c r="LZ115" s="26"/>
      <c r="MA115" s="26"/>
      <c r="MB115" s="26"/>
      <c r="MC115" s="26"/>
      <c r="MD115" s="26"/>
      <c r="ME115" s="26"/>
      <c r="MF115" s="26"/>
      <c r="MG115" s="26"/>
      <c r="MH115" s="26"/>
      <c r="MI115" s="26"/>
      <c r="MJ115" s="26"/>
      <c r="MK115" s="26"/>
      <c r="ML115" s="26"/>
      <c r="MM115" s="26"/>
      <c r="MN115" s="26"/>
      <c r="MO115" s="26"/>
      <c r="MP115" s="26"/>
      <c r="MQ115" s="26"/>
      <c r="MR115" s="26"/>
      <c r="MS115" s="26"/>
      <c r="MT115" s="26"/>
      <c r="MU115" s="26"/>
      <c r="MV115" s="26"/>
      <c r="MW115" s="26"/>
      <c r="MX115" s="26"/>
      <c r="MY115" s="26"/>
      <c r="MZ115" s="26"/>
      <c r="NA115" s="26"/>
      <c r="NB115" s="26"/>
      <c r="NC115" s="26"/>
      <c r="ND115" s="26"/>
      <c r="NE115" s="26"/>
      <c r="NF115" s="26"/>
      <c r="NG115" s="26"/>
      <c r="NH115" s="26"/>
      <c r="NI115" s="26"/>
      <c r="NJ115" s="26"/>
      <c r="NK115" s="26"/>
      <c r="NL115" s="26"/>
      <c r="NM115" s="26"/>
      <c r="NN115" s="26"/>
      <c r="NO115" s="26"/>
      <c r="NP115" s="26"/>
      <c r="NQ115" s="26"/>
      <c r="NR115" s="26"/>
      <c r="NS115" s="26"/>
      <c r="NT115" s="26"/>
      <c r="NU115" s="26"/>
      <c r="NV115" s="26"/>
      <c r="NW115" s="26"/>
      <c r="NX115" s="26"/>
      <c r="NY115" s="26"/>
      <c r="NZ115" s="26"/>
      <c r="OA115" s="26"/>
      <c r="OB115" s="26"/>
      <c r="OC115" s="26"/>
      <c r="OD115" s="26"/>
      <c r="OE115" s="26"/>
      <c r="OF115" s="26"/>
      <c r="OG115" s="26"/>
      <c r="OH115" s="26"/>
      <c r="OI115" s="26"/>
      <c r="OJ115" s="26"/>
      <c r="OK115" s="26"/>
      <c r="OL115" s="26"/>
      <c r="OM115" s="26"/>
      <c r="ON115" s="26"/>
      <c r="OO115" s="26"/>
      <c r="OP115" s="26"/>
      <c r="OQ115" s="26"/>
      <c r="OR115" s="26"/>
      <c r="OS115" s="26"/>
      <c r="OT115" s="26"/>
      <c r="OU115" s="26"/>
      <c r="OV115" s="26"/>
    </row>
    <row r="116" spans="1:412" s="3" customFormat="1">
      <c r="A116" s="148" t="s">
        <v>39</v>
      </c>
      <c r="B116" s="4">
        <f t="shared" si="72"/>
        <v>7</v>
      </c>
      <c r="C116" s="4">
        <f t="shared" si="72"/>
        <v>4.5</v>
      </c>
      <c r="D116" s="4">
        <f t="shared" si="72"/>
        <v>1</v>
      </c>
      <c r="E116" s="4">
        <f t="shared" si="72"/>
        <v>0</v>
      </c>
      <c r="F116" s="104">
        <f>SUM(B116*B126,C116*C126,D116*D126,E116*E126)</f>
        <v>10</v>
      </c>
      <c r="G116" s="4">
        <f t="shared" si="73"/>
        <v>35</v>
      </c>
      <c r="H116" s="4">
        <f t="shared" si="73"/>
        <v>55</v>
      </c>
      <c r="I116" s="4">
        <f t="shared" si="73"/>
        <v>3</v>
      </c>
      <c r="J116" s="4">
        <f t="shared" si="73"/>
        <v>2</v>
      </c>
      <c r="K116" s="104">
        <f>SUM(G116*G126,H116*H126,I116*I126,J116*J126)</f>
        <v>83.5</v>
      </c>
      <c r="L116" s="14"/>
      <c r="M116" s="4">
        <f t="shared" si="74"/>
        <v>2.5</v>
      </c>
      <c r="N116" s="4">
        <f t="shared" si="74"/>
        <v>3.5</v>
      </c>
      <c r="O116" s="4">
        <f t="shared" si="74"/>
        <v>0</v>
      </c>
      <c r="P116" s="4">
        <f t="shared" si="74"/>
        <v>0</v>
      </c>
      <c r="Q116" s="104">
        <f>SUM(M116*M126,N116*N126,O116*O126,P116*P126)</f>
        <v>4.75</v>
      </c>
      <c r="R116" s="14"/>
      <c r="S116" s="4">
        <f t="shared" si="75"/>
        <v>78</v>
      </c>
      <c r="T116" s="4">
        <f t="shared" si="75"/>
        <v>76.5</v>
      </c>
      <c r="U116" s="4">
        <f t="shared" si="75"/>
        <v>1</v>
      </c>
      <c r="V116" s="4">
        <f t="shared" si="75"/>
        <v>1.5</v>
      </c>
      <c r="W116" s="104">
        <f>SUM(S116*S126,T116*T126,U116*U126,V116*V126)</f>
        <v>121.25</v>
      </c>
      <c r="X116" s="14"/>
      <c r="Y116" s="4">
        <f t="shared" si="76"/>
        <v>8.5</v>
      </c>
      <c r="Z116" s="4">
        <f t="shared" si="76"/>
        <v>19</v>
      </c>
      <c r="AA116" s="4">
        <f t="shared" si="76"/>
        <v>0.5</v>
      </c>
      <c r="AB116" s="4">
        <f t="shared" si="76"/>
        <v>0.5</v>
      </c>
      <c r="AC116" s="104">
        <f>SUM(Y116*Y126,Z116*Z126,AA116*AA126,AB116*AB126)</f>
        <v>25.5</v>
      </c>
      <c r="AD116" s="14"/>
      <c r="AE116" s="4">
        <f t="shared" si="77"/>
        <v>14.5</v>
      </c>
      <c r="AF116" s="4">
        <f t="shared" si="77"/>
        <v>6.5</v>
      </c>
      <c r="AG116" s="4">
        <f t="shared" si="77"/>
        <v>0</v>
      </c>
      <c r="AH116" s="4">
        <f t="shared" si="77"/>
        <v>0</v>
      </c>
      <c r="AI116" s="104">
        <f>SUM(AE116*AE126,AF116*AF126,AG116*AG126,AH116*AH126)</f>
        <v>13.75</v>
      </c>
      <c r="AJ116" s="29"/>
      <c r="AK116" s="29"/>
      <c r="AL116" s="20" t="s">
        <v>39</v>
      </c>
      <c r="AM116" s="4">
        <f t="shared" si="78"/>
        <v>8</v>
      </c>
      <c r="AN116" s="4">
        <f t="shared" si="78"/>
        <v>5.5</v>
      </c>
      <c r="AO116" s="4">
        <f t="shared" si="78"/>
        <v>0</v>
      </c>
      <c r="AP116" s="4">
        <f t="shared" si="78"/>
        <v>0</v>
      </c>
      <c r="AQ116" s="104">
        <f>SUM(AM116*AM126,AN116*AN126,AO116*AO126,AP116*AP126)</f>
        <v>9.5</v>
      </c>
      <c r="AR116" s="14"/>
      <c r="AS116" s="4">
        <f t="shared" si="79"/>
        <v>46.5</v>
      </c>
      <c r="AT116" s="4">
        <f t="shared" si="79"/>
        <v>55</v>
      </c>
      <c r="AU116" s="4">
        <f t="shared" si="79"/>
        <v>2</v>
      </c>
      <c r="AV116" s="4">
        <f t="shared" si="79"/>
        <v>2</v>
      </c>
      <c r="AW116" s="104">
        <f>SUM(AS116*AS126,AT116*AT126,AU116*AU126,AV116*AV126)</f>
        <v>87.25</v>
      </c>
      <c r="AX116" s="14"/>
      <c r="AY116" s="4">
        <f t="shared" si="80"/>
        <v>9.5</v>
      </c>
      <c r="AZ116" s="4">
        <f t="shared" si="80"/>
        <v>6</v>
      </c>
      <c r="BA116" s="4">
        <f t="shared" si="80"/>
        <v>0</v>
      </c>
      <c r="BB116" s="4">
        <f t="shared" si="80"/>
        <v>0</v>
      </c>
      <c r="BC116" s="104">
        <f>SUM(AY116*AY126,AZ116*AZ126,BA116*BA126,BB116*BB126)</f>
        <v>10.75</v>
      </c>
      <c r="BD116" s="14"/>
      <c r="BE116" s="4">
        <f t="shared" si="81"/>
        <v>59.5</v>
      </c>
      <c r="BF116" s="4">
        <f t="shared" si="81"/>
        <v>74.5</v>
      </c>
      <c r="BG116" s="4">
        <f t="shared" si="81"/>
        <v>0.5</v>
      </c>
      <c r="BH116" s="4">
        <f t="shared" si="81"/>
        <v>1</v>
      </c>
      <c r="BI116" s="104">
        <f>SUM(BE116*BE126,BF116*BF126,BG116*BG126,BH116*BH126)</f>
        <v>107.75</v>
      </c>
      <c r="BJ116" s="14"/>
      <c r="BK116" s="4">
        <f t="shared" si="82"/>
        <v>2.5</v>
      </c>
      <c r="BL116" s="4">
        <f t="shared" si="82"/>
        <v>7</v>
      </c>
      <c r="BM116" s="4">
        <f t="shared" si="82"/>
        <v>0</v>
      </c>
      <c r="BN116" s="4">
        <f t="shared" si="82"/>
        <v>0</v>
      </c>
      <c r="BO116" s="104">
        <f>SUM(BK116*BK126,BL116*BL126,BM116*BM126,BN116*BN126)</f>
        <v>8.25</v>
      </c>
      <c r="BP116" s="14"/>
      <c r="BQ116" s="4">
        <f t="shared" si="83"/>
        <v>9.5</v>
      </c>
      <c r="BR116" s="4">
        <f t="shared" si="83"/>
        <v>9</v>
      </c>
      <c r="BS116" s="4">
        <f t="shared" si="83"/>
        <v>1</v>
      </c>
      <c r="BT116" s="4">
        <f t="shared" si="83"/>
        <v>0</v>
      </c>
      <c r="BU116" s="104">
        <f>SUM(BQ116*BQ126,BR116*BR126,BS116*BS126,BT116*BT126)</f>
        <v>15.75</v>
      </c>
      <c r="BV116" s="29"/>
      <c r="BW116" s="29"/>
      <c r="BX116" s="20" t="s">
        <v>39</v>
      </c>
      <c r="BY116" s="4">
        <f t="shared" si="84"/>
        <v>3</v>
      </c>
      <c r="BZ116" s="4">
        <f t="shared" si="84"/>
        <v>9.5</v>
      </c>
      <c r="CA116" s="4">
        <f t="shared" si="84"/>
        <v>0.5</v>
      </c>
      <c r="CB116" s="4">
        <f t="shared" si="84"/>
        <v>0</v>
      </c>
      <c r="CC116" s="104">
        <f>SUM(BY116*BY126,BZ116*BZ126,CA116*CA126,CB116*CB126)</f>
        <v>12</v>
      </c>
      <c r="CD116" s="14"/>
      <c r="CE116" s="4">
        <f t="shared" si="85"/>
        <v>103.5</v>
      </c>
      <c r="CF116" s="4">
        <f t="shared" si="85"/>
        <v>76</v>
      </c>
      <c r="CG116" s="4">
        <f t="shared" si="85"/>
        <v>9.5</v>
      </c>
      <c r="CH116" s="4">
        <f t="shared" si="85"/>
        <v>1.5</v>
      </c>
      <c r="CI116" s="104">
        <f>SUM(CE116*CE126,CF116*CF126,CG116*CG126,CH116*CH126)</f>
        <v>150.5</v>
      </c>
      <c r="CJ116" s="14"/>
      <c r="CK116" s="4">
        <f t="shared" si="86"/>
        <v>4.5</v>
      </c>
      <c r="CL116" s="4">
        <f t="shared" si="86"/>
        <v>14</v>
      </c>
      <c r="CM116" s="4">
        <f t="shared" si="86"/>
        <v>0.5</v>
      </c>
      <c r="CN116" s="4">
        <f t="shared" si="86"/>
        <v>0</v>
      </c>
      <c r="CO116" s="104">
        <f>SUM(CK116*CK126,CL116*CL126,CM116*CM126,CN116*CN126)</f>
        <v>17.25</v>
      </c>
      <c r="CP116" s="4"/>
      <c r="CQ116" s="4">
        <f t="shared" si="87"/>
        <v>96.5</v>
      </c>
      <c r="CR116" s="4">
        <f t="shared" si="87"/>
        <v>81</v>
      </c>
      <c r="CS116" s="4">
        <f t="shared" si="87"/>
        <v>6</v>
      </c>
      <c r="CT116" s="4">
        <f t="shared" si="87"/>
        <v>0</v>
      </c>
      <c r="CU116" s="104">
        <f>SUM(CQ116*CQ126,CR116*CR126,CS116*CS126,CT116*CT126)</f>
        <v>141.25</v>
      </c>
      <c r="CV116" s="14"/>
      <c r="CW116" s="4">
        <f t="shared" si="88"/>
        <v>26</v>
      </c>
      <c r="CX116" s="4">
        <f t="shared" si="88"/>
        <v>28.5</v>
      </c>
      <c r="CY116" s="4">
        <f t="shared" si="88"/>
        <v>1</v>
      </c>
      <c r="CZ116" s="4">
        <f t="shared" si="88"/>
        <v>3</v>
      </c>
      <c r="DA116" s="104">
        <f>SUM(CW116*CW126,CX116*CX126,CY116*CY126,CZ116*CZ126)</f>
        <v>51</v>
      </c>
      <c r="DB116" s="14"/>
      <c r="DC116" s="4">
        <f t="shared" si="89"/>
        <v>10</v>
      </c>
      <c r="DD116" s="4">
        <f t="shared" si="89"/>
        <v>15.5</v>
      </c>
      <c r="DE116" s="4">
        <f t="shared" si="89"/>
        <v>0.5</v>
      </c>
      <c r="DF116" s="4">
        <f t="shared" si="89"/>
        <v>0</v>
      </c>
      <c r="DG116" s="104">
        <f>SUM(DC116*DC126,DD116*DD126,DE116*DE126,DF116*DF126)</f>
        <v>21.5</v>
      </c>
      <c r="DH116" s="29"/>
      <c r="DI116" s="29"/>
      <c r="DJ116" s="20" t="s">
        <v>39</v>
      </c>
      <c r="DK116" s="4">
        <f t="shared" si="90"/>
        <v>9.5</v>
      </c>
      <c r="DL116" s="4">
        <f t="shared" si="90"/>
        <v>13.5</v>
      </c>
      <c r="DM116" s="4">
        <f t="shared" si="90"/>
        <v>0</v>
      </c>
      <c r="DN116" s="4">
        <f t="shared" si="90"/>
        <v>0</v>
      </c>
      <c r="DO116" s="104">
        <f>SUM(DK116*DK126,DL116*DL126,DM116*DM126,DN116*DN126)</f>
        <v>18.25</v>
      </c>
      <c r="DP116" s="4"/>
      <c r="DQ116" s="31">
        <f t="shared" si="91"/>
        <v>5.5</v>
      </c>
      <c r="DR116" s="4">
        <f t="shared" si="91"/>
        <v>2.5</v>
      </c>
      <c r="DS116" s="4">
        <f t="shared" si="91"/>
        <v>0.5</v>
      </c>
      <c r="DT116" s="4">
        <f t="shared" si="91"/>
        <v>0</v>
      </c>
      <c r="DU116" s="104">
        <f>SUM(DQ116*DQ126,DR116*DR126,DS116*DS126,DT116*DT126)</f>
        <v>6.25</v>
      </c>
      <c r="DV116" s="4"/>
      <c r="DW116" s="4">
        <f t="shared" si="92"/>
        <v>3</v>
      </c>
      <c r="DX116" s="4">
        <f t="shared" si="92"/>
        <v>6.5</v>
      </c>
      <c r="DY116" s="4">
        <f t="shared" si="92"/>
        <v>1</v>
      </c>
      <c r="DZ116" s="4">
        <f t="shared" si="92"/>
        <v>0</v>
      </c>
      <c r="EA116" s="104">
        <f>SUM(DW116*DW126,DX116*DX126,DY116*DY126,DZ116*DZ126)</f>
        <v>10</v>
      </c>
      <c r="EB116" s="4"/>
      <c r="EC116" s="4">
        <f t="shared" si="93"/>
        <v>90</v>
      </c>
      <c r="ED116" s="4">
        <f t="shared" si="93"/>
        <v>83.5</v>
      </c>
      <c r="EE116" s="4">
        <f t="shared" si="93"/>
        <v>14</v>
      </c>
      <c r="EF116" s="4">
        <f t="shared" si="93"/>
        <v>96</v>
      </c>
      <c r="EG116" s="104">
        <f>SUM(EC116*EC126,ED116*ED126,EE116*EE126,EF116*EF126)</f>
        <v>396.5</v>
      </c>
      <c r="EH116" s="4"/>
      <c r="EI116" s="4">
        <f t="shared" si="94"/>
        <v>27.5</v>
      </c>
      <c r="EJ116" s="4">
        <f t="shared" si="94"/>
        <v>33</v>
      </c>
      <c r="EK116" s="4">
        <f t="shared" si="94"/>
        <v>2</v>
      </c>
      <c r="EL116" s="4">
        <f t="shared" si="94"/>
        <v>0.5</v>
      </c>
      <c r="EM116" s="104">
        <f>SUM(EI116*EI126,EJ116*EJ126,EK116*EK126,EL116*EL126)</f>
        <v>52</v>
      </c>
      <c r="EN116" s="4"/>
      <c r="EO116" s="4">
        <f t="shared" si="95"/>
        <v>8</v>
      </c>
      <c r="EP116" s="4">
        <f t="shared" si="95"/>
        <v>20</v>
      </c>
      <c r="EQ116" s="4">
        <f t="shared" si="95"/>
        <v>0</v>
      </c>
      <c r="ER116" s="4">
        <f t="shared" si="95"/>
        <v>0</v>
      </c>
      <c r="ES116" s="104">
        <f>SUM(EO116*EO126,EP116*EP126,EQ116*EQ126,ER116*ER126)</f>
        <v>24</v>
      </c>
      <c r="ET116" s="4"/>
      <c r="EU116" s="4">
        <f t="shared" si="96"/>
        <v>81</v>
      </c>
      <c r="EV116" s="4">
        <f t="shared" si="96"/>
        <v>75</v>
      </c>
      <c r="EW116" s="4">
        <f t="shared" si="96"/>
        <v>7.5</v>
      </c>
      <c r="EX116" s="4">
        <f t="shared" si="96"/>
        <v>1.5</v>
      </c>
      <c r="EY116" s="104">
        <f>SUM(EU116*EU126,EV116*EV126,EW116*EW126,EX116*EX126)</f>
        <v>134.25</v>
      </c>
      <c r="EZ116" s="4"/>
      <c r="FA116" s="4">
        <f t="shared" si="97"/>
        <v>4.5</v>
      </c>
      <c r="FB116" s="4">
        <f t="shared" si="97"/>
        <v>8</v>
      </c>
      <c r="FC116" s="4">
        <f t="shared" si="97"/>
        <v>0.5</v>
      </c>
      <c r="FD116" s="4">
        <f t="shared" si="97"/>
        <v>0</v>
      </c>
      <c r="FE116" s="104">
        <f>SUM(FA116*FA126,FB116*FB126,FC116*FC126,FD116*FD126)</f>
        <v>11.25</v>
      </c>
      <c r="FF116" s="4"/>
      <c r="FG116" s="4">
        <f t="shared" si="98"/>
        <v>42.5</v>
      </c>
      <c r="FH116" s="4">
        <f t="shared" si="98"/>
        <v>53.5</v>
      </c>
      <c r="FI116" s="4">
        <f t="shared" si="98"/>
        <v>1</v>
      </c>
      <c r="FJ116" s="14">
        <f t="shared" si="98"/>
        <v>1</v>
      </c>
      <c r="FK116" s="104">
        <f>SUM(FG116*FG126,FH116*FH126,FI116*FI126,FJ116*FJ126)</f>
        <v>79.25</v>
      </c>
      <c r="FL116" s="4"/>
      <c r="FM116" s="4">
        <f t="shared" si="99"/>
        <v>4</v>
      </c>
      <c r="FN116" s="4">
        <f t="shared" si="99"/>
        <v>5</v>
      </c>
      <c r="FO116" s="4">
        <f t="shared" si="99"/>
        <v>0</v>
      </c>
      <c r="FP116" s="4">
        <f t="shared" si="99"/>
        <v>0</v>
      </c>
      <c r="FQ116" s="104">
        <f>SUM(FM116*FM126,FN116*FN126,FO116*FO126,FP116*FP126)</f>
        <v>7</v>
      </c>
      <c r="FR116" s="4"/>
      <c r="FS116" s="4">
        <f t="shared" si="100"/>
        <v>74</v>
      </c>
      <c r="FT116" s="4">
        <f t="shared" si="100"/>
        <v>46</v>
      </c>
      <c r="FU116" s="4">
        <f t="shared" si="100"/>
        <v>1.5</v>
      </c>
      <c r="FV116" s="4">
        <f t="shared" si="100"/>
        <v>0</v>
      </c>
      <c r="FW116" s="104">
        <f>SUM(FS116*FS126,FT116*FT126,FU116*FU126,FV116*FV126)</f>
        <v>86</v>
      </c>
      <c r="FX116" s="4"/>
      <c r="FY116" s="4">
        <f t="shared" si="101"/>
        <v>143</v>
      </c>
      <c r="FZ116" s="4">
        <f t="shared" si="101"/>
        <v>91</v>
      </c>
      <c r="GA116" s="4">
        <f t="shared" si="101"/>
        <v>2</v>
      </c>
      <c r="GB116" s="4">
        <f t="shared" si="101"/>
        <v>0</v>
      </c>
      <c r="GC116" s="104">
        <f>SUM(FY116*FY126,FZ116*FZ126,GA116*GA126,GB116*GB126)</f>
        <v>166.5</v>
      </c>
      <c r="GE116" s="26"/>
      <c r="GF116" s="26"/>
      <c r="GG116" s="26"/>
      <c r="GH116" s="26"/>
      <c r="GI116" s="26"/>
      <c r="GJ116" s="26"/>
      <c r="GK116" s="26"/>
      <c r="GL116" s="26"/>
      <c r="GM116" s="26"/>
      <c r="GN116" s="26"/>
      <c r="GO116" s="26"/>
      <c r="GP116" s="26"/>
      <c r="GQ116" s="26"/>
      <c r="GR116" s="26"/>
      <c r="GS116" s="26"/>
      <c r="GT116" s="26"/>
      <c r="GU116" s="26"/>
      <c r="GV116" s="26"/>
      <c r="GW116" s="26"/>
      <c r="GX116" s="26"/>
      <c r="GY116" s="26"/>
      <c r="GZ116" s="26"/>
      <c r="HA116" s="26"/>
      <c r="HB116" s="26"/>
      <c r="HC116" s="26"/>
      <c r="HD116" s="26"/>
      <c r="HE116" s="26"/>
      <c r="HF116" s="26"/>
      <c r="HG116" s="26"/>
      <c r="HH116" s="26"/>
      <c r="HI116" s="26"/>
      <c r="HJ116" s="26"/>
      <c r="HK116" s="26"/>
      <c r="HL116" s="26"/>
      <c r="HM116" s="26"/>
      <c r="HN116" s="26"/>
      <c r="HO116" s="26"/>
      <c r="HP116" s="26"/>
      <c r="HQ116" s="26"/>
      <c r="HR116" s="26"/>
      <c r="HS116" s="26"/>
      <c r="HT116" s="26"/>
      <c r="HU116" s="26"/>
      <c r="HV116" s="26"/>
      <c r="HW116" s="26"/>
      <c r="HX116" s="26"/>
      <c r="HY116" s="26"/>
      <c r="HZ116" s="26"/>
      <c r="IA116" s="26"/>
      <c r="IB116" s="26"/>
      <c r="IC116" s="26"/>
      <c r="ID116" s="26"/>
      <c r="IE116" s="26"/>
      <c r="IF116" s="26"/>
      <c r="IG116" s="26"/>
      <c r="IH116" s="26"/>
      <c r="II116" s="26"/>
      <c r="IJ116" s="26"/>
      <c r="IK116" s="26"/>
      <c r="IL116" s="26"/>
      <c r="IM116" s="26"/>
      <c r="IN116" s="26"/>
      <c r="IO116" s="26"/>
      <c r="IP116" s="26"/>
      <c r="IQ116" s="26"/>
      <c r="IR116" s="26"/>
      <c r="IS116" s="26"/>
      <c r="IT116" s="26"/>
      <c r="IU116" s="26"/>
      <c r="IV116" s="26"/>
      <c r="IW116" s="26"/>
      <c r="IX116" s="26"/>
      <c r="IY116" s="26"/>
      <c r="IZ116" s="26"/>
      <c r="JA116" s="26"/>
      <c r="JB116" s="26"/>
      <c r="JC116" s="26"/>
      <c r="JD116" s="26"/>
      <c r="JE116" s="26"/>
      <c r="JF116" s="26"/>
      <c r="JG116" s="26"/>
      <c r="JH116" s="26"/>
      <c r="JI116" s="26"/>
      <c r="JJ116" s="26"/>
      <c r="JK116" s="26"/>
      <c r="JL116" s="26"/>
      <c r="JM116" s="26"/>
      <c r="JN116" s="26"/>
      <c r="JO116" s="26"/>
      <c r="JP116" s="26"/>
      <c r="JQ116" s="26"/>
      <c r="JR116" s="26"/>
      <c r="JS116" s="26"/>
      <c r="JT116" s="26"/>
      <c r="JU116" s="26"/>
      <c r="JV116" s="26"/>
      <c r="JW116" s="26"/>
      <c r="JX116" s="26"/>
      <c r="JY116" s="26"/>
      <c r="JZ116" s="26"/>
      <c r="KA116" s="26"/>
      <c r="KB116" s="26"/>
      <c r="KC116" s="26"/>
      <c r="KD116" s="26"/>
      <c r="KE116" s="26"/>
      <c r="KF116" s="26"/>
      <c r="KG116" s="26"/>
      <c r="KH116" s="26"/>
      <c r="KI116" s="26"/>
      <c r="KJ116" s="26"/>
      <c r="KK116" s="26"/>
      <c r="KL116" s="26"/>
      <c r="KM116" s="26"/>
      <c r="KN116" s="26"/>
      <c r="KO116" s="26"/>
      <c r="KP116" s="26"/>
      <c r="KQ116" s="26"/>
      <c r="KR116" s="26"/>
      <c r="KS116" s="26"/>
      <c r="KT116" s="26"/>
      <c r="KU116" s="26"/>
      <c r="KV116" s="26"/>
      <c r="KW116" s="26"/>
      <c r="KX116" s="26"/>
      <c r="KY116" s="26"/>
      <c r="KZ116" s="26"/>
      <c r="LA116" s="26"/>
      <c r="LB116" s="26"/>
      <c r="LC116" s="26"/>
      <c r="LD116" s="26"/>
      <c r="LE116" s="26"/>
      <c r="LF116" s="26"/>
      <c r="LG116" s="26"/>
      <c r="LH116" s="26"/>
      <c r="LI116" s="26"/>
      <c r="LJ116" s="26"/>
      <c r="LK116" s="26"/>
      <c r="LL116" s="26"/>
      <c r="LM116" s="26"/>
      <c r="LN116" s="26"/>
      <c r="LO116" s="26"/>
      <c r="LP116" s="26"/>
      <c r="LQ116" s="26"/>
      <c r="LR116" s="26"/>
      <c r="LS116" s="26"/>
      <c r="LT116" s="26"/>
      <c r="LU116" s="26"/>
      <c r="LV116" s="26"/>
      <c r="LW116" s="26"/>
      <c r="LX116" s="26"/>
      <c r="LY116" s="26"/>
      <c r="LZ116" s="26"/>
      <c r="MA116" s="26"/>
      <c r="MB116" s="26"/>
      <c r="MC116" s="26"/>
      <c r="MD116" s="26"/>
      <c r="ME116" s="26"/>
      <c r="MF116" s="26"/>
      <c r="MG116" s="26"/>
      <c r="MH116" s="26"/>
      <c r="MI116" s="26"/>
      <c r="MJ116" s="26"/>
      <c r="MK116" s="26"/>
      <c r="ML116" s="26"/>
      <c r="MM116" s="26"/>
      <c r="MN116" s="26"/>
      <c r="MO116" s="26"/>
      <c r="MP116" s="26"/>
      <c r="MQ116" s="26"/>
      <c r="MR116" s="26"/>
      <c r="MS116" s="26"/>
      <c r="MT116" s="26"/>
      <c r="MU116" s="26"/>
      <c r="MV116" s="26"/>
      <c r="MW116" s="26"/>
      <c r="MX116" s="26"/>
      <c r="MY116" s="26"/>
      <c r="MZ116" s="26"/>
      <c r="NA116" s="26"/>
      <c r="NB116" s="26"/>
      <c r="NC116" s="26"/>
      <c r="ND116" s="26"/>
      <c r="NE116" s="26"/>
      <c r="NF116" s="26"/>
      <c r="NG116" s="26"/>
      <c r="NH116" s="26"/>
      <c r="NI116" s="26"/>
      <c r="NJ116" s="26"/>
      <c r="NK116" s="26"/>
      <c r="NL116" s="26"/>
      <c r="NM116" s="26"/>
      <c r="NN116" s="26"/>
      <c r="NO116" s="26"/>
      <c r="NP116" s="26"/>
      <c r="NQ116" s="26"/>
      <c r="NR116" s="26"/>
      <c r="NS116" s="26"/>
      <c r="NT116" s="26"/>
      <c r="NU116" s="26"/>
      <c r="NV116" s="26"/>
      <c r="NW116" s="26"/>
      <c r="NX116" s="26"/>
      <c r="NY116" s="26"/>
      <c r="NZ116" s="26"/>
      <c r="OA116" s="26"/>
      <c r="OB116" s="26"/>
      <c r="OC116" s="26"/>
      <c r="OD116" s="26"/>
      <c r="OE116" s="26"/>
      <c r="OF116" s="26"/>
      <c r="OG116" s="26"/>
      <c r="OH116" s="26"/>
      <c r="OI116" s="26"/>
      <c r="OJ116" s="26"/>
      <c r="OK116" s="26"/>
      <c r="OL116" s="26"/>
      <c r="OM116" s="26"/>
      <c r="ON116" s="26"/>
      <c r="OO116" s="26"/>
      <c r="OP116" s="26"/>
      <c r="OQ116" s="26"/>
      <c r="OR116" s="26"/>
      <c r="OS116" s="26"/>
      <c r="OT116" s="26"/>
      <c r="OU116" s="26"/>
      <c r="OV116" s="26"/>
    </row>
    <row r="117" spans="1:412" s="3" customFormat="1">
      <c r="A117" s="148" t="s">
        <v>40</v>
      </c>
      <c r="B117" s="4">
        <f t="shared" si="72"/>
        <v>7</v>
      </c>
      <c r="C117" s="4">
        <f t="shared" si="72"/>
        <v>5</v>
      </c>
      <c r="D117" s="4">
        <f t="shared" si="72"/>
        <v>0.5</v>
      </c>
      <c r="E117" s="4">
        <f t="shared" si="72"/>
        <v>0</v>
      </c>
      <c r="F117" s="104">
        <f>SUM(B117*B126,C117*C126,D117*D126,E117*E126)</f>
        <v>9.5</v>
      </c>
      <c r="G117" s="4">
        <f t="shared" si="73"/>
        <v>36.5</v>
      </c>
      <c r="H117" s="4">
        <f t="shared" si="73"/>
        <v>51.5</v>
      </c>
      <c r="I117" s="4">
        <f t="shared" si="73"/>
        <v>2.5</v>
      </c>
      <c r="J117" s="4">
        <f t="shared" si="73"/>
        <v>1</v>
      </c>
      <c r="K117" s="104">
        <f>SUM(G117*G126,H117*H126,I117*I126,J117*J126)</f>
        <v>77.25</v>
      </c>
      <c r="L117" s="14"/>
      <c r="M117" s="4">
        <f t="shared" si="74"/>
        <v>4</v>
      </c>
      <c r="N117" s="4">
        <f t="shared" si="74"/>
        <v>7</v>
      </c>
      <c r="O117" s="4">
        <f t="shared" si="74"/>
        <v>0.5</v>
      </c>
      <c r="P117" s="4">
        <f t="shared" si="74"/>
        <v>0</v>
      </c>
      <c r="Q117" s="104">
        <f>SUM(M117*M126,N117*N126,O117*O126,P117*P126)</f>
        <v>10</v>
      </c>
      <c r="R117" s="14"/>
      <c r="S117" s="4">
        <f t="shared" si="75"/>
        <v>69</v>
      </c>
      <c r="T117" s="4">
        <f t="shared" si="75"/>
        <v>68</v>
      </c>
      <c r="U117" s="4">
        <f t="shared" si="75"/>
        <v>3.5</v>
      </c>
      <c r="V117" s="4">
        <f t="shared" si="75"/>
        <v>2</v>
      </c>
      <c r="W117" s="104">
        <f>SUM(S117*S126,T117*T126,U117*U126,V117*V126)</f>
        <v>114.5</v>
      </c>
      <c r="X117" s="14"/>
      <c r="Y117" s="4">
        <f t="shared" si="76"/>
        <v>9</v>
      </c>
      <c r="Z117" s="4">
        <f t="shared" si="76"/>
        <v>8.5</v>
      </c>
      <c r="AA117" s="4">
        <f t="shared" si="76"/>
        <v>0.5</v>
      </c>
      <c r="AB117" s="4">
        <f t="shared" si="76"/>
        <v>0</v>
      </c>
      <c r="AC117" s="104">
        <f>SUM(Y117*Y126,Z117*Z126,AA117*AA126,AB117*AB126)</f>
        <v>14</v>
      </c>
      <c r="AD117" s="14"/>
      <c r="AE117" s="4">
        <f t="shared" si="77"/>
        <v>18</v>
      </c>
      <c r="AF117" s="4">
        <f t="shared" si="77"/>
        <v>8.5</v>
      </c>
      <c r="AG117" s="4">
        <f t="shared" si="77"/>
        <v>1</v>
      </c>
      <c r="AH117" s="4">
        <f t="shared" si="77"/>
        <v>0</v>
      </c>
      <c r="AI117" s="104">
        <f>SUM(AE117*AE126,AF117*AF126,AG117*AG126,AH117*AH126)</f>
        <v>19.5</v>
      </c>
      <c r="AJ117" s="29"/>
      <c r="AK117" s="29"/>
      <c r="AL117" s="20" t="s">
        <v>40</v>
      </c>
      <c r="AM117" s="4">
        <f t="shared" si="78"/>
        <v>9.5</v>
      </c>
      <c r="AN117" s="4">
        <f t="shared" si="78"/>
        <v>4.5</v>
      </c>
      <c r="AO117" s="4">
        <f t="shared" si="78"/>
        <v>0.5</v>
      </c>
      <c r="AP117" s="4">
        <f t="shared" si="78"/>
        <v>0</v>
      </c>
      <c r="AQ117" s="104">
        <f>SUM(AM117*AM126,AN117*AN126,AO117*AO126,AP117*AP126)</f>
        <v>10.25</v>
      </c>
      <c r="AR117" s="14"/>
      <c r="AS117" s="4">
        <f t="shared" si="79"/>
        <v>47.5</v>
      </c>
      <c r="AT117" s="4">
        <f t="shared" si="79"/>
        <v>45.5</v>
      </c>
      <c r="AU117" s="4">
        <f t="shared" si="79"/>
        <v>2</v>
      </c>
      <c r="AV117" s="4">
        <f t="shared" si="79"/>
        <v>1.5</v>
      </c>
      <c r="AW117" s="104">
        <f>SUM(AS117*AS126,AT117*AT126,AU117*AU126,AV117*AV126)</f>
        <v>77</v>
      </c>
      <c r="AX117" s="14"/>
      <c r="AY117" s="4">
        <f t="shared" si="80"/>
        <v>7</v>
      </c>
      <c r="AZ117" s="4">
        <f t="shared" si="80"/>
        <v>5.5</v>
      </c>
      <c r="BA117" s="4">
        <f t="shared" si="80"/>
        <v>1</v>
      </c>
      <c r="BB117" s="4">
        <f t="shared" si="80"/>
        <v>0.5</v>
      </c>
      <c r="BC117" s="104">
        <f>SUM(AY117*AY126,AZ117*AZ126,BA117*BA126,BB117*BB126)</f>
        <v>12.25</v>
      </c>
      <c r="BD117" s="14"/>
      <c r="BE117" s="4">
        <f t="shared" si="81"/>
        <v>43.5</v>
      </c>
      <c r="BF117" s="4">
        <f t="shared" si="81"/>
        <v>65.5</v>
      </c>
      <c r="BG117" s="4">
        <f t="shared" si="81"/>
        <v>3.5</v>
      </c>
      <c r="BH117" s="4">
        <f t="shared" si="81"/>
        <v>1</v>
      </c>
      <c r="BI117" s="104">
        <f>SUM(BE117*BE126,BF117*BF126,BG117*BG126,BH117*BH126)</f>
        <v>96.75</v>
      </c>
      <c r="BJ117" s="14"/>
      <c r="BK117" s="4">
        <f t="shared" si="82"/>
        <v>3</v>
      </c>
      <c r="BL117" s="4">
        <f t="shared" si="82"/>
        <v>7</v>
      </c>
      <c r="BM117" s="4">
        <f t="shared" si="82"/>
        <v>0</v>
      </c>
      <c r="BN117" s="4">
        <f t="shared" si="82"/>
        <v>0</v>
      </c>
      <c r="BO117" s="104">
        <f>SUM(BK117*BK126,BL117*BL126,BM117*BM126,BN117*BN126)</f>
        <v>8.5</v>
      </c>
      <c r="BP117" s="14"/>
      <c r="BQ117" s="4">
        <f t="shared" si="83"/>
        <v>6.5</v>
      </c>
      <c r="BR117" s="4">
        <f t="shared" si="83"/>
        <v>7.5</v>
      </c>
      <c r="BS117" s="4">
        <f t="shared" si="83"/>
        <v>0.5</v>
      </c>
      <c r="BT117" s="4">
        <f t="shared" si="83"/>
        <v>0</v>
      </c>
      <c r="BU117" s="104">
        <f>SUM(BQ117*BQ126,BR117*BR126,BS117*BS126,BT117*BT126)</f>
        <v>11.75</v>
      </c>
      <c r="BV117" s="29"/>
      <c r="BW117" s="29"/>
      <c r="BX117" s="20" t="s">
        <v>40</v>
      </c>
      <c r="BY117" s="4">
        <f t="shared" si="84"/>
        <v>3</v>
      </c>
      <c r="BZ117" s="4">
        <f t="shared" si="84"/>
        <v>6</v>
      </c>
      <c r="CA117" s="4">
        <f t="shared" si="84"/>
        <v>1</v>
      </c>
      <c r="CB117" s="4">
        <f t="shared" si="84"/>
        <v>0</v>
      </c>
      <c r="CC117" s="104">
        <f>SUM(BY117*BY126,BZ117*BZ126,CA117*CA126,CB117*CB126)</f>
        <v>9.5</v>
      </c>
      <c r="CD117" s="14"/>
      <c r="CE117" s="4">
        <f t="shared" si="85"/>
        <v>112.5</v>
      </c>
      <c r="CF117" s="4">
        <f t="shared" si="85"/>
        <v>73</v>
      </c>
      <c r="CG117" s="4">
        <f t="shared" si="85"/>
        <v>4</v>
      </c>
      <c r="CH117" s="4">
        <f t="shared" si="85"/>
        <v>0.5</v>
      </c>
      <c r="CI117" s="104">
        <f>SUM(CE117*CE126,CF117*CF126,CG117*CG126,CH117*CH126)</f>
        <v>138.5</v>
      </c>
      <c r="CJ117" s="14"/>
      <c r="CK117" s="4">
        <f t="shared" si="86"/>
        <v>4</v>
      </c>
      <c r="CL117" s="4">
        <f t="shared" si="86"/>
        <v>14</v>
      </c>
      <c r="CM117" s="4">
        <f t="shared" si="86"/>
        <v>0</v>
      </c>
      <c r="CN117" s="4">
        <f t="shared" si="86"/>
        <v>0</v>
      </c>
      <c r="CO117" s="104">
        <f>SUM(CK117*CK126,CL117*CL126,CM117*CM126,CN117*CN126)</f>
        <v>16</v>
      </c>
      <c r="CP117" s="4"/>
      <c r="CQ117" s="4">
        <f t="shared" si="87"/>
        <v>90</v>
      </c>
      <c r="CR117" s="4">
        <f t="shared" si="87"/>
        <v>81</v>
      </c>
      <c r="CS117" s="4">
        <f t="shared" si="87"/>
        <v>7</v>
      </c>
      <c r="CT117" s="4">
        <f t="shared" si="87"/>
        <v>0.5</v>
      </c>
      <c r="CU117" s="104">
        <f>SUM(CQ117*CQ126,CR117*CR126,CS117*CS126,CT117*CT126)</f>
        <v>141.25</v>
      </c>
      <c r="CV117" s="14"/>
      <c r="CW117" s="4">
        <f t="shared" si="88"/>
        <v>24</v>
      </c>
      <c r="CX117" s="4">
        <f t="shared" si="88"/>
        <v>31.5</v>
      </c>
      <c r="CY117" s="4">
        <f t="shared" si="88"/>
        <v>0.5</v>
      </c>
      <c r="CZ117" s="4">
        <f t="shared" si="88"/>
        <v>1.5</v>
      </c>
      <c r="DA117" s="104">
        <f>SUM(CW117*CW126,CX117*CX126,CY117*CY126,CZ117*CZ126)</f>
        <v>48.25</v>
      </c>
      <c r="DB117" s="14"/>
      <c r="DC117" s="4">
        <f t="shared" si="89"/>
        <v>10</v>
      </c>
      <c r="DD117" s="4">
        <f t="shared" si="89"/>
        <v>19</v>
      </c>
      <c r="DE117" s="4">
        <f t="shared" si="89"/>
        <v>0</v>
      </c>
      <c r="DF117" s="4">
        <f t="shared" si="89"/>
        <v>1</v>
      </c>
      <c r="DG117" s="104">
        <f>SUM(DC117*DC126,DD117*DD126,DE117*DE126,DF117*DF126)</f>
        <v>26.5</v>
      </c>
      <c r="DH117" s="29"/>
      <c r="DI117" s="29"/>
      <c r="DJ117" s="20" t="s">
        <v>40</v>
      </c>
      <c r="DK117" s="4">
        <f t="shared" si="90"/>
        <v>8</v>
      </c>
      <c r="DL117" s="4">
        <f t="shared" si="90"/>
        <v>12</v>
      </c>
      <c r="DM117" s="4">
        <f t="shared" si="90"/>
        <v>0</v>
      </c>
      <c r="DN117" s="4">
        <f t="shared" si="90"/>
        <v>0</v>
      </c>
      <c r="DO117" s="104">
        <f>SUM(DK117*DK126,DL117*DL126,DM117*DM126,DN117*DN126)</f>
        <v>16</v>
      </c>
      <c r="DP117" s="4"/>
      <c r="DQ117" s="31">
        <f t="shared" si="91"/>
        <v>3</v>
      </c>
      <c r="DR117" s="4">
        <f t="shared" si="91"/>
        <v>2.5</v>
      </c>
      <c r="DS117" s="4">
        <f t="shared" si="91"/>
        <v>0</v>
      </c>
      <c r="DT117" s="4">
        <f t="shared" si="91"/>
        <v>0</v>
      </c>
      <c r="DU117" s="104">
        <f>SUM(DQ117*DQ126,DR117*DR126,DS117*DS126,DT117*DT126)</f>
        <v>4</v>
      </c>
      <c r="DV117" s="4"/>
      <c r="DW117" s="4">
        <f t="shared" si="92"/>
        <v>1.5</v>
      </c>
      <c r="DX117" s="4">
        <f t="shared" si="92"/>
        <v>8.5</v>
      </c>
      <c r="DY117" s="4">
        <f t="shared" si="92"/>
        <v>0</v>
      </c>
      <c r="DZ117" s="4">
        <f t="shared" si="92"/>
        <v>0</v>
      </c>
      <c r="EA117" s="104">
        <f>SUM(DW117*DW126,DX117*DX126,DY117*DY126,DZ117*DZ126)</f>
        <v>9.25</v>
      </c>
      <c r="EB117" s="4"/>
      <c r="EC117" s="4">
        <f t="shared" si="93"/>
        <v>74.5</v>
      </c>
      <c r="ED117" s="4">
        <f t="shared" si="93"/>
        <v>86.5</v>
      </c>
      <c r="EE117" s="4">
        <f t="shared" si="93"/>
        <v>7</v>
      </c>
      <c r="EF117" s="4">
        <f t="shared" si="93"/>
        <v>89.5</v>
      </c>
      <c r="EG117" s="104">
        <f>SUM(EC117*EC126,ED117*ED126,EE117*EE126,EF117*EF126)</f>
        <v>361.5</v>
      </c>
      <c r="EH117" s="4"/>
      <c r="EI117" s="4">
        <f t="shared" si="94"/>
        <v>24.5</v>
      </c>
      <c r="EJ117" s="4">
        <f t="shared" si="94"/>
        <v>22</v>
      </c>
      <c r="EK117" s="4">
        <f t="shared" si="94"/>
        <v>2.5</v>
      </c>
      <c r="EL117" s="4">
        <f t="shared" si="94"/>
        <v>1</v>
      </c>
      <c r="EM117" s="104">
        <f>SUM(EI117*EI126,EJ117*EJ126,EK117*EK126,EL117*EL126)</f>
        <v>41.75</v>
      </c>
      <c r="EN117" s="4"/>
      <c r="EO117" s="4">
        <f t="shared" si="95"/>
        <v>4</v>
      </c>
      <c r="EP117" s="4">
        <f t="shared" si="95"/>
        <v>11.5</v>
      </c>
      <c r="EQ117" s="4">
        <f t="shared" si="95"/>
        <v>0</v>
      </c>
      <c r="ER117" s="4">
        <f t="shared" si="95"/>
        <v>0</v>
      </c>
      <c r="ES117" s="104">
        <f>SUM(EO117*EO126,EP117*EP126,EQ117*EQ126,ER117*ER126)</f>
        <v>13.5</v>
      </c>
      <c r="ET117" s="4"/>
      <c r="EU117" s="4">
        <f t="shared" si="96"/>
        <v>78.5</v>
      </c>
      <c r="EV117" s="4">
        <f t="shared" si="96"/>
        <v>58.5</v>
      </c>
      <c r="EW117" s="4">
        <f t="shared" si="96"/>
        <v>5</v>
      </c>
      <c r="EX117" s="4">
        <f t="shared" si="96"/>
        <v>1</v>
      </c>
      <c r="EY117" s="104">
        <f>SUM(EU117*EU126,EV117*EV126,EW117*EW126,EX117*EX126)</f>
        <v>110.25</v>
      </c>
      <c r="EZ117" s="4"/>
      <c r="FA117" s="4">
        <f t="shared" si="97"/>
        <v>2.5</v>
      </c>
      <c r="FB117" s="4">
        <f t="shared" si="97"/>
        <v>5.5</v>
      </c>
      <c r="FC117" s="4">
        <f t="shared" si="97"/>
        <v>0</v>
      </c>
      <c r="FD117" s="4">
        <f t="shared" si="97"/>
        <v>0</v>
      </c>
      <c r="FE117" s="104">
        <f>SUM(FA117*FA126,FB117*FB126,FC117*FC126,FD117*FD126)</f>
        <v>6.75</v>
      </c>
      <c r="FF117" s="4"/>
      <c r="FG117" s="4">
        <f t="shared" si="98"/>
        <v>50.5</v>
      </c>
      <c r="FH117" s="4">
        <f t="shared" si="98"/>
        <v>40</v>
      </c>
      <c r="FI117" s="4">
        <f t="shared" si="98"/>
        <v>3</v>
      </c>
      <c r="FJ117" s="14">
        <f t="shared" si="98"/>
        <v>0.5</v>
      </c>
      <c r="FK117" s="104">
        <f>SUM(FG117*FG126,FH117*FH126,FI117*FI126,FJ117*FJ126)</f>
        <v>72.5</v>
      </c>
      <c r="FL117" s="4"/>
      <c r="FM117" s="4">
        <f t="shared" si="99"/>
        <v>4</v>
      </c>
      <c r="FN117" s="4">
        <f t="shared" si="99"/>
        <v>6.5</v>
      </c>
      <c r="FO117" s="4">
        <f t="shared" si="99"/>
        <v>0</v>
      </c>
      <c r="FP117" s="4">
        <f t="shared" si="99"/>
        <v>0</v>
      </c>
      <c r="FQ117" s="104">
        <f>SUM(FM117*FM126,FN117*FN126,FO117*FO126,FP117*FP126)</f>
        <v>8.5</v>
      </c>
      <c r="FR117" s="4"/>
      <c r="FS117" s="4">
        <f t="shared" si="100"/>
        <v>55</v>
      </c>
      <c r="FT117" s="4">
        <f t="shared" si="100"/>
        <v>37.5</v>
      </c>
      <c r="FU117" s="4">
        <f t="shared" si="100"/>
        <v>3</v>
      </c>
      <c r="FV117" s="4">
        <f t="shared" si="100"/>
        <v>0.5</v>
      </c>
      <c r="FW117" s="104">
        <f>SUM(FS117*FS126,FT117*FT126,FU117*FU126,FV117*FV126)</f>
        <v>72.25</v>
      </c>
      <c r="FX117" s="4"/>
      <c r="FY117" s="4">
        <f t="shared" si="101"/>
        <v>104</v>
      </c>
      <c r="FZ117" s="4">
        <f t="shared" si="101"/>
        <v>74</v>
      </c>
      <c r="GA117" s="4">
        <f t="shared" si="101"/>
        <v>6</v>
      </c>
      <c r="GB117" s="4">
        <f t="shared" si="101"/>
        <v>1</v>
      </c>
      <c r="GC117" s="104">
        <f>SUM(FY117*FY126,FZ117*FZ126,GA117*GA126,GB117*GB126)</f>
        <v>140.5</v>
      </c>
      <c r="GE117" s="26"/>
      <c r="GF117" s="26"/>
      <c r="GG117" s="26"/>
      <c r="GH117" s="26"/>
      <c r="GI117" s="26"/>
      <c r="GJ117" s="26"/>
      <c r="GK117" s="26"/>
      <c r="GL117" s="26"/>
      <c r="GM117" s="26"/>
      <c r="GN117" s="26"/>
      <c r="GO117" s="26"/>
      <c r="GP117" s="26"/>
      <c r="GQ117" s="26"/>
      <c r="GR117" s="26"/>
      <c r="GS117" s="26"/>
      <c r="GT117" s="26"/>
      <c r="GU117" s="26"/>
      <c r="GV117" s="26"/>
      <c r="GW117" s="26"/>
      <c r="GX117" s="26"/>
      <c r="GY117" s="26"/>
      <c r="GZ117" s="26"/>
      <c r="HA117" s="26"/>
      <c r="HB117" s="26"/>
      <c r="HC117" s="26"/>
      <c r="HD117" s="26"/>
      <c r="HE117" s="26"/>
      <c r="HF117" s="26"/>
      <c r="HG117" s="26"/>
      <c r="HH117" s="26"/>
      <c r="HI117" s="26"/>
      <c r="HJ117" s="26"/>
      <c r="HK117" s="26"/>
      <c r="HL117" s="26"/>
      <c r="HM117" s="26"/>
      <c r="HN117" s="26"/>
      <c r="HO117" s="26"/>
      <c r="HP117" s="26"/>
      <c r="HQ117" s="26"/>
      <c r="HR117" s="26"/>
      <c r="HS117" s="26"/>
      <c r="HT117" s="26"/>
      <c r="HU117" s="26"/>
      <c r="HV117" s="26"/>
      <c r="HW117" s="26"/>
      <c r="HX117" s="26"/>
      <c r="HY117" s="26"/>
      <c r="HZ117" s="26"/>
      <c r="IA117" s="26"/>
      <c r="IB117" s="26"/>
      <c r="IC117" s="26"/>
      <c r="ID117" s="26"/>
      <c r="IE117" s="26"/>
      <c r="IF117" s="26"/>
      <c r="IG117" s="26"/>
      <c r="IH117" s="26"/>
      <c r="II117" s="26"/>
      <c r="IJ117" s="26"/>
      <c r="IK117" s="26"/>
      <c r="IL117" s="26"/>
      <c r="IM117" s="26"/>
      <c r="IN117" s="26"/>
      <c r="IO117" s="26"/>
      <c r="IP117" s="26"/>
      <c r="IQ117" s="26"/>
      <c r="IR117" s="26"/>
      <c r="IS117" s="26"/>
      <c r="IT117" s="26"/>
      <c r="IU117" s="26"/>
      <c r="IV117" s="26"/>
      <c r="IW117" s="26"/>
      <c r="IX117" s="26"/>
      <c r="IY117" s="26"/>
      <c r="IZ117" s="26"/>
      <c r="JA117" s="26"/>
      <c r="JB117" s="26"/>
      <c r="JC117" s="26"/>
      <c r="JD117" s="26"/>
      <c r="JE117" s="26"/>
      <c r="JF117" s="26"/>
      <c r="JG117" s="26"/>
      <c r="JH117" s="26"/>
      <c r="JI117" s="26"/>
      <c r="JJ117" s="26"/>
      <c r="JK117" s="26"/>
      <c r="JL117" s="26"/>
      <c r="JM117" s="26"/>
      <c r="JN117" s="26"/>
      <c r="JO117" s="26"/>
      <c r="JP117" s="26"/>
      <c r="JQ117" s="26"/>
      <c r="JR117" s="26"/>
      <c r="JS117" s="26"/>
      <c r="JT117" s="26"/>
      <c r="JU117" s="26"/>
      <c r="JV117" s="26"/>
      <c r="JW117" s="26"/>
      <c r="JX117" s="26"/>
      <c r="JY117" s="26"/>
      <c r="JZ117" s="26"/>
      <c r="KA117" s="26"/>
      <c r="KB117" s="26"/>
      <c r="KC117" s="26"/>
      <c r="KD117" s="26"/>
      <c r="KE117" s="26"/>
      <c r="KF117" s="26"/>
      <c r="KG117" s="26"/>
      <c r="KH117" s="26"/>
      <c r="KI117" s="26"/>
      <c r="KJ117" s="26"/>
      <c r="KK117" s="26"/>
      <c r="KL117" s="26"/>
      <c r="KM117" s="26"/>
      <c r="KN117" s="26"/>
      <c r="KO117" s="26"/>
      <c r="KP117" s="26"/>
      <c r="KQ117" s="26"/>
      <c r="KR117" s="26"/>
      <c r="KS117" s="26"/>
      <c r="KT117" s="26"/>
      <c r="KU117" s="26"/>
      <c r="KV117" s="26"/>
      <c r="KW117" s="26"/>
      <c r="KX117" s="26"/>
      <c r="KY117" s="26"/>
      <c r="KZ117" s="26"/>
      <c r="LA117" s="26"/>
      <c r="LB117" s="26"/>
      <c r="LC117" s="26"/>
      <c r="LD117" s="26"/>
      <c r="LE117" s="26"/>
      <c r="LF117" s="26"/>
      <c r="LG117" s="26"/>
      <c r="LH117" s="26"/>
      <c r="LI117" s="26"/>
      <c r="LJ117" s="26"/>
      <c r="LK117" s="26"/>
      <c r="LL117" s="26"/>
      <c r="LM117" s="26"/>
      <c r="LN117" s="26"/>
      <c r="LO117" s="26"/>
      <c r="LP117" s="26"/>
      <c r="LQ117" s="26"/>
      <c r="LR117" s="26"/>
      <c r="LS117" s="26"/>
      <c r="LT117" s="26"/>
      <c r="LU117" s="26"/>
      <c r="LV117" s="26"/>
      <c r="LW117" s="26"/>
      <c r="LX117" s="26"/>
      <c r="LY117" s="26"/>
      <c r="LZ117" s="26"/>
      <c r="MA117" s="26"/>
      <c r="MB117" s="26"/>
      <c r="MC117" s="26"/>
      <c r="MD117" s="26"/>
      <c r="ME117" s="26"/>
      <c r="MF117" s="26"/>
      <c r="MG117" s="26"/>
      <c r="MH117" s="26"/>
      <c r="MI117" s="26"/>
      <c r="MJ117" s="26"/>
      <c r="MK117" s="26"/>
      <c r="ML117" s="26"/>
      <c r="MM117" s="26"/>
      <c r="MN117" s="26"/>
      <c r="MO117" s="26"/>
      <c r="MP117" s="26"/>
      <c r="MQ117" s="26"/>
      <c r="MR117" s="26"/>
      <c r="MS117" s="26"/>
      <c r="MT117" s="26"/>
      <c r="MU117" s="26"/>
      <c r="MV117" s="26"/>
      <c r="MW117" s="26"/>
      <c r="MX117" s="26"/>
      <c r="MY117" s="26"/>
      <c r="MZ117" s="26"/>
      <c r="NA117" s="26"/>
      <c r="NB117" s="26"/>
      <c r="NC117" s="26"/>
      <c r="ND117" s="26"/>
      <c r="NE117" s="26"/>
      <c r="NF117" s="26"/>
      <c r="NG117" s="26"/>
      <c r="NH117" s="26"/>
      <c r="NI117" s="26"/>
      <c r="NJ117" s="26"/>
      <c r="NK117" s="26"/>
      <c r="NL117" s="26"/>
      <c r="NM117" s="26"/>
      <c r="NN117" s="26"/>
      <c r="NO117" s="26"/>
      <c r="NP117" s="26"/>
      <c r="NQ117" s="26"/>
      <c r="NR117" s="26"/>
      <c r="NS117" s="26"/>
      <c r="NT117" s="26"/>
      <c r="NU117" s="26"/>
      <c r="NV117" s="26"/>
      <c r="NW117" s="26"/>
      <c r="NX117" s="26"/>
      <c r="NY117" s="26"/>
      <c r="NZ117" s="26"/>
      <c r="OA117" s="26"/>
      <c r="OB117" s="26"/>
      <c r="OC117" s="26"/>
      <c r="OD117" s="26"/>
      <c r="OE117" s="26"/>
      <c r="OF117" s="26"/>
      <c r="OG117" s="26"/>
      <c r="OH117" s="26"/>
      <c r="OI117" s="26"/>
      <c r="OJ117" s="26"/>
      <c r="OK117" s="26"/>
      <c r="OL117" s="26"/>
      <c r="OM117" s="26"/>
      <c r="ON117" s="26"/>
      <c r="OO117" s="26"/>
      <c r="OP117" s="26"/>
      <c r="OQ117" s="26"/>
      <c r="OR117" s="26"/>
      <c r="OS117" s="26"/>
      <c r="OT117" s="26"/>
      <c r="OU117" s="26"/>
      <c r="OV117" s="26"/>
    </row>
    <row r="118" spans="1:412" s="3" customFormat="1">
      <c r="A118" s="148" t="s">
        <v>41</v>
      </c>
      <c r="B118" s="4">
        <f t="shared" si="72"/>
        <v>5.5</v>
      </c>
      <c r="C118" s="4">
        <f t="shared" si="72"/>
        <v>5</v>
      </c>
      <c r="D118" s="4">
        <f t="shared" si="72"/>
        <v>2</v>
      </c>
      <c r="E118" s="4">
        <f t="shared" si="72"/>
        <v>0</v>
      </c>
      <c r="F118" s="104">
        <f>SUM(B118*B126,C118*C126,D118*D126,E118*E126)</f>
        <v>11.75</v>
      </c>
      <c r="G118" s="4">
        <f t="shared" si="73"/>
        <v>33</v>
      </c>
      <c r="H118" s="4">
        <f t="shared" si="73"/>
        <v>69</v>
      </c>
      <c r="I118" s="4">
        <f t="shared" si="73"/>
        <v>2</v>
      </c>
      <c r="J118" s="4">
        <f t="shared" si="73"/>
        <v>2</v>
      </c>
      <c r="K118" s="104">
        <f>SUM(G118*G126,H118*H126,I118*I126,J118*J126)</f>
        <v>94.5</v>
      </c>
      <c r="L118" s="14"/>
      <c r="M118" s="4">
        <f t="shared" si="74"/>
        <v>4.5</v>
      </c>
      <c r="N118" s="4">
        <f t="shared" si="74"/>
        <v>6</v>
      </c>
      <c r="O118" s="4">
        <f t="shared" si="74"/>
        <v>0</v>
      </c>
      <c r="P118" s="4">
        <f t="shared" si="74"/>
        <v>0</v>
      </c>
      <c r="Q118" s="104">
        <f>SUM(M118*M126,N118*N126,O118*O126,P118*P126)</f>
        <v>8.25</v>
      </c>
      <c r="R118" s="14"/>
      <c r="S118" s="4">
        <f t="shared" si="75"/>
        <v>72</v>
      </c>
      <c r="T118" s="4">
        <f t="shared" si="75"/>
        <v>71</v>
      </c>
      <c r="U118" s="4">
        <f t="shared" si="75"/>
        <v>4</v>
      </c>
      <c r="V118" s="4">
        <f t="shared" si="75"/>
        <v>4</v>
      </c>
      <c r="W118" s="104">
        <f>SUM(S118*S126,T118*T126,U118*U126,V118*V126)</f>
        <v>125</v>
      </c>
      <c r="X118" s="14"/>
      <c r="Y118" s="4">
        <f t="shared" si="76"/>
        <v>8</v>
      </c>
      <c r="Z118" s="4">
        <f t="shared" si="76"/>
        <v>14</v>
      </c>
      <c r="AA118" s="4">
        <f t="shared" si="76"/>
        <v>0.5</v>
      </c>
      <c r="AB118" s="4">
        <f t="shared" si="76"/>
        <v>0</v>
      </c>
      <c r="AC118" s="104">
        <f>SUM(Y118*Y126,Z118*Z126,AA118*AA126,AB118*AB126)</f>
        <v>19</v>
      </c>
      <c r="AD118" s="14"/>
      <c r="AE118" s="4">
        <f t="shared" si="77"/>
        <v>31</v>
      </c>
      <c r="AF118" s="4">
        <f t="shared" si="77"/>
        <v>15.5</v>
      </c>
      <c r="AG118" s="4">
        <f t="shared" si="77"/>
        <v>1</v>
      </c>
      <c r="AH118" s="4">
        <f t="shared" si="77"/>
        <v>0</v>
      </c>
      <c r="AI118" s="104">
        <f>SUM(AE118*AE126,AF118*AF126,AG118*AG126,AH118*AH126)</f>
        <v>33</v>
      </c>
      <c r="AJ118" s="29"/>
      <c r="AK118" s="29"/>
      <c r="AL118" s="20" t="s">
        <v>41</v>
      </c>
      <c r="AM118" s="4">
        <f t="shared" si="78"/>
        <v>3</v>
      </c>
      <c r="AN118" s="4">
        <f t="shared" si="78"/>
        <v>4</v>
      </c>
      <c r="AO118" s="4">
        <f t="shared" si="78"/>
        <v>1</v>
      </c>
      <c r="AP118" s="4">
        <f t="shared" si="78"/>
        <v>0.5</v>
      </c>
      <c r="AQ118" s="104">
        <f>SUM(AM118*AM126,AN118*AN126,AO118*AO126,AP118*AP126)</f>
        <v>8.75</v>
      </c>
      <c r="AR118" s="14"/>
      <c r="AS118" s="4">
        <f t="shared" si="79"/>
        <v>58</v>
      </c>
      <c r="AT118" s="4">
        <f t="shared" si="79"/>
        <v>73</v>
      </c>
      <c r="AU118" s="4">
        <f t="shared" si="79"/>
        <v>2.5</v>
      </c>
      <c r="AV118" s="4">
        <f t="shared" si="79"/>
        <v>3</v>
      </c>
      <c r="AW118" s="104">
        <f>SUM(AS118*AS126,AT118*AT126,AU118*AU126,AV118*AV126)</f>
        <v>114.5</v>
      </c>
      <c r="AX118" s="14"/>
      <c r="AY118" s="4">
        <f t="shared" si="80"/>
        <v>5</v>
      </c>
      <c r="AZ118" s="4">
        <f t="shared" si="80"/>
        <v>3</v>
      </c>
      <c r="BA118" s="4">
        <f t="shared" si="80"/>
        <v>0</v>
      </c>
      <c r="BB118" s="4">
        <f t="shared" si="80"/>
        <v>0</v>
      </c>
      <c r="BC118" s="104">
        <f>SUM(AY118*AY126,AZ118*AZ126,BA118*BA126,BB118*BB126)</f>
        <v>5.5</v>
      </c>
      <c r="BD118" s="14"/>
      <c r="BE118" s="4">
        <f t="shared" si="81"/>
        <v>40.5</v>
      </c>
      <c r="BF118" s="4">
        <f t="shared" si="81"/>
        <v>62</v>
      </c>
      <c r="BG118" s="4">
        <f t="shared" si="81"/>
        <v>3.5</v>
      </c>
      <c r="BH118" s="4">
        <f t="shared" si="81"/>
        <v>3</v>
      </c>
      <c r="BI118" s="104">
        <f>SUM(BE118*BE126,BF118*BF126,BG118*BG126,BH118*BH126)</f>
        <v>96.75</v>
      </c>
      <c r="BJ118" s="14"/>
      <c r="BK118" s="4">
        <f t="shared" si="82"/>
        <v>7.5</v>
      </c>
      <c r="BL118" s="4">
        <f t="shared" si="82"/>
        <v>13.5</v>
      </c>
      <c r="BM118" s="4">
        <f t="shared" si="82"/>
        <v>0</v>
      </c>
      <c r="BN118" s="4">
        <f t="shared" si="82"/>
        <v>0</v>
      </c>
      <c r="BO118" s="104">
        <f>SUM(BK118*BK126,BL118*BL126,BM118*BM126,BN118*BN126)</f>
        <v>17.25</v>
      </c>
      <c r="BP118" s="14"/>
      <c r="BQ118" s="4">
        <f t="shared" si="83"/>
        <v>5.5</v>
      </c>
      <c r="BR118" s="4">
        <f t="shared" si="83"/>
        <v>9.5</v>
      </c>
      <c r="BS118" s="4">
        <f t="shared" si="83"/>
        <v>0.5</v>
      </c>
      <c r="BT118" s="4">
        <f t="shared" si="83"/>
        <v>0.5</v>
      </c>
      <c r="BU118" s="104">
        <f>SUM(BQ118*BQ126,BR118*BR126,BS118*BS126,BT118*BT126)</f>
        <v>14.5</v>
      </c>
      <c r="BV118" s="29"/>
      <c r="BW118" s="29"/>
      <c r="BX118" s="20" t="s">
        <v>41</v>
      </c>
      <c r="BY118" s="4">
        <f t="shared" si="84"/>
        <v>3.5</v>
      </c>
      <c r="BZ118" s="4">
        <f t="shared" si="84"/>
        <v>8.5</v>
      </c>
      <c r="CA118" s="4">
        <f t="shared" si="84"/>
        <v>1</v>
      </c>
      <c r="CB118" s="4">
        <f t="shared" si="84"/>
        <v>0</v>
      </c>
      <c r="CC118" s="104">
        <f>SUM(BY118*BY126,BZ118*BZ126,CA118*CA126,CB118*CB126)</f>
        <v>12.25</v>
      </c>
      <c r="CD118" s="14"/>
      <c r="CE118" s="4">
        <f t="shared" si="85"/>
        <v>127</v>
      </c>
      <c r="CF118" s="4">
        <f t="shared" si="85"/>
        <v>80.5</v>
      </c>
      <c r="CG118" s="4">
        <f t="shared" si="85"/>
        <v>5.5</v>
      </c>
      <c r="CH118" s="4">
        <f t="shared" si="85"/>
        <v>2</v>
      </c>
      <c r="CI118" s="104">
        <f>SUM(CE118*CE126,CF118*CF126,CG118*CG126,CH118*CH126)</f>
        <v>160</v>
      </c>
      <c r="CJ118" s="14"/>
      <c r="CK118" s="4">
        <f t="shared" si="86"/>
        <v>7</v>
      </c>
      <c r="CL118" s="4">
        <f t="shared" si="86"/>
        <v>8</v>
      </c>
      <c r="CM118" s="4">
        <f t="shared" si="86"/>
        <v>0</v>
      </c>
      <c r="CN118" s="4">
        <f t="shared" si="86"/>
        <v>0</v>
      </c>
      <c r="CO118" s="104">
        <f>SUM(CK118*CK126,CL118*CL126,CM118*CM126,CN118*CN126)</f>
        <v>11.5</v>
      </c>
      <c r="CP118" s="4"/>
      <c r="CQ118" s="4">
        <f t="shared" si="87"/>
        <v>103.5</v>
      </c>
      <c r="CR118" s="4">
        <f t="shared" si="87"/>
        <v>60</v>
      </c>
      <c r="CS118" s="4">
        <f t="shared" si="87"/>
        <v>9</v>
      </c>
      <c r="CT118" s="4">
        <f t="shared" si="87"/>
        <v>2</v>
      </c>
      <c r="CU118" s="104">
        <f>SUM(CQ118*CQ126,CR118*CR126,CS118*CS126,CT118*CT126)</f>
        <v>134.75</v>
      </c>
      <c r="CV118" s="14"/>
      <c r="CW118" s="4">
        <f t="shared" si="88"/>
        <v>19.5</v>
      </c>
      <c r="CX118" s="4">
        <f t="shared" si="88"/>
        <v>35</v>
      </c>
      <c r="CY118" s="4">
        <f t="shared" si="88"/>
        <v>4</v>
      </c>
      <c r="CZ118" s="4">
        <f t="shared" si="88"/>
        <v>3</v>
      </c>
      <c r="DA118" s="104">
        <f>SUM(CW118*CW126,CX118*CX126,CY118*CY126,CZ118*CZ126)</f>
        <v>60.25</v>
      </c>
      <c r="DB118" s="14"/>
      <c r="DC118" s="4">
        <f t="shared" si="89"/>
        <v>11</v>
      </c>
      <c r="DD118" s="4">
        <f t="shared" si="89"/>
        <v>11</v>
      </c>
      <c r="DE118" s="4">
        <f t="shared" si="89"/>
        <v>1</v>
      </c>
      <c r="DF118" s="4">
        <f t="shared" si="89"/>
        <v>1</v>
      </c>
      <c r="DG118" s="104">
        <f>SUM(DC118*DC126,DD118*DD126,DE118*DE126,DF118*DF126)</f>
        <v>21</v>
      </c>
      <c r="DH118" s="29"/>
      <c r="DI118" s="29"/>
      <c r="DJ118" s="20" t="s">
        <v>41</v>
      </c>
      <c r="DK118" s="4">
        <f t="shared" si="90"/>
        <v>10</v>
      </c>
      <c r="DL118" s="4">
        <f t="shared" si="90"/>
        <v>9</v>
      </c>
      <c r="DM118" s="4">
        <f t="shared" si="90"/>
        <v>0</v>
      </c>
      <c r="DN118" s="4">
        <f t="shared" si="90"/>
        <v>0</v>
      </c>
      <c r="DO118" s="104">
        <f>SUM(DK118*DK126,DL118*DL126,DM118*DM126,DN118*DN126)</f>
        <v>14</v>
      </c>
      <c r="DP118" s="4"/>
      <c r="DQ118" s="31">
        <f t="shared" si="91"/>
        <v>2.5</v>
      </c>
      <c r="DR118" s="4">
        <f t="shared" si="91"/>
        <v>1.5</v>
      </c>
      <c r="DS118" s="4">
        <f t="shared" si="91"/>
        <v>0</v>
      </c>
      <c r="DT118" s="4">
        <f t="shared" si="91"/>
        <v>0</v>
      </c>
      <c r="DU118" s="104">
        <f>SUM(DQ118*DQ126,DR118*DR126,DS118*DS126,DT118*DT126)</f>
        <v>2.75</v>
      </c>
      <c r="DV118" s="4"/>
      <c r="DW118" s="4">
        <f t="shared" si="92"/>
        <v>1</v>
      </c>
      <c r="DX118" s="4">
        <f t="shared" si="92"/>
        <v>8.5</v>
      </c>
      <c r="DY118" s="4">
        <f t="shared" si="92"/>
        <v>0</v>
      </c>
      <c r="DZ118" s="4">
        <f t="shared" si="92"/>
        <v>1</v>
      </c>
      <c r="EA118" s="104">
        <f>SUM(DW118*DW126,DX118*DX126,DY118*DY126,DZ118*DZ126)</f>
        <v>11.5</v>
      </c>
      <c r="EB118" s="4"/>
      <c r="EC118" s="4">
        <f t="shared" si="93"/>
        <v>98.5</v>
      </c>
      <c r="ED118" s="4">
        <f t="shared" si="93"/>
        <v>67.5</v>
      </c>
      <c r="EE118" s="4">
        <f t="shared" si="93"/>
        <v>14</v>
      </c>
      <c r="EF118" s="4">
        <f t="shared" si="93"/>
        <v>92</v>
      </c>
      <c r="EG118" s="104">
        <f>SUM(EC118*EC126,ED118*ED126,EE118*EE126,EF118*EF126)</f>
        <v>374.75</v>
      </c>
      <c r="EH118" s="4"/>
      <c r="EI118" s="4">
        <f t="shared" si="94"/>
        <v>25</v>
      </c>
      <c r="EJ118" s="4">
        <f t="shared" si="94"/>
        <v>39</v>
      </c>
      <c r="EK118" s="4">
        <f t="shared" si="94"/>
        <v>3</v>
      </c>
      <c r="EL118" s="4">
        <f t="shared" si="94"/>
        <v>0.5</v>
      </c>
      <c r="EM118" s="104">
        <f>SUM(EI118*EI126,EJ118*EJ126,EK118*EK126,EL118*EL126)</f>
        <v>58.75</v>
      </c>
      <c r="EN118" s="4"/>
      <c r="EO118" s="4">
        <f t="shared" si="95"/>
        <v>8</v>
      </c>
      <c r="EP118" s="4">
        <f t="shared" si="95"/>
        <v>18</v>
      </c>
      <c r="EQ118" s="4">
        <f t="shared" si="95"/>
        <v>0.5</v>
      </c>
      <c r="ER118" s="4">
        <f t="shared" si="95"/>
        <v>0</v>
      </c>
      <c r="ES118" s="104">
        <f>SUM(EO118*EO126,EP118*EP126,EQ118*EQ126,ER118*ER126)</f>
        <v>23</v>
      </c>
      <c r="ET118" s="4"/>
      <c r="EU118" s="4">
        <f t="shared" si="96"/>
        <v>94</v>
      </c>
      <c r="EV118" s="4">
        <f t="shared" si="96"/>
        <v>74</v>
      </c>
      <c r="EW118" s="4">
        <f t="shared" si="96"/>
        <v>6</v>
      </c>
      <c r="EX118" s="4">
        <f t="shared" si="96"/>
        <v>4</v>
      </c>
      <c r="EY118" s="104">
        <f>SUM(EU118*EU126,EV118*EV126,EW118*EW126,EX118*EX126)</f>
        <v>143</v>
      </c>
      <c r="EZ118" s="4"/>
      <c r="FA118" s="4">
        <f t="shared" si="97"/>
        <v>5</v>
      </c>
      <c r="FB118" s="4">
        <f t="shared" si="97"/>
        <v>8.5</v>
      </c>
      <c r="FC118" s="4">
        <f t="shared" si="97"/>
        <v>0</v>
      </c>
      <c r="FD118" s="4">
        <f t="shared" si="97"/>
        <v>0</v>
      </c>
      <c r="FE118" s="104">
        <f>SUM(FA118*FA126,FB118*FB126,FC118*FC126,FD118*FD126)</f>
        <v>11</v>
      </c>
      <c r="FF118" s="4"/>
      <c r="FG118" s="4">
        <f t="shared" si="98"/>
        <v>27</v>
      </c>
      <c r="FH118" s="4">
        <f t="shared" si="98"/>
        <v>34.5</v>
      </c>
      <c r="FI118" s="4">
        <f t="shared" si="98"/>
        <v>4.5</v>
      </c>
      <c r="FJ118" s="14">
        <f t="shared" si="98"/>
        <v>3</v>
      </c>
      <c r="FK118" s="104">
        <f>SUM(FG118*FG126,FH118*FH126,FI118*FI126,FJ118*FJ126)</f>
        <v>64.5</v>
      </c>
      <c r="FL118" s="4"/>
      <c r="FM118" s="4">
        <f t="shared" si="99"/>
        <v>4</v>
      </c>
      <c r="FN118" s="4">
        <f t="shared" si="99"/>
        <v>6.5</v>
      </c>
      <c r="FO118" s="4">
        <f t="shared" si="99"/>
        <v>0</v>
      </c>
      <c r="FP118" s="4">
        <f t="shared" si="99"/>
        <v>0</v>
      </c>
      <c r="FQ118" s="104">
        <f>SUM(FM118*FM126,FN118*FN126,FO118*FO126,FP118*FP126)</f>
        <v>8.5</v>
      </c>
      <c r="FR118" s="4"/>
      <c r="FS118" s="4">
        <f t="shared" si="100"/>
        <v>51.5</v>
      </c>
      <c r="FT118" s="4">
        <f t="shared" si="100"/>
        <v>47.5</v>
      </c>
      <c r="FU118" s="4">
        <f t="shared" si="100"/>
        <v>2.5</v>
      </c>
      <c r="FV118" s="4">
        <f t="shared" si="100"/>
        <v>0.5</v>
      </c>
      <c r="FW118" s="104">
        <f>SUM(FS118*FS126,FT118*FT126,FU118*FU126,FV118*FV126)</f>
        <v>79.5</v>
      </c>
      <c r="FX118" s="4"/>
      <c r="FY118" s="4">
        <f t="shared" si="101"/>
        <v>95</v>
      </c>
      <c r="FZ118" s="4">
        <f t="shared" si="101"/>
        <v>93</v>
      </c>
      <c r="GA118" s="4">
        <f t="shared" si="101"/>
        <v>5</v>
      </c>
      <c r="GB118" s="4">
        <f t="shared" si="101"/>
        <v>1</v>
      </c>
      <c r="GC118" s="104">
        <f>SUM(FY118*FY126,FZ118*FZ126,GA118*GA126,GB118*GB126)</f>
        <v>153</v>
      </c>
      <c r="GE118" s="26"/>
      <c r="GF118" s="26"/>
      <c r="GG118" s="26"/>
      <c r="GH118" s="26"/>
      <c r="GI118" s="26"/>
      <c r="GJ118" s="26"/>
      <c r="GK118" s="26"/>
      <c r="GL118" s="26"/>
      <c r="GM118" s="26"/>
      <c r="GN118" s="26"/>
      <c r="GO118" s="26"/>
      <c r="GP118" s="26"/>
      <c r="GQ118" s="26"/>
      <c r="GR118" s="26"/>
      <c r="GS118" s="26"/>
      <c r="GT118" s="26"/>
      <c r="GU118" s="26"/>
      <c r="GV118" s="26"/>
      <c r="GW118" s="26"/>
      <c r="GX118" s="26"/>
      <c r="GY118" s="26"/>
      <c r="GZ118" s="26"/>
      <c r="HA118" s="26"/>
      <c r="HB118" s="26"/>
      <c r="HC118" s="26"/>
      <c r="HD118" s="26"/>
      <c r="HE118" s="26"/>
      <c r="HF118" s="26"/>
      <c r="HG118" s="26"/>
      <c r="HH118" s="26"/>
      <c r="HI118" s="26"/>
      <c r="HJ118" s="26"/>
      <c r="HK118" s="26"/>
      <c r="HL118" s="26"/>
      <c r="HM118" s="26"/>
      <c r="HN118" s="26"/>
      <c r="HO118" s="26"/>
      <c r="HP118" s="26"/>
      <c r="HQ118" s="26"/>
      <c r="HR118" s="26"/>
      <c r="HS118" s="26"/>
      <c r="HT118" s="26"/>
      <c r="HU118" s="26"/>
      <c r="HV118" s="26"/>
      <c r="HW118" s="26"/>
      <c r="HX118" s="26"/>
      <c r="HY118" s="26"/>
      <c r="HZ118" s="26"/>
      <c r="IA118" s="26"/>
      <c r="IB118" s="26"/>
      <c r="IC118" s="26"/>
      <c r="ID118" s="26"/>
      <c r="IE118" s="26"/>
      <c r="IF118" s="26"/>
      <c r="IG118" s="26"/>
      <c r="IH118" s="26"/>
      <c r="II118" s="26"/>
      <c r="IJ118" s="26"/>
      <c r="IK118" s="26"/>
      <c r="IL118" s="26"/>
      <c r="IM118" s="26"/>
      <c r="IN118" s="26"/>
      <c r="IO118" s="26"/>
      <c r="IP118" s="26"/>
      <c r="IQ118" s="26"/>
      <c r="IR118" s="26"/>
      <c r="IS118" s="26"/>
      <c r="IT118" s="26"/>
      <c r="IU118" s="26"/>
      <c r="IV118" s="26"/>
      <c r="IW118" s="26"/>
      <c r="IX118" s="26"/>
      <c r="IY118" s="26"/>
      <c r="IZ118" s="26"/>
      <c r="JA118" s="26"/>
      <c r="JB118" s="26"/>
      <c r="JC118" s="26"/>
      <c r="JD118" s="26"/>
      <c r="JE118" s="26"/>
      <c r="JF118" s="26"/>
      <c r="JG118" s="26"/>
      <c r="JH118" s="26"/>
      <c r="JI118" s="26"/>
      <c r="JJ118" s="26"/>
      <c r="JK118" s="26"/>
      <c r="JL118" s="26"/>
      <c r="JM118" s="26"/>
      <c r="JN118" s="26"/>
      <c r="JO118" s="26"/>
      <c r="JP118" s="26"/>
      <c r="JQ118" s="26"/>
      <c r="JR118" s="26"/>
      <c r="JS118" s="26"/>
      <c r="JT118" s="26"/>
      <c r="JU118" s="26"/>
      <c r="JV118" s="26"/>
      <c r="JW118" s="26"/>
      <c r="JX118" s="26"/>
      <c r="JY118" s="26"/>
      <c r="JZ118" s="26"/>
      <c r="KA118" s="26"/>
      <c r="KB118" s="26"/>
      <c r="KC118" s="26"/>
      <c r="KD118" s="26"/>
      <c r="KE118" s="26"/>
      <c r="KF118" s="26"/>
      <c r="KG118" s="26"/>
      <c r="KH118" s="26"/>
      <c r="KI118" s="26"/>
      <c r="KJ118" s="26"/>
      <c r="KK118" s="26"/>
      <c r="KL118" s="26"/>
      <c r="KM118" s="26"/>
      <c r="KN118" s="26"/>
      <c r="KO118" s="26"/>
      <c r="KP118" s="26"/>
      <c r="KQ118" s="26"/>
      <c r="KR118" s="26"/>
      <c r="KS118" s="26"/>
      <c r="KT118" s="26"/>
      <c r="KU118" s="26"/>
      <c r="KV118" s="26"/>
      <c r="KW118" s="26"/>
      <c r="KX118" s="26"/>
      <c r="KY118" s="26"/>
      <c r="KZ118" s="26"/>
      <c r="LA118" s="26"/>
      <c r="LB118" s="26"/>
      <c r="LC118" s="26"/>
      <c r="LD118" s="26"/>
      <c r="LE118" s="26"/>
      <c r="LF118" s="26"/>
      <c r="LG118" s="26"/>
      <c r="LH118" s="26"/>
      <c r="LI118" s="26"/>
      <c r="LJ118" s="26"/>
      <c r="LK118" s="26"/>
      <c r="LL118" s="26"/>
      <c r="LM118" s="26"/>
      <c r="LN118" s="26"/>
      <c r="LO118" s="26"/>
      <c r="LP118" s="26"/>
      <c r="LQ118" s="26"/>
      <c r="LR118" s="26"/>
      <c r="LS118" s="26"/>
      <c r="LT118" s="26"/>
      <c r="LU118" s="26"/>
      <c r="LV118" s="26"/>
      <c r="LW118" s="26"/>
      <c r="LX118" s="26"/>
      <c r="LY118" s="26"/>
      <c r="LZ118" s="26"/>
      <c r="MA118" s="26"/>
      <c r="MB118" s="26"/>
      <c r="MC118" s="26"/>
      <c r="MD118" s="26"/>
      <c r="ME118" s="26"/>
      <c r="MF118" s="26"/>
      <c r="MG118" s="26"/>
      <c r="MH118" s="26"/>
      <c r="MI118" s="26"/>
      <c r="MJ118" s="26"/>
      <c r="MK118" s="26"/>
      <c r="ML118" s="26"/>
      <c r="MM118" s="26"/>
      <c r="MN118" s="26"/>
      <c r="MO118" s="26"/>
      <c r="MP118" s="26"/>
      <c r="MQ118" s="26"/>
      <c r="MR118" s="26"/>
      <c r="MS118" s="26"/>
      <c r="MT118" s="26"/>
      <c r="MU118" s="26"/>
      <c r="MV118" s="26"/>
      <c r="MW118" s="26"/>
      <c r="MX118" s="26"/>
      <c r="MY118" s="26"/>
      <c r="MZ118" s="26"/>
      <c r="NA118" s="26"/>
      <c r="NB118" s="26"/>
      <c r="NC118" s="26"/>
      <c r="ND118" s="26"/>
      <c r="NE118" s="26"/>
      <c r="NF118" s="26"/>
      <c r="NG118" s="26"/>
      <c r="NH118" s="26"/>
      <c r="NI118" s="26"/>
      <c r="NJ118" s="26"/>
      <c r="NK118" s="26"/>
      <c r="NL118" s="26"/>
      <c r="NM118" s="26"/>
      <c r="NN118" s="26"/>
      <c r="NO118" s="26"/>
      <c r="NP118" s="26"/>
      <c r="NQ118" s="26"/>
      <c r="NR118" s="26"/>
      <c r="NS118" s="26"/>
      <c r="NT118" s="26"/>
      <c r="NU118" s="26"/>
      <c r="NV118" s="26"/>
      <c r="NW118" s="26"/>
      <c r="NX118" s="26"/>
      <c r="NY118" s="26"/>
      <c r="NZ118" s="26"/>
      <c r="OA118" s="26"/>
      <c r="OB118" s="26"/>
      <c r="OC118" s="26"/>
      <c r="OD118" s="26"/>
      <c r="OE118" s="26"/>
      <c r="OF118" s="26"/>
      <c r="OG118" s="26"/>
      <c r="OH118" s="26"/>
      <c r="OI118" s="26"/>
      <c r="OJ118" s="26"/>
      <c r="OK118" s="26"/>
      <c r="OL118" s="26"/>
      <c r="OM118" s="26"/>
      <c r="ON118" s="26"/>
      <c r="OO118" s="26"/>
      <c r="OP118" s="26"/>
      <c r="OQ118" s="26"/>
      <c r="OR118" s="26"/>
      <c r="OS118" s="26"/>
      <c r="OT118" s="26"/>
      <c r="OU118" s="26"/>
      <c r="OV118" s="26"/>
    </row>
    <row r="119" spans="1:412" s="3" customFormat="1">
      <c r="A119" s="148" t="s">
        <v>42</v>
      </c>
      <c r="B119" s="4">
        <f t="shared" si="72"/>
        <v>19.5</v>
      </c>
      <c r="C119" s="4">
        <f t="shared" si="72"/>
        <v>5.5</v>
      </c>
      <c r="D119" s="4">
        <f t="shared" si="72"/>
        <v>0.5</v>
      </c>
      <c r="E119" s="4">
        <f t="shared" si="72"/>
        <v>0</v>
      </c>
      <c r="F119" s="104">
        <f>SUM(B119*B126,C119*C126,D119*D126,E119*E126)</f>
        <v>16.25</v>
      </c>
      <c r="G119" s="4">
        <f t="shared" si="73"/>
        <v>36</v>
      </c>
      <c r="H119" s="4">
        <f t="shared" si="73"/>
        <v>70.5</v>
      </c>
      <c r="I119" s="4">
        <f t="shared" si="73"/>
        <v>2</v>
      </c>
      <c r="J119" s="4">
        <f t="shared" si="73"/>
        <v>2.5</v>
      </c>
      <c r="K119" s="104">
        <f>SUM(G119*G126,H119*H126,I119*I126,J119*J126)</f>
        <v>98.75</v>
      </c>
      <c r="L119" s="14"/>
      <c r="M119" s="4">
        <f t="shared" si="74"/>
        <v>3.5</v>
      </c>
      <c r="N119" s="4">
        <f t="shared" si="74"/>
        <v>8.5</v>
      </c>
      <c r="O119" s="4">
        <f t="shared" si="74"/>
        <v>0.5</v>
      </c>
      <c r="P119" s="4">
        <f t="shared" si="74"/>
        <v>0</v>
      </c>
      <c r="Q119" s="104">
        <f>SUM(M119*M126,N119*N126,O119*O126,P119*P126)</f>
        <v>11.25</v>
      </c>
      <c r="R119" s="14"/>
      <c r="S119" s="4">
        <f t="shared" si="75"/>
        <v>74</v>
      </c>
      <c r="T119" s="4">
        <f t="shared" si="75"/>
        <v>71</v>
      </c>
      <c r="U119" s="4">
        <f t="shared" si="75"/>
        <v>4.5</v>
      </c>
      <c r="V119" s="4">
        <f t="shared" si="75"/>
        <v>1</v>
      </c>
      <c r="W119" s="104">
        <f>SUM(S119*S126,T119*T126,U119*U126,V119*V126)</f>
        <v>119.5</v>
      </c>
      <c r="X119" s="14"/>
      <c r="Y119" s="4">
        <f t="shared" si="76"/>
        <v>6</v>
      </c>
      <c r="Z119" s="4">
        <f t="shared" si="76"/>
        <v>24.5</v>
      </c>
      <c r="AA119" s="4">
        <f t="shared" si="76"/>
        <v>0</v>
      </c>
      <c r="AB119" s="4">
        <f t="shared" si="76"/>
        <v>1</v>
      </c>
      <c r="AC119" s="104">
        <f>SUM(Y119*Y126,Z119*Z126,AA119*AA126,AB119*AB126)</f>
        <v>30</v>
      </c>
      <c r="AD119" s="14"/>
      <c r="AE119" s="4">
        <f t="shared" si="77"/>
        <v>19.5</v>
      </c>
      <c r="AF119" s="4">
        <f t="shared" si="77"/>
        <v>15</v>
      </c>
      <c r="AG119" s="4">
        <f t="shared" si="77"/>
        <v>0.5</v>
      </c>
      <c r="AH119" s="4">
        <f t="shared" si="77"/>
        <v>0</v>
      </c>
      <c r="AI119" s="104">
        <f>SUM(AE119*AE126,AF119*AF126,AG119*AG126,AH119*AH126)</f>
        <v>25.75</v>
      </c>
      <c r="AJ119" s="29"/>
      <c r="AK119" s="29"/>
      <c r="AL119" s="20" t="s">
        <v>42</v>
      </c>
      <c r="AM119" s="4">
        <f t="shared" si="78"/>
        <v>5.5</v>
      </c>
      <c r="AN119" s="4">
        <f t="shared" si="78"/>
        <v>2.5</v>
      </c>
      <c r="AO119" s="4">
        <f t="shared" si="78"/>
        <v>1</v>
      </c>
      <c r="AP119" s="4">
        <f t="shared" si="78"/>
        <v>0</v>
      </c>
      <c r="AQ119" s="104">
        <f>SUM(AM119*AM126,AN119*AN126,AO119*AO126,AP119*AP126)</f>
        <v>7.25</v>
      </c>
      <c r="AR119" s="14"/>
      <c r="AS119" s="4">
        <f t="shared" si="79"/>
        <v>56</v>
      </c>
      <c r="AT119" s="4">
        <f t="shared" si="79"/>
        <v>50.5</v>
      </c>
      <c r="AU119" s="4">
        <f t="shared" si="79"/>
        <v>2</v>
      </c>
      <c r="AV119" s="4">
        <f t="shared" si="79"/>
        <v>1</v>
      </c>
      <c r="AW119" s="104">
        <f>SUM(AS119*AS126,AT119*AT126,AU119*AU126,AV119*AV126)</f>
        <v>85</v>
      </c>
      <c r="AX119" s="14"/>
      <c r="AY119" s="4">
        <f t="shared" si="80"/>
        <v>6</v>
      </c>
      <c r="AZ119" s="4">
        <f t="shared" si="80"/>
        <v>6</v>
      </c>
      <c r="BA119" s="4">
        <f t="shared" si="80"/>
        <v>0</v>
      </c>
      <c r="BB119" s="4">
        <f t="shared" si="80"/>
        <v>0</v>
      </c>
      <c r="BC119" s="104">
        <f>SUM(AY119*AY126,AZ119*AZ126,BA119*BA126,BB119*BB126)</f>
        <v>9</v>
      </c>
      <c r="BD119" s="14"/>
      <c r="BE119" s="4">
        <f t="shared" si="81"/>
        <v>49</v>
      </c>
      <c r="BF119" s="4">
        <f t="shared" si="81"/>
        <v>77.5</v>
      </c>
      <c r="BG119" s="4">
        <f t="shared" si="81"/>
        <v>4.5</v>
      </c>
      <c r="BH119" s="4">
        <f t="shared" si="81"/>
        <v>1</v>
      </c>
      <c r="BI119" s="104">
        <f>SUM(BE119*BE126,BF119*BF126,BG119*BG126,BH119*BH126)</f>
        <v>113.5</v>
      </c>
      <c r="BJ119" s="14"/>
      <c r="BK119" s="4">
        <f t="shared" si="82"/>
        <v>3</v>
      </c>
      <c r="BL119" s="4">
        <f t="shared" si="82"/>
        <v>16</v>
      </c>
      <c r="BM119" s="4">
        <f t="shared" si="82"/>
        <v>0</v>
      </c>
      <c r="BN119" s="4">
        <f t="shared" si="82"/>
        <v>0</v>
      </c>
      <c r="BO119" s="104">
        <f>SUM(BK119*BK126,BL119*BL126,BM119*BM126,BN119*BN126)</f>
        <v>17.5</v>
      </c>
      <c r="BP119" s="14"/>
      <c r="BQ119" s="4">
        <f t="shared" si="83"/>
        <v>6.5</v>
      </c>
      <c r="BR119" s="4">
        <f t="shared" si="83"/>
        <v>3.5</v>
      </c>
      <c r="BS119" s="4">
        <f t="shared" si="83"/>
        <v>0</v>
      </c>
      <c r="BT119" s="4">
        <f t="shared" si="83"/>
        <v>1</v>
      </c>
      <c r="BU119" s="104">
        <f>SUM(BQ119*BQ126,BR119*BR126,BS119*BS126,BT119*BT126)</f>
        <v>9.25</v>
      </c>
      <c r="BV119" s="29"/>
      <c r="BW119" s="29"/>
      <c r="BX119" s="20" t="s">
        <v>42</v>
      </c>
      <c r="BY119" s="4">
        <f t="shared" si="84"/>
        <v>4.5</v>
      </c>
      <c r="BZ119" s="4">
        <f t="shared" si="84"/>
        <v>5</v>
      </c>
      <c r="CA119" s="4">
        <f t="shared" si="84"/>
        <v>0</v>
      </c>
      <c r="CB119" s="4">
        <f t="shared" si="84"/>
        <v>0</v>
      </c>
      <c r="CC119" s="104">
        <f>SUM(BY119*BY126,BZ119*BZ126,CA119*CA126,CB119*CB126)</f>
        <v>7.25</v>
      </c>
      <c r="CD119" s="14"/>
      <c r="CE119" s="4">
        <f t="shared" si="85"/>
        <v>129</v>
      </c>
      <c r="CF119" s="4">
        <f t="shared" si="85"/>
        <v>57.5</v>
      </c>
      <c r="CG119" s="4">
        <f t="shared" si="85"/>
        <v>5.5</v>
      </c>
      <c r="CH119" s="4">
        <f t="shared" si="85"/>
        <v>1.5</v>
      </c>
      <c r="CI119" s="104">
        <f>SUM(CE119*CE126,CF119*CF126,CG119*CG126,CH119*CH126)</f>
        <v>136.75</v>
      </c>
      <c r="CJ119" s="14"/>
      <c r="CK119" s="4">
        <f t="shared" si="86"/>
        <v>5</v>
      </c>
      <c r="CL119" s="4">
        <f t="shared" si="86"/>
        <v>5.5</v>
      </c>
      <c r="CM119" s="4">
        <f t="shared" si="86"/>
        <v>0</v>
      </c>
      <c r="CN119" s="4">
        <f t="shared" si="86"/>
        <v>0</v>
      </c>
      <c r="CO119" s="104">
        <f>SUM(CK119*CK126,CL119*CL126,CM119*CM126,CN119*CN126)</f>
        <v>8</v>
      </c>
      <c r="CP119" s="4"/>
      <c r="CQ119" s="4">
        <f t="shared" si="87"/>
        <v>75.5</v>
      </c>
      <c r="CR119" s="4">
        <f t="shared" si="87"/>
        <v>68.5</v>
      </c>
      <c r="CS119" s="4">
        <f t="shared" si="87"/>
        <v>2</v>
      </c>
      <c r="CT119" s="4">
        <f t="shared" si="87"/>
        <v>0</v>
      </c>
      <c r="CU119" s="104">
        <f>SUM(CQ119*CQ126,CR119*CR126,CS119*CS126,CT119*CT126)</f>
        <v>110.25</v>
      </c>
      <c r="CV119" s="14"/>
      <c r="CW119" s="4">
        <f t="shared" si="88"/>
        <v>26</v>
      </c>
      <c r="CX119" s="4">
        <f t="shared" si="88"/>
        <v>38.5</v>
      </c>
      <c r="CY119" s="4">
        <f t="shared" si="88"/>
        <v>0</v>
      </c>
      <c r="CZ119" s="4">
        <f t="shared" si="88"/>
        <v>1</v>
      </c>
      <c r="DA119" s="104">
        <f>SUM(CW119*CW126,CX119*CX126,CY119*CY126,CZ119*CZ126)</f>
        <v>54</v>
      </c>
      <c r="DB119" s="14"/>
      <c r="DC119" s="4">
        <f t="shared" si="89"/>
        <v>6.5</v>
      </c>
      <c r="DD119" s="4">
        <f t="shared" si="89"/>
        <v>17</v>
      </c>
      <c r="DE119" s="4">
        <f t="shared" si="89"/>
        <v>0</v>
      </c>
      <c r="DF119" s="4">
        <f t="shared" si="89"/>
        <v>0</v>
      </c>
      <c r="DG119" s="104">
        <f>SUM(DC119*DC126,DD119*DD126,DE119*DE126,DF119*DF126)</f>
        <v>20.25</v>
      </c>
      <c r="DH119" s="29"/>
      <c r="DI119" s="29"/>
      <c r="DJ119" s="20" t="s">
        <v>42</v>
      </c>
      <c r="DK119" s="4">
        <f t="shared" si="90"/>
        <v>8.5</v>
      </c>
      <c r="DL119" s="4">
        <f t="shared" si="90"/>
        <v>6.5</v>
      </c>
      <c r="DM119" s="4">
        <f t="shared" si="90"/>
        <v>0</v>
      </c>
      <c r="DN119" s="4">
        <f t="shared" si="90"/>
        <v>0</v>
      </c>
      <c r="DO119" s="104">
        <f>SUM(DK119*DK126,DL119*DL126,DM119*DM126,DN119*DN126)</f>
        <v>10.75</v>
      </c>
      <c r="DP119" s="4"/>
      <c r="DQ119" s="31">
        <f t="shared" si="91"/>
        <v>3.5</v>
      </c>
      <c r="DR119" s="4">
        <f t="shared" si="91"/>
        <v>1</v>
      </c>
      <c r="DS119" s="4">
        <f t="shared" si="91"/>
        <v>0</v>
      </c>
      <c r="DT119" s="4">
        <f t="shared" si="91"/>
        <v>0</v>
      </c>
      <c r="DU119" s="104">
        <f>SUM(DQ119*DQ126,DR119*DR126,DS119*DS126,DT119*DT126)</f>
        <v>2.75</v>
      </c>
      <c r="DV119" s="4"/>
      <c r="DW119" s="4">
        <f t="shared" si="92"/>
        <v>3</v>
      </c>
      <c r="DX119" s="4">
        <f t="shared" si="92"/>
        <v>7.5</v>
      </c>
      <c r="DY119" s="4">
        <f t="shared" si="92"/>
        <v>0</v>
      </c>
      <c r="DZ119" s="4">
        <f t="shared" si="92"/>
        <v>1</v>
      </c>
      <c r="EA119" s="104">
        <f>SUM(DW119*DW126,DX119*DX126,DY119*DY126,DZ119*DZ126)</f>
        <v>11.5</v>
      </c>
      <c r="EB119" s="4"/>
      <c r="EC119" s="4">
        <f t="shared" si="93"/>
        <v>94.5</v>
      </c>
      <c r="ED119" s="4">
        <f t="shared" si="93"/>
        <v>83.5</v>
      </c>
      <c r="EE119" s="4">
        <f t="shared" si="93"/>
        <v>9.5</v>
      </c>
      <c r="EF119" s="4">
        <f t="shared" si="93"/>
        <v>109.5</v>
      </c>
      <c r="EG119" s="104">
        <f>SUM(EC119*EC126,ED119*ED126,EE119*EE126,EF119*EF126)</f>
        <v>423.5</v>
      </c>
      <c r="EH119" s="4"/>
      <c r="EI119" s="4">
        <f t="shared" si="94"/>
        <v>23.5</v>
      </c>
      <c r="EJ119" s="4">
        <f t="shared" si="94"/>
        <v>32</v>
      </c>
      <c r="EK119" s="4">
        <f t="shared" si="94"/>
        <v>4</v>
      </c>
      <c r="EL119" s="4">
        <f t="shared" si="94"/>
        <v>0</v>
      </c>
      <c r="EM119" s="104">
        <f>SUM(EI119*EI126,EJ119*EJ126,EK119*EK126,EL119*EL126)</f>
        <v>51.75</v>
      </c>
      <c r="EN119" s="4"/>
      <c r="EO119" s="4">
        <f t="shared" si="95"/>
        <v>7.5</v>
      </c>
      <c r="EP119" s="4">
        <f t="shared" si="95"/>
        <v>20</v>
      </c>
      <c r="EQ119" s="4">
        <f t="shared" si="95"/>
        <v>0</v>
      </c>
      <c r="ER119" s="4">
        <f t="shared" si="95"/>
        <v>0</v>
      </c>
      <c r="ES119" s="104">
        <f>SUM(EO119*EO126,EP119*EP126,EQ119*EQ126,ER119*ER126)</f>
        <v>23.75</v>
      </c>
      <c r="ET119" s="4"/>
      <c r="EU119" s="4">
        <f t="shared" si="96"/>
        <v>75</v>
      </c>
      <c r="EV119" s="4">
        <f t="shared" si="96"/>
        <v>55</v>
      </c>
      <c r="EW119" s="4">
        <f t="shared" si="96"/>
        <v>3.5</v>
      </c>
      <c r="EX119" s="4">
        <f t="shared" si="96"/>
        <v>1</v>
      </c>
      <c r="EY119" s="104">
        <f>SUM(EU119*EU126,EV119*EV126,EW119*EW126,EX119*EX126)</f>
        <v>102</v>
      </c>
      <c r="EZ119" s="4"/>
      <c r="FA119" s="4">
        <f t="shared" si="97"/>
        <v>5</v>
      </c>
      <c r="FB119" s="4">
        <f t="shared" si="97"/>
        <v>9</v>
      </c>
      <c r="FC119" s="4">
        <f t="shared" si="97"/>
        <v>0.5</v>
      </c>
      <c r="FD119" s="4">
        <f t="shared" si="97"/>
        <v>0</v>
      </c>
      <c r="FE119" s="104">
        <f>SUM(FA119*FA126,FB119*FB126,FC119*FC126,FD119*FD126)</f>
        <v>12.5</v>
      </c>
      <c r="FF119" s="4"/>
      <c r="FG119" s="4">
        <f t="shared" si="98"/>
        <v>34</v>
      </c>
      <c r="FH119" s="4">
        <f t="shared" si="98"/>
        <v>44.5</v>
      </c>
      <c r="FI119" s="4">
        <f t="shared" si="98"/>
        <v>3</v>
      </c>
      <c r="FJ119" s="14">
        <f t="shared" si="98"/>
        <v>0</v>
      </c>
      <c r="FK119" s="104">
        <f>SUM(FG119*FG126,FH119*FH126,FI119*FI126,FJ119*FJ126)</f>
        <v>67.5</v>
      </c>
      <c r="FL119" s="4"/>
      <c r="FM119" s="4">
        <f t="shared" si="99"/>
        <v>2</v>
      </c>
      <c r="FN119" s="4">
        <f t="shared" si="99"/>
        <v>10.5</v>
      </c>
      <c r="FO119" s="4">
        <f t="shared" si="99"/>
        <v>0</v>
      </c>
      <c r="FP119" s="4">
        <f t="shared" si="99"/>
        <v>0</v>
      </c>
      <c r="FQ119" s="104">
        <f>SUM(FM119*FM126,FN119*FN126,FO119*FO126,FP119*FP126)</f>
        <v>11.5</v>
      </c>
      <c r="FR119" s="4"/>
      <c r="FS119" s="4">
        <f t="shared" si="100"/>
        <v>43</v>
      </c>
      <c r="FT119" s="4">
        <f t="shared" si="100"/>
        <v>38</v>
      </c>
      <c r="FU119" s="4">
        <f t="shared" si="100"/>
        <v>2</v>
      </c>
      <c r="FV119" s="4">
        <f t="shared" si="100"/>
        <v>1.5</v>
      </c>
      <c r="FW119" s="104">
        <f>SUM(FS119*FS126,FT119*FT126,FU119*FU126,FV119*FV126)</f>
        <v>67.25</v>
      </c>
      <c r="FX119" s="4"/>
      <c r="FY119" s="4">
        <f t="shared" si="101"/>
        <v>84</v>
      </c>
      <c r="FZ119" s="4">
        <f t="shared" si="101"/>
        <v>75</v>
      </c>
      <c r="GA119" s="4">
        <f t="shared" si="101"/>
        <v>4</v>
      </c>
      <c r="GB119" s="4">
        <f t="shared" si="101"/>
        <v>3</v>
      </c>
      <c r="GC119" s="104">
        <f>SUM(FY119*FY126,FZ119*FZ126,GA119*GA126,GB119*GB126)</f>
        <v>132.5</v>
      </c>
      <c r="GE119" s="26"/>
      <c r="GF119" s="26"/>
      <c r="GG119" s="26"/>
      <c r="GH119" s="26"/>
      <c r="GI119" s="26"/>
      <c r="GJ119" s="26"/>
      <c r="GK119" s="26"/>
      <c r="GL119" s="26"/>
      <c r="GM119" s="26"/>
      <c r="GN119" s="26"/>
      <c r="GO119" s="26"/>
      <c r="GP119" s="26"/>
      <c r="GQ119" s="26"/>
      <c r="GR119" s="26"/>
      <c r="GS119" s="26"/>
      <c r="GT119" s="26"/>
      <c r="GU119" s="26"/>
      <c r="GV119" s="26"/>
      <c r="GW119" s="26"/>
      <c r="GX119" s="26"/>
      <c r="GY119" s="26"/>
      <c r="GZ119" s="26"/>
      <c r="HA119" s="26"/>
      <c r="HB119" s="26"/>
      <c r="HC119" s="26"/>
      <c r="HD119" s="26"/>
      <c r="HE119" s="26"/>
      <c r="HF119" s="26"/>
      <c r="HG119" s="26"/>
      <c r="HH119" s="26"/>
      <c r="HI119" s="26"/>
      <c r="HJ119" s="26"/>
      <c r="HK119" s="26"/>
      <c r="HL119" s="26"/>
      <c r="HM119" s="26"/>
      <c r="HN119" s="26"/>
      <c r="HO119" s="26"/>
      <c r="HP119" s="26"/>
      <c r="HQ119" s="26"/>
      <c r="HR119" s="26"/>
      <c r="HS119" s="26"/>
      <c r="HT119" s="26"/>
      <c r="HU119" s="26"/>
      <c r="HV119" s="26"/>
      <c r="HW119" s="26"/>
      <c r="HX119" s="26"/>
      <c r="HY119" s="26"/>
      <c r="HZ119" s="26"/>
      <c r="IA119" s="26"/>
      <c r="IB119" s="26"/>
      <c r="IC119" s="26"/>
      <c r="ID119" s="26"/>
      <c r="IE119" s="26"/>
      <c r="IF119" s="26"/>
      <c r="IG119" s="26"/>
      <c r="IH119" s="26"/>
      <c r="II119" s="26"/>
      <c r="IJ119" s="26"/>
      <c r="IK119" s="26"/>
      <c r="IL119" s="26"/>
      <c r="IM119" s="26"/>
      <c r="IN119" s="26"/>
      <c r="IO119" s="26"/>
      <c r="IP119" s="26"/>
      <c r="IQ119" s="26"/>
      <c r="IR119" s="26"/>
      <c r="IS119" s="26"/>
      <c r="IT119" s="26"/>
      <c r="IU119" s="26"/>
      <c r="IV119" s="26"/>
      <c r="IW119" s="26"/>
      <c r="IX119" s="26"/>
      <c r="IY119" s="26"/>
      <c r="IZ119" s="26"/>
      <c r="JA119" s="26"/>
      <c r="JB119" s="26"/>
      <c r="JC119" s="26"/>
      <c r="JD119" s="26"/>
      <c r="JE119" s="26"/>
      <c r="JF119" s="26"/>
      <c r="JG119" s="26"/>
      <c r="JH119" s="26"/>
      <c r="JI119" s="26"/>
      <c r="JJ119" s="26"/>
      <c r="JK119" s="26"/>
      <c r="JL119" s="26"/>
      <c r="JM119" s="26"/>
      <c r="JN119" s="26"/>
      <c r="JO119" s="26"/>
      <c r="JP119" s="26"/>
      <c r="JQ119" s="26"/>
      <c r="JR119" s="26"/>
      <c r="JS119" s="26"/>
      <c r="JT119" s="26"/>
      <c r="JU119" s="26"/>
      <c r="JV119" s="26"/>
      <c r="JW119" s="26"/>
      <c r="JX119" s="26"/>
      <c r="JY119" s="26"/>
      <c r="JZ119" s="26"/>
      <c r="KA119" s="26"/>
      <c r="KB119" s="26"/>
      <c r="KC119" s="26"/>
      <c r="KD119" s="26"/>
      <c r="KE119" s="26"/>
      <c r="KF119" s="26"/>
      <c r="KG119" s="26"/>
      <c r="KH119" s="26"/>
      <c r="KI119" s="26"/>
      <c r="KJ119" s="26"/>
      <c r="KK119" s="26"/>
      <c r="KL119" s="26"/>
      <c r="KM119" s="26"/>
      <c r="KN119" s="26"/>
      <c r="KO119" s="26"/>
      <c r="KP119" s="26"/>
      <c r="KQ119" s="26"/>
      <c r="KR119" s="26"/>
      <c r="KS119" s="26"/>
      <c r="KT119" s="26"/>
      <c r="KU119" s="26"/>
      <c r="KV119" s="26"/>
      <c r="KW119" s="26"/>
      <c r="KX119" s="26"/>
      <c r="KY119" s="26"/>
      <c r="KZ119" s="26"/>
      <c r="LA119" s="26"/>
      <c r="LB119" s="26"/>
      <c r="LC119" s="26"/>
      <c r="LD119" s="26"/>
      <c r="LE119" s="26"/>
      <c r="LF119" s="26"/>
      <c r="LG119" s="26"/>
      <c r="LH119" s="26"/>
      <c r="LI119" s="26"/>
      <c r="LJ119" s="26"/>
      <c r="LK119" s="26"/>
      <c r="LL119" s="26"/>
      <c r="LM119" s="26"/>
      <c r="LN119" s="26"/>
      <c r="LO119" s="26"/>
      <c r="LP119" s="26"/>
      <c r="LQ119" s="26"/>
      <c r="LR119" s="26"/>
      <c r="LS119" s="26"/>
      <c r="LT119" s="26"/>
      <c r="LU119" s="26"/>
      <c r="LV119" s="26"/>
      <c r="LW119" s="26"/>
      <c r="LX119" s="26"/>
      <c r="LY119" s="26"/>
      <c r="LZ119" s="26"/>
      <c r="MA119" s="26"/>
      <c r="MB119" s="26"/>
      <c r="MC119" s="26"/>
      <c r="MD119" s="26"/>
      <c r="ME119" s="26"/>
      <c r="MF119" s="26"/>
      <c r="MG119" s="26"/>
      <c r="MH119" s="26"/>
      <c r="MI119" s="26"/>
      <c r="MJ119" s="26"/>
      <c r="MK119" s="26"/>
      <c r="ML119" s="26"/>
      <c r="MM119" s="26"/>
      <c r="MN119" s="26"/>
      <c r="MO119" s="26"/>
      <c r="MP119" s="26"/>
      <c r="MQ119" s="26"/>
      <c r="MR119" s="26"/>
      <c r="MS119" s="26"/>
      <c r="MT119" s="26"/>
      <c r="MU119" s="26"/>
      <c r="MV119" s="26"/>
      <c r="MW119" s="26"/>
      <c r="MX119" s="26"/>
      <c r="MY119" s="26"/>
      <c r="MZ119" s="26"/>
      <c r="NA119" s="26"/>
      <c r="NB119" s="26"/>
      <c r="NC119" s="26"/>
      <c r="ND119" s="26"/>
      <c r="NE119" s="26"/>
      <c r="NF119" s="26"/>
      <c r="NG119" s="26"/>
      <c r="NH119" s="26"/>
      <c r="NI119" s="26"/>
      <c r="NJ119" s="26"/>
      <c r="NK119" s="26"/>
      <c r="NL119" s="26"/>
      <c r="NM119" s="26"/>
      <c r="NN119" s="26"/>
      <c r="NO119" s="26"/>
      <c r="NP119" s="26"/>
      <c r="NQ119" s="26"/>
      <c r="NR119" s="26"/>
      <c r="NS119" s="26"/>
      <c r="NT119" s="26"/>
      <c r="NU119" s="26"/>
      <c r="NV119" s="26"/>
      <c r="NW119" s="26"/>
      <c r="NX119" s="26"/>
      <c r="NY119" s="26"/>
      <c r="NZ119" s="26"/>
      <c r="OA119" s="26"/>
      <c r="OB119" s="26"/>
      <c r="OC119" s="26"/>
      <c r="OD119" s="26"/>
      <c r="OE119" s="26"/>
      <c r="OF119" s="26"/>
      <c r="OG119" s="26"/>
      <c r="OH119" s="26"/>
      <c r="OI119" s="26"/>
      <c r="OJ119" s="26"/>
      <c r="OK119" s="26"/>
      <c r="OL119" s="26"/>
      <c r="OM119" s="26"/>
      <c r="ON119" s="26"/>
      <c r="OO119" s="26"/>
      <c r="OP119" s="26"/>
      <c r="OQ119" s="26"/>
      <c r="OR119" s="26"/>
      <c r="OS119" s="26"/>
      <c r="OT119" s="26"/>
      <c r="OU119" s="26"/>
      <c r="OV119" s="26"/>
    </row>
    <row r="120" spans="1:412" s="3" customFormat="1">
      <c r="A120" s="148" t="s">
        <v>43</v>
      </c>
      <c r="B120" s="4">
        <f t="shared" si="72"/>
        <v>15</v>
      </c>
      <c r="C120" s="4">
        <f t="shared" si="72"/>
        <v>11</v>
      </c>
      <c r="D120" s="4">
        <f t="shared" si="72"/>
        <v>0</v>
      </c>
      <c r="E120" s="4">
        <f t="shared" si="72"/>
        <v>0.5</v>
      </c>
      <c r="F120" s="104">
        <f>SUM(B120*B126,C120*C126,D120*D126,E120*E126)</f>
        <v>19.75</v>
      </c>
      <c r="G120" s="4">
        <f t="shared" si="73"/>
        <v>29.5</v>
      </c>
      <c r="H120" s="4">
        <f t="shared" si="73"/>
        <v>70.5</v>
      </c>
      <c r="I120" s="4">
        <f t="shared" si="73"/>
        <v>3</v>
      </c>
      <c r="J120" s="4">
        <f t="shared" si="73"/>
        <v>3</v>
      </c>
      <c r="K120" s="104">
        <f>SUM(G120*G126,H120*H126,I120*I126,J120*J126)</f>
        <v>98.75</v>
      </c>
      <c r="L120" s="14"/>
      <c r="M120" s="4">
        <f t="shared" si="74"/>
        <v>4</v>
      </c>
      <c r="N120" s="4">
        <f t="shared" si="74"/>
        <v>4.5</v>
      </c>
      <c r="O120" s="4">
        <f t="shared" si="74"/>
        <v>0</v>
      </c>
      <c r="P120" s="4">
        <f t="shared" si="74"/>
        <v>0</v>
      </c>
      <c r="Q120" s="104">
        <f>SUM(M120*M126,N120*N126,O120*O126,P120*P126)</f>
        <v>6.5</v>
      </c>
      <c r="R120" s="14"/>
      <c r="S120" s="4">
        <f t="shared" si="75"/>
        <v>66.5</v>
      </c>
      <c r="T120" s="4">
        <f t="shared" si="75"/>
        <v>78</v>
      </c>
      <c r="U120" s="4">
        <f t="shared" si="75"/>
        <v>2.5</v>
      </c>
      <c r="V120" s="4">
        <f t="shared" si="75"/>
        <v>2.5</v>
      </c>
      <c r="W120" s="104">
        <f>SUM(S120*S126,T120*T126,U120*U126,V120*V126)</f>
        <v>122.5</v>
      </c>
      <c r="X120" s="14"/>
      <c r="Y120" s="4">
        <f t="shared" si="76"/>
        <v>11</v>
      </c>
      <c r="Z120" s="4">
        <f t="shared" si="76"/>
        <v>22.5</v>
      </c>
      <c r="AA120" s="4">
        <f t="shared" si="76"/>
        <v>2.5</v>
      </c>
      <c r="AB120" s="4">
        <f t="shared" si="76"/>
        <v>0</v>
      </c>
      <c r="AC120" s="104">
        <f>SUM(Y120*Y126,Z120*Z126,AA120*AA126,AB120*AB126)</f>
        <v>33</v>
      </c>
      <c r="AD120" s="14"/>
      <c r="AE120" s="4">
        <f t="shared" si="77"/>
        <v>23.5</v>
      </c>
      <c r="AF120" s="4">
        <f t="shared" si="77"/>
        <v>13.5</v>
      </c>
      <c r="AG120" s="4">
        <f t="shared" si="77"/>
        <v>0.5</v>
      </c>
      <c r="AH120" s="4">
        <f t="shared" si="77"/>
        <v>0</v>
      </c>
      <c r="AI120" s="104">
        <f>SUM(AE120*AE126,AF120*AF126,AG120*AG126,AH120*AH126)</f>
        <v>26.25</v>
      </c>
      <c r="AJ120" s="29"/>
      <c r="AK120" s="29"/>
      <c r="AL120" s="20" t="s">
        <v>43</v>
      </c>
      <c r="AM120" s="4">
        <f t="shared" si="78"/>
        <v>5.5</v>
      </c>
      <c r="AN120" s="4">
        <f t="shared" si="78"/>
        <v>2</v>
      </c>
      <c r="AO120" s="4">
        <f t="shared" si="78"/>
        <v>1.5</v>
      </c>
      <c r="AP120" s="4">
        <f t="shared" si="78"/>
        <v>0</v>
      </c>
      <c r="AQ120" s="104">
        <f>SUM(AM120*AM126,AN120*AN126,AO120*AO126,AP120*AP126)</f>
        <v>7.75</v>
      </c>
      <c r="AR120" s="14"/>
      <c r="AS120" s="4">
        <f t="shared" si="79"/>
        <v>52.5</v>
      </c>
      <c r="AT120" s="4">
        <f t="shared" si="79"/>
        <v>65</v>
      </c>
      <c r="AU120" s="4">
        <f t="shared" si="79"/>
        <v>2</v>
      </c>
      <c r="AV120" s="4">
        <f t="shared" si="79"/>
        <v>2.5</v>
      </c>
      <c r="AW120" s="104">
        <f>SUM(AS120*AS126,AT120*AT126,AU120*AU126,AV120*AV126)</f>
        <v>101.5</v>
      </c>
      <c r="AX120" s="14"/>
      <c r="AY120" s="4">
        <f t="shared" si="80"/>
        <v>10</v>
      </c>
      <c r="AZ120" s="4">
        <f t="shared" si="80"/>
        <v>6.5</v>
      </c>
      <c r="BA120" s="4">
        <f t="shared" si="80"/>
        <v>0</v>
      </c>
      <c r="BB120" s="4">
        <f t="shared" si="80"/>
        <v>1</v>
      </c>
      <c r="BC120" s="104">
        <f>SUM(AY120*AY126,AZ120*AZ126,BA120*BA126,BB120*BB126)</f>
        <v>14</v>
      </c>
      <c r="BD120" s="14"/>
      <c r="BE120" s="4">
        <f t="shared" si="81"/>
        <v>44</v>
      </c>
      <c r="BF120" s="4">
        <f t="shared" si="81"/>
        <v>57.5</v>
      </c>
      <c r="BG120" s="4">
        <f t="shared" si="81"/>
        <v>3</v>
      </c>
      <c r="BH120" s="4">
        <f t="shared" si="81"/>
        <v>0</v>
      </c>
      <c r="BI120" s="104">
        <f>SUM(BE120*BE126,BF120*BF126,BG120*BG126,BH120*BH126)</f>
        <v>85.5</v>
      </c>
      <c r="BJ120" s="14"/>
      <c r="BK120" s="4">
        <f t="shared" si="82"/>
        <v>3.5</v>
      </c>
      <c r="BL120" s="4">
        <f t="shared" si="82"/>
        <v>23.5</v>
      </c>
      <c r="BM120" s="4">
        <f t="shared" si="82"/>
        <v>0</v>
      </c>
      <c r="BN120" s="4">
        <f t="shared" si="82"/>
        <v>0</v>
      </c>
      <c r="BO120" s="104">
        <f>SUM(BK120*BK126,BL120*BL126,BM120*BM126,BN120*BN126)</f>
        <v>25.25</v>
      </c>
      <c r="BP120" s="14"/>
      <c r="BQ120" s="4">
        <f t="shared" si="83"/>
        <v>5</v>
      </c>
      <c r="BR120" s="4">
        <f t="shared" si="83"/>
        <v>4</v>
      </c>
      <c r="BS120" s="4">
        <f t="shared" si="83"/>
        <v>1.5</v>
      </c>
      <c r="BT120" s="4">
        <f t="shared" si="83"/>
        <v>0</v>
      </c>
      <c r="BU120" s="104">
        <f>SUM(BQ120*BQ126,BR120*BR126,BS120*BS126,BT120*BT126)</f>
        <v>9.5</v>
      </c>
      <c r="BV120" s="29"/>
      <c r="BW120" s="29"/>
      <c r="BX120" s="20" t="s">
        <v>43</v>
      </c>
      <c r="BY120" s="4">
        <f t="shared" si="84"/>
        <v>3.5</v>
      </c>
      <c r="BZ120" s="4">
        <f t="shared" si="84"/>
        <v>6</v>
      </c>
      <c r="CA120" s="4">
        <f t="shared" si="84"/>
        <v>0</v>
      </c>
      <c r="CB120" s="4">
        <f t="shared" si="84"/>
        <v>0</v>
      </c>
      <c r="CC120" s="104">
        <f>SUM(BY120*BY126,BZ120*BZ126,CA120*CA126,CB120*CB126)</f>
        <v>7.75</v>
      </c>
      <c r="CD120" s="14"/>
      <c r="CE120" s="4">
        <f t="shared" si="85"/>
        <v>132.5</v>
      </c>
      <c r="CF120" s="4">
        <f t="shared" si="85"/>
        <v>58.5</v>
      </c>
      <c r="CG120" s="4">
        <f t="shared" si="85"/>
        <v>7</v>
      </c>
      <c r="CH120" s="4">
        <f t="shared" si="85"/>
        <v>1</v>
      </c>
      <c r="CI120" s="104">
        <f>SUM(CE120*CE126,CF120*CF126,CG120*CG126,CH120*CH126)</f>
        <v>141.25</v>
      </c>
      <c r="CJ120" s="14"/>
      <c r="CK120" s="4">
        <f t="shared" si="86"/>
        <v>4</v>
      </c>
      <c r="CL120" s="4">
        <f t="shared" si="86"/>
        <v>7</v>
      </c>
      <c r="CM120" s="4">
        <f t="shared" si="86"/>
        <v>0</v>
      </c>
      <c r="CN120" s="4">
        <f t="shared" si="86"/>
        <v>0</v>
      </c>
      <c r="CO120" s="104">
        <f>SUM(CK120*CK126,CL120*CL126,CM120*CM126,CN120*CN126)</f>
        <v>9</v>
      </c>
      <c r="CP120" s="4"/>
      <c r="CQ120" s="4">
        <f t="shared" si="87"/>
        <v>87</v>
      </c>
      <c r="CR120" s="4">
        <f t="shared" si="87"/>
        <v>71</v>
      </c>
      <c r="CS120" s="4">
        <f t="shared" si="87"/>
        <v>5.5</v>
      </c>
      <c r="CT120" s="4">
        <f t="shared" si="87"/>
        <v>0</v>
      </c>
      <c r="CU120" s="104">
        <f>SUM(CQ120*CQ126,CR120*CR126,CS120*CS126,CT120*CT126)</f>
        <v>125.5</v>
      </c>
      <c r="CV120" s="14"/>
      <c r="CW120" s="4">
        <f t="shared" si="88"/>
        <v>15.5</v>
      </c>
      <c r="CX120" s="4">
        <f t="shared" si="88"/>
        <v>28.5</v>
      </c>
      <c r="CY120" s="4">
        <f t="shared" si="88"/>
        <v>0</v>
      </c>
      <c r="CZ120" s="4">
        <f t="shared" si="88"/>
        <v>3</v>
      </c>
      <c r="DA120" s="104">
        <f>SUM(CW120*CW126,CX120*CX126,CY120*CY126,CZ120*CZ126)</f>
        <v>43.75</v>
      </c>
      <c r="DB120" s="14"/>
      <c r="DC120" s="4">
        <f t="shared" si="89"/>
        <v>8</v>
      </c>
      <c r="DD120" s="4">
        <f t="shared" si="89"/>
        <v>11.5</v>
      </c>
      <c r="DE120" s="4">
        <f t="shared" si="89"/>
        <v>0</v>
      </c>
      <c r="DF120" s="4">
        <f t="shared" si="89"/>
        <v>0.5</v>
      </c>
      <c r="DG120" s="104">
        <f>SUM(DC120*DC126,DD120*DD126,DE120*DE126,DF120*DF126)</f>
        <v>16.75</v>
      </c>
      <c r="DH120" s="29"/>
      <c r="DI120" s="29"/>
      <c r="DJ120" s="20" t="s">
        <v>43</v>
      </c>
      <c r="DK120" s="4">
        <f t="shared" si="90"/>
        <v>17.5</v>
      </c>
      <c r="DL120" s="4">
        <f t="shared" si="90"/>
        <v>14</v>
      </c>
      <c r="DM120" s="4">
        <f t="shared" si="90"/>
        <v>0</v>
      </c>
      <c r="DN120" s="4">
        <f t="shared" si="90"/>
        <v>0</v>
      </c>
      <c r="DO120" s="104">
        <f>SUM(DK120*DK126,DL120*DL126,DM120*DM126,DN120*DN126)</f>
        <v>22.75</v>
      </c>
      <c r="DP120" s="4"/>
      <c r="DQ120" s="31">
        <f t="shared" si="91"/>
        <v>4</v>
      </c>
      <c r="DR120" s="4">
        <f t="shared" si="91"/>
        <v>1</v>
      </c>
      <c r="DS120" s="4">
        <f t="shared" si="91"/>
        <v>0</v>
      </c>
      <c r="DT120" s="4">
        <f t="shared" si="91"/>
        <v>0</v>
      </c>
      <c r="DU120" s="104">
        <f>SUM(DQ120*DQ126,DR120*DR126,DS120*DS126,DT120*DT126)</f>
        <v>3</v>
      </c>
      <c r="DV120" s="4"/>
      <c r="DW120" s="4">
        <f t="shared" si="92"/>
        <v>1</v>
      </c>
      <c r="DX120" s="4">
        <f t="shared" si="92"/>
        <v>3.5</v>
      </c>
      <c r="DY120" s="4">
        <f t="shared" si="92"/>
        <v>1.5</v>
      </c>
      <c r="DZ120" s="4">
        <f t="shared" si="92"/>
        <v>0</v>
      </c>
      <c r="EA120" s="104">
        <f>SUM(DW120*DW126,DX120*DX126,DY120*DY126,DZ120*DZ126)</f>
        <v>7</v>
      </c>
      <c r="EB120" s="4"/>
      <c r="EC120" s="4">
        <f t="shared" si="93"/>
        <v>116</v>
      </c>
      <c r="ED120" s="4">
        <f t="shared" si="93"/>
        <v>86.5</v>
      </c>
      <c r="EE120" s="4">
        <f t="shared" si="93"/>
        <v>7.5</v>
      </c>
      <c r="EF120" s="4">
        <f t="shared" si="93"/>
        <v>108</v>
      </c>
      <c r="EG120" s="104">
        <f>SUM(EC120*EC126,ED120*ED126,EE120*EE126,EF120*EF126)</f>
        <v>429.5</v>
      </c>
      <c r="EH120" s="4"/>
      <c r="EI120" s="4">
        <f t="shared" si="94"/>
        <v>31.5</v>
      </c>
      <c r="EJ120" s="4">
        <f t="shared" si="94"/>
        <v>39.5</v>
      </c>
      <c r="EK120" s="4">
        <f t="shared" si="94"/>
        <v>1.5</v>
      </c>
      <c r="EL120" s="4">
        <f t="shared" si="94"/>
        <v>2</v>
      </c>
      <c r="EM120" s="104">
        <f>SUM(EI120*EI126,EJ120*EJ126,EK120*EK126,EL120*EL126)</f>
        <v>63.25</v>
      </c>
      <c r="EN120" s="4"/>
      <c r="EO120" s="4">
        <f t="shared" si="95"/>
        <v>7</v>
      </c>
      <c r="EP120" s="4">
        <f t="shared" si="95"/>
        <v>14</v>
      </c>
      <c r="EQ120" s="4">
        <f t="shared" si="95"/>
        <v>0.5</v>
      </c>
      <c r="ER120" s="4">
        <f t="shared" si="95"/>
        <v>0</v>
      </c>
      <c r="ES120" s="104">
        <f>SUM(EO120*EO126,EP120*EP126,EQ120*EQ126,ER120*ER126)</f>
        <v>18.5</v>
      </c>
      <c r="ET120" s="4"/>
      <c r="EU120" s="4">
        <f t="shared" si="96"/>
        <v>87</v>
      </c>
      <c r="EV120" s="4">
        <f t="shared" si="96"/>
        <v>61</v>
      </c>
      <c r="EW120" s="4">
        <f t="shared" si="96"/>
        <v>6.5</v>
      </c>
      <c r="EX120" s="4">
        <f t="shared" si="96"/>
        <v>1.5</v>
      </c>
      <c r="EY120" s="104">
        <f>SUM(EU120*EU126,EV120*EV126,EW120*EW126,EX120*EX126)</f>
        <v>121.25</v>
      </c>
      <c r="EZ120" s="4"/>
      <c r="FA120" s="4">
        <f t="shared" si="97"/>
        <v>3</v>
      </c>
      <c r="FB120" s="4">
        <f t="shared" si="97"/>
        <v>8</v>
      </c>
      <c r="FC120" s="4">
        <f t="shared" si="97"/>
        <v>0</v>
      </c>
      <c r="FD120" s="4">
        <f t="shared" si="97"/>
        <v>0.5</v>
      </c>
      <c r="FE120" s="104">
        <f>SUM(FA120*FA126,FB120*FB126,FC120*FC126,FD120*FD126)</f>
        <v>10.75</v>
      </c>
      <c r="FF120" s="4"/>
      <c r="FG120" s="4">
        <f t="shared" si="98"/>
        <v>38.5</v>
      </c>
      <c r="FH120" s="4">
        <f t="shared" si="98"/>
        <v>44</v>
      </c>
      <c r="FI120" s="4">
        <f t="shared" si="98"/>
        <v>3</v>
      </c>
      <c r="FJ120" s="14">
        <f t="shared" si="98"/>
        <v>1</v>
      </c>
      <c r="FK120" s="104">
        <f>SUM(FG120*FG126,FH120*FH126,FI120*FI126,FJ120*FJ126)</f>
        <v>71.75</v>
      </c>
      <c r="FL120" s="4"/>
      <c r="FM120" s="4">
        <f t="shared" si="99"/>
        <v>3</v>
      </c>
      <c r="FN120" s="4">
        <f t="shared" si="99"/>
        <v>7.5</v>
      </c>
      <c r="FO120" s="4">
        <f t="shared" si="99"/>
        <v>0</v>
      </c>
      <c r="FP120" s="4">
        <f t="shared" si="99"/>
        <v>0</v>
      </c>
      <c r="FQ120" s="104">
        <f>SUM(FM120*FM126,FN120*FN126,FO120*FO126,FP120*FP126)</f>
        <v>9</v>
      </c>
      <c r="FR120" s="4"/>
      <c r="FS120" s="4">
        <f t="shared" si="100"/>
        <v>46.5</v>
      </c>
      <c r="FT120" s="4">
        <f t="shared" si="100"/>
        <v>50</v>
      </c>
      <c r="FU120" s="4">
        <f t="shared" si="100"/>
        <v>1</v>
      </c>
      <c r="FV120" s="4">
        <f t="shared" si="100"/>
        <v>1</v>
      </c>
      <c r="FW120" s="104">
        <f>SUM(FS120*FS126,FT120*FT126,FU120*FU126,FV120*FV126)</f>
        <v>77.75</v>
      </c>
      <c r="FX120" s="4"/>
      <c r="FY120" s="4">
        <f t="shared" si="101"/>
        <v>89</v>
      </c>
      <c r="FZ120" s="4">
        <f t="shared" si="101"/>
        <v>100</v>
      </c>
      <c r="GA120" s="4">
        <f t="shared" si="101"/>
        <v>2</v>
      </c>
      <c r="GB120" s="4">
        <f t="shared" si="101"/>
        <v>2</v>
      </c>
      <c r="GC120" s="104">
        <f>SUM(FY120*FY126,FZ120*FZ126,GA120*GA126,GB120*GB126)</f>
        <v>153.5</v>
      </c>
      <c r="GE120" s="26"/>
      <c r="GF120" s="26"/>
      <c r="GG120" s="26"/>
      <c r="GH120" s="26"/>
      <c r="GI120" s="26"/>
      <c r="GJ120" s="26"/>
      <c r="GK120" s="26"/>
      <c r="GL120" s="26"/>
      <c r="GM120" s="26"/>
      <c r="GN120" s="26"/>
      <c r="GO120" s="26"/>
      <c r="GP120" s="26"/>
      <c r="GQ120" s="26"/>
      <c r="GR120" s="26"/>
      <c r="GS120" s="26"/>
      <c r="GT120" s="26"/>
      <c r="GU120" s="26"/>
      <c r="GV120" s="26"/>
      <c r="GW120" s="26"/>
      <c r="GX120" s="26"/>
      <c r="GY120" s="26"/>
      <c r="GZ120" s="26"/>
      <c r="HA120" s="26"/>
      <c r="HB120" s="26"/>
      <c r="HC120" s="26"/>
      <c r="HD120" s="26"/>
      <c r="HE120" s="26"/>
      <c r="HF120" s="26"/>
      <c r="HG120" s="26"/>
      <c r="HH120" s="26"/>
      <c r="HI120" s="26"/>
      <c r="HJ120" s="26"/>
      <c r="HK120" s="26"/>
      <c r="HL120" s="26"/>
      <c r="HM120" s="26"/>
      <c r="HN120" s="26"/>
      <c r="HO120" s="26"/>
      <c r="HP120" s="26"/>
      <c r="HQ120" s="26"/>
      <c r="HR120" s="26"/>
      <c r="HS120" s="26"/>
      <c r="HT120" s="26"/>
      <c r="HU120" s="26"/>
      <c r="HV120" s="26"/>
      <c r="HW120" s="26"/>
      <c r="HX120" s="26"/>
      <c r="HY120" s="26"/>
      <c r="HZ120" s="26"/>
      <c r="IA120" s="26"/>
      <c r="IB120" s="26"/>
      <c r="IC120" s="26"/>
      <c r="ID120" s="26"/>
      <c r="IE120" s="26"/>
      <c r="IF120" s="26"/>
      <c r="IG120" s="26"/>
      <c r="IH120" s="26"/>
      <c r="II120" s="26"/>
      <c r="IJ120" s="26"/>
      <c r="IK120" s="26"/>
      <c r="IL120" s="26"/>
      <c r="IM120" s="26"/>
      <c r="IN120" s="26"/>
      <c r="IO120" s="26"/>
      <c r="IP120" s="26"/>
      <c r="IQ120" s="26"/>
      <c r="IR120" s="26"/>
      <c r="IS120" s="26"/>
      <c r="IT120" s="26"/>
      <c r="IU120" s="26"/>
      <c r="IV120" s="26"/>
      <c r="IW120" s="26"/>
      <c r="IX120" s="26"/>
      <c r="IY120" s="26"/>
      <c r="IZ120" s="26"/>
      <c r="JA120" s="26"/>
      <c r="JB120" s="26"/>
      <c r="JC120" s="26"/>
      <c r="JD120" s="26"/>
      <c r="JE120" s="26"/>
      <c r="JF120" s="26"/>
      <c r="JG120" s="26"/>
      <c r="JH120" s="26"/>
      <c r="JI120" s="26"/>
      <c r="JJ120" s="26"/>
      <c r="JK120" s="26"/>
      <c r="JL120" s="26"/>
      <c r="JM120" s="26"/>
      <c r="JN120" s="26"/>
      <c r="JO120" s="26"/>
      <c r="JP120" s="26"/>
      <c r="JQ120" s="26"/>
      <c r="JR120" s="26"/>
      <c r="JS120" s="26"/>
      <c r="JT120" s="26"/>
      <c r="JU120" s="26"/>
      <c r="JV120" s="26"/>
      <c r="JW120" s="26"/>
      <c r="JX120" s="26"/>
      <c r="JY120" s="26"/>
      <c r="JZ120" s="26"/>
      <c r="KA120" s="26"/>
      <c r="KB120" s="26"/>
      <c r="KC120" s="26"/>
      <c r="KD120" s="26"/>
      <c r="KE120" s="26"/>
      <c r="KF120" s="26"/>
      <c r="KG120" s="26"/>
      <c r="KH120" s="26"/>
      <c r="KI120" s="26"/>
      <c r="KJ120" s="26"/>
      <c r="KK120" s="26"/>
      <c r="KL120" s="26"/>
      <c r="KM120" s="26"/>
      <c r="KN120" s="26"/>
      <c r="KO120" s="26"/>
      <c r="KP120" s="26"/>
      <c r="KQ120" s="26"/>
      <c r="KR120" s="26"/>
      <c r="KS120" s="26"/>
      <c r="KT120" s="26"/>
      <c r="KU120" s="26"/>
      <c r="KV120" s="26"/>
      <c r="KW120" s="26"/>
      <c r="KX120" s="26"/>
      <c r="KY120" s="26"/>
      <c r="KZ120" s="26"/>
      <c r="LA120" s="26"/>
      <c r="LB120" s="26"/>
      <c r="LC120" s="26"/>
      <c r="LD120" s="26"/>
      <c r="LE120" s="26"/>
      <c r="LF120" s="26"/>
      <c r="LG120" s="26"/>
      <c r="LH120" s="26"/>
      <c r="LI120" s="26"/>
      <c r="LJ120" s="26"/>
      <c r="LK120" s="26"/>
      <c r="LL120" s="26"/>
      <c r="LM120" s="26"/>
      <c r="LN120" s="26"/>
      <c r="LO120" s="26"/>
      <c r="LP120" s="26"/>
      <c r="LQ120" s="26"/>
      <c r="LR120" s="26"/>
      <c r="LS120" s="26"/>
      <c r="LT120" s="26"/>
      <c r="LU120" s="26"/>
      <c r="LV120" s="26"/>
      <c r="LW120" s="26"/>
      <c r="LX120" s="26"/>
      <c r="LY120" s="26"/>
      <c r="LZ120" s="26"/>
      <c r="MA120" s="26"/>
      <c r="MB120" s="26"/>
      <c r="MC120" s="26"/>
      <c r="MD120" s="26"/>
      <c r="ME120" s="26"/>
      <c r="MF120" s="26"/>
      <c r="MG120" s="26"/>
      <c r="MH120" s="26"/>
      <c r="MI120" s="26"/>
      <c r="MJ120" s="26"/>
      <c r="MK120" s="26"/>
      <c r="ML120" s="26"/>
      <c r="MM120" s="26"/>
      <c r="MN120" s="26"/>
      <c r="MO120" s="26"/>
      <c r="MP120" s="26"/>
      <c r="MQ120" s="26"/>
      <c r="MR120" s="26"/>
      <c r="MS120" s="26"/>
      <c r="MT120" s="26"/>
      <c r="MU120" s="26"/>
      <c r="MV120" s="26"/>
      <c r="MW120" s="26"/>
      <c r="MX120" s="26"/>
      <c r="MY120" s="26"/>
      <c r="MZ120" s="26"/>
      <c r="NA120" s="26"/>
      <c r="NB120" s="26"/>
      <c r="NC120" s="26"/>
      <c r="ND120" s="26"/>
      <c r="NE120" s="26"/>
      <c r="NF120" s="26"/>
      <c r="NG120" s="26"/>
      <c r="NH120" s="26"/>
      <c r="NI120" s="26"/>
      <c r="NJ120" s="26"/>
      <c r="NK120" s="26"/>
      <c r="NL120" s="26"/>
      <c r="NM120" s="26"/>
      <c r="NN120" s="26"/>
      <c r="NO120" s="26"/>
      <c r="NP120" s="26"/>
      <c r="NQ120" s="26"/>
      <c r="NR120" s="26"/>
      <c r="NS120" s="26"/>
      <c r="NT120" s="26"/>
      <c r="NU120" s="26"/>
      <c r="NV120" s="26"/>
      <c r="NW120" s="26"/>
      <c r="NX120" s="26"/>
      <c r="NY120" s="26"/>
      <c r="NZ120" s="26"/>
      <c r="OA120" s="26"/>
      <c r="OB120" s="26"/>
      <c r="OC120" s="26"/>
      <c r="OD120" s="26"/>
      <c r="OE120" s="26"/>
      <c r="OF120" s="26"/>
      <c r="OG120" s="26"/>
      <c r="OH120" s="26"/>
      <c r="OI120" s="26"/>
      <c r="OJ120" s="26"/>
      <c r="OK120" s="26"/>
      <c r="OL120" s="26"/>
      <c r="OM120" s="26"/>
      <c r="ON120" s="26"/>
      <c r="OO120" s="26"/>
      <c r="OP120" s="26"/>
      <c r="OQ120" s="26"/>
      <c r="OR120" s="26"/>
      <c r="OS120" s="26"/>
      <c r="OT120" s="26"/>
      <c r="OU120" s="26"/>
      <c r="OV120" s="26"/>
    </row>
    <row r="121" spans="1:412" s="3" customFormat="1">
      <c r="A121" s="148" t="s">
        <v>44</v>
      </c>
      <c r="B121" s="4">
        <f t="shared" si="72"/>
        <v>14</v>
      </c>
      <c r="C121" s="4">
        <f t="shared" si="72"/>
        <v>10</v>
      </c>
      <c r="D121" s="4">
        <f t="shared" si="72"/>
        <v>1.5</v>
      </c>
      <c r="E121" s="4">
        <f t="shared" si="72"/>
        <v>0.5</v>
      </c>
      <c r="F121" s="104">
        <f>SUM(B121*B126,C121*C126,D121*D126,E121*E126)</f>
        <v>21.25</v>
      </c>
      <c r="G121" s="4">
        <f t="shared" si="73"/>
        <v>27.5</v>
      </c>
      <c r="H121" s="4">
        <f t="shared" si="73"/>
        <v>69</v>
      </c>
      <c r="I121" s="4">
        <f t="shared" si="73"/>
        <v>3</v>
      </c>
      <c r="J121" s="4">
        <f t="shared" si="73"/>
        <v>2</v>
      </c>
      <c r="K121" s="104">
        <f>SUM(G121*G126,H121*H126,I121*I126,J121*J126)</f>
        <v>93.75</v>
      </c>
      <c r="L121" s="14"/>
      <c r="M121" s="4">
        <f t="shared" si="74"/>
        <v>4</v>
      </c>
      <c r="N121" s="4">
        <f t="shared" si="74"/>
        <v>6</v>
      </c>
      <c r="O121" s="4">
        <f t="shared" si="74"/>
        <v>0</v>
      </c>
      <c r="P121" s="4">
        <f t="shared" si="74"/>
        <v>0</v>
      </c>
      <c r="Q121" s="104">
        <f>SUM(M121*M126,N121*N126,O121*O126,P121*P126)</f>
        <v>8</v>
      </c>
      <c r="R121" s="14"/>
      <c r="S121" s="4">
        <f t="shared" si="75"/>
        <v>70.5</v>
      </c>
      <c r="T121" s="4">
        <f t="shared" si="75"/>
        <v>80</v>
      </c>
      <c r="U121" s="4">
        <f t="shared" si="75"/>
        <v>2.5</v>
      </c>
      <c r="V121" s="4">
        <f t="shared" si="75"/>
        <v>2</v>
      </c>
      <c r="W121" s="104">
        <f>SUM(S121*S126,T121*T126,U121*U126,V121*V126)</f>
        <v>125.25</v>
      </c>
      <c r="X121" s="14"/>
      <c r="Y121" s="4">
        <f t="shared" si="76"/>
        <v>12.5</v>
      </c>
      <c r="Z121" s="4">
        <f t="shared" si="76"/>
        <v>27.5</v>
      </c>
      <c r="AA121" s="4">
        <f t="shared" si="76"/>
        <v>1</v>
      </c>
      <c r="AB121" s="4">
        <f t="shared" si="76"/>
        <v>0</v>
      </c>
      <c r="AC121" s="104">
        <f>SUM(Y121*Y126,Z121*Z126,AA121*AA126,AB121*AB126)</f>
        <v>35.75</v>
      </c>
      <c r="AD121" s="14"/>
      <c r="AE121" s="4">
        <f t="shared" si="77"/>
        <v>16</v>
      </c>
      <c r="AF121" s="4">
        <f t="shared" si="77"/>
        <v>18</v>
      </c>
      <c r="AG121" s="4">
        <f t="shared" si="77"/>
        <v>0.5</v>
      </c>
      <c r="AH121" s="4">
        <f t="shared" si="77"/>
        <v>0</v>
      </c>
      <c r="AI121" s="104">
        <f>SUM(AE121*AE126,AF121*AF126,AG121*AG126,AH121*AH126)</f>
        <v>27</v>
      </c>
      <c r="AJ121" s="29"/>
      <c r="AK121" s="29"/>
      <c r="AL121" s="20" t="s">
        <v>44</v>
      </c>
      <c r="AM121" s="4">
        <f t="shared" si="78"/>
        <v>3.5</v>
      </c>
      <c r="AN121" s="4">
        <f t="shared" si="78"/>
        <v>3.5</v>
      </c>
      <c r="AO121" s="4">
        <f t="shared" si="78"/>
        <v>0</v>
      </c>
      <c r="AP121" s="4">
        <f t="shared" si="78"/>
        <v>0</v>
      </c>
      <c r="AQ121" s="104">
        <f>SUM(AM121*AM126,AN121*AN126,AO121*AO126,AP121*AP126)</f>
        <v>5.25</v>
      </c>
      <c r="AR121" s="14"/>
      <c r="AS121" s="4">
        <f t="shared" si="79"/>
        <v>57</v>
      </c>
      <c r="AT121" s="4">
        <f t="shared" si="79"/>
        <v>83.5</v>
      </c>
      <c r="AU121" s="4">
        <f t="shared" si="79"/>
        <v>0</v>
      </c>
      <c r="AV121" s="4">
        <f t="shared" si="79"/>
        <v>0.5</v>
      </c>
      <c r="AW121" s="104">
        <f>SUM(AS121*AS126,AT121*AT126,AU121*AU126,AV121*AV126)</f>
        <v>113.25</v>
      </c>
      <c r="AX121" s="14"/>
      <c r="AY121" s="4">
        <f t="shared" si="80"/>
        <v>8.5</v>
      </c>
      <c r="AZ121" s="4">
        <f t="shared" si="80"/>
        <v>3</v>
      </c>
      <c r="BA121" s="4">
        <f t="shared" si="80"/>
        <v>0</v>
      </c>
      <c r="BB121" s="4">
        <f t="shared" si="80"/>
        <v>0</v>
      </c>
      <c r="BC121" s="104">
        <f>SUM(AY121*AY126,AZ121*AZ126,BA121*BA126,BB121*BB126)</f>
        <v>7.25</v>
      </c>
      <c r="BD121" s="14"/>
      <c r="BE121" s="4">
        <f t="shared" si="81"/>
        <v>66</v>
      </c>
      <c r="BF121" s="4">
        <f t="shared" si="81"/>
        <v>71.5</v>
      </c>
      <c r="BG121" s="4">
        <f t="shared" si="81"/>
        <v>5.5</v>
      </c>
      <c r="BH121" s="4">
        <f t="shared" si="81"/>
        <v>1</v>
      </c>
      <c r="BI121" s="104">
        <f>SUM(BE121*BE126,BF121*BF126,BG121*BG126,BH121*BH126)</f>
        <v>118</v>
      </c>
      <c r="BJ121" s="14"/>
      <c r="BK121" s="4">
        <f t="shared" si="82"/>
        <v>2.5</v>
      </c>
      <c r="BL121" s="4">
        <f t="shared" si="82"/>
        <v>17</v>
      </c>
      <c r="BM121" s="4">
        <f t="shared" si="82"/>
        <v>0.5</v>
      </c>
      <c r="BN121" s="4">
        <f t="shared" si="82"/>
        <v>0.5</v>
      </c>
      <c r="BO121" s="104">
        <f>SUM(BK121*BK126,BL121*BL126,BM121*BM126,BN121*BN126)</f>
        <v>20.5</v>
      </c>
      <c r="BP121" s="14"/>
      <c r="BQ121" s="4">
        <f t="shared" si="83"/>
        <v>4</v>
      </c>
      <c r="BR121" s="4">
        <f t="shared" si="83"/>
        <v>9</v>
      </c>
      <c r="BS121" s="4">
        <f t="shared" si="83"/>
        <v>1.5</v>
      </c>
      <c r="BT121" s="4">
        <f t="shared" si="83"/>
        <v>1</v>
      </c>
      <c r="BU121" s="104">
        <f>SUM(BQ121*BQ126,BR121*BR126,BS121*BS126,BT121*BT126)</f>
        <v>16.5</v>
      </c>
      <c r="BV121" s="29"/>
      <c r="BW121" s="29"/>
      <c r="BX121" s="20" t="s">
        <v>44</v>
      </c>
      <c r="BY121" s="4">
        <f t="shared" si="84"/>
        <v>5</v>
      </c>
      <c r="BZ121" s="4">
        <f t="shared" si="84"/>
        <v>3.5</v>
      </c>
      <c r="CA121" s="4">
        <f t="shared" si="84"/>
        <v>0</v>
      </c>
      <c r="CB121" s="4">
        <f t="shared" si="84"/>
        <v>0</v>
      </c>
      <c r="CC121" s="104">
        <f>SUM(BY121*BY126,BZ121*BZ126,CA121*CA126,CB121*CB126)</f>
        <v>6</v>
      </c>
      <c r="CD121" s="14"/>
      <c r="CE121" s="4">
        <f t="shared" si="85"/>
        <v>109</v>
      </c>
      <c r="CF121" s="4">
        <f t="shared" si="85"/>
        <v>60</v>
      </c>
      <c r="CG121" s="4">
        <f t="shared" si="85"/>
        <v>7</v>
      </c>
      <c r="CH121" s="4">
        <f t="shared" si="85"/>
        <v>2</v>
      </c>
      <c r="CI121" s="104">
        <f>SUM(CE121*CE126,CF121*CF126,CG121*CG126,CH121*CH126)</f>
        <v>133.5</v>
      </c>
      <c r="CJ121" s="14"/>
      <c r="CK121" s="4">
        <f t="shared" si="86"/>
        <v>6</v>
      </c>
      <c r="CL121" s="4">
        <f t="shared" si="86"/>
        <v>8.5</v>
      </c>
      <c r="CM121" s="4">
        <f t="shared" si="86"/>
        <v>0</v>
      </c>
      <c r="CN121" s="4">
        <f t="shared" si="86"/>
        <v>0</v>
      </c>
      <c r="CO121" s="104">
        <f>SUM(CK121*CK126,CL121*CL126,CM121*CM126,CN121*CN126)</f>
        <v>11.5</v>
      </c>
      <c r="CP121" s="4"/>
      <c r="CQ121" s="4">
        <f t="shared" si="87"/>
        <v>114</v>
      </c>
      <c r="CR121" s="4">
        <f t="shared" si="87"/>
        <v>89</v>
      </c>
      <c r="CS121" s="4">
        <f t="shared" si="87"/>
        <v>7.5</v>
      </c>
      <c r="CT121" s="4">
        <f t="shared" si="87"/>
        <v>0.5</v>
      </c>
      <c r="CU121" s="104">
        <f>SUM(CQ121*CQ126,CR121*CR126,CS121*CS126,CT121*CT126)</f>
        <v>162.25</v>
      </c>
      <c r="CV121" s="14"/>
      <c r="CW121" s="4">
        <f t="shared" si="88"/>
        <v>26</v>
      </c>
      <c r="CX121" s="4">
        <f t="shared" si="88"/>
        <v>29</v>
      </c>
      <c r="CY121" s="4">
        <f t="shared" si="88"/>
        <v>1</v>
      </c>
      <c r="CZ121" s="4">
        <f t="shared" si="88"/>
        <v>2</v>
      </c>
      <c r="DA121" s="104">
        <f>SUM(CW121*CW126,CX121*CX126,CY121*CY126,CZ121*CZ126)</f>
        <v>49</v>
      </c>
      <c r="DB121" s="14"/>
      <c r="DC121" s="4">
        <f t="shared" si="89"/>
        <v>5.5</v>
      </c>
      <c r="DD121" s="4">
        <f t="shared" si="89"/>
        <v>10.5</v>
      </c>
      <c r="DE121" s="4">
        <f t="shared" si="89"/>
        <v>0</v>
      </c>
      <c r="DF121" s="4">
        <f t="shared" si="89"/>
        <v>0.5</v>
      </c>
      <c r="DG121" s="104">
        <f>SUM(DC121*DC126,DD121*DD126,DE121*DE126,DF121*DF126)</f>
        <v>14.5</v>
      </c>
      <c r="DH121" s="29"/>
      <c r="DI121" s="29"/>
      <c r="DJ121" s="20" t="s">
        <v>44</v>
      </c>
      <c r="DK121" s="4">
        <f t="shared" si="90"/>
        <v>11.5</v>
      </c>
      <c r="DL121" s="4">
        <f t="shared" si="90"/>
        <v>6.5</v>
      </c>
      <c r="DM121" s="4">
        <f t="shared" si="90"/>
        <v>0</v>
      </c>
      <c r="DN121" s="4">
        <f t="shared" si="90"/>
        <v>0</v>
      </c>
      <c r="DO121" s="104">
        <f>SUM(DK121*DK126,DL121*DL126,DM121*DM126,DN121*DN126)</f>
        <v>12.25</v>
      </c>
      <c r="DP121" s="4"/>
      <c r="DQ121" s="31">
        <f t="shared" si="91"/>
        <v>6.5</v>
      </c>
      <c r="DR121" s="4">
        <f t="shared" si="91"/>
        <v>1</v>
      </c>
      <c r="DS121" s="4">
        <f t="shared" si="91"/>
        <v>0</v>
      </c>
      <c r="DT121" s="4">
        <f t="shared" si="91"/>
        <v>0</v>
      </c>
      <c r="DU121" s="104">
        <f>SUM(DQ121*DQ126,DR121*DR126,DS121*DS126,DT121*DT126)</f>
        <v>4.25</v>
      </c>
      <c r="DV121" s="4"/>
      <c r="DW121" s="4">
        <f t="shared" si="92"/>
        <v>4</v>
      </c>
      <c r="DX121" s="4">
        <f t="shared" si="92"/>
        <v>5</v>
      </c>
      <c r="DY121" s="4">
        <f t="shared" si="92"/>
        <v>0</v>
      </c>
      <c r="DZ121" s="4">
        <f t="shared" si="92"/>
        <v>0</v>
      </c>
      <c r="EA121" s="104">
        <f>SUM(DW121*DW126,DX121*DX126,DY121*DY126,DZ121*DZ126)</f>
        <v>7</v>
      </c>
      <c r="EB121" s="4"/>
      <c r="EC121" s="4">
        <f t="shared" si="93"/>
        <v>110.5</v>
      </c>
      <c r="ED121" s="4">
        <f t="shared" si="93"/>
        <v>88.5</v>
      </c>
      <c r="EE121" s="4">
        <f t="shared" si="93"/>
        <v>10</v>
      </c>
      <c r="EF121" s="4">
        <f t="shared" si="93"/>
        <v>107.5</v>
      </c>
      <c r="EG121" s="104">
        <f>SUM(EC121*EC126,ED121*ED126,EE121*EE126,EF121*EF126)</f>
        <v>432.5</v>
      </c>
      <c r="EH121" s="4"/>
      <c r="EI121" s="4">
        <f t="shared" si="94"/>
        <v>27</v>
      </c>
      <c r="EJ121" s="4">
        <f t="shared" si="94"/>
        <v>36</v>
      </c>
      <c r="EK121" s="4">
        <f t="shared" si="94"/>
        <v>1</v>
      </c>
      <c r="EL121" s="4">
        <f t="shared" si="94"/>
        <v>0.5</v>
      </c>
      <c r="EM121" s="104">
        <f>SUM(EI121*EI126,EJ121*EJ126,EK121*EK126,EL121*EL126)</f>
        <v>52.75</v>
      </c>
      <c r="EN121" s="4"/>
      <c r="EO121" s="4">
        <f t="shared" si="95"/>
        <v>7</v>
      </c>
      <c r="EP121" s="4">
        <f t="shared" si="95"/>
        <v>23.5</v>
      </c>
      <c r="EQ121" s="4">
        <f t="shared" si="95"/>
        <v>0</v>
      </c>
      <c r="ER121" s="4">
        <f t="shared" si="95"/>
        <v>0</v>
      </c>
      <c r="ES121" s="104">
        <f>SUM(EO121*EO126,EP121*EP126,EQ121*EQ126,ER121*ER126)</f>
        <v>27</v>
      </c>
      <c r="ET121" s="4"/>
      <c r="EU121" s="4">
        <f t="shared" si="96"/>
        <v>85</v>
      </c>
      <c r="EV121" s="4">
        <f t="shared" si="96"/>
        <v>54.5</v>
      </c>
      <c r="EW121" s="4">
        <f t="shared" si="96"/>
        <v>8.5</v>
      </c>
      <c r="EX121" s="4">
        <f t="shared" si="96"/>
        <v>3</v>
      </c>
      <c r="EY121" s="104">
        <f>SUM(EU121*EU126,EV121*EV126,EW121*EW126,EX121*EX126)</f>
        <v>121.5</v>
      </c>
      <c r="EZ121" s="4"/>
      <c r="FA121" s="4">
        <f t="shared" si="97"/>
        <v>2</v>
      </c>
      <c r="FB121" s="4">
        <f t="shared" si="97"/>
        <v>6</v>
      </c>
      <c r="FC121" s="4">
        <f t="shared" si="97"/>
        <v>0</v>
      </c>
      <c r="FD121" s="4">
        <f t="shared" si="97"/>
        <v>0</v>
      </c>
      <c r="FE121" s="104">
        <f>SUM(FA121*FA126,FB121*FB126,FC121*FC126,FD121*FD126)</f>
        <v>7</v>
      </c>
      <c r="FF121" s="4"/>
      <c r="FG121" s="4">
        <f t="shared" si="98"/>
        <v>52.5</v>
      </c>
      <c r="FH121" s="4">
        <f t="shared" si="98"/>
        <v>54.5</v>
      </c>
      <c r="FI121" s="4">
        <f t="shared" si="98"/>
        <v>2</v>
      </c>
      <c r="FJ121" s="14">
        <f t="shared" si="98"/>
        <v>2</v>
      </c>
      <c r="FK121" s="104">
        <f>SUM(FG121*FG126,FH121*FH126,FI121*FI126,FJ121*FJ126)</f>
        <v>89.75</v>
      </c>
      <c r="FL121" s="4"/>
      <c r="FM121" s="4">
        <f t="shared" si="99"/>
        <v>6</v>
      </c>
      <c r="FN121" s="4">
        <f t="shared" si="99"/>
        <v>6.5</v>
      </c>
      <c r="FO121" s="4">
        <f t="shared" si="99"/>
        <v>0.5</v>
      </c>
      <c r="FP121" s="4">
        <f t="shared" si="99"/>
        <v>0</v>
      </c>
      <c r="FQ121" s="104">
        <f>SUM(FM121*FM126,FN121*FN126,FO121*FO126,FP121*FP126)</f>
        <v>10.5</v>
      </c>
      <c r="FR121" s="4"/>
      <c r="FS121" s="4">
        <f t="shared" si="100"/>
        <v>35</v>
      </c>
      <c r="FT121" s="4">
        <f t="shared" si="100"/>
        <v>41</v>
      </c>
      <c r="FU121" s="4">
        <f t="shared" si="100"/>
        <v>2.5</v>
      </c>
      <c r="FV121" s="4">
        <f t="shared" si="100"/>
        <v>1</v>
      </c>
      <c r="FW121" s="104">
        <f>SUM(FS121*FS126,FT121*FT126,FU121*FU126,FV121*FV126)</f>
        <v>66</v>
      </c>
      <c r="FX121" s="4"/>
      <c r="FY121" s="4">
        <f t="shared" si="101"/>
        <v>68</v>
      </c>
      <c r="FZ121" s="4">
        <f t="shared" si="101"/>
        <v>82</v>
      </c>
      <c r="GA121" s="4">
        <f t="shared" si="101"/>
        <v>5</v>
      </c>
      <c r="GB121" s="4">
        <f t="shared" si="101"/>
        <v>2</v>
      </c>
      <c r="GC121" s="104">
        <f>SUM(FY121*FY126,FZ121*FZ126,GA121*GA126,GB121*GB126)</f>
        <v>131</v>
      </c>
      <c r="GE121" s="26"/>
      <c r="GF121" s="26"/>
      <c r="GG121" s="26"/>
      <c r="GH121" s="26"/>
      <c r="GI121" s="26"/>
      <c r="GJ121" s="26"/>
      <c r="GK121" s="26"/>
      <c r="GL121" s="26"/>
      <c r="GM121" s="26"/>
      <c r="GN121" s="26"/>
      <c r="GO121" s="26"/>
      <c r="GP121" s="26"/>
      <c r="GQ121" s="26"/>
      <c r="GR121" s="26"/>
      <c r="GS121" s="26"/>
      <c r="GT121" s="26"/>
      <c r="GU121" s="26"/>
      <c r="GV121" s="26"/>
      <c r="GW121" s="26"/>
      <c r="GX121" s="26"/>
      <c r="GY121" s="26"/>
      <c r="GZ121" s="26"/>
      <c r="HA121" s="26"/>
      <c r="HB121" s="26"/>
      <c r="HC121" s="26"/>
      <c r="HD121" s="26"/>
      <c r="HE121" s="26"/>
      <c r="HF121" s="26"/>
      <c r="HG121" s="26"/>
      <c r="HH121" s="26"/>
      <c r="HI121" s="26"/>
      <c r="HJ121" s="26"/>
      <c r="HK121" s="26"/>
      <c r="HL121" s="26"/>
      <c r="HM121" s="26"/>
      <c r="HN121" s="26"/>
      <c r="HO121" s="26"/>
      <c r="HP121" s="26"/>
      <c r="HQ121" s="26"/>
      <c r="HR121" s="26"/>
      <c r="HS121" s="26"/>
      <c r="HT121" s="26"/>
      <c r="HU121" s="26"/>
      <c r="HV121" s="26"/>
      <c r="HW121" s="26"/>
      <c r="HX121" s="26"/>
      <c r="HY121" s="26"/>
      <c r="HZ121" s="26"/>
      <c r="IA121" s="26"/>
      <c r="IB121" s="26"/>
      <c r="IC121" s="26"/>
      <c r="ID121" s="26"/>
      <c r="IE121" s="26"/>
      <c r="IF121" s="26"/>
      <c r="IG121" s="26"/>
      <c r="IH121" s="26"/>
      <c r="II121" s="26"/>
      <c r="IJ121" s="26"/>
      <c r="IK121" s="26"/>
      <c r="IL121" s="26"/>
      <c r="IM121" s="26"/>
      <c r="IN121" s="26"/>
      <c r="IO121" s="26"/>
      <c r="IP121" s="26"/>
      <c r="IQ121" s="26"/>
      <c r="IR121" s="26"/>
      <c r="IS121" s="26"/>
      <c r="IT121" s="26"/>
      <c r="IU121" s="26"/>
      <c r="IV121" s="26"/>
      <c r="IW121" s="26"/>
      <c r="IX121" s="26"/>
      <c r="IY121" s="26"/>
      <c r="IZ121" s="26"/>
      <c r="JA121" s="26"/>
      <c r="JB121" s="26"/>
      <c r="JC121" s="26"/>
      <c r="JD121" s="26"/>
      <c r="JE121" s="26"/>
      <c r="JF121" s="26"/>
      <c r="JG121" s="26"/>
      <c r="JH121" s="26"/>
      <c r="JI121" s="26"/>
      <c r="JJ121" s="26"/>
      <c r="JK121" s="26"/>
      <c r="JL121" s="26"/>
      <c r="JM121" s="26"/>
      <c r="JN121" s="26"/>
      <c r="JO121" s="26"/>
      <c r="JP121" s="26"/>
      <c r="JQ121" s="26"/>
      <c r="JR121" s="26"/>
      <c r="JS121" s="26"/>
      <c r="JT121" s="26"/>
      <c r="JU121" s="26"/>
      <c r="JV121" s="26"/>
      <c r="JW121" s="26"/>
      <c r="JX121" s="26"/>
      <c r="JY121" s="26"/>
      <c r="JZ121" s="26"/>
      <c r="KA121" s="26"/>
      <c r="KB121" s="26"/>
      <c r="KC121" s="26"/>
      <c r="KD121" s="26"/>
      <c r="KE121" s="26"/>
      <c r="KF121" s="26"/>
      <c r="KG121" s="26"/>
      <c r="KH121" s="26"/>
      <c r="KI121" s="26"/>
      <c r="KJ121" s="26"/>
      <c r="KK121" s="26"/>
      <c r="KL121" s="26"/>
      <c r="KM121" s="26"/>
      <c r="KN121" s="26"/>
      <c r="KO121" s="26"/>
      <c r="KP121" s="26"/>
      <c r="KQ121" s="26"/>
      <c r="KR121" s="26"/>
      <c r="KS121" s="26"/>
      <c r="KT121" s="26"/>
      <c r="KU121" s="26"/>
      <c r="KV121" s="26"/>
      <c r="KW121" s="26"/>
      <c r="KX121" s="26"/>
      <c r="KY121" s="26"/>
      <c r="KZ121" s="26"/>
      <c r="LA121" s="26"/>
      <c r="LB121" s="26"/>
      <c r="LC121" s="26"/>
      <c r="LD121" s="26"/>
      <c r="LE121" s="26"/>
      <c r="LF121" s="26"/>
      <c r="LG121" s="26"/>
      <c r="LH121" s="26"/>
      <c r="LI121" s="26"/>
      <c r="LJ121" s="26"/>
      <c r="LK121" s="26"/>
      <c r="LL121" s="26"/>
      <c r="LM121" s="26"/>
      <c r="LN121" s="26"/>
      <c r="LO121" s="26"/>
      <c r="LP121" s="26"/>
      <c r="LQ121" s="26"/>
      <c r="LR121" s="26"/>
      <c r="LS121" s="26"/>
      <c r="LT121" s="26"/>
      <c r="LU121" s="26"/>
      <c r="LV121" s="26"/>
      <c r="LW121" s="26"/>
      <c r="LX121" s="26"/>
      <c r="LY121" s="26"/>
      <c r="LZ121" s="26"/>
      <c r="MA121" s="26"/>
      <c r="MB121" s="26"/>
      <c r="MC121" s="26"/>
      <c r="MD121" s="26"/>
      <c r="ME121" s="26"/>
      <c r="MF121" s="26"/>
      <c r="MG121" s="26"/>
      <c r="MH121" s="26"/>
      <c r="MI121" s="26"/>
      <c r="MJ121" s="26"/>
      <c r="MK121" s="26"/>
      <c r="ML121" s="26"/>
      <c r="MM121" s="26"/>
      <c r="MN121" s="26"/>
      <c r="MO121" s="26"/>
      <c r="MP121" s="26"/>
      <c r="MQ121" s="26"/>
      <c r="MR121" s="26"/>
      <c r="MS121" s="26"/>
      <c r="MT121" s="26"/>
      <c r="MU121" s="26"/>
      <c r="MV121" s="26"/>
      <c r="MW121" s="26"/>
      <c r="MX121" s="26"/>
      <c r="MY121" s="26"/>
      <c r="MZ121" s="26"/>
      <c r="NA121" s="26"/>
      <c r="NB121" s="26"/>
      <c r="NC121" s="26"/>
      <c r="ND121" s="26"/>
      <c r="NE121" s="26"/>
      <c r="NF121" s="26"/>
      <c r="NG121" s="26"/>
      <c r="NH121" s="26"/>
      <c r="NI121" s="26"/>
      <c r="NJ121" s="26"/>
      <c r="NK121" s="26"/>
      <c r="NL121" s="26"/>
      <c r="NM121" s="26"/>
      <c r="NN121" s="26"/>
      <c r="NO121" s="26"/>
      <c r="NP121" s="26"/>
      <c r="NQ121" s="26"/>
      <c r="NR121" s="26"/>
      <c r="NS121" s="26"/>
      <c r="NT121" s="26"/>
      <c r="NU121" s="26"/>
      <c r="NV121" s="26"/>
      <c r="NW121" s="26"/>
      <c r="NX121" s="26"/>
      <c r="NY121" s="26"/>
      <c r="NZ121" s="26"/>
      <c r="OA121" s="26"/>
      <c r="OB121" s="26"/>
      <c r="OC121" s="26"/>
      <c r="OD121" s="26"/>
      <c r="OE121" s="26"/>
      <c r="OF121" s="26"/>
      <c r="OG121" s="26"/>
      <c r="OH121" s="26"/>
      <c r="OI121" s="26"/>
      <c r="OJ121" s="26"/>
      <c r="OK121" s="26"/>
      <c r="OL121" s="26"/>
      <c r="OM121" s="26"/>
      <c r="ON121" s="26"/>
      <c r="OO121" s="26"/>
      <c r="OP121" s="26"/>
      <c r="OQ121" s="26"/>
      <c r="OR121" s="26"/>
      <c r="OS121" s="26"/>
      <c r="OT121" s="26"/>
      <c r="OU121" s="26"/>
      <c r="OV121" s="26"/>
    </row>
    <row r="122" spans="1:412" s="3" customFormat="1">
      <c r="A122" s="148" t="s">
        <v>45</v>
      </c>
      <c r="B122" s="4">
        <f t="shared" si="72"/>
        <v>14.5</v>
      </c>
      <c r="C122" s="4">
        <f t="shared" si="72"/>
        <v>20</v>
      </c>
      <c r="D122" s="4">
        <f t="shared" si="72"/>
        <v>1.5</v>
      </c>
      <c r="E122" s="4">
        <f t="shared" si="72"/>
        <v>0.5</v>
      </c>
      <c r="F122" s="104">
        <f>SUM(B122*B126,C122*C126,D122*D126,E122*E126)</f>
        <v>31.5</v>
      </c>
      <c r="G122" s="4">
        <f t="shared" si="73"/>
        <v>47.5</v>
      </c>
      <c r="H122" s="4">
        <f t="shared" si="73"/>
        <v>75.5</v>
      </c>
      <c r="I122" s="4">
        <f t="shared" si="73"/>
        <v>2</v>
      </c>
      <c r="J122" s="4">
        <f t="shared" si="73"/>
        <v>1.5</v>
      </c>
      <c r="K122" s="104">
        <f>SUM(G122*G126,H122*H126,I122*I126,J122*J126)</f>
        <v>107</v>
      </c>
      <c r="L122" s="14"/>
      <c r="M122" s="4">
        <f t="shared" si="74"/>
        <v>2.5</v>
      </c>
      <c r="N122" s="4">
        <f t="shared" si="74"/>
        <v>6</v>
      </c>
      <c r="O122" s="4">
        <f t="shared" si="74"/>
        <v>0.5</v>
      </c>
      <c r="P122" s="4">
        <f t="shared" si="74"/>
        <v>0</v>
      </c>
      <c r="Q122" s="104">
        <f>SUM(M122*M126,N122*N126,O122*O126,P122*P126)</f>
        <v>8.25</v>
      </c>
      <c r="R122" s="14"/>
      <c r="S122" s="4">
        <f t="shared" si="75"/>
        <v>71.5</v>
      </c>
      <c r="T122" s="4">
        <f t="shared" si="75"/>
        <v>55</v>
      </c>
      <c r="U122" s="4">
        <f t="shared" si="75"/>
        <v>1.5</v>
      </c>
      <c r="V122" s="4">
        <f t="shared" si="75"/>
        <v>2</v>
      </c>
      <c r="W122" s="104">
        <f>SUM(S122*S126,T122*T126,U122*U126,V122*V126)</f>
        <v>98.75</v>
      </c>
      <c r="X122" s="14"/>
      <c r="Y122" s="4">
        <f t="shared" si="76"/>
        <v>10.5</v>
      </c>
      <c r="Z122" s="4">
        <f t="shared" si="76"/>
        <v>32.5</v>
      </c>
      <c r="AA122" s="4">
        <f t="shared" si="76"/>
        <v>1.5</v>
      </c>
      <c r="AB122" s="4">
        <f t="shared" si="76"/>
        <v>0</v>
      </c>
      <c r="AC122" s="104">
        <f>SUM(Y122*Y126,Z122*Z126,AA122*AA126,AB122*AB126)</f>
        <v>40.75</v>
      </c>
      <c r="AD122" s="14"/>
      <c r="AE122" s="4">
        <f t="shared" si="77"/>
        <v>20</v>
      </c>
      <c r="AF122" s="4">
        <f t="shared" si="77"/>
        <v>15.5</v>
      </c>
      <c r="AG122" s="4">
        <f t="shared" si="77"/>
        <v>1</v>
      </c>
      <c r="AH122" s="4">
        <f t="shared" si="77"/>
        <v>0.5</v>
      </c>
      <c r="AI122" s="104">
        <f>SUM(AE122*AE126,AF122*AF126,AG122*AG126,AH122*AH126)</f>
        <v>28.75</v>
      </c>
      <c r="AJ122" s="29"/>
      <c r="AK122" s="29"/>
      <c r="AL122" s="20" t="s">
        <v>45</v>
      </c>
      <c r="AM122" s="4">
        <f t="shared" si="78"/>
        <v>3.5</v>
      </c>
      <c r="AN122" s="4">
        <f t="shared" si="78"/>
        <v>3</v>
      </c>
      <c r="AO122" s="4">
        <f t="shared" si="78"/>
        <v>0</v>
      </c>
      <c r="AP122" s="4">
        <f t="shared" si="78"/>
        <v>0</v>
      </c>
      <c r="AQ122" s="104">
        <f>SUM(AM122*AM126,AN122*AN126,AO122*AO126,AP122*AP126)</f>
        <v>4.75</v>
      </c>
      <c r="AR122" s="14"/>
      <c r="AS122" s="4">
        <f t="shared" si="79"/>
        <v>63</v>
      </c>
      <c r="AT122" s="4">
        <f t="shared" si="79"/>
        <v>67</v>
      </c>
      <c r="AU122" s="4">
        <f t="shared" si="79"/>
        <v>1.5</v>
      </c>
      <c r="AV122" s="4">
        <f t="shared" si="79"/>
        <v>0.5</v>
      </c>
      <c r="AW122" s="104">
        <f>SUM(AS122*AS126,AT122*AT126,AU122*AU126,AV122*AV126)</f>
        <v>102.75</v>
      </c>
      <c r="AX122" s="14"/>
      <c r="AY122" s="4">
        <f t="shared" si="80"/>
        <v>8</v>
      </c>
      <c r="AZ122" s="4">
        <f t="shared" si="80"/>
        <v>5.5</v>
      </c>
      <c r="BA122" s="4">
        <f t="shared" si="80"/>
        <v>0.5</v>
      </c>
      <c r="BB122" s="4">
        <f t="shared" si="80"/>
        <v>0</v>
      </c>
      <c r="BC122" s="104">
        <f>SUM(AY122*AY126,AZ122*AZ126,BA122*BA126,BB122*BB126)</f>
        <v>10.5</v>
      </c>
      <c r="BD122" s="14"/>
      <c r="BE122" s="4">
        <f t="shared" si="81"/>
        <v>60</v>
      </c>
      <c r="BF122" s="4">
        <f t="shared" si="81"/>
        <v>56</v>
      </c>
      <c r="BG122" s="4">
        <f t="shared" si="81"/>
        <v>3.5</v>
      </c>
      <c r="BH122" s="4">
        <f t="shared" si="81"/>
        <v>1</v>
      </c>
      <c r="BI122" s="104">
        <f>SUM(BE122*BE126,BF122*BF126,BG122*BG126,BH122*BH126)</f>
        <v>95.5</v>
      </c>
      <c r="BJ122" s="14"/>
      <c r="BK122" s="4">
        <f t="shared" si="82"/>
        <v>5</v>
      </c>
      <c r="BL122" s="4">
        <f t="shared" si="82"/>
        <v>20</v>
      </c>
      <c r="BM122" s="4">
        <f t="shared" si="82"/>
        <v>0.5</v>
      </c>
      <c r="BN122" s="4">
        <f t="shared" si="82"/>
        <v>0.5</v>
      </c>
      <c r="BO122" s="104">
        <f>SUM(BK122*BK126,BL122*BL126,BM122*BM126,BN122*BN126)</f>
        <v>24.75</v>
      </c>
      <c r="BP122" s="14"/>
      <c r="BQ122" s="4">
        <f t="shared" si="83"/>
        <v>9</v>
      </c>
      <c r="BR122" s="4">
        <f t="shared" si="83"/>
        <v>8</v>
      </c>
      <c r="BS122" s="4">
        <f t="shared" si="83"/>
        <v>0</v>
      </c>
      <c r="BT122" s="4">
        <f t="shared" si="83"/>
        <v>0</v>
      </c>
      <c r="BU122" s="104">
        <f>SUM(BQ122*BQ126,BR122*BR126,BS122*BS126,BT122*BT126)</f>
        <v>12.5</v>
      </c>
      <c r="BV122" s="29"/>
      <c r="BW122" s="29"/>
      <c r="BX122" s="20" t="s">
        <v>45</v>
      </c>
      <c r="BY122" s="4">
        <f t="shared" si="84"/>
        <v>2</v>
      </c>
      <c r="BZ122" s="4">
        <f t="shared" si="84"/>
        <v>4.5</v>
      </c>
      <c r="CA122" s="4">
        <f t="shared" si="84"/>
        <v>0</v>
      </c>
      <c r="CB122" s="4">
        <f t="shared" si="84"/>
        <v>0</v>
      </c>
      <c r="CC122" s="104">
        <f>SUM(BY122*BY126,BZ122*BZ126,CA122*CA126,CB122*CB126)</f>
        <v>5.5</v>
      </c>
      <c r="CD122" s="14"/>
      <c r="CE122" s="4">
        <f t="shared" si="85"/>
        <v>126</v>
      </c>
      <c r="CF122" s="4">
        <f t="shared" si="85"/>
        <v>58</v>
      </c>
      <c r="CG122" s="4">
        <f t="shared" si="85"/>
        <v>5.5</v>
      </c>
      <c r="CH122" s="4">
        <f t="shared" si="85"/>
        <v>0.5</v>
      </c>
      <c r="CI122" s="104">
        <f>SUM(CE122*CE126,CF122*CF126,CG122*CG126,CH122*CH126)</f>
        <v>133.25</v>
      </c>
      <c r="CJ122" s="14"/>
      <c r="CK122" s="4">
        <f t="shared" si="86"/>
        <v>5</v>
      </c>
      <c r="CL122" s="4">
        <f t="shared" si="86"/>
        <v>9</v>
      </c>
      <c r="CM122" s="4">
        <f t="shared" si="86"/>
        <v>0</v>
      </c>
      <c r="CN122" s="4">
        <f t="shared" si="86"/>
        <v>0</v>
      </c>
      <c r="CO122" s="104">
        <f>SUM(CK122*CK126,CL122*CL126,CM122*CM126,CN122*CN126)</f>
        <v>11.5</v>
      </c>
      <c r="CP122" s="4"/>
      <c r="CQ122" s="4">
        <f t="shared" si="87"/>
        <v>102</v>
      </c>
      <c r="CR122" s="4">
        <f t="shared" si="87"/>
        <v>86.5</v>
      </c>
      <c r="CS122" s="4">
        <f t="shared" si="87"/>
        <v>12</v>
      </c>
      <c r="CT122" s="4">
        <f t="shared" si="87"/>
        <v>1.5</v>
      </c>
      <c r="CU122" s="104">
        <f>SUM(CQ122*CQ126,CR122*CR126,CS122*CS126,CT122*CT126)</f>
        <v>165.25</v>
      </c>
      <c r="CV122" s="14"/>
      <c r="CW122" s="4">
        <f t="shared" si="88"/>
        <v>25</v>
      </c>
      <c r="CX122" s="4">
        <f t="shared" si="88"/>
        <v>34.5</v>
      </c>
      <c r="CY122" s="4">
        <f t="shared" si="88"/>
        <v>0.5</v>
      </c>
      <c r="CZ122" s="4">
        <f t="shared" si="88"/>
        <v>0.5</v>
      </c>
      <c r="DA122" s="104">
        <f>SUM(CW122*CW126,CX122*CX126,CY122*CY126,CZ122*CZ126)</f>
        <v>49.25</v>
      </c>
      <c r="DB122" s="14"/>
      <c r="DC122" s="4">
        <f t="shared" si="89"/>
        <v>7.5</v>
      </c>
      <c r="DD122" s="4">
        <f t="shared" si="89"/>
        <v>10.5</v>
      </c>
      <c r="DE122" s="4">
        <f t="shared" si="89"/>
        <v>0</v>
      </c>
      <c r="DF122" s="4">
        <f t="shared" si="89"/>
        <v>0</v>
      </c>
      <c r="DG122" s="104">
        <f>SUM(DC122*DC126,DD122*DD126,DE122*DE126,DF122*DF126)</f>
        <v>14.25</v>
      </c>
      <c r="DH122" s="29"/>
      <c r="DI122" s="29"/>
      <c r="DJ122" s="20" t="s">
        <v>45</v>
      </c>
      <c r="DK122" s="4">
        <f t="shared" si="90"/>
        <v>15.5</v>
      </c>
      <c r="DL122" s="4">
        <f t="shared" si="90"/>
        <v>9</v>
      </c>
      <c r="DM122" s="4">
        <f t="shared" si="90"/>
        <v>0</v>
      </c>
      <c r="DN122" s="4">
        <f t="shared" si="90"/>
        <v>0</v>
      </c>
      <c r="DO122" s="104">
        <f>SUM(DK122*DK126,DL122*DL126,DM122*DM126,DN122*DN126)</f>
        <v>16.75</v>
      </c>
      <c r="DP122" s="4"/>
      <c r="DQ122" s="31">
        <f t="shared" si="91"/>
        <v>2</v>
      </c>
      <c r="DR122" s="4">
        <f t="shared" si="91"/>
        <v>1.5</v>
      </c>
      <c r="DS122" s="4">
        <f t="shared" si="91"/>
        <v>0</v>
      </c>
      <c r="DT122" s="4">
        <f t="shared" si="91"/>
        <v>0</v>
      </c>
      <c r="DU122" s="104">
        <f>SUM(DQ122*DQ126,DR122*DR126,DS122*DS126,DT122*DT126)</f>
        <v>2.5</v>
      </c>
      <c r="DV122" s="4"/>
      <c r="DW122" s="4">
        <f t="shared" si="92"/>
        <v>3</v>
      </c>
      <c r="DX122" s="4">
        <f t="shared" si="92"/>
        <v>5.5</v>
      </c>
      <c r="DY122" s="4">
        <f t="shared" si="92"/>
        <v>0</v>
      </c>
      <c r="DZ122" s="4">
        <f t="shared" si="92"/>
        <v>0</v>
      </c>
      <c r="EA122" s="104">
        <f>SUM(DW122*DW126,DX122*DX126,DY122*DY126,DZ122*DZ126)</f>
        <v>7</v>
      </c>
      <c r="EB122" s="4"/>
      <c r="EC122" s="4">
        <f t="shared" si="93"/>
        <v>89.5</v>
      </c>
      <c r="ED122" s="4">
        <f t="shared" si="93"/>
        <v>83</v>
      </c>
      <c r="EE122" s="4">
        <f t="shared" si="93"/>
        <v>13</v>
      </c>
      <c r="EF122" s="4">
        <f t="shared" si="93"/>
        <v>103.5</v>
      </c>
      <c r="EG122" s="104">
        <f>SUM(EC122*EC126,ED122*ED126,EE122*EE126,EF122*EF126)</f>
        <v>412.5</v>
      </c>
      <c r="EH122" s="4"/>
      <c r="EI122" s="4">
        <f t="shared" si="94"/>
        <v>36.5</v>
      </c>
      <c r="EJ122" s="4">
        <f t="shared" si="94"/>
        <v>43</v>
      </c>
      <c r="EK122" s="4">
        <f t="shared" si="94"/>
        <v>1.5</v>
      </c>
      <c r="EL122" s="4">
        <f t="shared" si="94"/>
        <v>0.5</v>
      </c>
      <c r="EM122" s="104">
        <f>SUM(EI122*EI126,EJ122*EJ126,EK122*EK126,EL122*EL126)</f>
        <v>65.5</v>
      </c>
      <c r="EN122" s="4"/>
      <c r="EO122" s="4">
        <f t="shared" si="95"/>
        <v>12.5</v>
      </c>
      <c r="EP122" s="4">
        <f t="shared" si="95"/>
        <v>16</v>
      </c>
      <c r="EQ122" s="4">
        <f t="shared" si="95"/>
        <v>0.5</v>
      </c>
      <c r="ER122" s="4">
        <f t="shared" si="95"/>
        <v>0</v>
      </c>
      <c r="ES122" s="104">
        <f>SUM(EO122*EO126,EP122*EP126,EQ122*EQ126,ER122*ER126)</f>
        <v>23.25</v>
      </c>
      <c r="ET122" s="4"/>
      <c r="EU122" s="4">
        <f t="shared" si="96"/>
        <v>80.5</v>
      </c>
      <c r="EV122" s="4">
        <f t="shared" si="96"/>
        <v>50.5</v>
      </c>
      <c r="EW122" s="4">
        <f t="shared" si="96"/>
        <v>6</v>
      </c>
      <c r="EX122" s="4">
        <f t="shared" si="96"/>
        <v>0</v>
      </c>
      <c r="EY122" s="104">
        <f>SUM(EU122*EU126,EV122*EV126,EW122*EW126,EX122*EX126)</f>
        <v>102.75</v>
      </c>
      <c r="EZ122" s="4"/>
      <c r="FA122" s="4">
        <f t="shared" si="97"/>
        <v>5</v>
      </c>
      <c r="FB122" s="4">
        <f t="shared" si="97"/>
        <v>8.5</v>
      </c>
      <c r="FC122" s="4">
        <f t="shared" si="97"/>
        <v>0</v>
      </c>
      <c r="FD122" s="4">
        <f t="shared" si="97"/>
        <v>0.5</v>
      </c>
      <c r="FE122" s="104">
        <f>SUM(FA122*FA126,FB122*FB126,FC122*FC126,FD122*FD126)</f>
        <v>12.25</v>
      </c>
      <c r="FF122" s="4"/>
      <c r="FG122" s="4">
        <f t="shared" si="98"/>
        <v>56</v>
      </c>
      <c r="FH122" s="4">
        <f t="shared" si="98"/>
        <v>39</v>
      </c>
      <c r="FI122" s="4">
        <f t="shared" si="98"/>
        <v>1.5</v>
      </c>
      <c r="FJ122" s="14">
        <f t="shared" si="98"/>
        <v>1</v>
      </c>
      <c r="FK122" s="104">
        <f>SUM(FG122*FG126,FH122*FH126,FI122*FI126,FJ122*FJ126)</f>
        <v>72.5</v>
      </c>
      <c r="FL122" s="4"/>
      <c r="FM122" s="4">
        <f t="shared" si="99"/>
        <v>5</v>
      </c>
      <c r="FN122" s="4">
        <f t="shared" si="99"/>
        <v>9</v>
      </c>
      <c r="FO122" s="4">
        <f t="shared" si="99"/>
        <v>0</v>
      </c>
      <c r="FP122" s="4">
        <f t="shared" si="99"/>
        <v>0</v>
      </c>
      <c r="FQ122" s="104">
        <f>SUM(FM122*FM126,FN122*FN126,FO122*FO126,FP122*FP126)</f>
        <v>11.5</v>
      </c>
      <c r="FR122" s="4"/>
      <c r="FS122" s="4">
        <f t="shared" si="100"/>
        <v>50.5</v>
      </c>
      <c r="FT122" s="4">
        <f t="shared" si="100"/>
        <v>43</v>
      </c>
      <c r="FU122" s="4">
        <f t="shared" si="100"/>
        <v>2</v>
      </c>
      <c r="FV122" s="4">
        <f t="shared" si="100"/>
        <v>0.5</v>
      </c>
      <c r="FW122" s="104">
        <f>SUM(FS122*FS126,FT122*FT126,FU122*FU126,FV122*FV126)</f>
        <v>73.5</v>
      </c>
      <c r="FX122" s="4"/>
      <c r="FY122" s="4">
        <f t="shared" si="101"/>
        <v>95</v>
      </c>
      <c r="FZ122" s="4">
        <f t="shared" si="101"/>
        <v>85</v>
      </c>
      <c r="GA122" s="4">
        <f t="shared" si="101"/>
        <v>4</v>
      </c>
      <c r="GB122" s="4">
        <f t="shared" si="101"/>
        <v>1</v>
      </c>
      <c r="GC122" s="104">
        <f>SUM(FY122*FY126,FZ122*FZ126,GA122*GA126,GB122*GB126)</f>
        <v>143</v>
      </c>
      <c r="GE122" s="26"/>
      <c r="GF122" s="26"/>
      <c r="GG122" s="26"/>
      <c r="GH122" s="26"/>
      <c r="GI122" s="26"/>
      <c r="GJ122" s="26"/>
      <c r="GK122" s="26"/>
      <c r="GL122" s="26"/>
      <c r="GM122" s="26"/>
      <c r="GN122" s="26"/>
      <c r="GO122" s="26"/>
      <c r="GP122" s="26"/>
      <c r="GQ122" s="26"/>
      <c r="GR122" s="26"/>
      <c r="GS122" s="26"/>
      <c r="GT122" s="26"/>
      <c r="GU122" s="26"/>
      <c r="GV122" s="26"/>
      <c r="GW122" s="26"/>
      <c r="GX122" s="26"/>
      <c r="GY122" s="26"/>
      <c r="GZ122" s="26"/>
      <c r="HA122" s="26"/>
      <c r="HB122" s="26"/>
      <c r="HC122" s="26"/>
      <c r="HD122" s="26"/>
      <c r="HE122" s="26"/>
      <c r="HF122" s="26"/>
      <c r="HG122" s="26"/>
      <c r="HH122" s="26"/>
      <c r="HI122" s="26"/>
      <c r="HJ122" s="26"/>
      <c r="HK122" s="26"/>
      <c r="HL122" s="26"/>
      <c r="HM122" s="26"/>
      <c r="HN122" s="26"/>
      <c r="HO122" s="26"/>
      <c r="HP122" s="26"/>
      <c r="HQ122" s="26"/>
      <c r="HR122" s="26"/>
      <c r="HS122" s="26"/>
      <c r="HT122" s="26"/>
      <c r="HU122" s="26"/>
      <c r="HV122" s="26"/>
      <c r="HW122" s="26"/>
      <c r="HX122" s="26"/>
      <c r="HY122" s="26"/>
      <c r="HZ122" s="26"/>
      <c r="IA122" s="26"/>
      <c r="IB122" s="26"/>
      <c r="IC122" s="26"/>
      <c r="ID122" s="26"/>
      <c r="IE122" s="26"/>
      <c r="IF122" s="26"/>
      <c r="IG122" s="26"/>
      <c r="IH122" s="26"/>
      <c r="II122" s="26"/>
      <c r="IJ122" s="26"/>
      <c r="IK122" s="26"/>
      <c r="IL122" s="26"/>
      <c r="IM122" s="26"/>
      <c r="IN122" s="26"/>
      <c r="IO122" s="26"/>
      <c r="IP122" s="26"/>
      <c r="IQ122" s="26"/>
      <c r="IR122" s="26"/>
      <c r="IS122" s="26"/>
      <c r="IT122" s="26"/>
      <c r="IU122" s="26"/>
      <c r="IV122" s="26"/>
      <c r="IW122" s="26"/>
      <c r="IX122" s="26"/>
      <c r="IY122" s="26"/>
      <c r="IZ122" s="26"/>
      <c r="JA122" s="26"/>
      <c r="JB122" s="26"/>
      <c r="JC122" s="26"/>
      <c r="JD122" s="26"/>
      <c r="JE122" s="26"/>
      <c r="JF122" s="26"/>
      <c r="JG122" s="26"/>
      <c r="JH122" s="26"/>
      <c r="JI122" s="26"/>
      <c r="JJ122" s="26"/>
      <c r="JK122" s="26"/>
      <c r="JL122" s="26"/>
      <c r="JM122" s="26"/>
      <c r="JN122" s="26"/>
      <c r="JO122" s="26"/>
      <c r="JP122" s="26"/>
      <c r="JQ122" s="26"/>
      <c r="JR122" s="26"/>
      <c r="JS122" s="26"/>
      <c r="JT122" s="26"/>
      <c r="JU122" s="26"/>
      <c r="JV122" s="26"/>
      <c r="JW122" s="26"/>
      <c r="JX122" s="26"/>
      <c r="JY122" s="26"/>
      <c r="JZ122" s="26"/>
      <c r="KA122" s="26"/>
      <c r="KB122" s="26"/>
      <c r="KC122" s="26"/>
      <c r="KD122" s="26"/>
      <c r="KE122" s="26"/>
      <c r="KF122" s="26"/>
      <c r="KG122" s="26"/>
      <c r="KH122" s="26"/>
      <c r="KI122" s="26"/>
      <c r="KJ122" s="26"/>
      <c r="KK122" s="26"/>
      <c r="KL122" s="26"/>
      <c r="KM122" s="26"/>
      <c r="KN122" s="26"/>
      <c r="KO122" s="26"/>
      <c r="KP122" s="26"/>
      <c r="KQ122" s="26"/>
      <c r="KR122" s="26"/>
      <c r="KS122" s="26"/>
      <c r="KT122" s="26"/>
      <c r="KU122" s="26"/>
      <c r="KV122" s="26"/>
      <c r="KW122" s="26"/>
      <c r="KX122" s="26"/>
      <c r="KY122" s="26"/>
      <c r="KZ122" s="26"/>
      <c r="LA122" s="26"/>
      <c r="LB122" s="26"/>
      <c r="LC122" s="26"/>
      <c r="LD122" s="26"/>
      <c r="LE122" s="26"/>
      <c r="LF122" s="26"/>
      <c r="LG122" s="26"/>
      <c r="LH122" s="26"/>
      <c r="LI122" s="26"/>
      <c r="LJ122" s="26"/>
      <c r="LK122" s="26"/>
      <c r="LL122" s="26"/>
      <c r="LM122" s="26"/>
      <c r="LN122" s="26"/>
      <c r="LO122" s="26"/>
      <c r="LP122" s="26"/>
      <c r="LQ122" s="26"/>
      <c r="LR122" s="26"/>
      <c r="LS122" s="26"/>
      <c r="LT122" s="26"/>
      <c r="LU122" s="26"/>
      <c r="LV122" s="26"/>
      <c r="LW122" s="26"/>
      <c r="LX122" s="26"/>
      <c r="LY122" s="26"/>
      <c r="LZ122" s="26"/>
      <c r="MA122" s="26"/>
      <c r="MB122" s="26"/>
      <c r="MC122" s="26"/>
      <c r="MD122" s="26"/>
      <c r="ME122" s="26"/>
      <c r="MF122" s="26"/>
      <c r="MG122" s="26"/>
      <c r="MH122" s="26"/>
      <c r="MI122" s="26"/>
      <c r="MJ122" s="26"/>
      <c r="MK122" s="26"/>
      <c r="ML122" s="26"/>
      <c r="MM122" s="26"/>
      <c r="MN122" s="26"/>
      <c r="MO122" s="26"/>
      <c r="MP122" s="26"/>
      <c r="MQ122" s="26"/>
      <c r="MR122" s="26"/>
      <c r="MS122" s="26"/>
      <c r="MT122" s="26"/>
      <c r="MU122" s="26"/>
      <c r="MV122" s="26"/>
      <c r="MW122" s="26"/>
      <c r="MX122" s="26"/>
      <c r="MY122" s="26"/>
      <c r="MZ122" s="26"/>
      <c r="NA122" s="26"/>
      <c r="NB122" s="26"/>
      <c r="NC122" s="26"/>
      <c r="ND122" s="26"/>
      <c r="NE122" s="26"/>
      <c r="NF122" s="26"/>
      <c r="NG122" s="26"/>
      <c r="NH122" s="26"/>
      <c r="NI122" s="26"/>
      <c r="NJ122" s="26"/>
      <c r="NK122" s="26"/>
      <c r="NL122" s="26"/>
      <c r="NM122" s="26"/>
      <c r="NN122" s="26"/>
      <c r="NO122" s="26"/>
      <c r="NP122" s="26"/>
      <c r="NQ122" s="26"/>
      <c r="NR122" s="26"/>
      <c r="NS122" s="26"/>
      <c r="NT122" s="26"/>
      <c r="NU122" s="26"/>
      <c r="NV122" s="26"/>
      <c r="NW122" s="26"/>
      <c r="NX122" s="26"/>
      <c r="NY122" s="26"/>
      <c r="NZ122" s="26"/>
      <c r="OA122" s="26"/>
      <c r="OB122" s="26"/>
      <c r="OC122" s="26"/>
      <c r="OD122" s="26"/>
      <c r="OE122" s="26"/>
      <c r="OF122" s="26"/>
      <c r="OG122" s="26"/>
      <c r="OH122" s="26"/>
      <c r="OI122" s="26"/>
      <c r="OJ122" s="26"/>
      <c r="OK122" s="26"/>
      <c r="OL122" s="26"/>
      <c r="OM122" s="26"/>
      <c r="ON122" s="26"/>
      <c r="OO122" s="26"/>
      <c r="OP122" s="26"/>
      <c r="OQ122" s="26"/>
      <c r="OR122" s="26"/>
      <c r="OS122" s="26"/>
      <c r="OT122" s="26"/>
      <c r="OU122" s="26"/>
      <c r="OV122" s="26"/>
    </row>
    <row r="123" spans="1:412" s="3" customFormat="1">
      <c r="A123" s="148" t="s">
        <v>46</v>
      </c>
      <c r="B123" s="4">
        <f t="shared" si="72"/>
        <v>14.5</v>
      </c>
      <c r="C123" s="4">
        <f t="shared" si="72"/>
        <v>5</v>
      </c>
      <c r="D123" s="4">
        <f t="shared" si="72"/>
        <v>0</v>
      </c>
      <c r="E123" s="4">
        <f t="shared" si="72"/>
        <v>0</v>
      </c>
      <c r="F123" s="104">
        <f>SUM(B123*B126,C123*C126,D123*D126,E123*E126)</f>
        <v>12.25</v>
      </c>
      <c r="G123" s="4">
        <f t="shared" si="73"/>
        <v>56.5</v>
      </c>
      <c r="H123" s="4">
        <f t="shared" si="73"/>
        <v>76</v>
      </c>
      <c r="I123" s="4">
        <f t="shared" si="73"/>
        <v>5</v>
      </c>
      <c r="J123" s="4">
        <f t="shared" si="73"/>
        <v>2.5</v>
      </c>
      <c r="K123" s="104">
        <f>SUM(G123*G126,H123*H126,I123*I126,J123*J126)</f>
        <v>120.5</v>
      </c>
      <c r="L123" s="14"/>
      <c r="M123" s="4">
        <f t="shared" si="74"/>
        <v>6</v>
      </c>
      <c r="N123" s="4">
        <f t="shared" si="74"/>
        <v>5.5</v>
      </c>
      <c r="O123" s="4">
        <f t="shared" si="74"/>
        <v>0</v>
      </c>
      <c r="P123" s="4">
        <f t="shared" si="74"/>
        <v>0</v>
      </c>
      <c r="Q123" s="104">
        <f>SUM(M123*M126,N123*N126,O123*O126,P123*P126)</f>
        <v>8.5</v>
      </c>
      <c r="R123" s="14"/>
      <c r="S123" s="4">
        <f t="shared" si="75"/>
        <v>85.5</v>
      </c>
      <c r="T123" s="4">
        <f t="shared" si="75"/>
        <v>71</v>
      </c>
      <c r="U123" s="4">
        <f t="shared" si="75"/>
        <v>2.5</v>
      </c>
      <c r="V123" s="4">
        <f t="shared" si="75"/>
        <v>1.5</v>
      </c>
      <c r="W123" s="104">
        <f>SUM(S123*S126,T123*T126,U123*U126,V123*V126)</f>
        <v>122.5</v>
      </c>
      <c r="X123" s="14"/>
      <c r="Y123" s="4">
        <f t="shared" si="76"/>
        <v>10.5</v>
      </c>
      <c r="Z123" s="4">
        <f t="shared" si="76"/>
        <v>31</v>
      </c>
      <c r="AA123" s="4">
        <f t="shared" si="76"/>
        <v>1.5</v>
      </c>
      <c r="AB123" s="4">
        <f t="shared" si="76"/>
        <v>0</v>
      </c>
      <c r="AC123" s="104">
        <f>SUM(Y123*Y126,Z123*Z126,AA123*AA126,AB123*AB126)</f>
        <v>39.25</v>
      </c>
      <c r="AD123" s="14"/>
      <c r="AE123" s="4">
        <f t="shared" si="77"/>
        <v>24.5</v>
      </c>
      <c r="AF123" s="4">
        <f t="shared" si="77"/>
        <v>24.5</v>
      </c>
      <c r="AG123" s="4">
        <f t="shared" si="77"/>
        <v>0.5</v>
      </c>
      <c r="AH123" s="4">
        <f t="shared" si="77"/>
        <v>0</v>
      </c>
      <c r="AI123" s="104">
        <f>SUM(AE123*AE126,AF123*AF126,AG123*AG126,AH123*AH126)</f>
        <v>37.75</v>
      </c>
      <c r="AJ123" s="29"/>
      <c r="AK123" s="29"/>
      <c r="AL123" s="20" t="s">
        <v>46</v>
      </c>
      <c r="AM123" s="4">
        <f t="shared" si="78"/>
        <v>4</v>
      </c>
      <c r="AN123" s="4">
        <f t="shared" si="78"/>
        <v>6</v>
      </c>
      <c r="AO123" s="4">
        <f t="shared" si="78"/>
        <v>1</v>
      </c>
      <c r="AP123" s="4">
        <f t="shared" si="78"/>
        <v>0</v>
      </c>
      <c r="AQ123" s="104">
        <f>SUM(AM123*AM126,AN123*AN126,AO123*AO126,AP123*AP126)</f>
        <v>10</v>
      </c>
      <c r="AR123" s="14"/>
      <c r="AS123" s="4">
        <f t="shared" si="79"/>
        <v>47.5</v>
      </c>
      <c r="AT123" s="4">
        <f t="shared" si="79"/>
        <v>64.5</v>
      </c>
      <c r="AU123" s="4">
        <f t="shared" si="79"/>
        <v>4</v>
      </c>
      <c r="AV123" s="4">
        <f t="shared" si="79"/>
        <v>1.5</v>
      </c>
      <c r="AW123" s="104">
        <f>SUM(AS123*AS126,AT123*AT126,AU123*AU126,AV123*AV126)</f>
        <v>100</v>
      </c>
      <c r="AX123" s="14"/>
      <c r="AY123" s="4">
        <f t="shared" si="80"/>
        <v>8</v>
      </c>
      <c r="AZ123" s="4">
        <f t="shared" si="80"/>
        <v>6</v>
      </c>
      <c r="BA123" s="4">
        <f t="shared" si="80"/>
        <v>0</v>
      </c>
      <c r="BB123" s="4">
        <f t="shared" si="80"/>
        <v>1</v>
      </c>
      <c r="BC123" s="104">
        <f>SUM(AY123*AY126,AZ123*AZ126,BA123*BA126,BB123*BB126)</f>
        <v>12.5</v>
      </c>
      <c r="BD123" s="14"/>
      <c r="BE123" s="4">
        <f t="shared" si="81"/>
        <v>42</v>
      </c>
      <c r="BF123" s="4">
        <f t="shared" si="81"/>
        <v>59.5</v>
      </c>
      <c r="BG123" s="4">
        <f t="shared" si="81"/>
        <v>3</v>
      </c>
      <c r="BH123" s="4">
        <f t="shared" si="81"/>
        <v>2.5</v>
      </c>
      <c r="BI123" s="104">
        <f>SUM(BE123*BE126,BF123*BF126,BG123*BG126,BH123*BH126)</f>
        <v>92.75</v>
      </c>
      <c r="BJ123" s="14"/>
      <c r="BK123" s="4">
        <f t="shared" si="82"/>
        <v>4</v>
      </c>
      <c r="BL123" s="4">
        <f t="shared" si="82"/>
        <v>11.5</v>
      </c>
      <c r="BM123" s="4">
        <f t="shared" si="82"/>
        <v>0.5</v>
      </c>
      <c r="BN123" s="4">
        <f t="shared" si="82"/>
        <v>0</v>
      </c>
      <c r="BO123" s="104">
        <f>SUM(BK123*BK126,BL123*BL126,BM123*BM126,BN123*BN126)</f>
        <v>14.5</v>
      </c>
      <c r="BP123" s="14"/>
      <c r="BQ123" s="4">
        <f t="shared" si="83"/>
        <v>14</v>
      </c>
      <c r="BR123" s="4">
        <f t="shared" si="83"/>
        <v>10.5</v>
      </c>
      <c r="BS123" s="4">
        <f t="shared" si="83"/>
        <v>0</v>
      </c>
      <c r="BT123" s="4">
        <f t="shared" si="83"/>
        <v>0</v>
      </c>
      <c r="BU123" s="104">
        <f>SUM(BQ123*BQ126,BR123*BR126,BS123*BS126,BT123*BT126)</f>
        <v>17.5</v>
      </c>
      <c r="BV123" s="29"/>
      <c r="BW123" s="29"/>
      <c r="BX123" s="20" t="s">
        <v>46</v>
      </c>
      <c r="BY123" s="4">
        <f t="shared" si="84"/>
        <v>4</v>
      </c>
      <c r="BZ123" s="4">
        <f t="shared" si="84"/>
        <v>3.5</v>
      </c>
      <c r="CA123" s="4">
        <f t="shared" si="84"/>
        <v>0</v>
      </c>
      <c r="CB123" s="4">
        <f t="shared" si="84"/>
        <v>0</v>
      </c>
      <c r="CC123" s="104">
        <f>SUM(BY123*BY126,BZ123*BZ126,CA123*CA126,CB123*CB126)</f>
        <v>5.5</v>
      </c>
      <c r="CD123" s="14"/>
      <c r="CE123" s="4">
        <f t="shared" si="85"/>
        <v>120</v>
      </c>
      <c r="CF123" s="4">
        <f t="shared" si="85"/>
        <v>49.5</v>
      </c>
      <c r="CG123" s="4">
        <f t="shared" si="85"/>
        <v>5.5</v>
      </c>
      <c r="CH123" s="4">
        <f t="shared" si="85"/>
        <v>0.5</v>
      </c>
      <c r="CI123" s="104">
        <f>SUM(CE123*CE126,CF123*CF126,CG123*CG126,CH123*CH126)</f>
        <v>121.75</v>
      </c>
      <c r="CJ123" s="14"/>
      <c r="CK123" s="4">
        <f t="shared" si="86"/>
        <v>4</v>
      </c>
      <c r="CL123" s="4">
        <f t="shared" si="86"/>
        <v>5.5</v>
      </c>
      <c r="CM123" s="4">
        <f t="shared" si="86"/>
        <v>1</v>
      </c>
      <c r="CN123" s="4">
        <f t="shared" si="86"/>
        <v>0</v>
      </c>
      <c r="CO123" s="104">
        <f>SUM(CK123*CK126,CL123*CL126,CM123*CM126,CN123*CN126)</f>
        <v>9.5</v>
      </c>
      <c r="CP123" s="4"/>
      <c r="CQ123" s="4">
        <f t="shared" si="87"/>
        <v>100</v>
      </c>
      <c r="CR123" s="4">
        <f t="shared" si="87"/>
        <v>77</v>
      </c>
      <c r="CS123" s="4">
        <f t="shared" si="87"/>
        <v>9</v>
      </c>
      <c r="CT123" s="4">
        <f t="shared" si="87"/>
        <v>0.5</v>
      </c>
      <c r="CU123" s="104">
        <f>SUM(CQ123*CQ126,CR123*CR126,CS123*CS126,CT123*CT126)</f>
        <v>146.25</v>
      </c>
      <c r="CV123" s="14"/>
      <c r="CW123" s="4">
        <f t="shared" si="88"/>
        <v>25</v>
      </c>
      <c r="CX123" s="4">
        <f t="shared" si="88"/>
        <v>29.5</v>
      </c>
      <c r="CY123" s="4">
        <f t="shared" si="88"/>
        <v>2.5</v>
      </c>
      <c r="CZ123" s="4">
        <f t="shared" si="88"/>
        <v>0.5</v>
      </c>
      <c r="DA123" s="104">
        <f>SUM(CW123*CW126,CX123*CX126,CY123*CY126,CZ123*CZ126)</f>
        <v>48.25</v>
      </c>
      <c r="DB123" s="14"/>
      <c r="DC123" s="4">
        <f t="shared" si="89"/>
        <v>6.5</v>
      </c>
      <c r="DD123" s="4">
        <f t="shared" si="89"/>
        <v>13</v>
      </c>
      <c r="DE123" s="4">
        <f t="shared" si="89"/>
        <v>0</v>
      </c>
      <c r="DF123" s="4">
        <f t="shared" si="89"/>
        <v>0</v>
      </c>
      <c r="DG123" s="104">
        <f>SUM(DC123*DC126,DD123*DD126,DE123*DE126,DF123*DF126)</f>
        <v>16.25</v>
      </c>
      <c r="DH123" s="29"/>
      <c r="DI123" s="29"/>
      <c r="DJ123" s="20" t="s">
        <v>46</v>
      </c>
      <c r="DK123" s="4">
        <f t="shared" si="90"/>
        <v>18</v>
      </c>
      <c r="DL123" s="4">
        <f t="shared" si="90"/>
        <v>21</v>
      </c>
      <c r="DM123" s="4">
        <f t="shared" si="90"/>
        <v>0</v>
      </c>
      <c r="DN123" s="4">
        <f t="shared" si="90"/>
        <v>0</v>
      </c>
      <c r="DO123" s="104">
        <f>SUM(DK123*DK126,DL123*DL126,DM123*DM126,DN123*DN126)</f>
        <v>30</v>
      </c>
      <c r="DP123" s="4"/>
      <c r="DQ123" s="31">
        <f t="shared" si="91"/>
        <v>4</v>
      </c>
      <c r="DR123" s="4">
        <f t="shared" si="91"/>
        <v>3.5</v>
      </c>
      <c r="DS123" s="4">
        <f t="shared" si="91"/>
        <v>0</v>
      </c>
      <c r="DT123" s="4">
        <f t="shared" si="91"/>
        <v>0</v>
      </c>
      <c r="DU123" s="104">
        <f>SUM(DQ123*DQ126,DR123*DR126,DS123*DS126,DT123*DT126)</f>
        <v>5.5</v>
      </c>
      <c r="DV123" s="4"/>
      <c r="DW123" s="4">
        <f t="shared" si="92"/>
        <v>3</v>
      </c>
      <c r="DX123" s="4">
        <f t="shared" si="92"/>
        <v>2</v>
      </c>
      <c r="DY123" s="4">
        <f t="shared" si="92"/>
        <v>0</v>
      </c>
      <c r="DZ123" s="4">
        <f t="shared" si="92"/>
        <v>0</v>
      </c>
      <c r="EA123" s="104">
        <f>SUM(DW123*DW126,DX123*DX126,DY123*DY126,DZ123*DZ126)</f>
        <v>3.5</v>
      </c>
      <c r="EB123" s="4"/>
      <c r="EC123" s="4">
        <f t="shared" si="93"/>
        <v>116</v>
      </c>
      <c r="ED123" s="4">
        <f t="shared" si="93"/>
        <v>84.5</v>
      </c>
      <c r="EE123" s="4">
        <f t="shared" si="93"/>
        <v>7.5</v>
      </c>
      <c r="EF123" s="4">
        <f t="shared" si="93"/>
        <v>104</v>
      </c>
      <c r="EG123" s="104">
        <f>SUM(EC123*EC126,ED123*ED126,EE123*EE126,EF123*EF126)</f>
        <v>417.5</v>
      </c>
      <c r="EH123" s="4"/>
      <c r="EI123" s="4">
        <f t="shared" si="94"/>
        <v>22</v>
      </c>
      <c r="EJ123" s="4">
        <f t="shared" si="94"/>
        <v>40.5</v>
      </c>
      <c r="EK123" s="4">
        <f t="shared" si="94"/>
        <v>2.5</v>
      </c>
      <c r="EL123" s="4">
        <f t="shared" si="94"/>
        <v>1.5</v>
      </c>
      <c r="EM123" s="104">
        <f>SUM(EI123*EI126,EJ123*EJ126,EK123*EK126,EL123*EL126)</f>
        <v>60.25</v>
      </c>
      <c r="EN123" s="4"/>
      <c r="EO123" s="4">
        <f t="shared" si="95"/>
        <v>10.5</v>
      </c>
      <c r="EP123" s="4">
        <f t="shared" si="95"/>
        <v>15.5</v>
      </c>
      <c r="EQ123" s="4">
        <f t="shared" si="95"/>
        <v>0</v>
      </c>
      <c r="ER123" s="4">
        <f t="shared" si="95"/>
        <v>0</v>
      </c>
      <c r="ES123" s="104">
        <f>SUM(EO123*EO126,EP123*EP126,EQ123*EQ126,ER123*ER126)</f>
        <v>20.75</v>
      </c>
      <c r="ET123" s="4"/>
      <c r="EU123" s="4">
        <f t="shared" si="96"/>
        <v>102</v>
      </c>
      <c r="EV123" s="4">
        <f t="shared" si="96"/>
        <v>60.5</v>
      </c>
      <c r="EW123" s="4">
        <f t="shared" si="96"/>
        <v>4.5</v>
      </c>
      <c r="EX123" s="4">
        <f t="shared" si="96"/>
        <v>1</v>
      </c>
      <c r="EY123" s="104">
        <f>SUM(EU123*EU126,EV123*EV126,EW123*EW126,EX123*EX126)</f>
        <v>123</v>
      </c>
      <c r="EZ123" s="4"/>
      <c r="FA123" s="4">
        <f t="shared" si="97"/>
        <v>5</v>
      </c>
      <c r="FB123" s="4">
        <f t="shared" si="97"/>
        <v>3</v>
      </c>
      <c r="FC123" s="4">
        <f t="shared" si="97"/>
        <v>0</v>
      </c>
      <c r="FD123" s="4">
        <f t="shared" si="97"/>
        <v>0</v>
      </c>
      <c r="FE123" s="104">
        <f>SUM(FA123*FA126,FB123*FB126,FC123*FC126,FD123*FD126)</f>
        <v>5.5</v>
      </c>
      <c r="FF123" s="4"/>
      <c r="FG123" s="4">
        <f t="shared" si="98"/>
        <v>61</v>
      </c>
      <c r="FH123" s="4">
        <f t="shared" si="98"/>
        <v>48.5</v>
      </c>
      <c r="FI123" s="4">
        <f t="shared" si="98"/>
        <v>2.5</v>
      </c>
      <c r="FJ123" s="14">
        <f t="shared" si="98"/>
        <v>0</v>
      </c>
      <c r="FK123" s="104">
        <f>SUM(FG123*FG126,FH123*FH126,FI123*FI126,FJ123*FJ126)</f>
        <v>84</v>
      </c>
      <c r="FL123" s="4"/>
      <c r="FM123" s="4">
        <f t="shared" si="99"/>
        <v>4</v>
      </c>
      <c r="FN123" s="4">
        <f t="shared" si="99"/>
        <v>3</v>
      </c>
      <c r="FO123" s="4">
        <f t="shared" si="99"/>
        <v>0</v>
      </c>
      <c r="FP123" s="4">
        <f t="shared" si="99"/>
        <v>0</v>
      </c>
      <c r="FQ123" s="104">
        <f>SUM(FM123*FM126,FN123*FN126,FO123*FO126,FP123*FP126)</f>
        <v>5</v>
      </c>
      <c r="FR123" s="4"/>
      <c r="FS123" s="4">
        <f t="shared" si="100"/>
        <v>59.5</v>
      </c>
      <c r="FT123" s="4">
        <f t="shared" si="100"/>
        <v>40</v>
      </c>
      <c r="FU123" s="4">
        <f t="shared" si="100"/>
        <v>0.5</v>
      </c>
      <c r="FV123" s="4">
        <f t="shared" si="100"/>
        <v>0.5</v>
      </c>
      <c r="FW123" s="104">
        <f>SUM(FS123*FS126,FT123*FT126,FU123*FU126,FV123*FV126)</f>
        <v>72</v>
      </c>
      <c r="FX123" s="4"/>
      <c r="FY123" s="4">
        <f t="shared" si="101"/>
        <v>108</v>
      </c>
      <c r="FZ123" s="4">
        <f t="shared" si="101"/>
        <v>80</v>
      </c>
      <c r="GA123" s="4">
        <f t="shared" si="101"/>
        <v>1</v>
      </c>
      <c r="GB123" s="4">
        <f t="shared" si="101"/>
        <v>1</v>
      </c>
      <c r="GC123" s="104">
        <f>SUM(FY123*FY126,FZ123*FZ126,GA123*GA126,GB123*GB126)</f>
        <v>138.5</v>
      </c>
      <c r="GE123" s="26"/>
      <c r="GF123" s="26"/>
      <c r="GG123" s="26"/>
      <c r="GH123" s="26"/>
      <c r="GI123" s="26"/>
      <c r="GJ123" s="26"/>
      <c r="GK123" s="26"/>
      <c r="GL123" s="26"/>
      <c r="GM123" s="26"/>
      <c r="GN123" s="26"/>
      <c r="GO123" s="26"/>
      <c r="GP123" s="26"/>
      <c r="GQ123" s="26"/>
      <c r="GR123" s="26"/>
      <c r="GS123" s="26"/>
      <c r="GT123" s="26"/>
      <c r="GU123" s="26"/>
      <c r="GV123" s="26"/>
      <c r="GW123" s="26"/>
      <c r="GX123" s="26"/>
      <c r="GY123" s="26"/>
      <c r="GZ123" s="26"/>
      <c r="HA123" s="26"/>
      <c r="HB123" s="26"/>
      <c r="HC123" s="26"/>
      <c r="HD123" s="26"/>
      <c r="HE123" s="26"/>
      <c r="HF123" s="26"/>
      <c r="HG123" s="26"/>
      <c r="HH123" s="26"/>
      <c r="HI123" s="26"/>
      <c r="HJ123" s="26"/>
      <c r="HK123" s="26"/>
      <c r="HL123" s="26"/>
      <c r="HM123" s="26"/>
      <c r="HN123" s="26"/>
      <c r="HO123" s="26"/>
      <c r="HP123" s="26"/>
      <c r="HQ123" s="26"/>
      <c r="HR123" s="26"/>
      <c r="HS123" s="26"/>
      <c r="HT123" s="26"/>
      <c r="HU123" s="26"/>
      <c r="HV123" s="26"/>
      <c r="HW123" s="26"/>
      <c r="HX123" s="26"/>
      <c r="HY123" s="26"/>
      <c r="HZ123" s="26"/>
      <c r="IA123" s="26"/>
      <c r="IB123" s="26"/>
      <c r="IC123" s="26"/>
      <c r="ID123" s="26"/>
      <c r="IE123" s="26"/>
      <c r="IF123" s="26"/>
      <c r="IG123" s="26"/>
      <c r="IH123" s="26"/>
      <c r="II123" s="26"/>
      <c r="IJ123" s="26"/>
      <c r="IK123" s="26"/>
      <c r="IL123" s="26"/>
      <c r="IM123" s="26"/>
      <c r="IN123" s="26"/>
      <c r="IO123" s="26"/>
      <c r="IP123" s="26"/>
      <c r="IQ123" s="26"/>
      <c r="IR123" s="26"/>
      <c r="IS123" s="26"/>
      <c r="IT123" s="26"/>
      <c r="IU123" s="26"/>
      <c r="IV123" s="26"/>
      <c r="IW123" s="26"/>
      <c r="IX123" s="26"/>
      <c r="IY123" s="26"/>
      <c r="IZ123" s="26"/>
      <c r="JA123" s="26"/>
      <c r="JB123" s="26"/>
      <c r="JC123" s="26"/>
      <c r="JD123" s="26"/>
      <c r="JE123" s="26"/>
      <c r="JF123" s="26"/>
      <c r="JG123" s="26"/>
      <c r="JH123" s="26"/>
      <c r="JI123" s="26"/>
      <c r="JJ123" s="26"/>
      <c r="JK123" s="26"/>
      <c r="JL123" s="26"/>
      <c r="JM123" s="26"/>
      <c r="JN123" s="26"/>
      <c r="JO123" s="26"/>
      <c r="JP123" s="26"/>
      <c r="JQ123" s="26"/>
      <c r="JR123" s="26"/>
      <c r="JS123" s="26"/>
      <c r="JT123" s="26"/>
      <c r="JU123" s="26"/>
      <c r="JV123" s="26"/>
      <c r="JW123" s="26"/>
      <c r="JX123" s="26"/>
      <c r="JY123" s="26"/>
      <c r="JZ123" s="26"/>
      <c r="KA123" s="26"/>
      <c r="KB123" s="26"/>
      <c r="KC123" s="26"/>
      <c r="KD123" s="26"/>
      <c r="KE123" s="26"/>
      <c r="KF123" s="26"/>
      <c r="KG123" s="26"/>
      <c r="KH123" s="26"/>
      <c r="KI123" s="26"/>
      <c r="KJ123" s="26"/>
      <c r="KK123" s="26"/>
      <c r="KL123" s="26"/>
      <c r="KM123" s="26"/>
      <c r="KN123" s="26"/>
      <c r="KO123" s="26"/>
      <c r="KP123" s="26"/>
      <c r="KQ123" s="26"/>
      <c r="KR123" s="26"/>
      <c r="KS123" s="26"/>
      <c r="KT123" s="26"/>
      <c r="KU123" s="26"/>
      <c r="KV123" s="26"/>
      <c r="KW123" s="26"/>
      <c r="KX123" s="26"/>
      <c r="KY123" s="26"/>
      <c r="KZ123" s="26"/>
      <c r="LA123" s="26"/>
      <c r="LB123" s="26"/>
      <c r="LC123" s="26"/>
      <c r="LD123" s="26"/>
      <c r="LE123" s="26"/>
      <c r="LF123" s="26"/>
      <c r="LG123" s="26"/>
      <c r="LH123" s="26"/>
      <c r="LI123" s="26"/>
      <c r="LJ123" s="26"/>
      <c r="LK123" s="26"/>
      <c r="LL123" s="26"/>
      <c r="LM123" s="26"/>
      <c r="LN123" s="26"/>
      <c r="LO123" s="26"/>
      <c r="LP123" s="26"/>
      <c r="LQ123" s="26"/>
      <c r="LR123" s="26"/>
      <c r="LS123" s="26"/>
      <c r="LT123" s="26"/>
      <c r="LU123" s="26"/>
      <c r="LV123" s="26"/>
      <c r="LW123" s="26"/>
      <c r="LX123" s="26"/>
      <c r="LY123" s="26"/>
      <c r="LZ123" s="26"/>
      <c r="MA123" s="26"/>
      <c r="MB123" s="26"/>
      <c r="MC123" s="26"/>
      <c r="MD123" s="26"/>
      <c r="ME123" s="26"/>
      <c r="MF123" s="26"/>
      <c r="MG123" s="26"/>
      <c r="MH123" s="26"/>
      <c r="MI123" s="26"/>
      <c r="MJ123" s="26"/>
      <c r="MK123" s="26"/>
      <c r="ML123" s="26"/>
      <c r="MM123" s="26"/>
      <c r="MN123" s="26"/>
      <c r="MO123" s="26"/>
      <c r="MP123" s="26"/>
      <c r="MQ123" s="26"/>
      <c r="MR123" s="26"/>
      <c r="MS123" s="26"/>
      <c r="MT123" s="26"/>
      <c r="MU123" s="26"/>
      <c r="MV123" s="26"/>
      <c r="MW123" s="26"/>
      <c r="MX123" s="26"/>
      <c r="MY123" s="26"/>
      <c r="MZ123" s="26"/>
      <c r="NA123" s="26"/>
      <c r="NB123" s="26"/>
      <c r="NC123" s="26"/>
      <c r="ND123" s="26"/>
      <c r="NE123" s="26"/>
      <c r="NF123" s="26"/>
      <c r="NG123" s="26"/>
      <c r="NH123" s="26"/>
      <c r="NI123" s="26"/>
      <c r="NJ123" s="26"/>
      <c r="NK123" s="26"/>
      <c r="NL123" s="26"/>
      <c r="NM123" s="26"/>
      <c r="NN123" s="26"/>
      <c r="NO123" s="26"/>
      <c r="NP123" s="26"/>
      <c r="NQ123" s="26"/>
      <c r="NR123" s="26"/>
      <c r="NS123" s="26"/>
      <c r="NT123" s="26"/>
      <c r="NU123" s="26"/>
      <c r="NV123" s="26"/>
      <c r="NW123" s="26"/>
      <c r="NX123" s="26"/>
      <c r="NY123" s="26"/>
      <c r="NZ123" s="26"/>
      <c r="OA123" s="26"/>
      <c r="OB123" s="26"/>
      <c r="OC123" s="26"/>
      <c r="OD123" s="26"/>
      <c r="OE123" s="26"/>
      <c r="OF123" s="26"/>
      <c r="OG123" s="26"/>
      <c r="OH123" s="26"/>
      <c r="OI123" s="26"/>
      <c r="OJ123" s="26"/>
      <c r="OK123" s="26"/>
      <c r="OL123" s="26"/>
      <c r="OM123" s="26"/>
      <c r="ON123" s="26"/>
      <c r="OO123" s="26"/>
      <c r="OP123" s="26"/>
      <c r="OQ123" s="26"/>
      <c r="OR123" s="26"/>
      <c r="OS123" s="26"/>
      <c r="OT123" s="26"/>
      <c r="OU123" s="26"/>
      <c r="OV123" s="26"/>
    </row>
    <row r="124" spans="1:412" s="3" customFormat="1">
      <c r="A124" s="148" t="s">
        <v>47</v>
      </c>
      <c r="B124" s="4">
        <f t="shared" si="72"/>
        <v>7</v>
      </c>
      <c r="C124" s="4">
        <f t="shared" si="72"/>
        <v>2</v>
      </c>
      <c r="D124" s="4">
        <f t="shared" si="72"/>
        <v>0.5</v>
      </c>
      <c r="E124" s="4">
        <f t="shared" si="72"/>
        <v>0</v>
      </c>
      <c r="F124" s="104">
        <f>SUM(B124*B126,C124*C126,D124*D126,E124*E126)</f>
        <v>6.5</v>
      </c>
      <c r="G124" s="4">
        <f t="shared" si="73"/>
        <v>37</v>
      </c>
      <c r="H124" s="4">
        <f t="shared" si="73"/>
        <v>72</v>
      </c>
      <c r="I124" s="4">
        <f t="shared" si="73"/>
        <v>6</v>
      </c>
      <c r="J124" s="4">
        <f t="shared" si="73"/>
        <v>1.5</v>
      </c>
      <c r="K124" s="104">
        <f>SUM(G124*G126,H124*H126,I124*I126,J124*J126)</f>
        <v>106.25</v>
      </c>
      <c r="L124" s="14"/>
      <c r="M124" s="4">
        <f t="shared" si="74"/>
        <v>6</v>
      </c>
      <c r="N124" s="4">
        <f t="shared" si="74"/>
        <v>2.5</v>
      </c>
      <c r="O124" s="4">
        <f t="shared" si="74"/>
        <v>1</v>
      </c>
      <c r="P124" s="4">
        <f t="shared" si="74"/>
        <v>0.5</v>
      </c>
      <c r="Q124" s="104">
        <f>SUM(M124*M126,N124*N126,O124*O126,P124*P126)</f>
        <v>8.75</v>
      </c>
      <c r="R124" s="14"/>
      <c r="S124" s="4">
        <f t="shared" si="75"/>
        <v>92.5</v>
      </c>
      <c r="T124" s="4">
        <f t="shared" si="75"/>
        <v>68.5</v>
      </c>
      <c r="U124" s="4">
        <f t="shared" si="75"/>
        <v>4</v>
      </c>
      <c r="V124" s="4">
        <f t="shared" si="75"/>
        <v>3</v>
      </c>
      <c r="W124" s="104">
        <f>SUM(S124*S126,T124*T126,U124*U126,V124*V126)</f>
        <v>130.25</v>
      </c>
      <c r="X124" s="14"/>
      <c r="Y124" s="4">
        <f t="shared" si="76"/>
        <v>9</v>
      </c>
      <c r="Z124" s="4">
        <f t="shared" si="76"/>
        <v>17.5</v>
      </c>
      <c r="AA124" s="4">
        <f t="shared" si="76"/>
        <v>1</v>
      </c>
      <c r="AB124" s="4">
        <f t="shared" si="76"/>
        <v>0.5</v>
      </c>
      <c r="AC124" s="104">
        <f>SUM(Y124*Y126,Z124*Z126,AA124*AA126,AB124*AB126)</f>
        <v>25.25</v>
      </c>
      <c r="AD124" s="14"/>
      <c r="AE124" s="4">
        <f t="shared" si="77"/>
        <v>21.5</v>
      </c>
      <c r="AF124" s="4">
        <f t="shared" si="77"/>
        <v>23</v>
      </c>
      <c r="AG124" s="4">
        <f t="shared" si="77"/>
        <v>0.5</v>
      </c>
      <c r="AH124" s="4">
        <f t="shared" si="77"/>
        <v>0</v>
      </c>
      <c r="AI124" s="104">
        <f>SUM(AE124*AE126,AF124*AF126,AG124*AG126,AH124*AH126)</f>
        <v>34.75</v>
      </c>
      <c r="AJ124" s="29"/>
      <c r="AK124" s="29"/>
      <c r="AL124" s="20" t="s">
        <v>47</v>
      </c>
      <c r="AM124" s="4">
        <f t="shared" si="78"/>
        <v>5</v>
      </c>
      <c r="AN124" s="4">
        <f t="shared" si="78"/>
        <v>1.5</v>
      </c>
      <c r="AO124" s="4">
        <f t="shared" si="78"/>
        <v>0</v>
      </c>
      <c r="AP124" s="4">
        <f t="shared" si="78"/>
        <v>0</v>
      </c>
      <c r="AQ124" s="104">
        <f>SUM(AM124*AM126,AN124*AN126,AO124*AO126,AP124*AP126)</f>
        <v>4</v>
      </c>
      <c r="AR124" s="14"/>
      <c r="AS124" s="4">
        <f t="shared" si="79"/>
        <v>58</v>
      </c>
      <c r="AT124" s="4">
        <f t="shared" si="79"/>
        <v>67</v>
      </c>
      <c r="AU124" s="4">
        <f t="shared" si="79"/>
        <v>4.5</v>
      </c>
      <c r="AV124" s="4">
        <f t="shared" si="79"/>
        <v>1</v>
      </c>
      <c r="AW124" s="104">
        <f>SUM(AS124*AS126,AT124*AT126,AU124*AU126,AV124*AV126)</f>
        <v>107.5</v>
      </c>
      <c r="AX124" s="14"/>
      <c r="AY124" s="4">
        <f t="shared" si="80"/>
        <v>4</v>
      </c>
      <c r="AZ124" s="4">
        <f t="shared" si="80"/>
        <v>5.5</v>
      </c>
      <c r="BA124" s="4">
        <f t="shared" si="80"/>
        <v>0</v>
      </c>
      <c r="BB124" s="4">
        <f t="shared" si="80"/>
        <v>0</v>
      </c>
      <c r="BC124" s="104">
        <f>SUM(AY124*AY126,AZ124*AZ126,BA124*BA126,BB124*BB126)</f>
        <v>7.5</v>
      </c>
      <c r="BD124" s="14"/>
      <c r="BE124" s="4">
        <f t="shared" si="81"/>
        <v>43.5</v>
      </c>
      <c r="BF124" s="4">
        <f t="shared" si="81"/>
        <v>62.5</v>
      </c>
      <c r="BG124" s="4">
        <f t="shared" si="81"/>
        <v>2</v>
      </c>
      <c r="BH124" s="4">
        <f t="shared" si="81"/>
        <v>1</v>
      </c>
      <c r="BI124" s="104">
        <f>SUM(BE124*BE126,BF124*BF126,BG124*BG126,BH124*BH126)</f>
        <v>90.75</v>
      </c>
      <c r="BJ124" s="14"/>
      <c r="BK124" s="4">
        <f t="shared" si="82"/>
        <v>3</v>
      </c>
      <c r="BL124" s="4">
        <f t="shared" si="82"/>
        <v>16</v>
      </c>
      <c r="BM124" s="4">
        <f t="shared" si="82"/>
        <v>1</v>
      </c>
      <c r="BN124" s="4">
        <f t="shared" si="82"/>
        <v>0</v>
      </c>
      <c r="BO124" s="104">
        <f>SUM(BK124*BK126,BL124*BL126,BM124*BM126,BN124*BN126)</f>
        <v>19.5</v>
      </c>
      <c r="BP124" s="14"/>
      <c r="BQ124" s="4">
        <f t="shared" si="83"/>
        <v>22.5</v>
      </c>
      <c r="BR124" s="4">
        <f t="shared" si="83"/>
        <v>13.5</v>
      </c>
      <c r="BS124" s="4">
        <f t="shared" si="83"/>
        <v>4.5</v>
      </c>
      <c r="BT124" s="4">
        <f t="shared" si="83"/>
        <v>2</v>
      </c>
      <c r="BU124" s="104">
        <f>SUM(BQ124*BQ126,BR124*BR126,BS124*BS126,BT124*BT126)</f>
        <v>38.75</v>
      </c>
      <c r="BV124" s="29"/>
      <c r="BW124" s="29"/>
      <c r="BX124" s="20" t="s">
        <v>47</v>
      </c>
      <c r="BY124" s="4">
        <f t="shared" si="84"/>
        <v>2</v>
      </c>
      <c r="BZ124" s="4">
        <f t="shared" si="84"/>
        <v>5.5</v>
      </c>
      <c r="CA124" s="4">
        <f t="shared" si="84"/>
        <v>0</v>
      </c>
      <c r="CB124" s="4">
        <f t="shared" si="84"/>
        <v>0</v>
      </c>
      <c r="CC124" s="104">
        <f>SUM(BY124*BY126,BZ124*BZ126,CA124*CA126,CB124*CB126)</f>
        <v>6.5</v>
      </c>
      <c r="CD124" s="14"/>
      <c r="CE124" s="4">
        <f t="shared" si="85"/>
        <v>108.5</v>
      </c>
      <c r="CF124" s="4">
        <f t="shared" si="85"/>
        <v>62.5</v>
      </c>
      <c r="CG124" s="4">
        <f t="shared" si="85"/>
        <v>5</v>
      </c>
      <c r="CH124" s="4">
        <f t="shared" si="85"/>
        <v>0</v>
      </c>
      <c r="CI124" s="104">
        <f>SUM(CE124*CE126,CF124*CF126,CG124*CG126,CH124*CH126)</f>
        <v>126.75</v>
      </c>
      <c r="CJ124" s="14"/>
      <c r="CK124" s="4">
        <f t="shared" si="86"/>
        <v>4</v>
      </c>
      <c r="CL124" s="4">
        <f t="shared" si="86"/>
        <v>10</v>
      </c>
      <c r="CM124" s="4">
        <f t="shared" si="86"/>
        <v>0</v>
      </c>
      <c r="CN124" s="4">
        <f t="shared" si="86"/>
        <v>0</v>
      </c>
      <c r="CO124" s="104">
        <f>SUM(CK124*CK126,CL124*CL126,CM124*CM126,CN124*CN126)</f>
        <v>12</v>
      </c>
      <c r="CP124" s="4"/>
      <c r="CQ124" s="4">
        <f t="shared" si="87"/>
        <v>105.5</v>
      </c>
      <c r="CR124" s="4">
        <f t="shared" si="87"/>
        <v>81.5</v>
      </c>
      <c r="CS124" s="4">
        <f t="shared" si="87"/>
        <v>11</v>
      </c>
      <c r="CT124" s="4">
        <f t="shared" si="87"/>
        <v>2.5</v>
      </c>
      <c r="CU124" s="104">
        <f>SUM(CQ124*CQ126,CR124*CR126,CS124*CS126,CT124*CT126)</f>
        <v>162.5</v>
      </c>
      <c r="CV124" s="14"/>
      <c r="CW124" s="4">
        <f t="shared" si="88"/>
        <v>17.5</v>
      </c>
      <c r="CX124" s="4">
        <f t="shared" si="88"/>
        <v>32</v>
      </c>
      <c r="CY124" s="4">
        <f t="shared" si="88"/>
        <v>0</v>
      </c>
      <c r="CZ124" s="4">
        <f t="shared" si="88"/>
        <v>1</v>
      </c>
      <c r="DA124" s="104">
        <f>SUM(CW124*CW126,CX124*CX126,CY124*CY126,CZ124*CZ126)</f>
        <v>43.25</v>
      </c>
      <c r="DB124" s="14"/>
      <c r="DC124" s="4">
        <f t="shared" si="89"/>
        <v>5</v>
      </c>
      <c r="DD124" s="4">
        <f t="shared" si="89"/>
        <v>9</v>
      </c>
      <c r="DE124" s="4">
        <f t="shared" si="89"/>
        <v>0.5</v>
      </c>
      <c r="DF124" s="4">
        <f t="shared" si="89"/>
        <v>0</v>
      </c>
      <c r="DG124" s="104">
        <f>SUM(DC124*DC126,DD124*DD126,DE124*DE126,DF124*DF126)</f>
        <v>12.5</v>
      </c>
      <c r="DH124" s="29"/>
      <c r="DI124" s="29"/>
      <c r="DJ124" s="20" t="s">
        <v>47</v>
      </c>
      <c r="DK124" s="4">
        <f t="shared" si="90"/>
        <v>13</v>
      </c>
      <c r="DL124" s="4">
        <f t="shared" si="90"/>
        <v>12</v>
      </c>
      <c r="DM124" s="4">
        <f t="shared" si="90"/>
        <v>0</v>
      </c>
      <c r="DN124" s="4">
        <f t="shared" si="90"/>
        <v>0</v>
      </c>
      <c r="DO124" s="104">
        <f>SUM(DK124*DK126,DL124*DL126,DM124*DM126,DN124*DN126)</f>
        <v>18.5</v>
      </c>
      <c r="DP124" s="4"/>
      <c r="DQ124" s="31">
        <f t="shared" si="91"/>
        <v>2</v>
      </c>
      <c r="DR124" s="4">
        <f t="shared" si="91"/>
        <v>1.5</v>
      </c>
      <c r="DS124" s="4">
        <f t="shared" si="91"/>
        <v>0</v>
      </c>
      <c r="DT124" s="4">
        <f t="shared" si="91"/>
        <v>0</v>
      </c>
      <c r="DU124" s="104">
        <f>SUM(DQ124*DQ126,DR124*DR126,DS124*DS126,DT124*DT126)</f>
        <v>2.5</v>
      </c>
      <c r="DV124" s="4"/>
      <c r="DW124" s="4">
        <f t="shared" si="92"/>
        <v>2.5</v>
      </c>
      <c r="DX124" s="4">
        <f t="shared" si="92"/>
        <v>2</v>
      </c>
      <c r="DY124" s="4">
        <f t="shared" si="92"/>
        <v>0</v>
      </c>
      <c r="DZ124" s="4">
        <f t="shared" si="92"/>
        <v>0</v>
      </c>
      <c r="EA124" s="104">
        <f>SUM(DW124*DW126,DX124*DX126,DY124*DY126,DZ124*DZ126)</f>
        <v>3.25</v>
      </c>
      <c r="EB124" s="4"/>
      <c r="EC124" s="4">
        <f t="shared" si="93"/>
        <v>122.5</v>
      </c>
      <c r="ED124" s="4">
        <f t="shared" si="93"/>
        <v>70</v>
      </c>
      <c r="EE124" s="4">
        <f t="shared" si="93"/>
        <v>7</v>
      </c>
      <c r="EF124" s="4">
        <f t="shared" si="93"/>
        <v>97</v>
      </c>
      <c r="EG124" s="104">
        <f>SUM(EC124*EC126,ED124*ED126,EE124*EE126,EF124*EF126)</f>
        <v>387.75</v>
      </c>
      <c r="EH124" s="4"/>
      <c r="EI124" s="4">
        <f t="shared" si="94"/>
        <v>35</v>
      </c>
      <c r="EJ124" s="4">
        <f t="shared" si="94"/>
        <v>41.5</v>
      </c>
      <c r="EK124" s="4">
        <f t="shared" si="94"/>
        <v>2.5</v>
      </c>
      <c r="EL124" s="4">
        <f t="shared" si="94"/>
        <v>0.5</v>
      </c>
      <c r="EM124" s="104">
        <f>SUM(EI124*EI126,EJ124*EJ126,EK124*EK126,EL124*EL126)</f>
        <v>65.25</v>
      </c>
      <c r="EN124" s="4"/>
      <c r="EO124" s="4">
        <f t="shared" si="95"/>
        <v>10.5</v>
      </c>
      <c r="EP124" s="4">
        <f t="shared" si="95"/>
        <v>17</v>
      </c>
      <c r="EQ124" s="4">
        <f t="shared" si="95"/>
        <v>0.5</v>
      </c>
      <c r="ER124" s="4">
        <f t="shared" si="95"/>
        <v>0</v>
      </c>
      <c r="ES124" s="104">
        <f>SUM(EO124*EO126,EP124*EP126,EQ124*EQ126,ER124*ER126)</f>
        <v>23.25</v>
      </c>
      <c r="ET124" s="4"/>
      <c r="EU124" s="4">
        <f t="shared" si="96"/>
        <v>87.5</v>
      </c>
      <c r="EV124" s="4">
        <f t="shared" si="96"/>
        <v>65</v>
      </c>
      <c r="EW124" s="4">
        <f t="shared" si="96"/>
        <v>7</v>
      </c>
      <c r="EX124" s="4">
        <f t="shared" si="96"/>
        <v>1</v>
      </c>
      <c r="EY124" s="104">
        <f>SUM(EU124*EU126,EV124*EV126,EW124*EW126,EX124*EX126)</f>
        <v>125.25</v>
      </c>
      <c r="EZ124" s="4"/>
      <c r="FA124" s="4">
        <f t="shared" si="97"/>
        <v>3.5</v>
      </c>
      <c r="FB124" s="4">
        <f t="shared" si="97"/>
        <v>6</v>
      </c>
      <c r="FC124" s="4">
        <f t="shared" si="97"/>
        <v>0</v>
      </c>
      <c r="FD124" s="4">
        <f t="shared" si="97"/>
        <v>0</v>
      </c>
      <c r="FE124" s="104">
        <f>SUM(FA124*FA126,FB124*FB126,FC124*FC126,FD124*FD126)</f>
        <v>7.75</v>
      </c>
      <c r="FF124" s="4"/>
      <c r="FG124" s="4">
        <f t="shared" si="98"/>
        <v>37</v>
      </c>
      <c r="FH124" s="4">
        <f t="shared" si="98"/>
        <v>37</v>
      </c>
      <c r="FI124" s="4">
        <f t="shared" si="98"/>
        <v>1.5</v>
      </c>
      <c r="FJ124" s="14">
        <f t="shared" si="98"/>
        <v>1.5</v>
      </c>
      <c r="FK124" s="104">
        <f>SUM(FG124*FG126,FH124*FH126,FI124*FI126,FJ124*FJ126)</f>
        <v>62.25</v>
      </c>
      <c r="FL124" s="4"/>
      <c r="FM124" s="4">
        <f t="shared" si="99"/>
        <v>6.5</v>
      </c>
      <c r="FN124" s="4">
        <f t="shared" si="99"/>
        <v>8</v>
      </c>
      <c r="FO124" s="4">
        <f t="shared" si="99"/>
        <v>0</v>
      </c>
      <c r="FP124" s="4">
        <f t="shared" si="99"/>
        <v>0</v>
      </c>
      <c r="FQ124" s="104">
        <f>SUM(FM124*FM126,FN124*FN126,FO124*FO126,FP124*FP126)</f>
        <v>11.25</v>
      </c>
      <c r="FR124" s="4"/>
      <c r="FS124" s="4">
        <f t="shared" si="100"/>
        <v>60</v>
      </c>
      <c r="FT124" s="4">
        <f t="shared" si="100"/>
        <v>39</v>
      </c>
      <c r="FU124" s="4">
        <f t="shared" si="100"/>
        <v>2</v>
      </c>
      <c r="FV124" s="4">
        <f t="shared" si="100"/>
        <v>0.5</v>
      </c>
      <c r="FW124" s="104">
        <f>SUM(FS124*FS126,FT124*FT126,FU124*FU126,FV124*FV126)</f>
        <v>74.25</v>
      </c>
      <c r="FX124" s="4"/>
      <c r="FY124" s="4">
        <f t="shared" si="101"/>
        <v>117</v>
      </c>
      <c r="FZ124" s="4">
        <f t="shared" si="101"/>
        <v>76</v>
      </c>
      <c r="GA124" s="4">
        <f t="shared" si="101"/>
        <v>3</v>
      </c>
      <c r="GB124" s="4">
        <f t="shared" si="101"/>
        <v>1</v>
      </c>
      <c r="GC124" s="104">
        <f>SUM(FY124*FY126,FZ124*FZ126,GA124*GA126,GB124*GB126)</f>
        <v>143</v>
      </c>
      <c r="GE124" s="26"/>
      <c r="GF124" s="26"/>
      <c r="GG124" s="26"/>
      <c r="GH124" s="26"/>
      <c r="GI124" s="26"/>
      <c r="GJ124" s="26"/>
      <c r="GK124" s="26"/>
      <c r="GL124" s="26"/>
      <c r="GM124" s="26"/>
      <c r="GN124" s="26"/>
      <c r="GO124" s="26"/>
      <c r="GP124" s="26"/>
      <c r="GQ124" s="26"/>
      <c r="GR124" s="26"/>
      <c r="GS124" s="26"/>
      <c r="GT124" s="26"/>
      <c r="GU124" s="26"/>
      <c r="GV124" s="26"/>
      <c r="GW124" s="26"/>
      <c r="GX124" s="26"/>
      <c r="GY124" s="26"/>
      <c r="GZ124" s="26"/>
      <c r="HA124" s="26"/>
      <c r="HB124" s="26"/>
      <c r="HC124" s="26"/>
      <c r="HD124" s="26"/>
      <c r="HE124" s="26"/>
      <c r="HF124" s="26"/>
      <c r="HG124" s="26"/>
      <c r="HH124" s="26"/>
      <c r="HI124" s="26"/>
      <c r="HJ124" s="26"/>
      <c r="HK124" s="26"/>
      <c r="HL124" s="26"/>
      <c r="HM124" s="26"/>
      <c r="HN124" s="26"/>
      <c r="HO124" s="26"/>
      <c r="HP124" s="26"/>
      <c r="HQ124" s="26"/>
      <c r="HR124" s="26"/>
      <c r="HS124" s="26"/>
      <c r="HT124" s="26"/>
      <c r="HU124" s="26"/>
      <c r="HV124" s="26"/>
      <c r="HW124" s="26"/>
      <c r="HX124" s="26"/>
      <c r="HY124" s="26"/>
      <c r="HZ124" s="26"/>
      <c r="IA124" s="26"/>
      <c r="IB124" s="26"/>
      <c r="IC124" s="26"/>
      <c r="ID124" s="26"/>
      <c r="IE124" s="26"/>
      <c r="IF124" s="26"/>
      <c r="IG124" s="26"/>
      <c r="IH124" s="26"/>
      <c r="II124" s="26"/>
      <c r="IJ124" s="26"/>
      <c r="IK124" s="26"/>
      <c r="IL124" s="26"/>
      <c r="IM124" s="26"/>
      <c r="IN124" s="26"/>
      <c r="IO124" s="26"/>
      <c r="IP124" s="26"/>
      <c r="IQ124" s="26"/>
      <c r="IR124" s="26"/>
      <c r="IS124" s="26"/>
      <c r="IT124" s="26"/>
      <c r="IU124" s="26"/>
      <c r="IV124" s="26"/>
      <c r="IW124" s="26"/>
      <c r="IX124" s="26"/>
      <c r="IY124" s="26"/>
      <c r="IZ124" s="26"/>
      <c r="JA124" s="26"/>
      <c r="JB124" s="26"/>
      <c r="JC124" s="26"/>
      <c r="JD124" s="26"/>
      <c r="JE124" s="26"/>
      <c r="JF124" s="26"/>
      <c r="JG124" s="26"/>
      <c r="JH124" s="26"/>
      <c r="JI124" s="26"/>
      <c r="JJ124" s="26"/>
      <c r="JK124" s="26"/>
      <c r="JL124" s="26"/>
      <c r="JM124" s="26"/>
      <c r="JN124" s="26"/>
      <c r="JO124" s="26"/>
      <c r="JP124" s="26"/>
      <c r="JQ124" s="26"/>
      <c r="JR124" s="26"/>
      <c r="JS124" s="26"/>
      <c r="JT124" s="26"/>
      <c r="JU124" s="26"/>
      <c r="JV124" s="26"/>
      <c r="JW124" s="26"/>
      <c r="JX124" s="26"/>
      <c r="JY124" s="26"/>
      <c r="JZ124" s="26"/>
      <c r="KA124" s="26"/>
      <c r="KB124" s="26"/>
      <c r="KC124" s="26"/>
      <c r="KD124" s="26"/>
      <c r="KE124" s="26"/>
      <c r="KF124" s="26"/>
      <c r="KG124" s="26"/>
      <c r="KH124" s="26"/>
      <c r="KI124" s="26"/>
      <c r="KJ124" s="26"/>
      <c r="KK124" s="26"/>
      <c r="KL124" s="26"/>
      <c r="KM124" s="26"/>
      <c r="KN124" s="26"/>
      <c r="KO124" s="26"/>
      <c r="KP124" s="26"/>
      <c r="KQ124" s="26"/>
      <c r="KR124" s="26"/>
      <c r="KS124" s="26"/>
      <c r="KT124" s="26"/>
      <c r="KU124" s="26"/>
      <c r="KV124" s="26"/>
      <c r="KW124" s="26"/>
      <c r="KX124" s="26"/>
      <c r="KY124" s="26"/>
      <c r="KZ124" s="26"/>
      <c r="LA124" s="26"/>
      <c r="LB124" s="26"/>
      <c r="LC124" s="26"/>
      <c r="LD124" s="26"/>
      <c r="LE124" s="26"/>
      <c r="LF124" s="26"/>
      <c r="LG124" s="26"/>
      <c r="LH124" s="26"/>
      <c r="LI124" s="26"/>
      <c r="LJ124" s="26"/>
      <c r="LK124" s="26"/>
      <c r="LL124" s="26"/>
      <c r="LM124" s="26"/>
      <c r="LN124" s="26"/>
      <c r="LO124" s="26"/>
      <c r="LP124" s="26"/>
      <c r="LQ124" s="26"/>
      <c r="LR124" s="26"/>
      <c r="LS124" s="26"/>
      <c r="LT124" s="26"/>
      <c r="LU124" s="26"/>
      <c r="LV124" s="26"/>
      <c r="LW124" s="26"/>
      <c r="LX124" s="26"/>
      <c r="LY124" s="26"/>
      <c r="LZ124" s="26"/>
      <c r="MA124" s="26"/>
      <c r="MB124" s="26"/>
      <c r="MC124" s="26"/>
      <c r="MD124" s="26"/>
      <c r="ME124" s="26"/>
      <c r="MF124" s="26"/>
      <c r="MG124" s="26"/>
      <c r="MH124" s="26"/>
      <c r="MI124" s="26"/>
      <c r="MJ124" s="26"/>
      <c r="MK124" s="26"/>
      <c r="ML124" s="26"/>
      <c r="MM124" s="26"/>
      <c r="MN124" s="26"/>
      <c r="MO124" s="26"/>
      <c r="MP124" s="26"/>
      <c r="MQ124" s="26"/>
      <c r="MR124" s="26"/>
      <c r="MS124" s="26"/>
      <c r="MT124" s="26"/>
      <c r="MU124" s="26"/>
      <c r="MV124" s="26"/>
      <c r="MW124" s="26"/>
      <c r="MX124" s="26"/>
      <c r="MY124" s="26"/>
      <c r="MZ124" s="26"/>
      <c r="NA124" s="26"/>
      <c r="NB124" s="26"/>
      <c r="NC124" s="26"/>
      <c r="ND124" s="26"/>
      <c r="NE124" s="26"/>
      <c r="NF124" s="26"/>
      <c r="NG124" s="26"/>
      <c r="NH124" s="26"/>
      <c r="NI124" s="26"/>
      <c r="NJ124" s="26"/>
      <c r="NK124" s="26"/>
      <c r="NL124" s="26"/>
      <c r="NM124" s="26"/>
      <c r="NN124" s="26"/>
      <c r="NO124" s="26"/>
      <c r="NP124" s="26"/>
      <c r="NQ124" s="26"/>
      <c r="NR124" s="26"/>
      <c r="NS124" s="26"/>
      <c r="NT124" s="26"/>
      <c r="NU124" s="26"/>
      <c r="NV124" s="26"/>
      <c r="NW124" s="26"/>
      <c r="NX124" s="26"/>
      <c r="NY124" s="26"/>
      <c r="NZ124" s="26"/>
      <c r="OA124" s="26"/>
      <c r="OB124" s="26"/>
      <c r="OC124" s="26"/>
      <c r="OD124" s="26"/>
      <c r="OE124" s="26"/>
      <c r="OF124" s="26"/>
      <c r="OG124" s="26"/>
      <c r="OH124" s="26"/>
      <c r="OI124" s="26"/>
      <c r="OJ124" s="26"/>
      <c r="OK124" s="26"/>
      <c r="OL124" s="26"/>
      <c r="OM124" s="26"/>
      <c r="ON124" s="26"/>
      <c r="OO124" s="26"/>
      <c r="OP124" s="26"/>
      <c r="OQ124" s="26"/>
      <c r="OR124" s="26"/>
      <c r="OS124" s="26"/>
      <c r="OT124" s="26"/>
      <c r="OU124" s="26"/>
      <c r="OV124" s="26"/>
    </row>
    <row r="125" spans="1:412" s="3" customFormat="1">
      <c r="A125" s="148" t="s">
        <v>48</v>
      </c>
      <c r="B125" s="4">
        <f t="shared" si="72"/>
        <v>7</v>
      </c>
      <c r="C125" s="4">
        <f t="shared" si="72"/>
        <v>6</v>
      </c>
      <c r="D125" s="4">
        <f t="shared" si="72"/>
        <v>0.5</v>
      </c>
      <c r="E125" s="4">
        <f t="shared" si="72"/>
        <v>0</v>
      </c>
      <c r="F125" s="104">
        <f>SUM(B125*B126,C125*C126,D125*D126,E125*E126)</f>
        <v>10.5</v>
      </c>
      <c r="G125" s="4">
        <f t="shared" si="73"/>
        <v>45</v>
      </c>
      <c r="H125" s="4">
        <f t="shared" si="73"/>
        <v>67.5</v>
      </c>
      <c r="I125" s="4">
        <f t="shared" si="73"/>
        <v>1.5</v>
      </c>
      <c r="J125" s="4">
        <f t="shared" si="73"/>
        <v>1.5</v>
      </c>
      <c r="K125" s="104">
        <f>SUM(G125*G126,H125*H126,I125*I126,J125*J126)</f>
        <v>96.75</v>
      </c>
      <c r="L125" s="14"/>
      <c r="M125" s="4">
        <f t="shared" si="74"/>
        <v>3.5</v>
      </c>
      <c r="N125" s="4">
        <f t="shared" si="74"/>
        <v>7</v>
      </c>
      <c r="O125" s="4">
        <f t="shared" si="74"/>
        <v>0</v>
      </c>
      <c r="P125" s="4">
        <f t="shared" si="74"/>
        <v>0</v>
      </c>
      <c r="Q125" s="104">
        <f>SUM(M125*M126,N125*N126,O125*O126,P125*P126)</f>
        <v>8.75</v>
      </c>
      <c r="R125" s="14"/>
      <c r="S125" s="4">
        <f t="shared" si="75"/>
        <v>83</v>
      </c>
      <c r="T125" s="4">
        <f t="shared" si="75"/>
        <v>58.5</v>
      </c>
      <c r="U125" s="4">
        <f t="shared" si="75"/>
        <v>1</v>
      </c>
      <c r="V125" s="4">
        <f t="shared" si="75"/>
        <v>1.5</v>
      </c>
      <c r="W125" s="104">
        <f>SUM(S125*S126,T125*T126,U125*U126,V125*V126)</f>
        <v>105.75</v>
      </c>
      <c r="X125" s="14"/>
      <c r="Y125" s="4">
        <f t="shared" si="76"/>
        <v>7</v>
      </c>
      <c r="Z125" s="4">
        <f t="shared" si="76"/>
        <v>21.5</v>
      </c>
      <c r="AA125" s="4">
        <f t="shared" si="76"/>
        <v>0.5</v>
      </c>
      <c r="AB125" s="4">
        <f t="shared" si="76"/>
        <v>0</v>
      </c>
      <c r="AC125" s="104">
        <f>SUM(Y125*Y126,Z125*Z126,AA125*AA126,AB125*AB126)</f>
        <v>26</v>
      </c>
      <c r="AD125" s="14"/>
      <c r="AE125" s="4">
        <f t="shared" si="77"/>
        <v>15.5</v>
      </c>
      <c r="AF125" s="4">
        <f t="shared" si="77"/>
        <v>19.5</v>
      </c>
      <c r="AG125" s="4">
        <f t="shared" si="77"/>
        <v>0.5</v>
      </c>
      <c r="AH125" s="4">
        <f t="shared" si="77"/>
        <v>0</v>
      </c>
      <c r="AI125" s="104">
        <f>SUM(AE125*AE126,AF125*AF126,AG125*AG126,AH125*AH126)</f>
        <v>28.25</v>
      </c>
      <c r="AJ125" s="29"/>
      <c r="AK125" s="29"/>
      <c r="AL125" s="20" t="s">
        <v>48</v>
      </c>
      <c r="AM125" s="4">
        <f t="shared" si="78"/>
        <v>6</v>
      </c>
      <c r="AN125" s="4">
        <f t="shared" si="78"/>
        <v>2.5</v>
      </c>
      <c r="AO125" s="4">
        <f t="shared" si="78"/>
        <v>0</v>
      </c>
      <c r="AP125" s="4">
        <f t="shared" si="78"/>
        <v>0</v>
      </c>
      <c r="AQ125" s="104">
        <f>SUM(AM125*AM126,AN125*AN126,AO125*AO126,AP125*AP126)</f>
        <v>5.5</v>
      </c>
      <c r="AR125" s="14"/>
      <c r="AS125" s="4">
        <f t="shared" si="79"/>
        <v>59</v>
      </c>
      <c r="AT125" s="4">
        <f t="shared" si="79"/>
        <v>52.5</v>
      </c>
      <c r="AU125" s="4">
        <f t="shared" si="79"/>
        <v>0.5</v>
      </c>
      <c r="AV125" s="4">
        <f t="shared" si="79"/>
        <v>2.5</v>
      </c>
      <c r="AW125" s="104">
        <f>SUM(AS125*AS126,AT125*AT126,AU125*AU126,AV125*AV126)</f>
        <v>89.25</v>
      </c>
      <c r="AX125" s="14"/>
      <c r="AY125" s="4">
        <f t="shared" si="80"/>
        <v>4.5</v>
      </c>
      <c r="AZ125" s="4">
        <f t="shared" si="80"/>
        <v>3</v>
      </c>
      <c r="BA125" s="4">
        <f t="shared" si="80"/>
        <v>0</v>
      </c>
      <c r="BB125" s="4">
        <f t="shared" si="80"/>
        <v>0</v>
      </c>
      <c r="BC125" s="104">
        <f>SUM(AY125*AY126,AZ125*AZ126,BA125*BA126,BB125*BB126)</f>
        <v>5.25</v>
      </c>
      <c r="BD125" s="14"/>
      <c r="BE125" s="4">
        <f t="shared" si="81"/>
        <v>44</v>
      </c>
      <c r="BF125" s="4">
        <f t="shared" si="81"/>
        <v>48.5</v>
      </c>
      <c r="BG125" s="4">
        <f t="shared" si="81"/>
        <v>3</v>
      </c>
      <c r="BH125" s="4">
        <f t="shared" si="81"/>
        <v>0.5</v>
      </c>
      <c r="BI125" s="104">
        <f>SUM(BE125*BE126,BF125*BF126,BG125*BG126,BH125*BH126)</f>
        <v>77.75</v>
      </c>
      <c r="BJ125" s="14"/>
      <c r="BK125" s="4">
        <f t="shared" si="82"/>
        <v>4</v>
      </c>
      <c r="BL125" s="4">
        <f t="shared" si="82"/>
        <v>14</v>
      </c>
      <c r="BM125" s="4">
        <f t="shared" si="82"/>
        <v>1.5</v>
      </c>
      <c r="BN125" s="4">
        <f t="shared" si="82"/>
        <v>0</v>
      </c>
      <c r="BO125" s="104">
        <f>SUM(BK125*BK126,BL125*BL126,BM125*BM126,BN125*BN126)</f>
        <v>19</v>
      </c>
      <c r="BP125" s="14"/>
      <c r="BQ125" s="4">
        <f t="shared" si="83"/>
        <v>16</v>
      </c>
      <c r="BR125" s="4">
        <f t="shared" si="83"/>
        <v>6</v>
      </c>
      <c r="BS125" s="4">
        <f t="shared" si="83"/>
        <v>2.5</v>
      </c>
      <c r="BT125" s="4">
        <f t="shared" si="83"/>
        <v>0</v>
      </c>
      <c r="BU125" s="104">
        <f>SUM(BQ125*BQ126,BR125*BR126,BS125*BS126,BT125*BT126)</f>
        <v>19</v>
      </c>
      <c r="BV125" s="29"/>
      <c r="BW125" s="29"/>
      <c r="BX125" s="20" t="s">
        <v>48</v>
      </c>
      <c r="BY125" s="4">
        <f t="shared" si="84"/>
        <v>1.5</v>
      </c>
      <c r="BZ125" s="4">
        <f t="shared" si="84"/>
        <v>5.5</v>
      </c>
      <c r="CA125" s="4">
        <f t="shared" si="84"/>
        <v>0</v>
      </c>
      <c r="CB125" s="4">
        <f t="shared" si="84"/>
        <v>0</v>
      </c>
      <c r="CC125" s="104">
        <f>SUM(BY125*BY126,BZ125*BZ126,CA125*CA126,CB125*CB126)</f>
        <v>6.25</v>
      </c>
      <c r="CD125" s="14"/>
      <c r="CE125" s="4">
        <f t="shared" si="85"/>
        <v>116</v>
      </c>
      <c r="CF125" s="4">
        <f t="shared" si="85"/>
        <v>70</v>
      </c>
      <c r="CG125" s="4">
        <f t="shared" si="85"/>
        <v>5.5</v>
      </c>
      <c r="CH125" s="4">
        <f t="shared" si="85"/>
        <v>0.5</v>
      </c>
      <c r="CI125" s="104">
        <f>SUM(CE125*CE126,CF125*CF126,CG125*CG126,CH125*CH126)</f>
        <v>140.25</v>
      </c>
      <c r="CJ125" s="14"/>
      <c r="CK125" s="4">
        <f t="shared" si="86"/>
        <v>3.5</v>
      </c>
      <c r="CL125" s="4">
        <f t="shared" si="86"/>
        <v>11.5</v>
      </c>
      <c r="CM125" s="4">
        <f t="shared" si="86"/>
        <v>0.5</v>
      </c>
      <c r="CN125" s="4">
        <f t="shared" si="86"/>
        <v>0</v>
      </c>
      <c r="CO125" s="104">
        <f>SUM(CK125*CK126,CL125*CL126,CM125*CM126,CN125*CN126)</f>
        <v>14.25</v>
      </c>
      <c r="CP125" s="4"/>
      <c r="CQ125" s="4">
        <f t="shared" si="87"/>
        <v>112</v>
      </c>
      <c r="CR125" s="4">
        <f t="shared" si="87"/>
        <v>79</v>
      </c>
      <c r="CS125" s="4">
        <f t="shared" si="87"/>
        <v>13</v>
      </c>
      <c r="CT125" s="4">
        <f t="shared" si="87"/>
        <v>1.5</v>
      </c>
      <c r="CU125" s="104">
        <f>SUM(CQ125*CQ126,CR125*CR126,CS125*CS126,CT125*CT126)</f>
        <v>164.75</v>
      </c>
      <c r="CV125" s="14"/>
      <c r="CW125" s="4">
        <f t="shared" si="88"/>
        <v>19.5</v>
      </c>
      <c r="CX125" s="4">
        <f t="shared" si="88"/>
        <v>27</v>
      </c>
      <c r="CY125" s="4">
        <f t="shared" si="88"/>
        <v>0</v>
      </c>
      <c r="CZ125" s="4">
        <f t="shared" si="88"/>
        <v>4</v>
      </c>
      <c r="DA125" s="104">
        <f>SUM(CW125*CW126,CX125*CX126,CY125*CY126,CZ125*CZ126)</f>
        <v>46.75</v>
      </c>
      <c r="DB125" s="14"/>
      <c r="DC125" s="4">
        <f t="shared" si="89"/>
        <v>7.5</v>
      </c>
      <c r="DD125" s="4">
        <f t="shared" si="89"/>
        <v>7.5</v>
      </c>
      <c r="DE125" s="4">
        <f t="shared" si="89"/>
        <v>1</v>
      </c>
      <c r="DF125" s="4">
        <f t="shared" si="89"/>
        <v>0</v>
      </c>
      <c r="DG125" s="104">
        <f>SUM(DC125*DC126,DD125*DD126,DE125*DE126,DF125*DF126)</f>
        <v>13.25</v>
      </c>
      <c r="DH125" s="29"/>
      <c r="DI125" s="29"/>
      <c r="DJ125" s="20" t="s">
        <v>48</v>
      </c>
      <c r="DK125" s="4">
        <f t="shared" si="90"/>
        <v>5.5</v>
      </c>
      <c r="DL125" s="4">
        <f t="shared" si="90"/>
        <v>3.5</v>
      </c>
      <c r="DM125" s="4">
        <f t="shared" si="90"/>
        <v>0</v>
      </c>
      <c r="DN125" s="4">
        <f t="shared" si="90"/>
        <v>0</v>
      </c>
      <c r="DO125" s="104">
        <f>SUM(DK125*DK126,DL125*DL126,DM125*DM126,DN125*DN126)</f>
        <v>6.25</v>
      </c>
      <c r="DP125" s="4"/>
      <c r="DQ125" s="31">
        <f t="shared" si="91"/>
        <v>4</v>
      </c>
      <c r="DR125" s="4">
        <f t="shared" si="91"/>
        <v>4</v>
      </c>
      <c r="DS125" s="4">
        <f t="shared" si="91"/>
        <v>0</v>
      </c>
      <c r="DT125" s="4">
        <f t="shared" si="91"/>
        <v>0</v>
      </c>
      <c r="DU125" s="104">
        <f>SUM(DQ125*DQ126,DR125*DR126,DS125*DS126,DT125*DT126)</f>
        <v>6</v>
      </c>
      <c r="DV125" s="4"/>
      <c r="DW125" s="4">
        <f t="shared" si="92"/>
        <v>4</v>
      </c>
      <c r="DX125" s="4">
        <f t="shared" si="92"/>
        <v>4</v>
      </c>
      <c r="DY125" s="4">
        <f t="shared" si="92"/>
        <v>0.5</v>
      </c>
      <c r="DZ125" s="4">
        <f t="shared" si="92"/>
        <v>0.5</v>
      </c>
      <c r="EA125" s="104">
        <f>SUM(DW125*DW126,DX125*DX126,DY125*DY126,DZ125*DZ126)</f>
        <v>8.25</v>
      </c>
      <c r="EB125" s="4"/>
      <c r="EC125" s="4">
        <f t="shared" si="93"/>
        <v>79.5</v>
      </c>
      <c r="ED125" s="4">
        <f t="shared" si="93"/>
        <v>76</v>
      </c>
      <c r="EE125" s="4">
        <f t="shared" si="93"/>
        <v>47.5</v>
      </c>
      <c r="EF125" s="4">
        <f t="shared" si="93"/>
        <v>96.5</v>
      </c>
      <c r="EG125" s="104">
        <f>SUM(EC125*EC126,ED125*ED126,EE125*EE126,EF125*EF126)</f>
        <v>452</v>
      </c>
      <c r="EH125" s="4"/>
      <c r="EI125" s="4">
        <f t="shared" si="94"/>
        <v>31.5</v>
      </c>
      <c r="EJ125" s="4">
        <f t="shared" si="94"/>
        <v>39.5</v>
      </c>
      <c r="EK125" s="4">
        <f t="shared" si="94"/>
        <v>3.5</v>
      </c>
      <c r="EL125" s="4">
        <f t="shared" si="94"/>
        <v>0</v>
      </c>
      <c r="EM125" s="104">
        <f>SUM(EI125*EI126,EJ125*EJ126,EK125*EK126,EL125*EL126)</f>
        <v>62.25</v>
      </c>
      <c r="EN125" s="4"/>
      <c r="EO125" s="4">
        <f t="shared" si="95"/>
        <v>8</v>
      </c>
      <c r="EP125" s="4">
        <f t="shared" si="95"/>
        <v>10</v>
      </c>
      <c r="EQ125" s="4">
        <f t="shared" si="95"/>
        <v>0</v>
      </c>
      <c r="ER125" s="4">
        <f t="shared" si="95"/>
        <v>0</v>
      </c>
      <c r="ES125" s="104">
        <f>SUM(EO125*EO126,EP125*EP126,EQ125*EQ126,ER125*ER126)</f>
        <v>14</v>
      </c>
      <c r="ET125" s="4"/>
      <c r="EU125" s="4">
        <f t="shared" si="96"/>
        <v>73.5</v>
      </c>
      <c r="EV125" s="4">
        <f t="shared" si="96"/>
        <v>49</v>
      </c>
      <c r="EW125" s="4">
        <f t="shared" si="96"/>
        <v>4</v>
      </c>
      <c r="EX125" s="4">
        <f t="shared" si="96"/>
        <v>0.5</v>
      </c>
      <c r="EY125" s="104">
        <f>SUM(EU125*EU126,EV125*EV126,EW125*EW126,EX125*EX126)</f>
        <v>95</v>
      </c>
      <c r="EZ125" s="4"/>
      <c r="FA125" s="4">
        <f t="shared" si="97"/>
        <v>1.5</v>
      </c>
      <c r="FB125" s="4">
        <f t="shared" si="97"/>
        <v>9</v>
      </c>
      <c r="FC125" s="4">
        <f t="shared" si="97"/>
        <v>0</v>
      </c>
      <c r="FD125" s="4">
        <f t="shared" si="97"/>
        <v>0</v>
      </c>
      <c r="FE125" s="104">
        <f>SUM(FA125*FA126,FB125*FB126,FC125*FC126,FD125*FD126)</f>
        <v>9.75</v>
      </c>
      <c r="FF125" s="4"/>
      <c r="FG125" s="4">
        <f t="shared" si="98"/>
        <v>28.5</v>
      </c>
      <c r="FH125" s="4">
        <f t="shared" si="98"/>
        <v>28</v>
      </c>
      <c r="FI125" s="4">
        <f t="shared" si="98"/>
        <v>1.5</v>
      </c>
      <c r="FJ125" s="14">
        <f t="shared" si="98"/>
        <v>0.5</v>
      </c>
      <c r="FK125" s="104">
        <f>SUM(FG125*FG126,FH125*FH126,FI125*FI126,FJ125*FJ126)</f>
        <v>46.5</v>
      </c>
      <c r="FL125" s="4"/>
      <c r="FM125" s="4">
        <f t="shared" si="99"/>
        <v>2</v>
      </c>
      <c r="FN125" s="4">
        <f t="shared" si="99"/>
        <v>7</v>
      </c>
      <c r="FO125" s="4">
        <f t="shared" si="99"/>
        <v>0</v>
      </c>
      <c r="FP125" s="4">
        <f t="shared" si="99"/>
        <v>0</v>
      </c>
      <c r="FQ125" s="104">
        <f>SUM(FM125*FM126,FN125*FN126,FO125*FO126,FP125*FP126)</f>
        <v>8</v>
      </c>
      <c r="FR125" s="4"/>
      <c r="FS125" s="4">
        <f t="shared" si="100"/>
        <v>56</v>
      </c>
      <c r="FT125" s="4">
        <f t="shared" si="100"/>
        <v>47</v>
      </c>
      <c r="FU125" s="4">
        <f t="shared" si="100"/>
        <v>0</v>
      </c>
      <c r="FV125" s="4">
        <f t="shared" si="100"/>
        <v>0.5</v>
      </c>
      <c r="FW125" s="104">
        <f>SUM(FS125*FS126,FT125*FT126,FU125*FU126,FV125*FV126)</f>
        <v>76.25</v>
      </c>
      <c r="FX125" s="4"/>
      <c r="FY125" s="4">
        <f t="shared" si="101"/>
        <v>112</v>
      </c>
      <c r="FZ125" s="4">
        <f t="shared" si="101"/>
        <v>94</v>
      </c>
      <c r="GA125" s="4">
        <f t="shared" si="101"/>
        <v>0</v>
      </c>
      <c r="GB125" s="4">
        <f t="shared" si="101"/>
        <v>1</v>
      </c>
      <c r="GC125" s="104">
        <f>SUM(FY125*FY126,FZ125*FZ126,GA125*GA126,GB125*GB126)</f>
        <v>152.5</v>
      </c>
      <c r="GE125" s="26"/>
      <c r="GF125" s="26"/>
      <c r="GG125" s="26"/>
      <c r="GH125" s="26"/>
      <c r="GI125" s="26"/>
      <c r="GJ125" s="26"/>
      <c r="GK125" s="26"/>
      <c r="GL125" s="26"/>
      <c r="GM125" s="26"/>
      <c r="GN125" s="26"/>
      <c r="GO125" s="26"/>
      <c r="GP125" s="26"/>
      <c r="GQ125" s="26"/>
      <c r="GR125" s="26"/>
      <c r="GS125" s="26"/>
      <c r="GT125" s="26"/>
      <c r="GU125" s="26"/>
      <c r="GV125" s="26"/>
      <c r="GW125" s="26"/>
      <c r="GX125" s="26"/>
      <c r="GY125" s="26"/>
      <c r="GZ125" s="26"/>
      <c r="HA125" s="26"/>
      <c r="HB125" s="26"/>
      <c r="HC125" s="26"/>
      <c r="HD125" s="26"/>
      <c r="HE125" s="26"/>
      <c r="HF125" s="26"/>
      <c r="HG125" s="26"/>
      <c r="HH125" s="26"/>
      <c r="HI125" s="26"/>
      <c r="HJ125" s="26"/>
      <c r="HK125" s="26"/>
      <c r="HL125" s="26"/>
      <c r="HM125" s="26"/>
      <c r="HN125" s="26"/>
      <c r="HO125" s="26"/>
      <c r="HP125" s="26"/>
      <c r="HQ125" s="26"/>
      <c r="HR125" s="26"/>
      <c r="HS125" s="26"/>
      <c r="HT125" s="26"/>
      <c r="HU125" s="26"/>
      <c r="HV125" s="26"/>
      <c r="HW125" s="26"/>
      <c r="HX125" s="26"/>
      <c r="HY125" s="26"/>
      <c r="HZ125" s="26"/>
      <c r="IA125" s="26"/>
      <c r="IB125" s="26"/>
      <c r="IC125" s="26"/>
      <c r="ID125" s="26"/>
      <c r="IE125" s="26"/>
      <c r="IF125" s="26"/>
      <c r="IG125" s="26"/>
      <c r="IH125" s="26"/>
      <c r="II125" s="26"/>
      <c r="IJ125" s="26"/>
      <c r="IK125" s="26"/>
      <c r="IL125" s="26"/>
      <c r="IM125" s="26"/>
      <c r="IN125" s="26"/>
      <c r="IO125" s="26"/>
      <c r="IP125" s="26"/>
      <c r="IQ125" s="26"/>
      <c r="IR125" s="26"/>
      <c r="IS125" s="26"/>
      <c r="IT125" s="26"/>
      <c r="IU125" s="26"/>
      <c r="IV125" s="26"/>
      <c r="IW125" s="26"/>
      <c r="IX125" s="26"/>
      <c r="IY125" s="26"/>
      <c r="IZ125" s="26"/>
      <c r="JA125" s="26"/>
      <c r="JB125" s="26"/>
      <c r="JC125" s="26"/>
      <c r="JD125" s="26"/>
      <c r="JE125" s="26"/>
      <c r="JF125" s="26"/>
      <c r="JG125" s="26"/>
      <c r="JH125" s="26"/>
      <c r="JI125" s="26"/>
      <c r="JJ125" s="26"/>
      <c r="JK125" s="26"/>
      <c r="JL125" s="26"/>
      <c r="JM125" s="26"/>
      <c r="JN125" s="26"/>
      <c r="JO125" s="26"/>
      <c r="JP125" s="26"/>
      <c r="JQ125" s="26"/>
      <c r="JR125" s="26"/>
      <c r="JS125" s="26"/>
      <c r="JT125" s="26"/>
      <c r="JU125" s="26"/>
      <c r="JV125" s="26"/>
      <c r="JW125" s="26"/>
      <c r="JX125" s="26"/>
      <c r="JY125" s="26"/>
      <c r="JZ125" s="26"/>
      <c r="KA125" s="26"/>
      <c r="KB125" s="26"/>
      <c r="KC125" s="26"/>
      <c r="KD125" s="26"/>
      <c r="KE125" s="26"/>
      <c r="KF125" s="26"/>
      <c r="KG125" s="26"/>
      <c r="KH125" s="26"/>
      <c r="KI125" s="26"/>
      <c r="KJ125" s="26"/>
      <c r="KK125" s="26"/>
      <c r="KL125" s="26"/>
      <c r="KM125" s="26"/>
      <c r="KN125" s="26"/>
      <c r="KO125" s="26"/>
      <c r="KP125" s="26"/>
      <c r="KQ125" s="26"/>
      <c r="KR125" s="26"/>
      <c r="KS125" s="26"/>
      <c r="KT125" s="26"/>
      <c r="KU125" s="26"/>
      <c r="KV125" s="26"/>
      <c r="KW125" s="26"/>
      <c r="KX125" s="26"/>
      <c r="KY125" s="26"/>
      <c r="KZ125" s="26"/>
      <c r="LA125" s="26"/>
      <c r="LB125" s="26"/>
      <c r="LC125" s="26"/>
      <c r="LD125" s="26"/>
      <c r="LE125" s="26"/>
      <c r="LF125" s="26"/>
      <c r="LG125" s="26"/>
      <c r="LH125" s="26"/>
      <c r="LI125" s="26"/>
      <c r="LJ125" s="26"/>
      <c r="LK125" s="26"/>
      <c r="LL125" s="26"/>
      <c r="LM125" s="26"/>
      <c r="LN125" s="26"/>
      <c r="LO125" s="26"/>
      <c r="LP125" s="26"/>
      <c r="LQ125" s="26"/>
      <c r="LR125" s="26"/>
      <c r="LS125" s="26"/>
      <c r="LT125" s="26"/>
      <c r="LU125" s="26"/>
      <c r="LV125" s="26"/>
      <c r="LW125" s="26"/>
      <c r="LX125" s="26"/>
      <c r="LY125" s="26"/>
      <c r="LZ125" s="26"/>
      <c r="MA125" s="26"/>
      <c r="MB125" s="26"/>
      <c r="MC125" s="26"/>
      <c r="MD125" s="26"/>
      <c r="ME125" s="26"/>
      <c r="MF125" s="26"/>
      <c r="MG125" s="26"/>
      <c r="MH125" s="26"/>
      <c r="MI125" s="26"/>
      <c r="MJ125" s="26"/>
      <c r="MK125" s="26"/>
      <c r="ML125" s="26"/>
      <c r="MM125" s="26"/>
      <c r="MN125" s="26"/>
      <c r="MO125" s="26"/>
      <c r="MP125" s="26"/>
      <c r="MQ125" s="26"/>
      <c r="MR125" s="26"/>
      <c r="MS125" s="26"/>
      <c r="MT125" s="26"/>
      <c r="MU125" s="26"/>
      <c r="MV125" s="26"/>
      <c r="MW125" s="26"/>
      <c r="MX125" s="26"/>
      <c r="MY125" s="26"/>
      <c r="MZ125" s="26"/>
      <c r="NA125" s="26"/>
      <c r="NB125" s="26"/>
      <c r="NC125" s="26"/>
      <c r="ND125" s="26"/>
      <c r="NE125" s="26"/>
      <c r="NF125" s="26"/>
      <c r="NG125" s="26"/>
      <c r="NH125" s="26"/>
      <c r="NI125" s="26"/>
      <c r="NJ125" s="26"/>
      <c r="NK125" s="26"/>
      <c r="NL125" s="26"/>
      <c r="NM125" s="26"/>
      <c r="NN125" s="26"/>
      <c r="NO125" s="26"/>
      <c r="NP125" s="26"/>
      <c r="NQ125" s="26"/>
      <c r="NR125" s="26"/>
      <c r="NS125" s="26"/>
      <c r="NT125" s="26"/>
      <c r="NU125" s="26"/>
      <c r="NV125" s="26"/>
      <c r="NW125" s="26"/>
      <c r="NX125" s="26"/>
      <c r="NY125" s="26"/>
      <c r="NZ125" s="26"/>
      <c r="OA125" s="26"/>
      <c r="OB125" s="26"/>
      <c r="OC125" s="26"/>
      <c r="OD125" s="26"/>
      <c r="OE125" s="26"/>
      <c r="OF125" s="26"/>
      <c r="OG125" s="26"/>
      <c r="OH125" s="26"/>
      <c r="OI125" s="26"/>
      <c r="OJ125" s="26"/>
      <c r="OK125" s="26"/>
      <c r="OL125" s="26"/>
      <c r="OM125" s="26"/>
      <c r="ON125" s="26"/>
      <c r="OO125" s="26"/>
      <c r="OP125" s="26"/>
      <c r="OQ125" s="26"/>
      <c r="OR125" s="26"/>
      <c r="OS125" s="26"/>
      <c r="OT125" s="26"/>
      <c r="OU125" s="26"/>
      <c r="OV125" s="26"/>
    </row>
    <row r="126" spans="1:412" s="127" customFormat="1">
      <c r="A126" s="154" t="s">
        <v>105</v>
      </c>
      <c r="B126" s="128">
        <v>0.5</v>
      </c>
      <c r="C126" s="128">
        <v>1</v>
      </c>
      <c r="D126" s="128">
        <v>2</v>
      </c>
      <c r="E126" s="128">
        <v>2.5</v>
      </c>
      <c r="F126" s="129"/>
      <c r="G126" s="128">
        <v>0.5</v>
      </c>
      <c r="H126" s="128">
        <v>1</v>
      </c>
      <c r="I126" s="128">
        <v>2</v>
      </c>
      <c r="J126" s="128">
        <v>2.5</v>
      </c>
      <c r="K126" s="129"/>
      <c r="L126" s="128"/>
      <c r="M126" s="128">
        <v>0.5</v>
      </c>
      <c r="N126" s="128">
        <v>1</v>
      </c>
      <c r="O126" s="128">
        <v>2</v>
      </c>
      <c r="P126" s="128">
        <v>2.5</v>
      </c>
      <c r="Q126" s="129"/>
      <c r="R126" s="128"/>
      <c r="S126" s="128">
        <v>0.5</v>
      </c>
      <c r="T126" s="128">
        <v>1</v>
      </c>
      <c r="U126" s="128">
        <v>2</v>
      </c>
      <c r="V126" s="128">
        <v>2.5</v>
      </c>
      <c r="W126" s="129"/>
      <c r="X126" s="128"/>
      <c r="Y126" s="128">
        <v>0.5</v>
      </c>
      <c r="Z126" s="128">
        <v>1</v>
      </c>
      <c r="AA126" s="128">
        <v>2</v>
      </c>
      <c r="AB126" s="128">
        <v>2.5</v>
      </c>
      <c r="AC126" s="129"/>
      <c r="AD126" s="128"/>
      <c r="AE126" s="128">
        <v>0.5</v>
      </c>
      <c r="AF126" s="128">
        <v>1</v>
      </c>
      <c r="AG126" s="128">
        <v>2</v>
      </c>
      <c r="AH126" s="128">
        <v>2.5</v>
      </c>
      <c r="AI126" s="129"/>
      <c r="AJ126" s="133"/>
      <c r="AK126" s="133"/>
      <c r="AL126" s="130"/>
      <c r="AM126" s="128">
        <v>0.5</v>
      </c>
      <c r="AN126" s="128">
        <v>1</v>
      </c>
      <c r="AO126" s="128">
        <v>2</v>
      </c>
      <c r="AP126" s="128">
        <v>2.5</v>
      </c>
      <c r="AQ126" s="129"/>
      <c r="AR126" s="128"/>
      <c r="AS126" s="128">
        <v>0.5</v>
      </c>
      <c r="AT126" s="128">
        <v>1</v>
      </c>
      <c r="AU126" s="128">
        <v>2</v>
      </c>
      <c r="AV126" s="128">
        <v>2.5</v>
      </c>
      <c r="AW126" s="129"/>
      <c r="AX126" s="128"/>
      <c r="AY126" s="128">
        <v>0.5</v>
      </c>
      <c r="AZ126" s="128">
        <v>1</v>
      </c>
      <c r="BA126" s="128">
        <v>2</v>
      </c>
      <c r="BB126" s="128">
        <v>2.5</v>
      </c>
      <c r="BC126" s="129"/>
      <c r="BD126" s="128"/>
      <c r="BE126" s="128">
        <v>0.5</v>
      </c>
      <c r="BF126" s="128">
        <v>1</v>
      </c>
      <c r="BG126" s="128">
        <v>2</v>
      </c>
      <c r="BH126" s="128">
        <v>2.5</v>
      </c>
      <c r="BI126" s="129"/>
      <c r="BJ126" s="128"/>
      <c r="BK126" s="128">
        <v>0.5</v>
      </c>
      <c r="BL126" s="128">
        <v>1</v>
      </c>
      <c r="BM126" s="128">
        <v>2</v>
      </c>
      <c r="BN126" s="128">
        <v>2.5</v>
      </c>
      <c r="BO126" s="129"/>
      <c r="BP126" s="128"/>
      <c r="BQ126" s="128">
        <v>0.5</v>
      </c>
      <c r="BR126" s="128">
        <v>1</v>
      </c>
      <c r="BS126" s="128">
        <v>2</v>
      </c>
      <c r="BT126" s="128">
        <v>2.5</v>
      </c>
      <c r="BU126" s="129"/>
      <c r="BV126" s="133"/>
      <c r="BW126" s="133"/>
      <c r="BX126" s="130"/>
      <c r="BY126" s="128">
        <v>0.5</v>
      </c>
      <c r="BZ126" s="128">
        <v>1</v>
      </c>
      <c r="CA126" s="128">
        <v>2</v>
      </c>
      <c r="CB126" s="128">
        <v>2.5</v>
      </c>
      <c r="CC126" s="129"/>
      <c r="CD126" s="128"/>
      <c r="CE126" s="128">
        <v>0.5</v>
      </c>
      <c r="CF126" s="128">
        <v>1</v>
      </c>
      <c r="CG126" s="128">
        <v>2</v>
      </c>
      <c r="CH126" s="128">
        <v>2.5</v>
      </c>
      <c r="CI126" s="129"/>
      <c r="CJ126" s="128"/>
      <c r="CK126" s="128">
        <v>0.5</v>
      </c>
      <c r="CL126" s="128">
        <v>1</v>
      </c>
      <c r="CM126" s="128">
        <v>2</v>
      </c>
      <c r="CN126" s="128">
        <v>2.5</v>
      </c>
      <c r="CO126" s="129"/>
      <c r="CP126" s="128"/>
      <c r="CQ126" s="128">
        <v>0.5</v>
      </c>
      <c r="CR126" s="128">
        <v>1</v>
      </c>
      <c r="CS126" s="128">
        <v>2</v>
      </c>
      <c r="CT126" s="128">
        <v>2.5</v>
      </c>
      <c r="CU126" s="129"/>
      <c r="CV126" s="128"/>
      <c r="CW126" s="128">
        <v>0.5</v>
      </c>
      <c r="CX126" s="128">
        <v>1</v>
      </c>
      <c r="CY126" s="128">
        <v>2</v>
      </c>
      <c r="CZ126" s="128">
        <v>2.5</v>
      </c>
      <c r="DA126" s="129"/>
      <c r="DB126" s="128"/>
      <c r="DC126" s="128">
        <v>0.5</v>
      </c>
      <c r="DD126" s="128">
        <v>1</v>
      </c>
      <c r="DE126" s="128">
        <v>2</v>
      </c>
      <c r="DF126" s="128">
        <v>2.5</v>
      </c>
      <c r="DG126" s="129"/>
      <c r="DH126" s="133"/>
      <c r="DI126" s="133"/>
      <c r="DJ126" s="136"/>
      <c r="DK126" s="128">
        <v>0.5</v>
      </c>
      <c r="DL126" s="128">
        <v>1</v>
      </c>
      <c r="DM126" s="128">
        <v>2</v>
      </c>
      <c r="DN126" s="128">
        <v>2.5</v>
      </c>
      <c r="DO126" s="129"/>
      <c r="DP126" s="128"/>
      <c r="DQ126" s="131">
        <v>0.5</v>
      </c>
      <c r="DR126" s="128">
        <v>1</v>
      </c>
      <c r="DS126" s="128">
        <v>2</v>
      </c>
      <c r="DT126" s="128">
        <v>2.5</v>
      </c>
      <c r="DU126" s="129"/>
      <c r="DV126" s="128"/>
      <c r="DW126" s="128">
        <v>0.5</v>
      </c>
      <c r="DX126" s="128">
        <v>1</v>
      </c>
      <c r="DY126" s="128">
        <v>2</v>
      </c>
      <c r="DZ126" s="128">
        <v>2.5</v>
      </c>
      <c r="EA126" s="129"/>
      <c r="EB126" s="128"/>
      <c r="EC126" s="128">
        <v>0.5</v>
      </c>
      <c r="ED126" s="128">
        <v>1</v>
      </c>
      <c r="EE126" s="128">
        <v>2</v>
      </c>
      <c r="EF126" s="128">
        <v>2.5</v>
      </c>
      <c r="EG126" s="129"/>
      <c r="EH126" s="128"/>
      <c r="EI126" s="128">
        <v>0.5</v>
      </c>
      <c r="EJ126" s="128">
        <v>1</v>
      </c>
      <c r="EK126" s="128">
        <v>2</v>
      </c>
      <c r="EL126" s="128">
        <v>2.5</v>
      </c>
      <c r="EM126" s="129"/>
      <c r="EN126" s="128"/>
      <c r="EO126" s="128">
        <v>0.5</v>
      </c>
      <c r="EP126" s="128">
        <v>1</v>
      </c>
      <c r="EQ126" s="128">
        <v>2</v>
      </c>
      <c r="ER126" s="128">
        <v>2.5</v>
      </c>
      <c r="ES126" s="129"/>
      <c r="ET126" s="128"/>
      <c r="EU126" s="128">
        <v>0.5</v>
      </c>
      <c r="EV126" s="128">
        <v>1</v>
      </c>
      <c r="EW126" s="128">
        <v>2</v>
      </c>
      <c r="EX126" s="128">
        <v>2.5</v>
      </c>
      <c r="EY126" s="129"/>
      <c r="EZ126" s="128"/>
      <c r="FA126" s="128">
        <v>0.5</v>
      </c>
      <c r="FB126" s="128">
        <v>1</v>
      </c>
      <c r="FC126" s="128">
        <v>2</v>
      </c>
      <c r="FD126" s="128">
        <v>2.5</v>
      </c>
      <c r="FE126" s="129"/>
      <c r="FF126" s="128"/>
      <c r="FG126" s="128">
        <v>0.5</v>
      </c>
      <c r="FH126" s="128">
        <v>1</v>
      </c>
      <c r="FI126" s="128">
        <v>2</v>
      </c>
      <c r="FJ126" s="132">
        <v>2.5</v>
      </c>
      <c r="FK126" s="129"/>
      <c r="FL126" s="128"/>
      <c r="FM126" s="128">
        <v>0.5</v>
      </c>
      <c r="FN126" s="128">
        <v>1</v>
      </c>
      <c r="FO126" s="128">
        <v>2</v>
      </c>
      <c r="FP126" s="128">
        <v>2.5</v>
      </c>
      <c r="FQ126" s="129"/>
      <c r="FR126" s="128"/>
      <c r="FS126" s="128">
        <v>0.5</v>
      </c>
      <c r="FT126" s="128">
        <v>1</v>
      </c>
      <c r="FU126" s="128">
        <v>2</v>
      </c>
      <c r="FV126" s="128">
        <v>2.5</v>
      </c>
      <c r="FW126" s="129"/>
      <c r="FX126" s="128"/>
      <c r="FY126" s="128">
        <v>0.5</v>
      </c>
      <c r="FZ126" s="128">
        <v>1</v>
      </c>
      <c r="GA126" s="128">
        <v>2</v>
      </c>
      <c r="GB126" s="128">
        <v>2.5</v>
      </c>
      <c r="GC126" s="129"/>
      <c r="GE126" s="133"/>
      <c r="GF126" s="133"/>
      <c r="GG126" s="133"/>
      <c r="GH126" s="133"/>
      <c r="GI126" s="133"/>
      <c r="GJ126" s="133"/>
      <c r="GK126" s="133"/>
      <c r="GL126" s="133"/>
      <c r="GM126" s="133"/>
      <c r="GN126" s="133"/>
      <c r="GO126" s="133"/>
      <c r="GP126" s="133"/>
      <c r="GQ126" s="133"/>
      <c r="GR126" s="133"/>
      <c r="GS126" s="133"/>
      <c r="GT126" s="133"/>
      <c r="GU126" s="133"/>
      <c r="GV126" s="133"/>
      <c r="GW126" s="133"/>
      <c r="GX126" s="133"/>
      <c r="GY126" s="133"/>
      <c r="GZ126" s="133"/>
      <c r="HA126" s="133"/>
      <c r="HB126" s="133"/>
      <c r="HC126" s="133"/>
      <c r="HD126" s="133"/>
      <c r="HE126" s="133"/>
      <c r="HF126" s="133"/>
      <c r="HG126" s="133"/>
      <c r="HH126" s="133"/>
      <c r="HI126" s="133"/>
      <c r="HJ126" s="133"/>
      <c r="HK126" s="133"/>
      <c r="HL126" s="133"/>
      <c r="HM126" s="133"/>
      <c r="HN126" s="133"/>
      <c r="HO126" s="133"/>
      <c r="HP126" s="133"/>
      <c r="HQ126" s="133"/>
      <c r="HR126" s="133"/>
      <c r="HS126" s="133"/>
      <c r="HT126" s="133"/>
      <c r="HU126" s="133"/>
      <c r="HV126" s="133"/>
      <c r="HW126" s="133"/>
      <c r="HX126" s="133"/>
      <c r="HY126" s="133"/>
      <c r="HZ126" s="133"/>
      <c r="IA126" s="133"/>
      <c r="IB126" s="133"/>
      <c r="IC126" s="133"/>
      <c r="ID126" s="133"/>
      <c r="IE126" s="133"/>
      <c r="IF126" s="133"/>
      <c r="IG126" s="133"/>
      <c r="IH126" s="133"/>
      <c r="II126" s="133"/>
      <c r="IJ126" s="133"/>
      <c r="IK126" s="133"/>
      <c r="IL126" s="133"/>
      <c r="IM126" s="133"/>
      <c r="IN126" s="133"/>
      <c r="IO126" s="133"/>
      <c r="IP126" s="133"/>
      <c r="IQ126" s="133"/>
      <c r="IR126" s="133"/>
      <c r="IS126" s="133"/>
      <c r="IT126" s="133"/>
      <c r="IU126" s="133"/>
      <c r="IV126" s="133"/>
      <c r="IW126" s="133"/>
      <c r="IX126" s="133"/>
      <c r="IY126" s="133"/>
      <c r="IZ126" s="133"/>
      <c r="JA126" s="133"/>
      <c r="JB126" s="133"/>
      <c r="JC126" s="133"/>
      <c r="JD126" s="133"/>
      <c r="JE126" s="133"/>
      <c r="JF126" s="133"/>
      <c r="JG126" s="133"/>
      <c r="JH126" s="133"/>
      <c r="JI126" s="133"/>
      <c r="JJ126" s="133"/>
      <c r="JK126" s="133"/>
      <c r="JL126" s="133"/>
      <c r="JM126" s="133"/>
      <c r="JN126" s="133"/>
      <c r="JO126" s="133"/>
      <c r="JP126" s="133"/>
      <c r="JQ126" s="133"/>
      <c r="JR126" s="133"/>
      <c r="JS126" s="133"/>
      <c r="JT126" s="133"/>
      <c r="JU126" s="133"/>
      <c r="JV126" s="133"/>
      <c r="JW126" s="133"/>
      <c r="JX126" s="133"/>
      <c r="JY126" s="133"/>
      <c r="JZ126" s="133"/>
      <c r="KA126" s="133"/>
      <c r="KB126" s="133"/>
      <c r="KC126" s="133"/>
      <c r="KD126" s="133"/>
      <c r="KE126" s="133"/>
      <c r="KF126" s="133"/>
      <c r="KG126" s="133"/>
      <c r="KH126" s="133"/>
      <c r="KI126" s="133"/>
      <c r="KJ126" s="133"/>
      <c r="KK126" s="133"/>
      <c r="KL126" s="133"/>
      <c r="KM126" s="133"/>
      <c r="KN126" s="133"/>
      <c r="KO126" s="133"/>
      <c r="KP126" s="133"/>
      <c r="KQ126" s="133"/>
      <c r="KR126" s="133"/>
      <c r="KS126" s="133"/>
      <c r="KT126" s="133"/>
      <c r="KU126" s="133"/>
      <c r="KV126" s="133"/>
      <c r="KW126" s="133"/>
      <c r="KX126" s="133"/>
      <c r="KY126" s="133"/>
      <c r="KZ126" s="133"/>
      <c r="LA126" s="133"/>
      <c r="LB126" s="133"/>
      <c r="LC126" s="133"/>
      <c r="LD126" s="133"/>
      <c r="LE126" s="133"/>
      <c r="LF126" s="133"/>
      <c r="LG126" s="133"/>
      <c r="LH126" s="133"/>
      <c r="LI126" s="133"/>
      <c r="LJ126" s="133"/>
      <c r="LK126" s="133"/>
      <c r="LL126" s="133"/>
      <c r="LM126" s="133"/>
      <c r="LN126" s="133"/>
      <c r="LO126" s="133"/>
      <c r="LP126" s="133"/>
      <c r="LQ126" s="133"/>
      <c r="LR126" s="133"/>
      <c r="LS126" s="133"/>
      <c r="LT126" s="133"/>
      <c r="LU126" s="133"/>
      <c r="LV126" s="133"/>
      <c r="LW126" s="133"/>
      <c r="LX126" s="133"/>
      <c r="LY126" s="133"/>
      <c r="LZ126" s="133"/>
      <c r="MA126" s="133"/>
      <c r="MB126" s="133"/>
      <c r="MC126" s="133"/>
      <c r="MD126" s="133"/>
      <c r="ME126" s="133"/>
      <c r="MF126" s="133"/>
      <c r="MG126" s="133"/>
      <c r="MH126" s="133"/>
      <c r="MI126" s="133"/>
      <c r="MJ126" s="133"/>
      <c r="MK126" s="133"/>
      <c r="ML126" s="133"/>
      <c r="MM126" s="133"/>
      <c r="MN126" s="133"/>
      <c r="MO126" s="133"/>
      <c r="MP126" s="133"/>
      <c r="MQ126" s="133"/>
      <c r="MR126" s="133"/>
      <c r="MS126" s="133"/>
      <c r="MT126" s="133"/>
      <c r="MU126" s="133"/>
      <c r="MV126" s="133"/>
      <c r="MW126" s="133"/>
      <c r="MX126" s="133"/>
      <c r="MY126" s="133"/>
      <c r="MZ126" s="133"/>
      <c r="NA126" s="133"/>
      <c r="NB126" s="133"/>
      <c r="NC126" s="133"/>
      <c r="ND126" s="133"/>
      <c r="NE126" s="133"/>
      <c r="NF126" s="133"/>
      <c r="NG126" s="133"/>
      <c r="NH126" s="133"/>
      <c r="NI126" s="133"/>
      <c r="NJ126" s="133"/>
      <c r="NK126" s="133"/>
      <c r="NL126" s="133"/>
      <c r="NM126" s="133"/>
      <c r="NN126" s="133"/>
      <c r="NO126" s="133"/>
      <c r="NP126" s="133"/>
      <c r="NQ126" s="133"/>
      <c r="NR126" s="133"/>
      <c r="NS126" s="133"/>
      <c r="NT126" s="133"/>
      <c r="NU126" s="133"/>
      <c r="NV126" s="133"/>
      <c r="NW126" s="133"/>
      <c r="NX126" s="133"/>
      <c r="NY126" s="133"/>
      <c r="NZ126" s="133"/>
      <c r="OA126" s="133"/>
      <c r="OB126" s="133"/>
      <c r="OC126" s="133"/>
      <c r="OD126" s="133"/>
      <c r="OE126" s="133"/>
      <c r="OF126" s="133"/>
      <c r="OG126" s="133"/>
      <c r="OH126" s="133"/>
      <c r="OI126" s="133"/>
      <c r="OJ126" s="133"/>
      <c r="OK126" s="133"/>
      <c r="OL126" s="133"/>
      <c r="OM126" s="133"/>
      <c r="ON126" s="133"/>
      <c r="OO126" s="133"/>
      <c r="OP126" s="133"/>
      <c r="OQ126" s="133"/>
      <c r="OR126" s="133"/>
      <c r="OS126" s="133"/>
      <c r="OT126" s="133"/>
      <c r="OU126" s="133"/>
      <c r="OV126" s="133"/>
    </row>
    <row r="127" spans="1:412" s="30" customFormat="1">
      <c r="A127" s="155" t="s">
        <v>109</v>
      </c>
      <c r="B127" s="99">
        <f t="shared" ref="B127:AI127" si="102">SUM(B114:B125)</f>
        <v>133.5</v>
      </c>
      <c r="C127" s="99">
        <f t="shared" si="102"/>
        <v>85</v>
      </c>
      <c r="D127" s="99">
        <f t="shared" si="102"/>
        <v>9</v>
      </c>
      <c r="E127" s="99">
        <f t="shared" si="102"/>
        <v>1.5</v>
      </c>
      <c r="F127" s="104">
        <f t="shared" si="102"/>
        <v>172.5</v>
      </c>
      <c r="G127" s="99">
        <f t="shared" si="102"/>
        <v>451</v>
      </c>
      <c r="H127" s="99">
        <f t="shared" si="102"/>
        <v>760.5</v>
      </c>
      <c r="I127" s="99">
        <f t="shared" si="102"/>
        <v>36.5</v>
      </c>
      <c r="J127" s="99">
        <f t="shared" si="102"/>
        <v>22.5</v>
      </c>
      <c r="K127" s="104">
        <f t="shared" si="102"/>
        <v>1123.25</v>
      </c>
      <c r="L127" s="99"/>
      <c r="M127" s="99">
        <f t="shared" si="102"/>
        <v>50.5</v>
      </c>
      <c r="N127" s="99">
        <f t="shared" si="102"/>
        <v>65.5</v>
      </c>
      <c r="O127" s="99">
        <f t="shared" si="102"/>
        <v>4</v>
      </c>
      <c r="P127" s="99">
        <f t="shared" si="102"/>
        <v>0.5</v>
      </c>
      <c r="Q127" s="104">
        <f t="shared" si="102"/>
        <v>99.25</v>
      </c>
      <c r="R127" s="99"/>
      <c r="S127" s="99">
        <f t="shared" si="102"/>
        <v>898</v>
      </c>
      <c r="T127" s="99">
        <f t="shared" si="102"/>
        <v>847</v>
      </c>
      <c r="U127" s="99">
        <f t="shared" si="102"/>
        <v>29.5</v>
      </c>
      <c r="V127" s="99">
        <f t="shared" si="102"/>
        <v>26.5</v>
      </c>
      <c r="W127" s="104">
        <f t="shared" si="102"/>
        <v>1420.25</v>
      </c>
      <c r="X127" s="99"/>
      <c r="Y127" s="99">
        <f t="shared" si="102"/>
        <v>107.5</v>
      </c>
      <c r="Z127" s="99">
        <f t="shared" si="102"/>
        <v>253</v>
      </c>
      <c r="AA127" s="99">
        <f t="shared" si="102"/>
        <v>11</v>
      </c>
      <c r="AB127" s="99">
        <f t="shared" si="102"/>
        <v>3.5</v>
      </c>
      <c r="AC127" s="104">
        <f t="shared" si="102"/>
        <v>337.5</v>
      </c>
      <c r="AD127" s="99"/>
      <c r="AE127" s="99">
        <f t="shared" si="102"/>
        <v>243</v>
      </c>
      <c r="AF127" s="99">
        <f t="shared" si="102"/>
        <v>171</v>
      </c>
      <c r="AG127" s="99">
        <f t="shared" si="102"/>
        <v>6.5</v>
      </c>
      <c r="AH127" s="99">
        <f t="shared" si="102"/>
        <v>1</v>
      </c>
      <c r="AI127" s="104">
        <f t="shared" si="102"/>
        <v>307.25</v>
      </c>
      <c r="AJ127" s="29"/>
      <c r="AK127" s="29"/>
      <c r="AL127" s="99">
        <f t="shared" ref="AL127:BU127" si="103">SUM(AL114:AL125)</f>
        <v>0</v>
      </c>
      <c r="AM127" s="99">
        <f t="shared" si="103"/>
        <v>59.5</v>
      </c>
      <c r="AN127" s="99">
        <f t="shared" si="103"/>
        <v>38</v>
      </c>
      <c r="AO127" s="99">
        <f t="shared" si="103"/>
        <v>5</v>
      </c>
      <c r="AP127" s="99">
        <f t="shared" si="103"/>
        <v>0.5</v>
      </c>
      <c r="AQ127" s="104">
        <f t="shared" si="103"/>
        <v>79</v>
      </c>
      <c r="AR127" s="99"/>
      <c r="AS127" s="99">
        <f t="shared" si="103"/>
        <v>627.5</v>
      </c>
      <c r="AT127" s="99">
        <f t="shared" si="103"/>
        <v>700</v>
      </c>
      <c r="AU127" s="99">
        <f t="shared" si="103"/>
        <v>26.5</v>
      </c>
      <c r="AV127" s="99">
        <f t="shared" si="103"/>
        <v>19.5</v>
      </c>
      <c r="AW127" s="104">
        <f t="shared" si="103"/>
        <v>1118.5</v>
      </c>
      <c r="AX127" s="99"/>
      <c r="AY127" s="99">
        <f t="shared" si="103"/>
        <v>85</v>
      </c>
      <c r="AZ127" s="99">
        <f t="shared" si="103"/>
        <v>55.5</v>
      </c>
      <c r="BA127" s="99">
        <f t="shared" si="103"/>
        <v>1.5</v>
      </c>
      <c r="BB127" s="99">
        <f t="shared" si="103"/>
        <v>2.5</v>
      </c>
      <c r="BC127" s="104">
        <f t="shared" si="103"/>
        <v>107.25</v>
      </c>
      <c r="BD127" s="99"/>
      <c r="BE127" s="99">
        <f t="shared" si="103"/>
        <v>564.5</v>
      </c>
      <c r="BF127" s="99">
        <f t="shared" si="103"/>
        <v>742</v>
      </c>
      <c r="BG127" s="99">
        <f t="shared" si="103"/>
        <v>35</v>
      </c>
      <c r="BH127" s="99">
        <f t="shared" si="103"/>
        <v>14</v>
      </c>
      <c r="BI127" s="104">
        <f t="shared" si="103"/>
        <v>1128.5</v>
      </c>
      <c r="BJ127" s="99"/>
      <c r="BK127" s="99">
        <f t="shared" si="103"/>
        <v>47</v>
      </c>
      <c r="BL127" s="99">
        <f t="shared" si="103"/>
        <v>160</v>
      </c>
      <c r="BM127" s="99">
        <f t="shared" si="103"/>
        <v>4</v>
      </c>
      <c r="BN127" s="99">
        <f t="shared" si="103"/>
        <v>1</v>
      </c>
      <c r="BO127" s="104">
        <f t="shared" si="103"/>
        <v>194</v>
      </c>
      <c r="BP127" s="99"/>
      <c r="BQ127" s="99">
        <f t="shared" si="103"/>
        <v>118.5</v>
      </c>
      <c r="BR127" s="99">
        <f t="shared" si="103"/>
        <v>90</v>
      </c>
      <c r="BS127" s="99">
        <f t="shared" si="103"/>
        <v>14.5</v>
      </c>
      <c r="BT127" s="99">
        <f t="shared" si="103"/>
        <v>4.5</v>
      </c>
      <c r="BU127" s="104">
        <f t="shared" si="103"/>
        <v>188.75</v>
      </c>
      <c r="BV127" s="29"/>
      <c r="BW127" s="29"/>
      <c r="BX127" s="99">
        <f t="shared" ref="BX127:DG127" si="104">SUM(BX114:BX125)</f>
        <v>0</v>
      </c>
      <c r="BY127" s="99">
        <f t="shared" si="104"/>
        <v>38</v>
      </c>
      <c r="BZ127" s="99">
        <f t="shared" si="104"/>
        <v>65.5</v>
      </c>
      <c r="CA127" s="99">
        <f t="shared" si="104"/>
        <v>3</v>
      </c>
      <c r="CB127" s="99">
        <f t="shared" si="104"/>
        <v>0</v>
      </c>
      <c r="CC127" s="104">
        <f t="shared" si="104"/>
        <v>89.75</v>
      </c>
      <c r="CD127" s="99"/>
      <c r="CE127" s="99">
        <f t="shared" si="104"/>
        <v>1397.5</v>
      </c>
      <c r="CF127" s="99">
        <f t="shared" si="104"/>
        <v>770.5</v>
      </c>
      <c r="CG127" s="99">
        <f t="shared" si="104"/>
        <v>69.5</v>
      </c>
      <c r="CH127" s="99">
        <f t="shared" si="104"/>
        <v>13</v>
      </c>
      <c r="CI127" s="104">
        <f t="shared" si="104"/>
        <v>1670</v>
      </c>
      <c r="CJ127" s="99"/>
      <c r="CK127" s="99">
        <f t="shared" si="104"/>
        <v>54</v>
      </c>
      <c r="CL127" s="99">
        <f t="shared" si="104"/>
        <v>111</v>
      </c>
      <c r="CM127" s="99">
        <f t="shared" si="104"/>
        <v>2.5</v>
      </c>
      <c r="CN127" s="99">
        <f t="shared" si="104"/>
        <v>0</v>
      </c>
      <c r="CO127" s="104">
        <f t="shared" si="104"/>
        <v>142.25</v>
      </c>
      <c r="CP127" s="99">
        <f t="shared" si="104"/>
        <v>0</v>
      </c>
      <c r="CQ127" s="99">
        <f t="shared" si="104"/>
        <v>1133.5</v>
      </c>
      <c r="CR127" s="99">
        <f t="shared" si="104"/>
        <v>882</v>
      </c>
      <c r="CS127" s="99">
        <f t="shared" si="104"/>
        <v>100.5</v>
      </c>
      <c r="CT127" s="99">
        <f t="shared" si="104"/>
        <v>10</v>
      </c>
      <c r="CU127" s="104">
        <f t="shared" si="104"/>
        <v>1754.75</v>
      </c>
      <c r="CV127" s="99"/>
      <c r="CW127" s="99">
        <f t="shared" si="104"/>
        <v>275.5</v>
      </c>
      <c r="CX127" s="99">
        <f t="shared" si="104"/>
        <v>367.5</v>
      </c>
      <c r="CY127" s="99">
        <f t="shared" si="104"/>
        <v>11.5</v>
      </c>
      <c r="CZ127" s="99">
        <f t="shared" si="104"/>
        <v>21.5</v>
      </c>
      <c r="DA127" s="104">
        <f t="shared" si="104"/>
        <v>581</v>
      </c>
      <c r="DB127" s="99"/>
      <c r="DC127" s="99">
        <f t="shared" si="104"/>
        <v>92.5</v>
      </c>
      <c r="DD127" s="99">
        <f t="shared" si="104"/>
        <v>140</v>
      </c>
      <c r="DE127" s="99">
        <f t="shared" si="104"/>
        <v>4.5</v>
      </c>
      <c r="DF127" s="99">
        <f t="shared" si="104"/>
        <v>3</v>
      </c>
      <c r="DG127" s="104">
        <f t="shared" si="104"/>
        <v>202</v>
      </c>
      <c r="DH127" s="29"/>
      <c r="DI127" s="29"/>
      <c r="DJ127" s="100">
        <f t="shared" ref="DJ127:DO127" si="105">SUM(DJ114:DJ125)</f>
        <v>0</v>
      </c>
      <c r="DK127" s="99">
        <f t="shared" si="105"/>
        <v>139</v>
      </c>
      <c r="DL127" s="99">
        <f t="shared" si="105"/>
        <v>124.5</v>
      </c>
      <c r="DM127" s="99">
        <f t="shared" si="105"/>
        <v>0</v>
      </c>
      <c r="DN127" s="99">
        <f t="shared" si="105"/>
        <v>0</v>
      </c>
      <c r="DO127" s="104">
        <f t="shared" si="105"/>
        <v>194</v>
      </c>
      <c r="DP127" s="99"/>
      <c r="DQ127" s="100">
        <f t="shared" ref="DQ127:EA127" si="106">SUM(DQ114:DQ125)</f>
        <v>43</v>
      </c>
      <c r="DR127" s="99">
        <f t="shared" si="106"/>
        <v>22.5</v>
      </c>
      <c r="DS127" s="99">
        <f t="shared" si="106"/>
        <v>0.5</v>
      </c>
      <c r="DT127" s="99">
        <f t="shared" si="106"/>
        <v>0</v>
      </c>
      <c r="DU127" s="104">
        <f t="shared" si="106"/>
        <v>45</v>
      </c>
      <c r="DV127" s="99">
        <f t="shared" si="106"/>
        <v>0</v>
      </c>
      <c r="DW127" s="99">
        <f t="shared" si="106"/>
        <v>37.5</v>
      </c>
      <c r="DX127" s="99">
        <f t="shared" si="106"/>
        <v>65.5</v>
      </c>
      <c r="DY127" s="99">
        <f t="shared" si="106"/>
        <v>4</v>
      </c>
      <c r="DZ127" s="99">
        <f t="shared" si="106"/>
        <v>2.5</v>
      </c>
      <c r="EA127" s="104">
        <f t="shared" si="106"/>
        <v>97.5</v>
      </c>
      <c r="EB127" s="99"/>
      <c r="EC127" s="99">
        <f>SUM(EC114:EC125)</f>
        <v>1146</v>
      </c>
      <c r="ED127" s="99">
        <f>SUM(ED114:ED125)</f>
        <v>960.5</v>
      </c>
      <c r="EE127" s="99">
        <f>SUM(EE114:EE125)</f>
        <v>155</v>
      </c>
      <c r="EF127" s="99">
        <f>SUM(EF114:EF125)</f>
        <v>1164</v>
      </c>
      <c r="EG127" s="104">
        <f>SUM(EG114:EG125)</f>
        <v>4816.5</v>
      </c>
      <c r="EH127" s="99"/>
      <c r="EI127" s="99">
        <f>SUM(EI114:EI125)</f>
        <v>319</v>
      </c>
      <c r="EJ127" s="99">
        <f>SUM(EJ114:EJ125)</f>
        <v>432.5</v>
      </c>
      <c r="EK127" s="99">
        <f>SUM(EK114:EK125)</f>
        <v>29.5</v>
      </c>
      <c r="EL127" s="99">
        <f>SUM(EL114:EL125)</f>
        <v>9</v>
      </c>
      <c r="EM127" s="104">
        <f>SUM(EM114:EM125)</f>
        <v>678.75</v>
      </c>
      <c r="EN127" s="99"/>
      <c r="EO127" s="99">
        <f>SUM(EO114:EO125)</f>
        <v>96</v>
      </c>
      <c r="EP127" s="99">
        <f>SUM(EP114:EP125)</f>
        <v>185</v>
      </c>
      <c r="EQ127" s="99">
        <f>SUM(EQ114:EQ125)</f>
        <v>3</v>
      </c>
      <c r="ER127" s="99">
        <f>SUM(ER114:ER125)</f>
        <v>0</v>
      </c>
      <c r="ES127" s="104">
        <f>SUM(ES114:ES125)</f>
        <v>238</v>
      </c>
      <c r="ET127" s="99"/>
      <c r="EU127" s="99">
        <f>SUM(EU114:EU125)</f>
        <v>985.5</v>
      </c>
      <c r="EV127" s="99">
        <f>SUM(EV114:EV125)</f>
        <v>725.5</v>
      </c>
      <c r="EW127" s="99">
        <f>SUM(EW114:EW125)</f>
        <v>68</v>
      </c>
      <c r="EX127" s="99">
        <f>SUM(EX114:EX125)</f>
        <v>16.5</v>
      </c>
      <c r="EY127" s="104">
        <f>SUM(EY114:EY125)</f>
        <v>1410.5</v>
      </c>
      <c r="EZ127" s="99"/>
      <c r="FA127" s="99">
        <f>SUM(FA114:FA125)</f>
        <v>41.5</v>
      </c>
      <c r="FB127" s="99">
        <f>SUM(FB114:FB125)</f>
        <v>89</v>
      </c>
      <c r="FC127" s="99">
        <f>SUM(FC114:FC125)</f>
        <v>1.5</v>
      </c>
      <c r="FD127" s="99">
        <f>SUM(FD114:FD125)</f>
        <v>1</v>
      </c>
      <c r="FE127" s="104">
        <f>SUM(FE114:FE125)</f>
        <v>115.25</v>
      </c>
      <c r="FF127" s="99"/>
      <c r="FG127" s="99">
        <f>SUM(FG114:FG125)</f>
        <v>492.5</v>
      </c>
      <c r="FH127" s="99">
        <f>SUM(FH114:FH125)</f>
        <v>505</v>
      </c>
      <c r="FI127" s="99">
        <f>SUM(FI114:FI125)</f>
        <v>28</v>
      </c>
      <c r="FJ127" s="14">
        <f>SUM(FJ114:FJ125)</f>
        <v>12.5</v>
      </c>
      <c r="FK127" s="104">
        <f>SUM(FK114:FK125)</f>
        <v>839.75</v>
      </c>
      <c r="FL127" s="99"/>
      <c r="FM127" s="99">
        <f>SUM(FM114:FM125)</f>
        <v>46.5</v>
      </c>
      <c r="FN127" s="99">
        <f>SUM(FN114:FN125)</f>
        <v>82</v>
      </c>
      <c r="FO127" s="99">
        <f>SUM(FO114:FO125)</f>
        <v>0.5</v>
      </c>
      <c r="FP127" s="99">
        <f>SUM(FP114:FP125)</f>
        <v>0</v>
      </c>
      <c r="FQ127" s="104">
        <f>SUM(FQ114:FQ125)</f>
        <v>106.25</v>
      </c>
      <c r="FR127" s="99"/>
      <c r="FS127" s="99">
        <f>SUM(FS114:FS125)</f>
        <v>645.5</v>
      </c>
      <c r="FT127" s="99">
        <f>SUM(FT114:FT125)</f>
        <v>501</v>
      </c>
      <c r="FU127" s="99">
        <f>SUM(FU114:FU125)</f>
        <v>19</v>
      </c>
      <c r="FV127" s="99">
        <f>SUM(FV114:FV125)</f>
        <v>8.5</v>
      </c>
      <c r="FW127" s="104">
        <f>SUM(FW114:FW125)</f>
        <v>882.25</v>
      </c>
      <c r="FX127" s="99"/>
      <c r="FY127" s="99">
        <f>SUM(FY114:FY125)</f>
        <v>1231</v>
      </c>
      <c r="FZ127" s="99">
        <f>SUM(FZ114:FZ125)</f>
        <v>990</v>
      </c>
      <c r="GA127" s="99">
        <f>SUM(GA114:GA125)</f>
        <v>36</v>
      </c>
      <c r="GB127" s="99">
        <f>SUM(GB114:GB125)</f>
        <v>17</v>
      </c>
      <c r="GC127" s="104">
        <f>SUM(GC114:GC125)</f>
        <v>1719</v>
      </c>
      <c r="GE127" s="29"/>
      <c r="GF127" s="29"/>
      <c r="GG127" s="29"/>
      <c r="GH127" s="29"/>
      <c r="GI127" s="29"/>
      <c r="GJ127" s="29"/>
      <c r="GK127" s="29"/>
      <c r="GL127" s="29"/>
      <c r="GM127" s="29"/>
      <c r="GN127" s="29"/>
      <c r="GO127" s="29"/>
      <c r="GP127" s="29"/>
      <c r="GQ127" s="29"/>
      <c r="GR127" s="29"/>
      <c r="GS127" s="29"/>
      <c r="GT127" s="29"/>
      <c r="GU127" s="29"/>
      <c r="GV127" s="29"/>
      <c r="GW127" s="29"/>
      <c r="GX127" s="29"/>
      <c r="GY127" s="29"/>
      <c r="GZ127" s="29"/>
      <c r="HA127" s="29"/>
      <c r="HB127" s="29"/>
      <c r="HC127" s="29"/>
      <c r="HD127" s="29"/>
      <c r="HE127" s="29"/>
      <c r="HF127" s="29"/>
      <c r="HG127" s="29"/>
      <c r="HH127" s="29"/>
      <c r="HI127" s="29"/>
      <c r="HJ127" s="29"/>
      <c r="HK127" s="29"/>
      <c r="HL127" s="29"/>
      <c r="HM127" s="29"/>
      <c r="HN127" s="29"/>
      <c r="HO127" s="29"/>
      <c r="HP127" s="29"/>
      <c r="HQ127" s="29"/>
      <c r="HR127" s="29"/>
      <c r="HS127" s="29"/>
      <c r="HT127" s="29"/>
      <c r="HU127" s="29"/>
      <c r="HV127" s="29"/>
      <c r="HW127" s="29"/>
      <c r="HX127" s="29"/>
      <c r="HY127" s="29"/>
      <c r="HZ127" s="29"/>
      <c r="IA127" s="29"/>
      <c r="IB127" s="29"/>
      <c r="IC127" s="29"/>
      <c r="ID127" s="29"/>
      <c r="IE127" s="29"/>
      <c r="IF127" s="29"/>
      <c r="IG127" s="29"/>
      <c r="IH127" s="29"/>
      <c r="II127" s="29"/>
      <c r="IJ127" s="29"/>
      <c r="IK127" s="29"/>
      <c r="IL127" s="29"/>
      <c r="IM127" s="29"/>
      <c r="IN127" s="29"/>
      <c r="IO127" s="29"/>
      <c r="IP127" s="29"/>
      <c r="IQ127" s="29"/>
      <c r="IR127" s="29"/>
      <c r="IS127" s="29"/>
      <c r="IT127" s="29"/>
      <c r="IU127" s="29"/>
      <c r="IV127" s="29"/>
      <c r="IW127" s="29"/>
      <c r="IX127" s="29"/>
      <c r="IY127" s="29"/>
      <c r="IZ127" s="29"/>
      <c r="JA127" s="29"/>
      <c r="JB127" s="29"/>
      <c r="JC127" s="29"/>
      <c r="JD127" s="29"/>
      <c r="JE127" s="29"/>
      <c r="JF127" s="29"/>
      <c r="JG127" s="29"/>
      <c r="JH127" s="29"/>
      <c r="JI127" s="29"/>
      <c r="JJ127" s="29"/>
      <c r="JK127" s="29"/>
      <c r="JL127" s="29"/>
      <c r="JM127" s="29"/>
      <c r="JN127" s="29"/>
      <c r="JO127" s="29"/>
      <c r="JP127" s="29"/>
      <c r="JQ127" s="29"/>
      <c r="JR127" s="29"/>
      <c r="JS127" s="29"/>
      <c r="JT127" s="29"/>
      <c r="JU127" s="29"/>
      <c r="JV127" s="29"/>
      <c r="JW127" s="29"/>
      <c r="JX127" s="29"/>
      <c r="JY127" s="29"/>
      <c r="JZ127" s="29"/>
      <c r="KA127" s="29"/>
      <c r="KB127" s="29"/>
      <c r="KC127" s="29"/>
      <c r="KD127" s="29"/>
      <c r="KE127" s="29"/>
      <c r="KF127" s="29"/>
      <c r="KG127" s="29"/>
      <c r="KH127" s="29"/>
      <c r="KI127" s="29"/>
      <c r="KJ127" s="29"/>
      <c r="KK127" s="29"/>
      <c r="KL127" s="29"/>
      <c r="KM127" s="29"/>
      <c r="KN127" s="29"/>
      <c r="KO127" s="29"/>
      <c r="KP127" s="29"/>
      <c r="KQ127" s="29"/>
      <c r="KR127" s="29"/>
      <c r="KS127" s="29"/>
      <c r="KT127" s="29"/>
      <c r="KU127" s="29"/>
      <c r="KV127" s="29"/>
      <c r="KW127" s="29"/>
      <c r="KX127" s="29"/>
      <c r="KY127" s="29"/>
      <c r="KZ127" s="29"/>
      <c r="LA127" s="29"/>
      <c r="LB127" s="29"/>
      <c r="LC127" s="29"/>
      <c r="LD127" s="29"/>
      <c r="LE127" s="29"/>
      <c r="LF127" s="29"/>
      <c r="LG127" s="29"/>
      <c r="LH127" s="29"/>
      <c r="LI127" s="29"/>
      <c r="LJ127" s="29"/>
      <c r="LK127" s="29"/>
      <c r="LL127" s="29"/>
      <c r="LM127" s="29"/>
      <c r="LN127" s="29"/>
      <c r="LO127" s="29"/>
      <c r="LP127" s="29"/>
      <c r="LQ127" s="29"/>
      <c r="LR127" s="29"/>
      <c r="LS127" s="29"/>
      <c r="LT127" s="29"/>
      <c r="LU127" s="29"/>
      <c r="LV127" s="29"/>
      <c r="LW127" s="29"/>
      <c r="LX127" s="29"/>
      <c r="LY127" s="29"/>
      <c r="LZ127" s="29"/>
      <c r="MA127" s="29"/>
      <c r="MB127" s="29"/>
      <c r="MC127" s="29"/>
      <c r="MD127" s="29"/>
      <c r="ME127" s="29"/>
      <c r="MF127" s="29"/>
      <c r="MG127" s="29"/>
      <c r="MH127" s="29"/>
      <c r="MI127" s="29"/>
      <c r="MJ127" s="29"/>
      <c r="MK127" s="29"/>
      <c r="ML127" s="29"/>
      <c r="MM127" s="29"/>
      <c r="MN127" s="29"/>
      <c r="MO127" s="29"/>
      <c r="MP127" s="29"/>
      <c r="MQ127" s="29"/>
      <c r="MR127" s="29"/>
      <c r="MS127" s="29"/>
      <c r="MT127" s="29"/>
      <c r="MU127" s="29"/>
      <c r="MV127" s="29"/>
      <c r="MW127" s="29"/>
      <c r="MX127" s="29"/>
      <c r="MY127" s="29"/>
      <c r="MZ127" s="29"/>
      <c r="NA127" s="29"/>
      <c r="NB127" s="29"/>
      <c r="NC127" s="29"/>
      <c r="ND127" s="29"/>
      <c r="NE127" s="29"/>
      <c r="NF127" s="29"/>
      <c r="NG127" s="29"/>
      <c r="NH127" s="29"/>
      <c r="NI127" s="29"/>
      <c r="NJ127" s="29"/>
      <c r="NK127" s="29"/>
      <c r="NL127" s="29"/>
      <c r="NM127" s="29"/>
      <c r="NN127" s="29"/>
      <c r="NO127" s="29"/>
      <c r="NP127" s="29"/>
      <c r="NQ127" s="29"/>
      <c r="NR127" s="29"/>
      <c r="NS127" s="29"/>
      <c r="NT127" s="29"/>
      <c r="NU127" s="29"/>
      <c r="NV127" s="29"/>
      <c r="NW127" s="29"/>
      <c r="NX127" s="29"/>
      <c r="NY127" s="29"/>
      <c r="NZ127" s="29"/>
      <c r="OA127" s="29"/>
      <c r="OB127" s="29"/>
      <c r="OC127" s="29"/>
      <c r="OD127" s="29"/>
      <c r="OE127" s="29"/>
      <c r="OF127" s="29"/>
      <c r="OG127" s="29"/>
      <c r="OH127" s="29"/>
      <c r="OI127" s="29"/>
      <c r="OJ127" s="29"/>
      <c r="OK127" s="29"/>
      <c r="OL127" s="29"/>
      <c r="OM127" s="29"/>
      <c r="ON127" s="29"/>
      <c r="OO127" s="29"/>
      <c r="OP127" s="29"/>
      <c r="OQ127" s="29"/>
      <c r="OR127" s="29"/>
      <c r="OS127" s="29"/>
      <c r="OT127" s="29"/>
      <c r="OU127" s="29"/>
      <c r="OV127" s="29"/>
    </row>
    <row r="128" spans="1:412" s="30" customFormat="1">
      <c r="A128" s="146" t="s">
        <v>76</v>
      </c>
      <c r="B128" s="29"/>
      <c r="C128" s="29"/>
      <c r="D128" s="29"/>
      <c r="E128" s="29"/>
      <c r="AJ128" s="29"/>
      <c r="AK128" s="29"/>
      <c r="BQ128" s="29"/>
      <c r="BR128" s="29"/>
      <c r="BS128" s="29"/>
      <c r="BT128" s="29"/>
      <c r="BU128" s="61"/>
      <c r="BV128" s="29"/>
      <c r="BW128" s="29"/>
      <c r="DH128" s="29"/>
      <c r="DI128" s="29"/>
      <c r="DP128" s="61"/>
      <c r="GE128" s="29"/>
      <c r="GF128" s="29"/>
      <c r="GG128" s="29"/>
      <c r="GH128" s="29"/>
      <c r="GI128" s="29"/>
      <c r="GJ128" s="29"/>
      <c r="GK128" s="29"/>
      <c r="GL128" s="29"/>
      <c r="GM128" s="29"/>
      <c r="GN128" s="29"/>
      <c r="GO128" s="29"/>
      <c r="GP128" s="29"/>
      <c r="GQ128" s="29"/>
      <c r="GR128" s="29"/>
      <c r="GS128" s="29"/>
      <c r="GT128" s="29"/>
      <c r="GU128" s="29"/>
      <c r="GV128" s="29"/>
      <c r="GW128" s="29"/>
      <c r="GX128" s="29"/>
      <c r="GY128" s="29"/>
      <c r="GZ128" s="29"/>
      <c r="HA128" s="29"/>
      <c r="HB128" s="29"/>
      <c r="HC128" s="29"/>
      <c r="HD128" s="29"/>
      <c r="HE128" s="29"/>
      <c r="HF128" s="29"/>
      <c r="HG128" s="29"/>
      <c r="HH128" s="29"/>
      <c r="HI128" s="29"/>
      <c r="HJ128" s="29"/>
      <c r="HK128" s="29"/>
      <c r="HL128" s="29"/>
      <c r="HM128" s="29"/>
      <c r="HN128" s="29"/>
      <c r="HO128" s="29"/>
      <c r="HP128" s="29"/>
      <c r="HQ128" s="29"/>
      <c r="HR128" s="29"/>
      <c r="HS128" s="29"/>
      <c r="HT128" s="29"/>
      <c r="HU128" s="29"/>
      <c r="HV128" s="29"/>
      <c r="HW128" s="29"/>
      <c r="HX128" s="29"/>
      <c r="HY128" s="29"/>
      <c r="HZ128" s="29"/>
      <c r="IA128" s="29"/>
      <c r="IB128" s="29"/>
      <c r="IC128" s="29"/>
      <c r="ID128" s="29"/>
      <c r="IE128" s="29"/>
      <c r="IF128" s="29"/>
      <c r="IG128" s="29"/>
      <c r="IH128" s="29"/>
      <c r="II128" s="29"/>
      <c r="IJ128" s="29"/>
      <c r="IK128" s="29"/>
      <c r="IL128" s="29"/>
      <c r="IM128" s="29"/>
      <c r="IN128" s="29"/>
      <c r="IO128" s="29"/>
      <c r="IP128" s="29"/>
      <c r="IQ128" s="29"/>
      <c r="IR128" s="29"/>
      <c r="IS128" s="29"/>
      <c r="IT128" s="29"/>
      <c r="IU128" s="29"/>
      <c r="IV128" s="29"/>
      <c r="IW128" s="29"/>
      <c r="IX128" s="29"/>
      <c r="IY128" s="29"/>
      <c r="IZ128" s="29"/>
      <c r="JA128" s="29"/>
      <c r="JB128" s="29"/>
      <c r="JC128" s="29"/>
      <c r="JD128" s="29"/>
      <c r="JE128" s="29"/>
      <c r="JF128" s="29"/>
      <c r="JG128" s="29"/>
      <c r="JH128" s="29"/>
      <c r="JI128" s="29"/>
      <c r="JJ128" s="29"/>
      <c r="JK128" s="29"/>
      <c r="JL128" s="29"/>
      <c r="JM128" s="29"/>
      <c r="JN128" s="29"/>
      <c r="JO128" s="29"/>
      <c r="JP128" s="29"/>
      <c r="JQ128" s="29"/>
      <c r="JR128" s="29"/>
      <c r="JS128" s="29"/>
      <c r="JT128" s="29"/>
      <c r="JU128" s="29"/>
      <c r="JV128" s="29"/>
      <c r="JW128" s="29"/>
      <c r="JX128" s="29"/>
      <c r="JY128" s="29"/>
      <c r="JZ128" s="29"/>
      <c r="KA128" s="29"/>
      <c r="KB128" s="29"/>
      <c r="KC128" s="29"/>
      <c r="KD128" s="29"/>
      <c r="KE128" s="29"/>
      <c r="KF128" s="29"/>
      <c r="KG128" s="29"/>
      <c r="KH128" s="29"/>
      <c r="KI128" s="29"/>
      <c r="KJ128" s="29"/>
      <c r="KK128" s="29"/>
      <c r="KL128" s="29"/>
      <c r="KM128" s="29"/>
      <c r="KN128" s="29"/>
      <c r="KO128" s="29"/>
      <c r="KP128" s="29"/>
      <c r="KQ128" s="29"/>
      <c r="KR128" s="29"/>
      <c r="KS128" s="29"/>
      <c r="KT128" s="29"/>
      <c r="KU128" s="29"/>
      <c r="KV128" s="29"/>
      <c r="KW128" s="29"/>
      <c r="KX128" s="29"/>
      <c r="KY128" s="29"/>
      <c r="KZ128" s="29"/>
      <c r="LA128" s="29"/>
      <c r="LB128" s="29"/>
      <c r="LC128" s="29"/>
      <c r="LD128" s="29"/>
      <c r="LE128" s="29"/>
      <c r="LF128" s="29"/>
      <c r="LG128" s="29"/>
      <c r="LH128" s="29"/>
      <c r="LI128" s="29"/>
      <c r="LJ128" s="29"/>
      <c r="LK128" s="29"/>
      <c r="LL128" s="29"/>
      <c r="LM128" s="29"/>
      <c r="LN128" s="29"/>
      <c r="LO128" s="29"/>
      <c r="LP128" s="29"/>
      <c r="LQ128" s="29"/>
      <c r="LR128" s="29"/>
      <c r="LS128" s="29"/>
      <c r="LT128" s="29"/>
      <c r="LU128" s="29"/>
      <c r="LV128" s="29"/>
      <c r="LW128" s="29"/>
      <c r="LX128" s="29"/>
      <c r="LY128" s="29"/>
      <c r="LZ128" s="29"/>
      <c r="MA128" s="29"/>
      <c r="MB128" s="29"/>
      <c r="MC128" s="29"/>
      <c r="MD128" s="29"/>
      <c r="ME128" s="29"/>
      <c r="MF128" s="29"/>
      <c r="MG128" s="29"/>
      <c r="MH128" s="29"/>
      <c r="MI128" s="29"/>
      <c r="MJ128" s="29"/>
      <c r="MK128" s="29"/>
      <c r="ML128" s="29"/>
      <c r="MM128" s="29"/>
      <c r="MN128" s="29"/>
      <c r="MO128" s="29"/>
      <c r="MP128" s="29"/>
      <c r="MQ128" s="29"/>
      <c r="MR128" s="29"/>
      <c r="MS128" s="29"/>
      <c r="MT128" s="29"/>
      <c r="MU128" s="29"/>
      <c r="MV128" s="29"/>
      <c r="MW128" s="29"/>
      <c r="MX128" s="29"/>
      <c r="MY128" s="29"/>
      <c r="MZ128" s="29"/>
      <c r="NA128" s="29"/>
      <c r="NB128" s="29"/>
      <c r="NC128" s="29"/>
      <c r="ND128" s="29"/>
      <c r="NE128" s="29"/>
      <c r="NF128" s="29"/>
      <c r="NG128" s="29"/>
      <c r="NH128" s="29"/>
      <c r="NI128" s="29"/>
      <c r="NJ128" s="29"/>
      <c r="NK128" s="29"/>
      <c r="NL128" s="29"/>
      <c r="NM128" s="29"/>
      <c r="NN128" s="29"/>
      <c r="NO128" s="29"/>
      <c r="NP128" s="29"/>
      <c r="NQ128" s="29"/>
      <c r="NR128" s="29"/>
      <c r="NS128" s="29"/>
      <c r="NT128" s="29"/>
      <c r="NU128" s="29"/>
      <c r="NV128" s="29"/>
      <c r="NW128" s="29"/>
      <c r="NX128" s="29"/>
      <c r="NY128" s="29"/>
      <c r="NZ128" s="29"/>
      <c r="OA128" s="29"/>
      <c r="OB128" s="29"/>
      <c r="OC128" s="29"/>
      <c r="OD128" s="29"/>
      <c r="OE128" s="29"/>
      <c r="OF128" s="29"/>
      <c r="OG128" s="29"/>
      <c r="OH128" s="29"/>
      <c r="OI128" s="29"/>
      <c r="OJ128" s="29"/>
      <c r="OK128" s="29"/>
      <c r="OL128" s="29"/>
      <c r="OM128" s="29"/>
      <c r="ON128" s="29"/>
      <c r="OO128" s="29"/>
      <c r="OP128" s="29"/>
      <c r="OQ128" s="29"/>
      <c r="OR128" s="29"/>
      <c r="OS128" s="29"/>
      <c r="OT128" s="29"/>
      <c r="OU128" s="29"/>
      <c r="OV128" s="29"/>
    </row>
    <row r="129" spans="1:412" s="30" customFormat="1">
      <c r="A129" s="146" t="s">
        <v>78</v>
      </c>
      <c r="AJ129" s="29"/>
      <c r="AK129" s="29"/>
      <c r="BV129" s="29"/>
      <c r="BW129" s="29"/>
      <c r="DH129" s="29"/>
      <c r="DI129" s="29"/>
      <c r="DP129" s="61"/>
      <c r="GE129" s="29"/>
      <c r="GF129" s="29"/>
      <c r="GG129" s="29"/>
      <c r="GH129" s="29"/>
      <c r="GI129" s="29"/>
      <c r="GJ129" s="29"/>
      <c r="GK129" s="29"/>
      <c r="GL129" s="29"/>
      <c r="GM129" s="29"/>
      <c r="GN129" s="29"/>
      <c r="GO129" s="29"/>
      <c r="GP129" s="29"/>
      <c r="GQ129" s="29"/>
      <c r="GR129" s="29"/>
      <c r="GS129" s="29"/>
      <c r="GT129" s="29"/>
      <c r="GU129" s="29"/>
      <c r="GV129" s="29"/>
      <c r="GW129" s="29"/>
      <c r="GX129" s="29"/>
      <c r="GY129" s="29"/>
      <c r="GZ129" s="29"/>
      <c r="HA129" s="29"/>
      <c r="HB129" s="29"/>
      <c r="HC129" s="29"/>
      <c r="HD129" s="29"/>
      <c r="HE129" s="29"/>
      <c r="HF129" s="29"/>
      <c r="HG129" s="29"/>
      <c r="HH129" s="29"/>
      <c r="HI129" s="29"/>
      <c r="HJ129" s="29"/>
      <c r="HK129" s="29"/>
      <c r="HL129" s="29"/>
      <c r="HM129" s="29"/>
      <c r="HN129" s="29"/>
      <c r="HO129" s="29"/>
      <c r="HP129" s="29"/>
      <c r="HQ129" s="29"/>
      <c r="HR129" s="29"/>
      <c r="HS129" s="29"/>
      <c r="HT129" s="29"/>
      <c r="HU129" s="29"/>
      <c r="HV129" s="29"/>
      <c r="HW129" s="29"/>
      <c r="HX129" s="29"/>
      <c r="HY129" s="29"/>
      <c r="HZ129" s="29"/>
      <c r="IA129" s="29"/>
      <c r="IB129" s="29"/>
      <c r="IC129" s="29"/>
      <c r="ID129" s="29"/>
      <c r="IE129" s="29"/>
      <c r="IF129" s="29"/>
      <c r="IG129" s="29"/>
      <c r="IH129" s="29"/>
      <c r="II129" s="29"/>
      <c r="IJ129" s="29"/>
      <c r="IK129" s="29"/>
      <c r="IL129" s="29"/>
      <c r="IM129" s="29"/>
      <c r="IN129" s="29"/>
      <c r="IO129" s="29"/>
      <c r="IP129" s="29"/>
      <c r="IQ129" s="29"/>
      <c r="IR129" s="29"/>
      <c r="IS129" s="29"/>
      <c r="IT129" s="29"/>
      <c r="IU129" s="29"/>
      <c r="IV129" s="29"/>
      <c r="IW129" s="29"/>
      <c r="IX129" s="29"/>
      <c r="IY129" s="29"/>
      <c r="IZ129" s="29"/>
      <c r="JA129" s="29"/>
      <c r="JB129" s="29"/>
      <c r="JC129" s="29"/>
      <c r="JD129" s="29"/>
      <c r="JE129" s="29"/>
      <c r="JF129" s="29"/>
      <c r="JG129" s="29"/>
      <c r="JH129" s="29"/>
      <c r="JI129" s="29"/>
      <c r="JJ129" s="29"/>
      <c r="JK129" s="29"/>
      <c r="JL129" s="29"/>
      <c r="JM129" s="29"/>
      <c r="JN129" s="29"/>
      <c r="JO129" s="29"/>
      <c r="JP129" s="29"/>
      <c r="JQ129" s="29"/>
      <c r="JR129" s="29"/>
      <c r="JS129" s="29"/>
      <c r="JT129" s="29"/>
      <c r="JU129" s="29"/>
      <c r="JV129" s="29"/>
      <c r="JW129" s="29"/>
      <c r="JX129" s="29"/>
      <c r="JY129" s="29"/>
      <c r="JZ129" s="29"/>
      <c r="KA129" s="29"/>
      <c r="KB129" s="29"/>
      <c r="KC129" s="29"/>
      <c r="KD129" s="29"/>
      <c r="KE129" s="29"/>
      <c r="KF129" s="29"/>
      <c r="KG129" s="29"/>
      <c r="KH129" s="29"/>
      <c r="KI129" s="29"/>
      <c r="KJ129" s="29"/>
      <c r="KK129" s="29"/>
      <c r="KL129" s="29"/>
      <c r="KM129" s="29"/>
      <c r="KN129" s="29"/>
      <c r="KO129" s="29"/>
      <c r="KP129" s="29"/>
      <c r="KQ129" s="29"/>
      <c r="KR129" s="29"/>
      <c r="KS129" s="29"/>
      <c r="KT129" s="29"/>
      <c r="KU129" s="29"/>
      <c r="KV129" s="29"/>
      <c r="KW129" s="29"/>
      <c r="KX129" s="29"/>
      <c r="KY129" s="29"/>
      <c r="KZ129" s="29"/>
      <c r="LA129" s="29"/>
      <c r="LB129" s="29"/>
      <c r="LC129" s="29"/>
      <c r="LD129" s="29"/>
      <c r="LE129" s="29"/>
      <c r="LF129" s="29"/>
      <c r="LG129" s="29"/>
      <c r="LH129" s="29"/>
      <c r="LI129" s="29"/>
      <c r="LJ129" s="29"/>
      <c r="LK129" s="29"/>
      <c r="LL129" s="29"/>
      <c r="LM129" s="29"/>
      <c r="LN129" s="29"/>
      <c r="LO129" s="29"/>
      <c r="LP129" s="29"/>
      <c r="LQ129" s="29"/>
      <c r="LR129" s="29"/>
      <c r="LS129" s="29"/>
      <c r="LT129" s="29"/>
      <c r="LU129" s="29"/>
      <c r="LV129" s="29"/>
      <c r="LW129" s="29"/>
      <c r="LX129" s="29"/>
      <c r="LY129" s="29"/>
      <c r="LZ129" s="29"/>
      <c r="MA129" s="29"/>
      <c r="MB129" s="29"/>
      <c r="MC129" s="29"/>
      <c r="MD129" s="29"/>
      <c r="ME129" s="29"/>
      <c r="MF129" s="29"/>
      <c r="MG129" s="29"/>
      <c r="MH129" s="29"/>
      <c r="MI129" s="29"/>
      <c r="MJ129" s="29"/>
      <c r="MK129" s="29"/>
      <c r="ML129" s="29"/>
      <c r="MM129" s="29"/>
      <c r="MN129" s="29"/>
      <c r="MO129" s="29"/>
      <c r="MP129" s="29"/>
      <c r="MQ129" s="29"/>
      <c r="MR129" s="29"/>
      <c r="MS129" s="29"/>
      <c r="MT129" s="29"/>
      <c r="MU129" s="29"/>
      <c r="MV129" s="29"/>
      <c r="MW129" s="29"/>
      <c r="MX129" s="29"/>
      <c r="MY129" s="29"/>
      <c r="MZ129" s="29"/>
      <c r="NA129" s="29"/>
      <c r="NB129" s="29"/>
      <c r="NC129" s="29"/>
      <c r="ND129" s="29"/>
      <c r="NE129" s="29"/>
      <c r="NF129" s="29"/>
      <c r="NG129" s="29"/>
      <c r="NH129" s="29"/>
      <c r="NI129" s="29"/>
      <c r="NJ129" s="29"/>
      <c r="NK129" s="29"/>
      <c r="NL129" s="29"/>
      <c r="NM129" s="29"/>
      <c r="NN129" s="29"/>
      <c r="NO129" s="29"/>
      <c r="NP129" s="29"/>
      <c r="NQ129" s="29"/>
      <c r="NR129" s="29"/>
      <c r="NS129" s="29"/>
      <c r="NT129" s="29"/>
      <c r="NU129" s="29"/>
      <c r="NV129" s="29"/>
      <c r="NW129" s="29"/>
      <c r="NX129" s="29"/>
      <c r="NY129" s="29"/>
      <c r="NZ129" s="29"/>
      <c r="OA129" s="29"/>
      <c r="OB129" s="29"/>
      <c r="OC129" s="29"/>
      <c r="OD129" s="29"/>
      <c r="OE129" s="29"/>
      <c r="OF129" s="29"/>
      <c r="OG129" s="29"/>
      <c r="OH129" s="29"/>
      <c r="OI129" s="29"/>
      <c r="OJ129" s="29"/>
      <c r="OK129" s="29"/>
      <c r="OL129" s="29"/>
      <c r="OM129" s="29"/>
      <c r="ON129" s="29"/>
      <c r="OO129" s="29"/>
      <c r="OP129" s="29"/>
      <c r="OQ129" s="29"/>
      <c r="OR129" s="29"/>
      <c r="OS129" s="29"/>
      <c r="OT129" s="29"/>
      <c r="OU129" s="29"/>
      <c r="OV129" s="29"/>
    </row>
    <row r="130" spans="1:412" s="30" customFormat="1">
      <c r="A130" s="146" t="s">
        <v>79</v>
      </c>
      <c r="B130" s="127">
        <v>0.5</v>
      </c>
      <c r="BV130" s="29"/>
      <c r="BW130" s="29"/>
      <c r="DH130" s="29"/>
      <c r="DI130" s="29"/>
      <c r="DP130" s="61"/>
      <c r="GE130" s="29"/>
      <c r="GF130" s="29"/>
      <c r="GG130" s="29"/>
      <c r="GH130" s="29"/>
      <c r="GI130" s="29"/>
      <c r="GJ130" s="29"/>
      <c r="GK130" s="29"/>
      <c r="GL130" s="29"/>
      <c r="GM130" s="29"/>
      <c r="GN130" s="29"/>
      <c r="GO130" s="29"/>
      <c r="GP130" s="29"/>
      <c r="GQ130" s="29"/>
      <c r="GR130" s="29"/>
      <c r="GS130" s="29"/>
      <c r="GT130" s="29"/>
      <c r="GU130" s="29"/>
      <c r="GV130" s="29"/>
      <c r="GW130" s="29"/>
      <c r="GX130" s="29"/>
      <c r="GY130" s="29"/>
      <c r="GZ130" s="29"/>
      <c r="HA130" s="29"/>
      <c r="HB130" s="29"/>
      <c r="HC130" s="29"/>
      <c r="HD130" s="29"/>
      <c r="HE130" s="29"/>
      <c r="HF130" s="29"/>
      <c r="HG130" s="29"/>
      <c r="HH130" s="29"/>
      <c r="HI130" s="29"/>
      <c r="HJ130" s="29"/>
      <c r="HK130" s="29"/>
      <c r="HL130" s="29"/>
      <c r="HM130" s="29"/>
      <c r="HN130" s="29"/>
      <c r="HO130" s="29"/>
      <c r="HP130" s="29"/>
      <c r="HQ130" s="29"/>
      <c r="HR130" s="29"/>
      <c r="HS130" s="29"/>
      <c r="HT130" s="29"/>
      <c r="HU130" s="29"/>
      <c r="HV130" s="29"/>
      <c r="HW130" s="29"/>
      <c r="HX130" s="29"/>
      <c r="HY130" s="29"/>
      <c r="HZ130" s="29"/>
      <c r="IA130" s="29"/>
      <c r="IB130" s="29"/>
      <c r="IC130" s="29"/>
      <c r="ID130" s="29"/>
      <c r="IE130" s="29"/>
      <c r="IF130" s="29"/>
      <c r="IG130" s="29"/>
      <c r="IH130" s="29"/>
      <c r="II130" s="29"/>
      <c r="IJ130" s="29"/>
      <c r="IK130" s="29"/>
      <c r="IL130" s="29"/>
      <c r="IM130" s="29"/>
      <c r="IN130" s="29"/>
      <c r="IO130" s="29"/>
      <c r="IP130" s="29"/>
      <c r="IQ130" s="29"/>
      <c r="IR130" s="29"/>
      <c r="IS130" s="29"/>
      <c r="IT130" s="29"/>
      <c r="IU130" s="29"/>
      <c r="IV130" s="29"/>
      <c r="IW130" s="29"/>
      <c r="IX130" s="29"/>
      <c r="IY130" s="29"/>
      <c r="IZ130" s="29"/>
      <c r="JA130" s="29"/>
      <c r="JB130" s="29"/>
      <c r="JC130" s="29"/>
      <c r="JD130" s="29"/>
      <c r="JE130" s="29"/>
      <c r="JF130" s="29"/>
      <c r="JG130" s="29"/>
      <c r="JH130" s="29"/>
      <c r="JI130" s="29"/>
      <c r="JJ130" s="29"/>
      <c r="JK130" s="29"/>
      <c r="JL130" s="29"/>
      <c r="JM130" s="29"/>
      <c r="JN130" s="29"/>
      <c r="JO130" s="29"/>
      <c r="JP130" s="29"/>
      <c r="JQ130" s="29"/>
      <c r="JR130" s="29"/>
      <c r="JS130" s="29"/>
      <c r="JT130" s="29"/>
      <c r="JU130" s="29"/>
      <c r="JV130" s="29"/>
      <c r="JW130" s="29"/>
      <c r="JX130" s="29"/>
      <c r="JY130" s="29"/>
      <c r="JZ130" s="29"/>
      <c r="KA130" s="29"/>
      <c r="KB130" s="29"/>
      <c r="KC130" s="29"/>
      <c r="KD130" s="29"/>
      <c r="KE130" s="29"/>
      <c r="KF130" s="29"/>
      <c r="KG130" s="29"/>
      <c r="KH130" s="29"/>
      <c r="KI130" s="29"/>
      <c r="KJ130" s="29"/>
      <c r="KK130" s="29"/>
      <c r="KL130" s="29"/>
      <c r="KM130" s="29"/>
      <c r="KN130" s="29"/>
      <c r="KO130" s="29"/>
      <c r="KP130" s="29"/>
      <c r="KQ130" s="29"/>
      <c r="KR130" s="29"/>
      <c r="KS130" s="29"/>
      <c r="KT130" s="29"/>
      <c r="KU130" s="29"/>
      <c r="KV130" s="29"/>
      <c r="KW130" s="29"/>
      <c r="KX130" s="29"/>
      <c r="KY130" s="29"/>
      <c r="KZ130" s="29"/>
      <c r="LA130" s="29"/>
      <c r="LB130" s="29"/>
      <c r="LC130" s="29"/>
      <c r="LD130" s="29"/>
      <c r="LE130" s="29"/>
      <c r="LF130" s="29"/>
      <c r="LG130" s="29"/>
      <c r="LH130" s="29"/>
      <c r="LI130" s="29"/>
      <c r="LJ130" s="29"/>
      <c r="LK130" s="29"/>
      <c r="LL130" s="29"/>
      <c r="LM130" s="29"/>
      <c r="LN130" s="29"/>
      <c r="LO130" s="29"/>
      <c r="LP130" s="29"/>
      <c r="LQ130" s="29"/>
      <c r="LR130" s="29"/>
      <c r="LS130" s="29"/>
      <c r="LT130" s="29"/>
      <c r="LU130" s="29"/>
      <c r="LV130" s="29"/>
      <c r="LW130" s="29"/>
      <c r="LX130" s="29"/>
      <c r="LY130" s="29"/>
      <c r="LZ130" s="29"/>
      <c r="MA130" s="29"/>
      <c r="MB130" s="29"/>
      <c r="MC130" s="29"/>
      <c r="MD130" s="29"/>
      <c r="ME130" s="29"/>
      <c r="MF130" s="29"/>
      <c r="MG130" s="29"/>
      <c r="MH130" s="29"/>
      <c r="MI130" s="29"/>
      <c r="MJ130" s="29"/>
      <c r="MK130" s="29"/>
      <c r="ML130" s="29"/>
      <c r="MM130" s="29"/>
      <c r="MN130" s="29"/>
      <c r="MO130" s="29"/>
      <c r="MP130" s="29"/>
      <c r="MQ130" s="29"/>
      <c r="MR130" s="29"/>
      <c r="MS130" s="29"/>
      <c r="MT130" s="29"/>
      <c r="MU130" s="29"/>
      <c r="MV130" s="29"/>
      <c r="MW130" s="29"/>
      <c r="MX130" s="29"/>
      <c r="MY130" s="29"/>
      <c r="MZ130" s="29"/>
      <c r="NA130" s="29"/>
      <c r="NB130" s="29"/>
      <c r="NC130" s="29"/>
      <c r="ND130" s="29"/>
      <c r="NE130" s="29"/>
      <c r="NF130" s="29"/>
      <c r="NG130" s="29"/>
      <c r="NH130" s="29"/>
      <c r="NI130" s="29"/>
      <c r="NJ130" s="29"/>
      <c r="NK130" s="29"/>
      <c r="NL130" s="29"/>
      <c r="NM130" s="29"/>
      <c r="NN130" s="29"/>
      <c r="NO130" s="29"/>
      <c r="NP130" s="29"/>
      <c r="NQ130" s="29"/>
      <c r="NR130" s="29"/>
      <c r="NS130" s="29"/>
      <c r="NT130" s="29"/>
      <c r="NU130" s="29"/>
      <c r="NV130" s="29"/>
      <c r="NW130" s="29"/>
      <c r="NX130" s="29"/>
      <c r="NY130" s="29"/>
      <c r="NZ130" s="29"/>
      <c r="OA130" s="29"/>
      <c r="OB130" s="29"/>
      <c r="OC130" s="29"/>
      <c r="OD130" s="29"/>
      <c r="OE130" s="29"/>
      <c r="OF130" s="29"/>
      <c r="OG130" s="29"/>
      <c r="OH130" s="29"/>
      <c r="OI130" s="29"/>
      <c r="OJ130" s="29"/>
      <c r="OK130" s="29"/>
      <c r="OL130" s="29"/>
      <c r="OM130" s="29"/>
      <c r="ON130" s="29"/>
      <c r="OO130" s="29"/>
      <c r="OP130" s="29"/>
      <c r="OQ130" s="29"/>
      <c r="OR130" s="29"/>
      <c r="OS130" s="29"/>
      <c r="OT130" s="29"/>
      <c r="OU130" s="29"/>
      <c r="OV130" s="29"/>
    </row>
    <row r="131" spans="1:412" s="30" customFormat="1">
      <c r="A131" s="146" t="s">
        <v>80</v>
      </c>
      <c r="B131" s="127">
        <v>1</v>
      </c>
      <c r="DH131" s="29"/>
      <c r="DI131" s="29"/>
      <c r="DP131" s="61"/>
      <c r="GE131" s="29"/>
      <c r="GF131" s="29"/>
      <c r="GG131" s="29"/>
      <c r="GH131" s="29"/>
      <c r="GI131" s="29"/>
      <c r="GJ131" s="29"/>
      <c r="GK131" s="29"/>
      <c r="GL131" s="29"/>
      <c r="GM131" s="29"/>
      <c r="GN131" s="29"/>
      <c r="GO131" s="29"/>
      <c r="GP131" s="29"/>
      <c r="GQ131" s="29"/>
      <c r="GR131" s="29"/>
      <c r="GS131" s="29"/>
      <c r="GT131" s="29"/>
      <c r="GU131" s="29"/>
      <c r="GV131" s="29"/>
      <c r="GW131" s="29"/>
      <c r="GX131" s="29"/>
      <c r="GY131" s="29"/>
      <c r="GZ131" s="29"/>
      <c r="HA131" s="29"/>
      <c r="HB131" s="29"/>
      <c r="HC131" s="29"/>
      <c r="HD131" s="29"/>
      <c r="HE131" s="29"/>
      <c r="HF131" s="29"/>
      <c r="HG131" s="29"/>
      <c r="HH131" s="29"/>
      <c r="HI131" s="29"/>
      <c r="HJ131" s="29"/>
      <c r="HK131" s="29"/>
      <c r="HL131" s="29"/>
      <c r="HM131" s="29"/>
      <c r="HN131" s="29"/>
      <c r="HO131" s="29"/>
      <c r="HP131" s="29"/>
      <c r="HQ131" s="29"/>
      <c r="HR131" s="29"/>
      <c r="HS131" s="29"/>
      <c r="HT131" s="29"/>
      <c r="HU131" s="29"/>
      <c r="HV131" s="29"/>
      <c r="HW131" s="29"/>
      <c r="HX131" s="29"/>
      <c r="HY131" s="29"/>
      <c r="HZ131" s="29"/>
      <c r="IA131" s="29"/>
      <c r="IB131" s="29"/>
      <c r="IC131" s="29"/>
      <c r="ID131" s="29"/>
      <c r="IE131" s="29"/>
      <c r="IF131" s="29"/>
      <c r="IG131" s="29"/>
      <c r="IH131" s="29"/>
      <c r="II131" s="29"/>
      <c r="IJ131" s="29"/>
      <c r="IK131" s="29"/>
      <c r="IL131" s="29"/>
      <c r="IM131" s="29"/>
      <c r="IN131" s="29"/>
      <c r="IO131" s="29"/>
      <c r="IP131" s="29"/>
      <c r="IQ131" s="29"/>
      <c r="IR131" s="29"/>
      <c r="IS131" s="29"/>
      <c r="IT131" s="29"/>
      <c r="IU131" s="29"/>
      <c r="IV131" s="29"/>
      <c r="IW131" s="29"/>
      <c r="IX131" s="29"/>
      <c r="IY131" s="29"/>
      <c r="IZ131" s="29"/>
      <c r="JA131" s="29"/>
      <c r="JB131" s="29"/>
      <c r="JC131" s="29"/>
      <c r="JD131" s="29"/>
      <c r="JE131" s="29"/>
      <c r="JF131" s="29"/>
      <c r="JG131" s="29"/>
      <c r="JH131" s="29"/>
      <c r="JI131" s="29"/>
      <c r="JJ131" s="29"/>
      <c r="JK131" s="29"/>
      <c r="JL131" s="29"/>
      <c r="JM131" s="29"/>
      <c r="JN131" s="29"/>
      <c r="JO131" s="29"/>
      <c r="JP131" s="29"/>
      <c r="JQ131" s="29"/>
      <c r="JR131" s="29"/>
      <c r="JS131" s="29"/>
      <c r="JT131" s="29"/>
      <c r="JU131" s="29"/>
      <c r="JV131" s="29"/>
      <c r="JW131" s="29"/>
      <c r="JX131" s="29"/>
      <c r="JY131" s="29"/>
      <c r="JZ131" s="29"/>
      <c r="KA131" s="29"/>
      <c r="KB131" s="29"/>
      <c r="KC131" s="29"/>
      <c r="KD131" s="29"/>
      <c r="KE131" s="29"/>
      <c r="KF131" s="29"/>
      <c r="KG131" s="29"/>
      <c r="KH131" s="29"/>
      <c r="KI131" s="29"/>
      <c r="KJ131" s="29"/>
      <c r="KK131" s="29"/>
      <c r="KL131" s="29"/>
      <c r="KM131" s="29"/>
      <c r="KN131" s="29"/>
      <c r="KO131" s="29"/>
      <c r="KP131" s="29"/>
      <c r="KQ131" s="29"/>
      <c r="KR131" s="29"/>
      <c r="KS131" s="29"/>
      <c r="KT131" s="29"/>
      <c r="KU131" s="29"/>
      <c r="KV131" s="29"/>
      <c r="KW131" s="29"/>
      <c r="KX131" s="29"/>
      <c r="KY131" s="29"/>
      <c r="KZ131" s="29"/>
      <c r="LA131" s="29"/>
      <c r="LB131" s="29"/>
      <c r="LC131" s="29"/>
      <c r="LD131" s="29"/>
      <c r="LE131" s="29"/>
      <c r="LF131" s="29"/>
      <c r="LG131" s="29"/>
      <c r="LH131" s="29"/>
      <c r="LI131" s="29"/>
      <c r="LJ131" s="29"/>
      <c r="LK131" s="29"/>
      <c r="LL131" s="29"/>
      <c r="LM131" s="29"/>
      <c r="LN131" s="29"/>
      <c r="LO131" s="29"/>
      <c r="LP131" s="29"/>
      <c r="LQ131" s="29"/>
      <c r="LR131" s="29"/>
      <c r="LS131" s="29"/>
      <c r="LT131" s="29"/>
      <c r="LU131" s="29"/>
      <c r="LV131" s="29"/>
      <c r="LW131" s="29"/>
      <c r="LX131" s="29"/>
      <c r="LY131" s="29"/>
      <c r="LZ131" s="29"/>
      <c r="MA131" s="29"/>
      <c r="MB131" s="29"/>
      <c r="MC131" s="29"/>
      <c r="MD131" s="29"/>
      <c r="ME131" s="29"/>
      <c r="MF131" s="29"/>
      <c r="MG131" s="29"/>
      <c r="MH131" s="29"/>
      <c r="MI131" s="29"/>
      <c r="MJ131" s="29"/>
      <c r="MK131" s="29"/>
      <c r="ML131" s="29"/>
      <c r="MM131" s="29"/>
      <c r="MN131" s="29"/>
      <c r="MO131" s="29"/>
      <c r="MP131" s="29"/>
      <c r="MQ131" s="29"/>
      <c r="MR131" s="29"/>
      <c r="MS131" s="29"/>
      <c r="MT131" s="29"/>
      <c r="MU131" s="29"/>
      <c r="MV131" s="29"/>
      <c r="MW131" s="29"/>
      <c r="MX131" s="29"/>
      <c r="MY131" s="29"/>
      <c r="MZ131" s="29"/>
      <c r="NA131" s="29"/>
      <c r="NB131" s="29"/>
      <c r="NC131" s="29"/>
      <c r="ND131" s="29"/>
      <c r="NE131" s="29"/>
      <c r="NF131" s="29"/>
      <c r="NG131" s="29"/>
      <c r="NH131" s="29"/>
      <c r="NI131" s="29"/>
      <c r="NJ131" s="29"/>
      <c r="NK131" s="29"/>
      <c r="NL131" s="29"/>
      <c r="NM131" s="29"/>
      <c r="NN131" s="29"/>
      <c r="NO131" s="29"/>
      <c r="NP131" s="29"/>
      <c r="NQ131" s="29"/>
      <c r="NR131" s="29"/>
      <c r="NS131" s="29"/>
      <c r="NT131" s="29"/>
      <c r="NU131" s="29"/>
      <c r="NV131" s="29"/>
      <c r="NW131" s="29"/>
      <c r="NX131" s="29"/>
      <c r="NY131" s="29"/>
      <c r="NZ131" s="29"/>
      <c r="OA131" s="29"/>
      <c r="OB131" s="29"/>
      <c r="OC131" s="29"/>
      <c r="OD131" s="29"/>
      <c r="OE131" s="29"/>
      <c r="OF131" s="29"/>
      <c r="OG131" s="29"/>
      <c r="OH131" s="29"/>
      <c r="OI131" s="29"/>
      <c r="OJ131" s="29"/>
      <c r="OK131" s="29"/>
      <c r="OL131" s="29"/>
      <c r="OM131" s="29"/>
      <c r="ON131" s="29"/>
      <c r="OO131" s="29"/>
      <c r="OP131" s="29"/>
      <c r="OQ131" s="29"/>
      <c r="OR131" s="29"/>
      <c r="OS131" s="29"/>
      <c r="OT131" s="29"/>
      <c r="OU131" s="29"/>
      <c r="OV131" s="29"/>
    </row>
    <row r="132" spans="1:412" s="30" customFormat="1">
      <c r="A132" s="146" t="s">
        <v>81</v>
      </c>
      <c r="B132" s="127">
        <v>2</v>
      </c>
      <c r="DH132" s="29"/>
      <c r="DI132" s="29"/>
      <c r="DP132" s="61"/>
      <c r="GE132" s="29"/>
      <c r="GF132" s="29"/>
      <c r="GG132" s="29"/>
      <c r="GH132" s="29"/>
      <c r="GI132" s="29"/>
      <c r="GJ132" s="29"/>
      <c r="GK132" s="29"/>
      <c r="GL132" s="29"/>
      <c r="GM132" s="29"/>
      <c r="GN132" s="29"/>
      <c r="GO132" s="29"/>
      <c r="GP132" s="29"/>
      <c r="GQ132" s="29"/>
      <c r="GR132" s="29"/>
      <c r="GS132" s="29"/>
      <c r="GT132" s="29"/>
      <c r="GU132" s="29"/>
      <c r="GV132" s="29"/>
      <c r="GW132" s="29"/>
      <c r="GX132" s="29"/>
      <c r="GY132" s="29"/>
      <c r="GZ132" s="29"/>
      <c r="HA132" s="29"/>
      <c r="HB132" s="29"/>
      <c r="HC132" s="29"/>
      <c r="HD132" s="29"/>
      <c r="HE132" s="29"/>
      <c r="HF132" s="29"/>
      <c r="HG132" s="29"/>
      <c r="HH132" s="29"/>
      <c r="HI132" s="29"/>
      <c r="HJ132" s="29"/>
      <c r="HK132" s="29"/>
      <c r="HL132" s="29"/>
      <c r="HM132" s="29"/>
      <c r="HN132" s="29"/>
      <c r="HO132" s="29"/>
      <c r="HP132" s="29"/>
      <c r="HQ132" s="29"/>
      <c r="HR132" s="29"/>
      <c r="HS132" s="29"/>
      <c r="HT132" s="29"/>
      <c r="HU132" s="29"/>
      <c r="HV132" s="29"/>
      <c r="HW132" s="29"/>
      <c r="HX132" s="29"/>
      <c r="HY132" s="29"/>
      <c r="HZ132" s="29"/>
      <c r="IA132" s="29"/>
      <c r="IB132" s="29"/>
      <c r="IC132" s="29"/>
      <c r="ID132" s="29"/>
      <c r="IE132" s="29"/>
      <c r="IF132" s="29"/>
      <c r="IG132" s="29"/>
      <c r="IH132" s="29"/>
      <c r="II132" s="29"/>
      <c r="IJ132" s="29"/>
      <c r="IK132" s="29"/>
      <c r="IL132" s="29"/>
      <c r="IM132" s="29"/>
      <c r="IN132" s="29"/>
      <c r="IO132" s="29"/>
      <c r="IP132" s="29"/>
      <c r="IQ132" s="29"/>
      <c r="IR132" s="29"/>
      <c r="IS132" s="29"/>
      <c r="IT132" s="29"/>
      <c r="IU132" s="29"/>
      <c r="IV132" s="29"/>
      <c r="IW132" s="29"/>
      <c r="IX132" s="29"/>
      <c r="IY132" s="29"/>
      <c r="IZ132" s="29"/>
      <c r="JA132" s="29"/>
      <c r="JB132" s="29"/>
      <c r="JC132" s="29"/>
      <c r="JD132" s="29"/>
      <c r="JE132" s="29"/>
      <c r="JF132" s="29"/>
      <c r="JG132" s="29"/>
      <c r="JH132" s="29"/>
      <c r="JI132" s="29"/>
      <c r="JJ132" s="29"/>
      <c r="JK132" s="29"/>
      <c r="JL132" s="29"/>
      <c r="JM132" s="29"/>
      <c r="JN132" s="29"/>
      <c r="JO132" s="29"/>
      <c r="JP132" s="29"/>
      <c r="JQ132" s="29"/>
      <c r="JR132" s="29"/>
      <c r="JS132" s="29"/>
      <c r="JT132" s="29"/>
      <c r="JU132" s="29"/>
      <c r="JV132" s="29"/>
      <c r="JW132" s="29"/>
      <c r="JX132" s="29"/>
      <c r="JY132" s="29"/>
      <c r="JZ132" s="29"/>
      <c r="KA132" s="29"/>
      <c r="KB132" s="29"/>
      <c r="KC132" s="29"/>
      <c r="KD132" s="29"/>
      <c r="KE132" s="29"/>
      <c r="KF132" s="29"/>
      <c r="KG132" s="29"/>
      <c r="KH132" s="29"/>
      <c r="KI132" s="29"/>
      <c r="KJ132" s="29"/>
      <c r="KK132" s="29"/>
      <c r="KL132" s="29"/>
      <c r="KM132" s="29"/>
      <c r="KN132" s="29"/>
      <c r="KO132" s="29"/>
      <c r="KP132" s="29"/>
      <c r="KQ132" s="29"/>
      <c r="KR132" s="29"/>
      <c r="KS132" s="29"/>
      <c r="KT132" s="29"/>
      <c r="KU132" s="29"/>
      <c r="KV132" s="29"/>
      <c r="KW132" s="29"/>
      <c r="KX132" s="29"/>
      <c r="KY132" s="29"/>
      <c r="KZ132" s="29"/>
      <c r="LA132" s="29"/>
      <c r="LB132" s="29"/>
      <c r="LC132" s="29"/>
      <c r="LD132" s="29"/>
      <c r="LE132" s="29"/>
      <c r="LF132" s="29"/>
      <c r="LG132" s="29"/>
      <c r="LH132" s="29"/>
      <c r="LI132" s="29"/>
      <c r="LJ132" s="29"/>
      <c r="LK132" s="29"/>
      <c r="LL132" s="29"/>
      <c r="LM132" s="29"/>
      <c r="LN132" s="29"/>
      <c r="LO132" s="29"/>
      <c r="LP132" s="29"/>
      <c r="LQ132" s="29"/>
      <c r="LR132" s="29"/>
      <c r="LS132" s="29"/>
      <c r="LT132" s="29"/>
      <c r="LU132" s="29"/>
      <c r="LV132" s="29"/>
      <c r="LW132" s="29"/>
      <c r="LX132" s="29"/>
      <c r="LY132" s="29"/>
      <c r="LZ132" s="29"/>
      <c r="MA132" s="29"/>
      <c r="MB132" s="29"/>
      <c r="MC132" s="29"/>
      <c r="MD132" s="29"/>
      <c r="ME132" s="29"/>
      <c r="MF132" s="29"/>
      <c r="MG132" s="29"/>
      <c r="MH132" s="29"/>
      <c r="MI132" s="29"/>
      <c r="MJ132" s="29"/>
      <c r="MK132" s="29"/>
      <c r="ML132" s="29"/>
      <c r="MM132" s="29"/>
      <c r="MN132" s="29"/>
      <c r="MO132" s="29"/>
      <c r="MP132" s="29"/>
      <c r="MQ132" s="29"/>
      <c r="MR132" s="29"/>
      <c r="MS132" s="29"/>
      <c r="MT132" s="29"/>
      <c r="MU132" s="29"/>
      <c r="MV132" s="29"/>
      <c r="MW132" s="29"/>
      <c r="MX132" s="29"/>
      <c r="MY132" s="29"/>
      <c r="MZ132" s="29"/>
      <c r="NA132" s="29"/>
      <c r="NB132" s="29"/>
      <c r="NC132" s="29"/>
      <c r="ND132" s="29"/>
      <c r="NE132" s="29"/>
      <c r="NF132" s="29"/>
      <c r="NG132" s="29"/>
      <c r="NH132" s="29"/>
      <c r="NI132" s="29"/>
      <c r="NJ132" s="29"/>
      <c r="NK132" s="29"/>
      <c r="NL132" s="29"/>
      <c r="NM132" s="29"/>
      <c r="NN132" s="29"/>
      <c r="NO132" s="29"/>
      <c r="NP132" s="29"/>
      <c r="NQ132" s="29"/>
      <c r="NR132" s="29"/>
      <c r="NS132" s="29"/>
      <c r="NT132" s="29"/>
      <c r="NU132" s="29"/>
      <c r="NV132" s="29"/>
      <c r="NW132" s="29"/>
      <c r="NX132" s="29"/>
      <c r="NY132" s="29"/>
      <c r="NZ132" s="29"/>
      <c r="OA132" s="29"/>
      <c r="OB132" s="29"/>
      <c r="OC132" s="29"/>
      <c r="OD132" s="29"/>
      <c r="OE132" s="29"/>
      <c r="OF132" s="29"/>
      <c r="OG132" s="29"/>
      <c r="OH132" s="29"/>
      <c r="OI132" s="29"/>
      <c r="OJ132" s="29"/>
      <c r="OK132" s="29"/>
      <c r="OL132" s="29"/>
      <c r="OM132" s="29"/>
      <c r="ON132" s="29"/>
      <c r="OO132" s="29"/>
      <c r="OP132" s="29"/>
      <c r="OQ132" s="29"/>
      <c r="OR132" s="29"/>
      <c r="OS132" s="29"/>
      <c r="OT132" s="29"/>
      <c r="OU132" s="29"/>
      <c r="OV132" s="29"/>
    </row>
    <row r="133" spans="1:412" s="30" customFormat="1" ht="26.25">
      <c r="A133" s="146" t="s">
        <v>82</v>
      </c>
      <c r="B133" s="127">
        <v>2.5</v>
      </c>
      <c r="I133" s="41" t="s">
        <v>116</v>
      </c>
      <c r="J133" s="42"/>
      <c r="K133" s="42"/>
      <c r="L133" s="42"/>
      <c r="AM133" s="47" t="s">
        <v>49</v>
      </c>
      <c r="BY133" s="47" t="s">
        <v>50</v>
      </c>
      <c r="DH133" s="29"/>
      <c r="DI133" s="29"/>
      <c r="DK133" s="117" t="s">
        <v>56</v>
      </c>
      <c r="DP133" s="61"/>
      <c r="GE133" s="29"/>
      <c r="GF133" s="29"/>
      <c r="GG133" s="29"/>
      <c r="GH133" s="29"/>
      <c r="GI133" s="29"/>
      <c r="GJ133" s="29"/>
      <c r="GK133" s="29"/>
      <c r="GL133" s="29"/>
      <c r="GM133" s="29"/>
      <c r="GN133" s="29"/>
      <c r="GO133" s="29"/>
      <c r="GP133" s="29"/>
      <c r="GQ133" s="29"/>
      <c r="GR133" s="29"/>
      <c r="GS133" s="29"/>
      <c r="GT133" s="29"/>
      <c r="GU133" s="29"/>
      <c r="GV133" s="29"/>
      <c r="GW133" s="29"/>
      <c r="GX133" s="29"/>
      <c r="GY133" s="29"/>
      <c r="GZ133" s="29"/>
      <c r="HA133" s="29"/>
      <c r="HB133" s="29"/>
      <c r="HC133" s="29"/>
      <c r="HD133" s="29"/>
      <c r="HE133" s="29"/>
      <c r="HF133" s="29"/>
      <c r="HG133" s="29"/>
      <c r="HH133" s="29"/>
      <c r="HI133" s="29"/>
      <c r="HJ133" s="29"/>
      <c r="HK133" s="29"/>
      <c r="HL133" s="29"/>
      <c r="HM133" s="29"/>
      <c r="HN133" s="29"/>
      <c r="HO133" s="29"/>
      <c r="HP133" s="29"/>
      <c r="HQ133" s="29"/>
      <c r="HR133" s="29"/>
      <c r="HS133" s="29"/>
      <c r="HT133" s="29"/>
      <c r="HU133" s="29"/>
      <c r="HV133" s="29"/>
      <c r="HW133" s="29"/>
      <c r="HX133" s="29"/>
      <c r="HY133" s="29"/>
      <c r="HZ133" s="29"/>
      <c r="IA133" s="29"/>
      <c r="IB133" s="29"/>
      <c r="IC133" s="29"/>
      <c r="ID133" s="29"/>
      <c r="IE133" s="29"/>
      <c r="IF133" s="29"/>
      <c r="IG133" s="29"/>
      <c r="IH133" s="29"/>
      <c r="II133" s="29"/>
      <c r="IJ133" s="29"/>
      <c r="IK133" s="29"/>
      <c r="IL133" s="29"/>
      <c r="IM133" s="29"/>
      <c r="IN133" s="29"/>
      <c r="IO133" s="29"/>
      <c r="IP133" s="29"/>
      <c r="IQ133" s="29"/>
      <c r="IR133" s="29"/>
      <c r="IS133" s="29"/>
      <c r="IT133" s="29"/>
      <c r="IU133" s="29"/>
      <c r="IV133" s="29"/>
      <c r="IW133" s="29"/>
      <c r="IX133" s="29"/>
      <c r="IY133" s="29"/>
      <c r="IZ133" s="29"/>
      <c r="JA133" s="29"/>
      <c r="JB133" s="29"/>
      <c r="JC133" s="29"/>
      <c r="JD133" s="29"/>
      <c r="JE133" s="29"/>
      <c r="JF133" s="29"/>
      <c r="JG133" s="29"/>
      <c r="JH133" s="29"/>
      <c r="JI133" s="29"/>
      <c r="JJ133" s="29"/>
      <c r="JK133" s="29"/>
      <c r="JL133" s="29"/>
      <c r="JM133" s="29"/>
      <c r="JN133" s="29"/>
      <c r="JO133" s="29"/>
      <c r="JP133" s="29"/>
      <c r="JQ133" s="29"/>
      <c r="JR133" s="29"/>
      <c r="JS133" s="29"/>
      <c r="JT133" s="29"/>
      <c r="JU133" s="29"/>
      <c r="JV133" s="29"/>
      <c r="JW133" s="29"/>
      <c r="JX133" s="29"/>
      <c r="JY133" s="29"/>
      <c r="JZ133" s="29"/>
      <c r="KA133" s="29"/>
      <c r="KB133" s="29"/>
      <c r="KC133" s="29"/>
      <c r="KD133" s="29"/>
      <c r="KE133" s="29"/>
      <c r="KF133" s="29"/>
      <c r="KG133" s="29"/>
      <c r="KH133" s="29"/>
      <c r="KI133" s="29"/>
      <c r="KJ133" s="29"/>
      <c r="KK133" s="29"/>
      <c r="KL133" s="29"/>
      <c r="KM133" s="29"/>
      <c r="KN133" s="29"/>
      <c r="KO133" s="29"/>
      <c r="KP133" s="29"/>
      <c r="KQ133" s="29"/>
      <c r="KR133" s="29"/>
      <c r="KS133" s="29"/>
      <c r="KT133" s="29"/>
      <c r="KU133" s="29"/>
      <c r="KV133" s="29"/>
      <c r="KW133" s="29"/>
      <c r="KX133" s="29"/>
      <c r="KY133" s="29"/>
      <c r="KZ133" s="29"/>
      <c r="LA133" s="29"/>
      <c r="LB133" s="29"/>
      <c r="LC133" s="29"/>
      <c r="LD133" s="29"/>
      <c r="LE133" s="29"/>
      <c r="LF133" s="29"/>
      <c r="LG133" s="29"/>
      <c r="LH133" s="29"/>
      <c r="LI133" s="29"/>
      <c r="LJ133" s="29"/>
      <c r="LK133" s="29"/>
      <c r="LL133" s="29"/>
      <c r="LM133" s="29"/>
      <c r="LN133" s="29"/>
      <c r="LO133" s="29"/>
      <c r="LP133" s="29"/>
      <c r="LQ133" s="29"/>
      <c r="LR133" s="29"/>
      <c r="LS133" s="29"/>
      <c r="LT133" s="29"/>
      <c r="LU133" s="29"/>
      <c r="LV133" s="29"/>
      <c r="LW133" s="29"/>
      <c r="LX133" s="29"/>
      <c r="LY133" s="29"/>
      <c r="LZ133" s="29"/>
      <c r="MA133" s="29"/>
      <c r="MB133" s="29"/>
      <c r="MC133" s="29"/>
      <c r="MD133" s="29"/>
      <c r="ME133" s="29"/>
      <c r="MF133" s="29"/>
      <c r="MG133" s="29"/>
      <c r="MH133" s="29"/>
      <c r="MI133" s="29"/>
      <c r="MJ133" s="29"/>
      <c r="MK133" s="29"/>
      <c r="ML133" s="29"/>
      <c r="MM133" s="29"/>
      <c r="MN133" s="29"/>
      <c r="MO133" s="29"/>
      <c r="MP133" s="29"/>
      <c r="MQ133" s="29"/>
      <c r="MR133" s="29"/>
      <c r="MS133" s="29"/>
      <c r="MT133" s="29"/>
      <c r="MU133" s="29"/>
      <c r="MV133" s="29"/>
      <c r="MW133" s="29"/>
      <c r="MX133" s="29"/>
      <c r="MY133" s="29"/>
      <c r="MZ133" s="29"/>
      <c r="NA133" s="29"/>
      <c r="NB133" s="29"/>
      <c r="NC133" s="29"/>
      <c r="ND133" s="29"/>
      <c r="NE133" s="29"/>
      <c r="NF133" s="29"/>
      <c r="NG133" s="29"/>
      <c r="NH133" s="29"/>
      <c r="NI133" s="29"/>
      <c r="NJ133" s="29"/>
      <c r="NK133" s="29"/>
      <c r="NL133" s="29"/>
      <c r="NM133" s="29"/>
      <c r="NN133" s="29"/>
      <c r="NO133" s="29"/>
      <c r="NP133" s="29"/>
      <c r="NQ133" s="29"/>
      <c r="NR133" s="29"/>
      <c r="NS133" s="29"/>
      <c r="NT133" s="29"/>
      <c r="NU133" s="29"/>
      <c r="NV133" s="29"/>
      <c r="NW133" s="29"/>
      <c r="NX133" s="29"/>
      <c r="NY133" s="29"/>
      <c r="NZ133" s="29"/>
      <c r="OA133" s="29"/>
      <c r="OB133" s="29"/>
      <c r="OC133" s="29"/>
      <c r="OD133" s="29"/>
      <c r="OE133" s="29"/>
      <c r="OF133" s="29"/>
      <c r="OG133" s="29"/>
      <c r="OH133" s="29"/>
      <c r="OI133" s="29"/>
      <c r="OJ133" s="29"/>
      <c r="OK133" s="29"/>
      <c r="OL133" s="29"/>
      <c r="OM133" s="29"/>
      <c r="ON133" s="29"/>
      <c r="OO133" s="29"/>
      <c r="OP133" s="29"/>
      <c r="OQ133" s="29"/>
      <c r="OR133" s="29"/>
      <c r="OS133" s="29"/>
      <c r="OT133" s="29"/>
      <c r="OU133" s="29"/>
      <c r="OV133" s="29"/>
    </row>
    <row r="134" spans="1:412" s="30" customFormat="1">
      <c r="A134" s="147"/>
      <c r="B134" s="141" t="s">
        <v>6</v>
      </c>
      <c r="C134" s="142"/>
      <c r="D134" s="142"/>
      <c r="E134" s="142"/>
      <c r="F134" s="144" t="s">
        <v>4</v>
      </c>
      <c r="G134" s="141" t="s">
        <v>7</v>
      </c>
      <c r="H134" s="142"/>
      <c r="I134" s="142"/>
      <c r="J134" s="142"/>
      <c r="K134" s="144" t="s">
        <v>4</v>
      </c>
      <c r="L134" s="37"/>
      <c r="M134" s="141" t="s">
        <v>8</v>
      </c>
      <c r="N134" s="142"/>
      <c r="O134" s="142"/>
      <c r="P134" s="142"/>
      <c r="Q134" s="144" t="s">
        <v>4</v>
      </c>
      <c r="R134" s="38"/>
      <c r="S134" s="141" t="s">
        <v>9</v>
      </c>
      <c r="T134" s="142"/>
      <c r="U134" s="142"/>
      <c r="V134" s="142"/>
      <c r="W134" s="144" t="s">
        <v>4</v>
      </c>
      <c r="X134" s="36"/>
      <c r="Y134" s="141" t="s">
        <v>114</v>
      </c>
      <c r="Z134" s="142"/>
      <c r="AA134" s="142"/>
      <c r="AB134" s="142"/>
      <c r="AC134" s="144" t="s">
        <v>4</v>
      </c>
      <c r="AD134" s="38"/>
      <c r="AE134" s="141" t="s">
        <v>115</v>
      </c>
      <c r="AF134" s="142"/>
      <c r="AG134" s="142"/>
      <c r="AH134" s="142"/>
      <c r="AI134" s="144" t="s">
        <v>4</v>
      </c>
      <c r="AM134" s="141" t="s">
        <v>6</v>
      </c>
      <c r="AN134" s="142"/>
      <c r="AO134" s="142"/>
      <c r="AP134" s="142"/>
      <c r="AQ134" s="144" t="s">
        <v>4</v>
      </c>
      <c r="AR134" s="37"/>
      <c r="AS134" s="141" t="s">
        <v>7</v>
      </c>
      <c r="AT134" s="142"/>
      <c r="AU134" s="142"/>
      <c r="AV134" s="142"/>
      <c r="AW134" s="144" t="s">
        <v>4</v>
      </c>
      <c r="AX134" s="37"/>
      <c r="AY134" s="141" t="s">
        <v>75</v>
      </c>
      <c r="AZ134" s="142"/>
      <c r="BA134" s="142"/>
      <c r="BB134" s="142"/>
      <c r="BC134" s="144" t="s">
        <v>4</v>
      </c>
      <c r="BD134" s="38"/>
      <c r="BE134" s="141" t="s">
        <v>22</v>
      </c>
      <c r="BF134" s="142"/>
      <c r="BG134" s="142"/>
      <c r="BH134" s="142"/>
      <c r="BI134" s="144" t="s">
        <v>4</v>
      </c>
      <c r="BJ134" s="36"/>
      <c r="BK134" s="141" t="s">
        <v>101</v>
      </c>
      <c r="BL134" s="142"/>
      <c r="BM134" s="142"/>
      <c r="BN134" s="142"/>
      <c r="BO134" s="144" t="s">
        <v>4</v>
      </c>
      <c r="BP134" s="38"/>
      <c r="BQ134" s="141" t="s">
        <v>102</v>
      </c>
      <c r="BR134" s="142"/>
      <c r="BS134" s="142"/>
      <c r="BT134" s="142"/>
      <c r="BU134" s="144" t="s">
        <v>4</v>
      </c>
      <c r="BY134" s="141" t="s">
        <v>51</v>
      </c>
      <c r="BZ134" s="142"/>
      <c r="CA134" s="142"/>
      <c r="CB134" s="142"/>
      <c r="CC134" s="144" t="s">
        <v>4</v>
      </c>
      <c r="CD134" s="37"/>
      <c r="CE134" s="141" t="s">
        <v>57</v>
      </c>
      <c r="CF134" s="142"/>
      <c r="CG134" s="142"/>
      <c r="CH134" s="142"/>
      <c r="CI134" s="144" t="s">
        <v>4</v>
      </c>
      <c r="CJ134" s="37"/>
      <c r="CK134" s="141" t="s">
        <v>52</v>
      </c>
      <c r="CL134" s="142"/>
      <c r="CM134" s="142"/>
      <c r="CN134" s="142"/>
      <c r="CO134" s="144" t="s">
        <v>4</v>
      </c>
      <c r="CP134" s="34"/>
      <c r="CQ134" s="141" t="s">
        <v>53</v>
      </c>
      <c r="CR134" s="142"/>
      <c r="CS134" s="142"/>
      <c r="CT134" s="142"/>
      <c r="CU134" s="144" t="s">
        <v>4</v>
      </c>
      <c r="CV134" s="37"/>
      <c r="CW134" s="141" t="s">
        <v>103</v>
      </c>
      <c r="CX134" s="142"/>
      <c r="CY134" s="142"/>
      <c r="CZ134" s="142"/>
      <c r="DA134" s="144" t="s">
        <v>4</v>
      </c>
      <c r="DB134" s="37"/>
      <c r="DC134" s="141" t="s">
        <v>104</v>
      </c>
      <c r="DD134" s="142"/>
      <c r="DE134" s="142"/>
      <c r="DF134" s="142"/>
      <c r="DG134" s="144" t="s">
        <v>4</v>
      </c>
      <c r="DH134" s="29"/>
      <c r="DI134" s="29"/>
      <c r="DK134" s="141" t="s">
        <v>58</v>
      </c>
      <c r="DL134" s="142"/>
      <c r="DM134" s="142"/>
      <c r="DN134" s="142"/>
      <c r="DO134" s="144" t="s">
        <v>4</v>
      </c>
      <c r="DP134" s="39"/>
      <c r="DQ134" s="141" t="s">
        <v>59</v>
      </c>
      <c r="DR134" s="142"/>
      <c r="DS134" s="142"/>
      <c r="DT134" s="142"/>
      <c r="DU134" s="144" t="s">
        <v>4</v>
      </c>
      <c r="DV134" s="125"/>
      <c r="DW134" s="141" t="s">
        <v>60</v>
      </c>
      <c r="DX134" s="142"/>
      <c r="DY134" s="142"/>
      <c r="DZ134" s="142"/>
      <c r="EA134" s="144" t="s">
        <v>4</v>
      </c>
      <c r="EB134" s="125"/>
      <c r="EC134" s="141" t="s">
        <v>61</v>
      </c>
      <c r="ED134" s="142"/>
      <c r="EE134" s="142"/>
      <c r="EF134" s="142"/>
      <c r="EG134" s="144" t="s">
        <v>4</v>
      </c>
      <c r="EH134" s="36"/>
      <c r="EI134" s="141" t="s">
        <v>62</v>
      </c>
      <c r="EJ134" s="142"/>
      <c r="EK134" s="142"/>
      <c r="EL134" s="142"/>
      <c r="EM134" s="144" t="s">
        <v>4</v>
      </c>
      <c r="EN134" s="125"/>
      <c r="EO134" s="141" t="s">
        <v>63</v>
      </c>
      <c r="EP134" s="142"/>
      <c r="EQ134" s="142"/>
      <c r="ER134" s="142"/>
      <c r="ES134" s="144" t="s">
        <v>4</v>
      </c>
      <c r="ET134" s="14"/>
      <c r="EU134" s="141" t="s">
        <v>64</v>
      </c>
      <c r="EV134" s="142"/>
      <c r="EW134" s="142"/>
      <c r="EX134" s="142"/>
      <c r="EY134" s="144" t="s">
        <v>4</v>
      </c>
      <c r="EZ134" s="40"/>
      <c r="FA134" s="141" t="s">
        <v>65</v>
      </c>
      <c r="FB134" s="142"/>
      <c r="FC134" s="142"/>
      <c r="FD134" s="142"/>
      <c r="FE134" s="144" t="s">
        <v>4</v>
      </c>
      <c r="FF134" s="39"/>
      <c r="FG134" s="76" t="s">
        <v>66</v>
      </c>
      <c r="FH134" s="77"/>
      <c r="FI134" s="77"/>
      <c r="FJ134" s="77"/>
      <c r="FK134" s="144" t="s">
        <v>4</v>
      </c>
      <c r="FL134" s="14"/>
      <c r="FM134" s="76" t="s">
        <v>67</v>
      </c>
      <c r="FN134" s="77"/>
      <c r="FO134" s="77"/>
      <c r="FP134" s="77"/>
      <c r="FQ134" s="143" t="s">
        <v>4</v>
      </c>
      <c r="FR134" s="40"/>
      <c r="FS134" s="76" t="s">
        <v>68</v>
      </c>
      <c r="FT134" s="77"/>
      <c r="FU134" s="77"/>
      <c r="FV134" s="77"/>
      <c r="FW134" s="143" t="s">
        <v>4</v>
      </c>
      <c r="FX134" s="39"/>
      <c r="FY134" s="76" t="s">
        <v>69</v>
      </c>
      <c r="FZ134" s="77"/>
      <c r="GA134" s="77"/>
      <c r="GB134" s="77"/>
      <c r="GC134" s="143" t="s">
        <v>4</v>
      </c>
      <c r="GE134" s="29"/>
      <c r="GF134" s="29"/>
      <c r="GG134" s="29"/>
      <c r="GH134" s="29"/>
      <c r="GI134" s="29"/>
      <c r="GJ134" s="29"/>
      <c r="GK134" s="29"/>
      <c r="GL134" s="29"/>
      <c r="GM134" s="29"/>
      <c r="GN134" s="29"/>
      <c r="GO134" s="29"/>
      <c r="GP134" s="29"/>
      <c r="GQ134" s="29"/>
      <c r="GR134" s="29"/>
      <c r="GS134" s="29"/>
      <c r="GT134" s="29"/>
      <c r="GU134" s="29"/>
      <c r="GV134" s="29"/>
      <c r="GW134" s="29"/>
      <c r="GX134" s="29"/>
      <c r="GY134" s="29"/>
      <c r="GZ134" s="29"/>
      <c r="HA134" s="29"/>
      <c r="HB134" s="29"/>
      <c r="HC134" s="29"/>
      <c r="HD134" s="29"/>
      <c r="HE134" s="29"/>
      <c r="HF134" s="29"/>
      <c r="HG134" s="29"/>
      <c r="HH134" s="29"/>
      <c r="HI134" s="29"/>
      <c r="HJ134" s="29"/>
      <c r="HK134" s="29"/>
      <c r="HL134" s="29"/>
      <c r="HM134" s="29"/>
      <c r="HN134" s="29"/>
      <c r="HO134" s="29"/>
      <c r="HP134" s="29"/>
      <c r="HQ134" s="29"/>
      <c r="HR134" s="29"/>
      <c r="HS134" s="29"/>
      <c r="HT134" s="29"/>
      <c r="HU134" s="29"/>
      <c r="HV134" s="29"/>
      <c r="HW134" s="29"/>
      <c r="HX134" s="29"/>
      <c r="HY134" s="29"/>
      <c r="HZ134" s="29"/>
      <c r="IA134" s="29"/>
      <c r="IB134" s="29"/>
      <c r="IC134" s="29"/>
      <c r="ID134" s="29"/>
      <c r="IE134" s="29"/>
      <c r="IF134" s="29"/>
      <c r="IG134" s="29"/>
      <c r="IH134" s="29"/>
      <c r="II134" s="29"/>
      <c r="IJ134" s="29"/>
      <c r="IK134" s="29"/>
      <c r="IL134" s="29"/>
      <c r="IM134" s="29"/>
      <c r="IN134" s="29"/>
      <c r="IO134" s="29"/>
      <c r="IP134" s="29"/>
      <c r="IQ134" s="29"/>
      <c r="IR134" s="29"/>
      <c r="IS134" s="29"/>
      <c r="IT134" s="29"/>
      <c r="IU134" s="29"/>
      <c r="IV134" s="29"/>
      <c r="IW134" s="29"/>
      <c r="IX134" s="29"/>
      <c r="IY134" s="29"/>
      <c r="IZ134" s="29"/>
      <c r="JA134" s="29"/>
      <c r="JB134" s="29"/>
      <c r="JC134" s="29"/>
      <c r="JD134" s="29"/>
      <c r="JE134" s="29"/>
      <c r="JF134" s="29"/>
      <c r="JG134" s="29"/>
      <c r="JH134" s="29"/>
      <c r="JI134" s="29"/>
      <c r="JJ134" s="29"/>
      <c r="JK134" s="29"/>
      <c r="JL134" s="29"/>
      <c r="JM134" s="29"/>
      <c r="JN134" s="29"/>
      <c r="JO134" s="29"/>
      <c r="JP134" s="29"/>
      <c r="JQ134" s="29"/>
      <c r="JR134" s="29"/>
      <c r="JS134" s="29"/>
      <c r="JT134" s="29"/>
      <c r="JU134" s="29"/>
      <c r="JV134" s="29"/>
      <c r="JW134" s="29"/>
      <c r="JX134" s="29"/>
      <c r="JY134" s="29"/>
      <c r="JZ134" s="29"/>
      <c r="KA134" s="29"/>
      <c r="KB134" s="29"/>
      <c r="KC134" s="29"/>
      <c r="KD134" s="29"/>
      <c r="KE134" s="29"/>
      <c r="KF134" s="29"/>
      <c r="KG134" s="29"/>
      <c r="KH134" s="29"/>
      <c r="KI134" s="29"/>
      <c r="KJ134" s="29"/>
      <c r="KK134" s="29"/>
      <c r="KL134" s="29"/>
      <c r="KM134" s="29"/>
      <c r="KN134" s="29"/>
      <c r="KO134" s="29"/>
      <c r="KP134" s="29"/>
      <c r="KQ134" s="29"/>
      <c r="KR134" s="29"/>
      <c r="KS134" s="29"/>
      <c r="KT134" s="29"/>
      <c r="KU134" s="29"/>
      <c r="KV134" s="29"/>
      <c r="KW134" s="29"/>
      <c r="KX134" s="29"/>
      <c r="KY134" s="29"/>
      <c r="KZ134" s="29"/>
      <c r="LA134" s="29"/>
      <c r="LB134" s="29"/>
      <c r="LC134" s="29"/>
      <c r="LD134" s="29"/>
      <c r="LE134" s="29"/>
      <c r="LF134" s="29"/>
      <c r="LG134" s="29"/>
      <c r="LH134" s="29"/>
      <c r="LI134" s="29"/>
      <c r="LJ134" s="29"/>
      <c r="LK134" s="29"/>
      <c r="LL134" s="29"/>
      <c r="LM134" s="29"/>
      <c r="LN134" s="29"/>
      <c r="LO134" s="29"/>
      <c r="LP134" s="29"/>
      <c r="LQ134" s="29"/>
      <c r="LR134" s="29"/>
      <c r="LS134" s="29"/>
      <c r="LT134" s="29"/>
      <c r="LU134" s="29"/>
      <c r="LV134" s="29"/>
      <c r="LW134" s="29"/>
      <c r="LX134" s="29"/>
      <c r="LY134" s="29"/>
      <c r="LZ134" s="29"/>
      <c r="MA134" s="29"/>
      <c r="MB134" s="29"/>
      <c r="MC134" s="29"/>
      <c r="MD134" s="29"/>
      <c r="ME134" s="29"/>
      <c r="MF134" s="29"/>
      <c r="MG134" s="29"/>
      <c r="MH134" s="29"/>
      <c r="MI134" s="29"/>
      <c r="MJ134" s="29"/>
      <c r="MK134" s="29"/>
      <c r="ML134" s="29"/>
      <c r="MM134" s="29"/>
      <c r="MN134" s="29"/>
      <c r="MO134" s="29"/>
      <c r="MP134" s="29"/>
      <c r="MQ134" s="29"/>
      <c r="MR134" s="29"/>
      <c r="MS134" s="29"/>
      <c r="MT134" s="29"/>
      <c r="MU134" s="29"/>
      <c r="MV134" s="29"/>
      <c r="MW134" s="29"/>
      <c r="MX134" s="29"/>
      <c r="MY134" s="29"/>
      <c r="MZ134" s="29"/>
      <c r="NA134" s="29"/>
      <c r="NB134" s="29"/>
      <c r="NC134" s="29"/>
      <c r="ND134" s="29"/>
      <c r="NE134" s="29"/>
      <c r="NF134" s="29"/>
      <c r="NG134" s="29"/>
      <c r="NH134" s="29"/>
      <c r="NI134" s="29"/>
      <c r="NJ134" s="29"/>
      <c r="NK134" s="29"/>
      <c r="NL134" s="29"/>
      <c r="NM134" s="29"/>
      <c r="NN134" s="29"/>
      <c r="NO134" s="29"/>
      <c r="NP134" s="29"/>
      <c r="NQ134" s="29"/>
      <c r="NR134" s="29"/>
      <c r="NS134" s="29"/>
      <c r="NT134" s="29"/>
      <c r="NU134" s="29"/>
      <c r="NV134" s="29"/>
      <c r="NW134" s="29"/>
      <c r="NX134" s="29"/>
      <c r="NY134" s="29"/>
      <c r="NZ134" s="29"/>
      <c r="OA134" s="29"/>
      <c r="OB134" s="29"/>
      <c r="OC134" s="29"/>
      <c r="OD134" s="29"/>
      <c r="OE134" s="29"/>
      <c r="OF134" s="29"/>
      <c r="OG134" s="29"/>
      <c r="OH134" s="29"/>
      <c r="OI134" s="29"/>
      <c r="OJ134" s="29"/>
      <c r="OK134" s="29"/>
      <c r="OL134" s="29"/>
      <c r="OM134" s="29"/>
      <c r="ON134" s="29"/>
      <c r="OO134" s="29"/>
      <c r="OP134" s="29"/>
      <c r="OQ134" s="29"/>
      <c r="OR134" s="29"/>
      <c r="OS134" s="29"/>
      <c r="OT134" s="29"/>
      <c r="OU134" s="29"/>
      <c r="OV134" s="29"/>
    </row>
    <row r="135" spans="1:412" s="14" customFormat="1">
      <c r="A135" s="148" t="s">
        <v>84</v>
      </c>
      <c r="B135" s="14">
        <f>B99*B98</f>
        <v>49.25</v>
      </c>
      <c r="C135" s="14">
        <f t="shared" ref="C135:D135" si="107">C99*C98</f>
        <v>42.5</v>
      </c>
      <c r="D135" s="14">
        <f t="shared" si="107"/>
        <v>7</v>
      </c>
      <c r="E135" s="14">
        <f>E99*E98</f>
        <v>0</v>
      </c>
      <c r="F135" s="104">
        <f>SUM(B135:E135)</f>
        <v>98.75</v>
      </c>
      <c r="G135" s="14">
        <f>G99*G98</f>
        <v>152.75</v>
      </c>
      <c r="H135" s="14">
        <f t="shared" ref="H135:I135" si="108">H99*H98</f>
        <v>336</v>
      </c>
      <c r="I135" s="14">
        <f t="shared" si="108"/>
        <v>55</v>
      </c>
      <c r="J135" s="14">
        <f>J99*J98</f>
        <v>0</v>
      </c>
      <c r="K135" s="104">
        <f>SUM(G135:J135)</f>
        <v>543.75</v>
      </c>
      <c r="M135" s="14">
        <f>M99*M98</f>
        <v>19</v>
      </c>
      <c r="N135" s="14">
        <f t="shared" ref="N135:O135" si="109">N99*N98</f>
        <v>56</v>
      </c>
      <c r="O135" s="14">
        <f t="shared" si="109"/>
        <v>5</v>
      </c>
      <c r="P135" s="14">
        <f>P99*P98</f>
        <v>6.25</v>
      </c>
      <c r="Q135" s="104">
        <f>SUM(M135:P135)</f>
        <v>86.25</v>
      </c>
      <c r="S135" s="14">
        <f>S99*S98</f>
        <v>380.75</v>
      </c>
      <c r="T135" s="14">
        <f t="shared" ref="T135:U135" si="110">T99*T98</f>
        <v>861.5</v>
      </c>
      <c r="U135" s="14">
        <f t="shared" si="110"/>
        <v>61</v>
      </c>
      <c r="V135" s="14">
        <f>V99*V98</f>
        <v>42.5</v>
      </c>
      <c r="W135" s="104">
        <f>SUM(S135:V135)</f>
        <v>1345.75</v>
      </c>
      <c r="Y135" s="14">
        <f>Y99*Y98</f>
        <v>27.75</v>
      </c>
      <c r="Z135" s="14">
        <f t="shared" ref="Z135:AA135" si="111">Z99*Z98</f>
        <v>69</v>
      </c>
      <c r="AA135" s="14">
        <f t="shared" si="111"/>
        <v>9</v>
      </c>
      <c r="AB135" s="14">
        <f>AB99*AB98</f>
        <v>6.25</v>
      </c>
      <c r="AC135" s="104">
        <f>SUM(Y135:AB135)</f>
        <v>112</v>
      </c>
      <c r="AE135" s="14">
        <f>AE99*AE98</f>
        <v>47.75</v>
      </c>
      <c r="AF135" s="14">
        <f t="shared" ref="AF135:AG135" si="112">AF99*AF98</f>
        <v>52</v>
      </c>
      <c r="AG135" s="14">
        <f t="shared" si="112"/>
        <v>4</v>
      </c>
      <c r="AH135" s="14">
        <f>AH99*AH98</f>
        <v>3.75</v>
      </c>
      <c r="AI135" s="104">
        <f>SUM(AE135:AH135)</f>
        <v>107.5</v>
      </c>
      <c r="AJ135" s="29"/>
      <c r="AK135" s="29"/>
      <c r="AL135" s="14">
        <f>AL99*$B131</f>
        <v>0</v>
      </c>
      <c r="AM135" s="14">
        <f>AM99*AM98</f>
        <v>22</v>
      </c>
      <c r="AN135" s="14">
        <f t="shared" ref="AN135:AO135" si="113">AN99*AN98</f>
        <v>13</v>
      </c>
      <c r="AO135" s="14">
        <f t="shared" si="113"/>
        <v>10</v>
      </c>
      <c r="AP135" s="14">
        <f>AP99*AP98</f>
        <v>5</v>
      </c>
      <c r="AQ135" s="104">
        <f>SUM(AM135:AP135)</f>
        <v>50</v>
      </c>
      <c r="AS135" s="14">
        <f>AS99*AS98</f>
        <v>229</v>
      </c>
      <c r="AT135" s="14">
        <f t="shared" ref="AT135:AU135" si="114">AT99*AT98</f>
        <v>341</v>
      </c>
      <c r="AU135" s="14">
        <f t="shared" si="114"/>
        <v>50</v>
      </c>
      <c r="AV135" s="14">
        <f>AV99*AV98</f>
        <v>25</v>
      </c>
      <c r="AW135" s="104">
        <f>SUM(AS135:AV135)</f>
        <v>645</v>
      </c>
      <c r="AY135" s="14">
        <f>AY99*AY98</f>
        <v>17.25</v>
      </c>
      <c r="AZ135" s="14">
        <f t="shared" ref="AZ135:BA135" si="115">AZ99*AZ98</f>
        <v>55</v>
      </c>
      <c r="BA135" s="14">
        <f t="shared" si="115"/>
        <v>2</v>
      </c>
      <c r="BB135" s="14">
        <f>BB99*BB98</f>
        <v>5</v>
      </c>
      <c r="BC135" s="104">
        <f>SUM(AY135:BB135)</f>
        <v>79.25</v>
      </c>
      <c r="BE135" s="14">
        <f>BE99*BE98</f>
        <v>279.25</v>
      </c>
      <c r="BF135" s="14">
        <f t="shared" ref="BF135:BG135" si="116">BF99*BF98</f>
        <v>780.5</v>
      </c>
      <c r="BG135" s="14">
        <f t="shared" si="116"/>
        <v>57</v>
      </c>
      <c r="BH135" s="14">
        <f>BH99*BH98</f>
        <v>28.75</v>
      </c>
      <c r="BI135" s="104">
        <f>SUM(BE135:BH135)</f>
        <v>1145.5</v>
      </c>
      <c r="BK135" s="14">
        <f>BK99*BK98</f>
        <v>14.75</v>
      </c>
      <c r="BL135" s="14">
        <f t="shared" ref="BL135:BM135" si="117">BL99*BL98</f>
        <v>37.5</v>
      </c>
      <c r="BM135" s="14">
        <f t="shared" si="117"/>
        <v>1</v>
      </c>
      <c r="BN135" s="14">
        <f>BN99*BN98</f>
        <v>6.25</v>
      </c>
      <c r="BO135" s="104">
        <f>SUM(BK135:BN135)</f>
        <v>59.5</v>
      </c>
      <c r="BQ135" s="14">
        <f>BQ99*BQ98</f>
        <v>33</v>
      </c>
      <c r="BR135" s="14">
        <f t="shared" ref="BR135:BS135" si="118">BR99*BR98</f>
        <v>45</v>
      </c>
      <c r="BS135" s="14">
        <f t="shared" si="118"/>
        <v>6</v>
      </c>
      <c r="BT135" s="14">
        <f>BT99*BT98</f>
        <v>3.75</v>
      </c>
      <c r="BU135" s="104">
        <f>SUM(BQ135:BT135)</f>
        <v>87.75</v>
      </c>
      <c r="BV135" s="29"/>
      <c r="BW135" s="29"/>
      <c r="BX135" s="29"/>
      <c r="BY135" s="14">
        <f>BY99*BY98</f>
        <v>3</v>
      </c>
      <c r="BZ135" s="14">
        <f t="shared" ref="BZ135:CA135" si="119">BZ99*BZ98</f>
        <v>29.5</v>
      </c>
      <c r="CA135" s="14">
        <f t="shared" si="119"/>
        <v>1</v>
      </c>
      <c r="CB135" s="14">
        <f>CB99*CB98</f>
        <v>1.25</v>
      </c>
      <c r="CC135" s="104">
        <f>SUM(BY135:CB135)</f>
        <v>34.75</v>
      </c>
      <c r="CE135" s="14">
        <f>CE99*CE98</f>
        <v>648.5</v>
      </c>
      <c r="CF135" s="14">
        <f t="shared" ref="CF135:CG135" si="120">CF99*CF98</f>
        <v>883</v>
      </c>
      <c r="CG135" s="14">
        <f t="shared" si="120"/>
        <v>193</v>
      </c>
      <c r="CH135" s="14">
        <f>CH99*CH98</f>
        <v>43.75</v>
      </c>
      <c r="CI135" s="104">
        <f>SUM(CE135:CH135)</f>
        <v>1768.25</v>
      </c>
      <c r="CK135" s="14">
        <f>CK99*CK98</f>
        <v>14</v>
      </c>
      <c r="CL135" s="14">
        <f t="shared" ref="CL135:CM135" si="121">CL99*CL98</f>
        <v>54</v>
      </c>
      <c r="CM135" s="14">
        <f t="shared" si="121"/>
        <v>4</v>
      </c>
      <c r="CN135" s="14">
        <f>CN99*CN98</f>
        <v>0</v>
      </c>
      <c r="CO135" s="104">
        <f>SUM(CK135:CN135)</f>
        <v>72</v>
      </c>
      <c r="CP135" s="14">
        <f>CP99*$B131</f>
        <v>0</v>
      </c>
      <c r="CQ135" s="14">
        <f>CQ99*CQ98</f>
        <v>417.25</v>
      </c>
      <c r="CR135" s="14">
        <f t="shared" ref="CR135:CS135" si="122">CR99*CR98</f>
        <v>457</v>
      </c>
      <c r="CS135" s="14">
        <f t="shared" si="122"/>
        <v>191</v>
      </c>
      <c r="CT135" s="14">
        <f>CT99*CT98</f>
        <v>31.25</v>
      </c>
      <c r="CU135" s="104">
        <f>SUM(CQ135:CT135)</f>
        <v>1096.5</v>
      </c>
      <c r="CW135" s="14">
        <f>CW99*CW98</f>
        <v>74.25</v>
      </c>
      <c r="CX135" s="14">
        <f t="shared" ref="CX135:CY135" si="123">CX99*CX98</f>
        <v>231.5</v>
      </c>
      <c r="CY135" s="14">
        <f t="shared" si="123"/>
        <v>16</v>
      </c>
      <c r="CZ135" s="14">
        <f>CZ99*CZ98</f>
        <v>26.25</v>
      </c>
      <c r="DA135" s="104">
        <f>SUM(CW135:CZ135)</f>
        <v>348</v>
      </c>
      <c r="DC135" s="14">
        <f>DC99*DC98</f>
        <v>37.75</v>
      </c>
      <c r="DD135" s="14">
        <f t="shared" ref="DD135:DE135" si="124">DD99*DD98</f>
        <v>66</v>
      </c>
      <c r="DE135" s="14">
        <f t="shared" si="124"/>
        <v>3</v>
      </c>
      <c r="DF135" s="14">
        <f>DF99*DF98</f>
        <v>6.25</v>
      </c>
      <c r="DG135" s="104">
        <f>SUM(DC135:DF135)</f>
        <v>113</v>
      </c>
      <c r="DH135" s="29"/>
      <c r="DI135" s="29"/>
      <c r="DJ135" s="29"/>
      <c r="DK135" s="14">
        <f>DK99*DK98</f>
        <v>20.25</v>
      </c>
      <c r="DL135" s="14">
        <f t="shared" ref="DL135:DM135" si="125">DL99*DL98</f>
        <v>31</v>
      </c>
      <c r="DM135" s="14">
        <f t="shared" si="125"/>
        <v>1</v>
      </c>
      <c r="DN135" s="14">
        <f>DN99*DN98</f>
        <v>0</v>
      </c>
      <c r="DO135" s="104">
        <f>SUM(DK135:DN135)</f>
        <v>52.25</v>
      </c>
      <c r="DQ135" s="14">
        <f>DQ99*DQ98</f>
        <v>10.75</v>
      </c>
      <c r="DR135" s="14">
        <f t="shared" ref="DR135:DS135" si="126">DR99*DR98</f>
        <v>11</v>
      </c>
      <c r="DS135" s="14">
        <f t="shared" si="126"/>
        <v>4</v>
      </c>
      <c r="DT135" s="14">
        <f>DT99*DT98</f>
        <v>0</v>
      </c>
      <c r="DU135" s="104">
        <f>SUM(DQ135:DT135)</f>
        <v>25.75</v>
      </c>
      <c r="DV135" s="14">
        <f>DV99*$B131</f>
        <v>0</v>
      </c>
      <c r="DW135" s="14">
        <f>DW99*DW98</f>
        <v>15.25</v>
      </c>
      <c r="DX135" s="14">
        <f t="shared" ref="DX135:DY135" si="127">DX99*DX98</f>
        <v>37</v>
      </c>
      <c r="DY135" s="14">
        <f t="shared" si="127"/>
        <v>0</v>
      </c>
      <c r="DZ135" s="14">
        <f>DZ99*DZ98</f>
        <v>0</v>
      </c>
      <c r="EA135" s="104">
        <f>EA99*$B132</f>
        <v>104.5</v>
      </c>
      <c r="EC135" s="14">
        <f>EC99*EC98</f>
        <v>371</v>
      </c>
      <c r="ED135" s="14">
        <f t="shared" ref="ED135:EE135" si="128">ED99*ED98</f>
        <v>482.5</v>
      </c>
      <c r="EE135" s="14">
        <f t="shared" si="128"/>
        <v>164</v>
      </c>
      <c r="EF135" s="14">
        <f>EF99*EF98</f>
        <v>1621.25</v>
      </c>
      <c r="EG135" s="104">
        <f>SUM(EC135:EF135)</f>
        <v>2638.75</v>
      </c>
      <c r="EI135" s="14">
        <f>EI99*EI98</f>
        <v>148</v>
      </c>
      <c r="EJ135" s="14">
        <f t="shared" ref="EJ135:EK135" si="129">EJ99*EJ98</f>
        <v>249.5</v>
      </c>
      <c r="EK135" s="14">
        <f t="shared" si="129"/>
        <v>38</v>
      </c>
      <c r="EL135" s="14">
        <f>EL99*EL98</f>
        <v>25</v>
      </c>
      <c r="EM135" s="104">
        <f>SUM(EI135:EL135)</f>
        <v>460.5</v>
      </c>
      <c r="EO135" s="14">
        <f>EO99*EO98</f>
        <v>20.5</v>
      </c>
      <c r="EP135" s="14">
        <f t="shared" ref="EP135:EQ135" si="130">EP99*EP98</f>
        <v>59</v>
      </c>
      <c r="EQ135" s="14">
        <f t="shared" si="130"/>
        <v>2</v>
      </c>
      <c r="ER135" s="14">
        <f>ER99*ER98</f>
        <v>1.25</v>
      </c>
      <c r="ES135" s="104">
        <f>SUM(EO135:ER135)</f>
        <v>82.75</v>
      </c>
      <c r="EU135" s="14">
        <f>EU99*EU98</f>
        <v>490</v>
      </c>
      <c r="EV135" s="14">
        <f t="shared" ref="EV135:EW135" si="131">EV99*EV98</f>
        <v>849</v>
      </c>
      <c r="EW135" s="14">
        <f t="shared" si="131"/>
        <v>176</v>
      </c>
      <c r="EX135" s="14">
        <f>EX99*EX98</f>
        <v>42.5</v>
      </c>
      <c r="EY135" s="104">
        <f>SUM(EU135:EX135)</f>
        <v>1557.5</v>
      </c>
      <c r="FA135" s="14">
        <f>FA99*FA98</f>
        <v>9.25</v>
      </c>
      <c r="FB135" s="14">
        <f t="shared" ref="FB135:FC135" si="132">FB99*FB98</f>
        <v>32.5</v>
      </c>
      <c r="FC135" s="14">
        <f t="shared" si="132"/>
        <v>4</v>
      </c>
      <c r="FD135" s="14">
        <f>FD99*FD98</f>
        <v>1.25</v>
      </c>
      <c r="FE135" s="104">
        <f>SUM(FA135:FD135)</f>
        <v>47</v>
      </c>
      <c r="FG135" s="14">
        <f>FG99*FG98</f>
        <v>253.25</v>
      </c>
      <c r="FH135" s="14">
        <f t="shared" ref="FH135:FI135" si="133">FH99*FH98</f>
        <v>508</v>
      </c>
      <c r="FI135" s="14">
        <f t="shared" si="133"/>
        <v>39</v>
      </c>
      <c r="FJ135" s="14">
        <f>FJ99*FJ98</f>
        <v>27.5</v>
      </c>
      <c r="FK135" s="104">
        <f>SUM(FG135:FJ135)</f>
        <v>827.75</v>
      </c>
      <c r="FM135" s="14">
        <f>FM99*FM98</f>
        <v>15</v>
      </c>
      <c r="FN135" s="14">
        <f t="shared" ref="FN135:FO135" si="134">FN99*FN98</f>
        <v>26.5</v>
      </c>
      <c r="FO135" s="14">
        <f t="shared" si="134"/>
        <v>1</v>
      </c>
      <c r="FP135" s="14">
        <f>FP99*FP98</f>
        <v>2.5</v>
      </c>
      <c r="FQ135" s="104">
        <f>SUM(FM135:FP135)</f>
        <v>45</v>
      </c>
      <c r="FS135" s="14">
        <f>FS99*FS98</f>
        <v>244.75</v>
      </c>
      <c r="FT135" s="14">
        <f t="shared" ref="FT135:FU135" si="135">FT99*FT98</f>
        <v>415.5</v>
      </c>
      <c r="FU135" s="14">
        <f t="shared" si="135"/>
        <v>41</v>
      </c>
      <c r="FV135" s="14">
        <f>FV99*FV98</f>
        <v>27.5</v>
      </c>
      <c r="FW135" s="104">
        <f>SUM(FS135:FV135)</f>
        <v>728.75</v>
      </c>
      <c r="FY135" s="14">
        <f>FY99*FY98</f>
        <v>477</v>
      </c>
      <c r="FZ135" s="14">
        <f t="shared" ref="FZ135:GA135" si="136">FZ99*FZ98</f>
        <v>825</v>
      </c>
      <c r="GA135" s="14">
        <f t="shared" si="136"/>
        <v>82</v>
      </c>
      <c r="GB135" s="14">
        <f>GB99*GB98</f>
        <v>55</v>
      </c>
      <c r="GC135" s="104">
        <f>SUM(FY135:GB135)</f>
        <v>1439</v>
      </c>
      <c r="GD135" s="29"/>
      <c r="GE135" s="29"/>
      <c r="GF135" s="29"/>
      <c r="GG135" s="29"/>
      <c r="GH135" s="29"/>
      <c r="GI135" s="29"/>
      <c r="GJ135" s="29"/>
      <c r="GK135" s="29"/>
      <c r="GL135" s="29"/>
      <c r="GM135" s="29"/>
      <c r="GN135" s="29"/>
      <c r="GO135" s="29"/>
      <c r="GP135" s="29"/>
      <c r="GQ135" s="29"/>
      <c r="GR135" s="29"/>
      <c r="GS135" s="29"/>
      <c r="GT135" s="29"/>
      <c r="GU135" s="29"/>
      <c r="GV135" s="29"/>
      <c r="GW135" s="29"/>
      <c r="GX135" s="29"/>
      <c r="GY135" s="29"/>
      <c r="GZ135" s="29"/>
      <c r="HA135" s="29"/>
      <c r="HB135" s="29"/>
      <c r="HC135" s="29"/>
      <c r="HD135" s="29"/>
      <c r="HE135" s="29"/>
      <c r="HF135" s="29"/>
      <c r="HG135" s="29"/>
      <c r="HH135" s="29"/>
      <c r="HI135" s="29"/>
      <c r="HJ135" s="29"/>
      <c r="HK135" s="29"/>
      <c r="HL135" s="29"/>
      <c r="HM135" s="29"/>
      <c r="HN135" s="29"/>
      <c r="HO135" s="29"/>
      <c r="HP135" s="29"/>
      <c r="HQ135" s="29"/>
      <c r="HR135" s="29"/>
      <c r="HS135" s="29"/>
      <c r="HT135" s="29"/>
      <c r="HU135" s="29"/>
      <c r="HV135" s="29"/>
      <c r="HW135" s="29"/>
      <c r="HX135" s="29"/>
      <c r="HY135" s="29"/>
      <c r="HZ135" s="29"/>
      <c r="IA135" s="29"/>
      <c r="IB135" s="29"/>
      <c r="IC135" s="29"/>
      <c r="ID135" s="29"/>
      <c r="IE135" s="29"/>
      <c r="IF135" s="29"/>
      <c r="IG135" s="29"/>
      <c r="IH135" s="29"/>
      <c r="II135" s="29"/>
      <c r="IJ135" s="29"/>
      <c r="IK135" s="29"/>
      <c r="IL135" s="29"/>
      <c r="IM135" s="29"/>
      <c r="IN135" s="29"/>
      <c r="IO135" s="29"/>
      <c r="IP135" s="29"/>
      <c r="IQ135" s="29"/>
      <c r="IR135" s="29"/>
      <c r="IS135" s="29"/>
      <c r="IT135" s="29"/>
      <c r="IU135" s="29"/>
      <c r="IV135" s="29"/>
      <c r="IW135" s="29"/>
      <c r="IX135" s="29"/>
      <c r="IY135" s="29"/>
      <c r="IZ135" s="29"/>
      <c r="JA135" s="29"/>
      <c r="JB135" s="29"/>
      <c r="JC135" s="29"/>
      <c r="JD135" s="29"/>
      <c r="JE135" s="29"/>
      <c r="JF135" s="29"/>
      <c r="JG135" s="29"/>
      <c r="JH135" s="29"/>
      <c r="JI135" s="29"/>
      <c r="JJ135" s="29"/>
      <c r="JK135" s="29"/>
      <c r="JL135" s="29"/>
      <c r="JM135" s="29"/>
      <c r="JN135" s="29"/>
      <c r="JO135" s="29"/>
      <c r="JP135" s="29"/>
      <c r="JQ135" s="29"/>
      <c r="JR135" s="29"/>
      <c r="JS135" s="29"/>
      <c r="JT135" s="29"/>
      <c r="JU135" s="29"/>
      <c r="JV135" s="29"/>
      <c r="JW135" s="29"/>
      <c r="JX135" s="29"/>
      <c r="JY135" s="29"/>
      <c r="JZ135" s="29"/>
      <c r="KA135" s="29"/>
      <c r="KB135" s="29"/>
      <c r="KC135" s="29"/>
      <c r="KD135" s="29"/>
      <c r="KE135" s="29"/>
      <c r="KF135" s="29"/>
      <c r="KG135" s="29"/>
      <c r="KH135" s="29"/>
      <c r="KI135" s="29"/>
      <c r="KJ135" s="29"/>
      <c r="KK135" s="29"/>
      <c r="KL135" s="29"/>
      <c r="KM135" s="29"/>
      <c r="KN135" s="29"/>
      <c r="KO135" s="29"/>
      <c r="KP135" s="29"/>
      <c r="KQ135" s="29"/>
      <c r="KR135" s="29"/>
      <c r="KS135" s="29"/>
      <c r="KT135" s="29"/>
      <c r="KU135" s="29"/>
      <c r="KV135" s="29"/>
      <c r="KW135" s="29"/>
      <c r="KX135" s="29"/>
      <c r="KY135" s="29"/>
      <c r="KZ135" s="29"/>
      <c r="LA135" s="29"/>
      <c r="LB135" s="29"/>
      <c r="LC135" s="29"/>
      <c r="LD135" s="29"/>
      <c r="LE135" s="29"/>
      <c r="LF135" s="29"/>
      <c r="LG135" s="29"/>
      <c r="LH135" s="29"/>
      <c r="LI135" s="29"/>
      <c r="LJ135" s="29"/>
      <c r="LK135" s="29"/>
      <c r="LL135" s="29"/>
      <c r="LM135" s="29"/>
      <c r="LN135" s="29"/>
      <c r="LO135" s="29"/>
      <c r="LP135" s="29"/>
      <c r="LQ135" s="29"/>
      <c r="LR135" s="29"/>
      <c r="LS135" s="29"/>
      <c r="LT135" s="29"/>
      <c r="LU135" s="29"/>
      <c r="LV135" s="29"/>
      <c r="LW135" s="29"/>
      <c r="LX135" s="29"/>
      <c r="LY135" s="29"/>
      <c r="LZ135" s="29"/>
      <c r="MA135" s="29"/>
      <c r="MB135" s="29"/>
      <c r="MC135" s="29"/>
      <c r="MD135" s="29"/>
      <c r="ME135" s="29"/>
      <c r="MF135" s="29"/>
      <c r="MG135" s="29"/>
      <c r="MH135" s="29"/>
      <c r="MI135" s="29"/>
      <c r="MJ135" s="29"/>
      <c r="MK135" s="29"/>
      <c r="ML135" s="29"/>
      <c r="MM135" s="29"/>
      <c r="MN135" s="29"/>
      <c r="MO135" s="29"/>
      <c r="MP135" s="29"/>
      <c r="MQ135" s="29"/>
      <c r="MR135" s="29"/>
      <c r="MS135" s="29"/>
      <c r="MT135" s="29"/>
      <c r="MU135" s="29"/>
      <c r="MV135" s="29"/>
      <c r="MW135" s="29"/>
      <c r="MX135" s="29"/>
      <c r="MY135" s="29"/>
      <c r="MZ135" s="29"/>
      <c r="NA135" s="29"/>
      <c r="NB135" s="29"/>
      <c r="NC135" s="29"/>
      <c r="ND135" s="29"/>
      <c r="NE135" s="29"/>
      <c r="NF135" s="29"/>
      <c r="NG135" s="29"/>
      <c r="NH135" s="29"/>
      <c r="NI135" s="29"/>
      <c r="NJ135" s="29"/>
      <c r="NK135" s="29"/>
      <c r="NL135" s="29"/>
      <c r="NM135" s="29"/>
      <c r="NN135" s="29"/>
      <c r="NO135" s="29"/>
      <c r="NP135" s="29"/>
      <c r="NQ135" s="29"/>
      <c r="NR135" s="29"/>
      <c r="NS135" s="29"/>
      <c r="NT135" s="29"/>
      <c r="NU135" s="29"/>
      <c r="NV135" s="29"/>
      <c r="NW135" s="29"/>
      <c r="NX135" s="29"/>
      <c r="NY135" s="29"/>
      <c r="NZ135" s="29"/>
      <c r="OA135" s="29"/>
      <c r="OB135" s="29"/>
      <c r="OC135" s="29"/>
      <c r="OD135" s="29"/>
      <c r="OE135" s="29"/>
      <c r="OF135" s="29"/>
      <c r="OG135" s="29"/>
      <c r="OH135" s="29"/>
      <c r="OI135" s="29"/>
      <c r="OJ135" s="29"/>
      <c r="OK135" s="29"/>
      <c r="OL135" s="29"/>
      <c r="OM135" s="29"/>
      <c r="ON135" s="29"/>
      <c r="OO135" s="29"/>
      <c r="OP135" s="29"/>
      <c r="OQ135" s="29"/>
      <c r="OR135" s="29"/>
      <c r="OS135" s="29"/>
      <c r="OT135" s="29"/>
      <c r="OU135" s="29"/>
      <c r="OV135" s="29"/>
    </row>
    <row r="136" spans="1:412" s="14" customFormat="1">
      <c r="A136" s="148" t="s">
        <v>85</v>
      </c>
      <c r="B136" s="14">
        <f>B113*B112</f>
        <v>60.5</v>
      </c>
      <c r="C136" s="14">
        <f t="shared" ref="C136:E136" si="137">C113*C112</f>
        <v>56.5</v>
      </c>
      <c r="D136" s="14">
        <f t="shared" si="137"/>
        <v>22</v>
      </c>
      <c r="E136" s="14">
        <f t="shared" si="137"/>
        <v>0</v>
      </c>
      <c r="F136" s="104">
        <f t="shared" ref="F136:F137" si="138">SUM(B136:E136)</f>
        <v>139</v>
      </c>
      <c r="G136" s="14">
        <f>G113*G112</f>
        <v>160</v>
      </c>
      <c r="H136" s="14">
        <f t="shared" ref="H136:J136" si="139">H113*H112</f>
        <v>446</v>
      </c>
      <c r="I136" s="14">
        <f t="shared" si="139"/>
        <v>59</v>
      </c>
      <c r="J136" s="14">
        <f t="shared" si="139"/>
        <v>55</v>
      </c>
      <c r="K136" s="104">
        <f t="shared" ref="K136:K137" si="140">SUM(G136:J136)</f>
        <v>720</v>
      </c>
      <c r="M136" s="14">
        <f>M113*M112</f>
        <v>22</v>
      </c>
      <c r="N136" s="14">
        <f t="shared" ref="N136:P136" si="141">N113*N112</f>
        <v>52</v>
      </c>
      <c r="O136" s="14">
        <f t="shared" si="141"/>
        <v>6</v>
      </c>
      <c r="P136" s="14">
        <f t="shared" si="141"/>
        <v>7.5</v>
      </c>
      <c r="Q136" s="104">
        <f t="shared" ref="Q136:Q137" si="142">SUM(M136:P136)</f>
        <v>87.5</v>
      </c>
      <c r="S136" s="14">
        <f>S113*S112</f>
        <v>339.25</v>
      </c>
      <c r="T136" s="14">
        <f t="shared" ref="T136:V136" si="143">T113*T112</f>
        <v>750.5</v>
      </c>
      <c r="U136" s="14">
        <f t="shared" si="143"/>
        <v>53</v>
      </c>
      <c r="V136" s="14">
        <f t="shared" si="143"/>
        <v>66.25</v>
      </c>
      <c r="W136" s="104">
        <f t="shared" ref="W136:W137" si="144">SUM(S136:V136)</f>
        <v>1209</v>
      </c>
      <c r="Y136" s="14">
        <f>Y113*Y112</f>
        <v>35.25</v>
      </c>
      <c r="Z136" s="14">
        <f t="shared" ref="Z136:AB136" si="145">Z113*Z112</f>
        <v>81.5</v>
      </c>
      <c r="AA136" s="14">
        <f t="shared" si="145"/>
        <v>17</v>
      </c>
      <c r="AB136" s="14">
        <f t="shared" si="145"/>
        <v>11.25</v>
      </c>
      <c r="AC136" s="104">
        <f t="shared" ref="AC136:AC137" si="146">SUM(Y136:AB136)</f>
        <v>145</v>
      </c>
      <c r="AE136" s="14">
        <f>AE113*AE112</f>
        <v>81.5</v>
      </c>
      <c r="AF136" s="14">
        <f t="shared" ref="AF136:AH136" si="147">AF113*AF112</f>
        <v>77.5</v>
      </c>
      <c r="AG136" s="14">
        <f t="shared" si="147"/>
        <v>11</v>
      </c>
      <c r="AH136" s="14">
        <f t="shared" si="147"/>
        <v>7.5</v>
      </c>
      <c r="AI136" s="104">
        <f t="shared" ref="AI136:AI137" si="148">SUM(AE136:AH136)</f>
        <v>177.5</v>
      </c>
      <c r="AJ136" s="29"/>
      <c r="AK136" s="29"/>
      <c r="AL136" s="14">
        <f>AL113*$B131</f>
        <v>0</v>
      </c>
      <c r="AM136" s="14">
        <f>AM113*AM112</f>
        <v>17.5</v>
      </c>
      <c r="AN136" s="14">
        <f t="shared" ref="AN136:AP136" si="149">AN113*AN112</f>
        <v>31.5</v>
      </c>
      <c r="AO136" s="14">
        <f t="shared" si="149"/>
        <v>4</v>
      </c>
      <c r="AP136" s="14">
        <f t="shared" si="149"/>
        <v>5</v>
      </c>
      <c r="AQ136" s="104">
        <f t="shared" ref="AQ136:AQ137" si="150">SUM(AM136:AP136)</f>
        <v>58</v>
      </c>
      <c r="AS136" s="14">
        <f>AS113*AS112</f>
        <v>275</v>
      </c>
      <c r="AT136" s="14">
        <f t="shared" ref="AT136:AV136" si="151">AT113*AT112</f>
        <v>524</v>
      </c>
      <c r="AU136" s="14">
        <f t="shared" si="151"/>
        <v>62</v>
      </c>
      <c r="AV136" s="14">
        <f t="shared" si="151"/>
        <v>42.5</v>
      </c>
      <c r="AW136" s="104">
        <f t="shared" ref="AW136:AW137" si="152">SUM(AS136:AV136)</f>
        <v>903.5</v>
      </c>
      <c r="AY136" s="14">
        <f>AY113*AY112</f>
        <v>27.5</v>
      </c>
      <c r="AZ136" s="14">
        <f t="shared" ref="AZ136:BB136" si="153">AZ113*AZ112</f>
        <v>34</v>
      </c>
      <c r="BA136" s="14">
        <f t="shared" si="153"/>
        <v>0</v>
      </c>
      <c r="BB136" s="14">
        <f t="shared" si="153"/>
        <v>6.25</v>
      </c>
      <c r="BC136" s="104">
        <f t="shared" ref="BC136:BC137" si="154">SUM(AY136:BB136)</f>
        <v>67.75</v>
      </c>
      <c r="BE136" s="14">
        <f>BE113*BE112</f>
        <v>233</v>
      </c>
      <c r="BF136" s="14">
        <f t="shared" ref="BF136:BH136" si="155">BF113*BF112</f>
        <v>691</v>
      </c>
      <c r="BG136" s="14">
        <f t="shared" si="155"/>
        <v>64</v>
      </c>
      <c r="BH136" s="14">
        <f t="shared" si="155"/>
        <v>35</v>
      </c>
      <c r="BI136" s="104">
        <f t="shared" ref="BI136:BI137" si="156">SUM(BE136:BH136)</f>
        <v>1023</v>
      </c>
      <c r="BK136" s="14">
        <f>BK113*BK112</f>
        <v>19.5</v>
      </c>
      <c r="BL136" s="14">
        <f t="shared" ref="BL136:BN136" si="157">BL113*BL112</f>
        <v>55.5</v>
      </c>
      <c r="BM136" s="14">
        <f t="shared" si="157"/>
        <v>4</v>
      </c>
      <c r="BN136" s="14">
        <f t="shared" si="157"/>
        <v>3.75</v>
      </c>
      <c r="BO136" s="104">
        <f t="shared" ref="BO136:BO137" si="158">SUM(BK136:BN136)</f>
        <v>82.75</v>
      </c>
      <c r="BQ136" s="14">
        <f>BQ113*BQ112</f>
        <v>64.75</v>
      </c>
      <c r="BR136" s="14">
        <f t="shared" ref="BR136:BT136" si="159">BR113*BR112</f>
        <v>86.5</v>
      </c>
      <c r="BS136" s="14">
        <f t="shared" si="159"/>
        <v>10</v>
      </c>
      <c r="BT136" s="14">
        <f t="shared" si="159"/>
        <v>6.25</v>
      </c>
      <c r="BU136" s="104">
        <f t="shared" ref="BU136:BU137" si="160">SUM(BQ136:BT136)</f>
        <v>167.5</v>
      </c>
      <c r="BV136" s="29"/>
      <c r="BW136" s="29"/>
      <c r="BX136" s="29"/>
      <c r="BY136" s="14">
        <f>BY113*BY112</f>
        <v>14.75</v>
      </c>
      <c r="BZ136" s="14">
        <f t="shared" ref="BZ136:CB136" si="161">BZ113*BZ112</f>
        <v>57.5</v>
      </c>
      <c r="CA136" s="14">
        <f t="shared" si="161"/>
        <v>3</v>
      </c>
      <c r="CB136" s="14">
        <f t="shared" si="161"/>
        <v>0</v>
      </c>
      <c r="CC136" s="104">
        <f t="shared" ref="CC136:CC137" si="162">SUM(BY136:CB136)</f>
        <v>75.25</v>
      </c>
      <c r="CE136" s="14">
        <f>CE113*CE112</f>
        <v>617.75</v>
      </c>
      <c r="CF136" s="14">
        <f t="shared" ref="CF136:CH136" si="163">CF113*CF112</f>
        <v>802</v>
      </c>
      <c r="CG136" s="14">
        <f t="shared" si="163"/>
        <v>139</v>
      </c>
      <c r="CH136" s="14">
        <f t="shared" si="163"/>
        <v>56.25</v>
      </c>
      <c r="CI136" s="104">
        <f t="shared" ref="CI136:CI137" si="164">SUM(CE136:CH136)</f>
        <v>1615</v>
      </c>
      <c r="CK136" s="14">
        <f>CK113*CK112</f>
        <v>31.75</v>
      </c>
      <c r="CL136" s="14">
        <f t="shared" ref="CL136:CN136" si="165">CL113*CL112</f>
        <v>117.5</v>
      </c>
      <c r="CM136" s="14">
        <f t="shared" si="165"/>
        <v>5</v>
      </c>
      <c r="CN136" s="14">
        <f t="shared" si="165"/>
        <v>2.5</v>
      </c>
      <c r="CO136" s="104">
        <f t="shared" ref="CO136:CO137" si="166">SUM(CK136:CN136)</f>
        <v>156.75</v>
      </c>
      <c r="CP136" s="14">
        <f>CP113*$B131</f>
        <v>0</v>
      </c>
      <c r="CQ136" s="14">
        <f>CQ113*CQ112</f>
        <v>485.5</v>
      </c>
      <c r="CR136" s="14">
        <f t="shared" ref="CR136:CT136" si="167">CR113*CR112</f>
        <v>698.5</v>
      </c>
      <c r="CS136" s="14">
        <f t="shared" si="167"/>
        <v>147</v>
      </c>
      <c r="CT136" s="14">
        <f t="shared" si="167"/>
        <v>52.5</v>
      </c>
      <c r="CU136" s="104">
        <f t="shared" ref="CU136:CU137" si="168">SUM(CQ136:CT136)</f>
        <v>1383.5</v>
      </c>
      <c r="CW136" s="14">
        <f>CW113*CW112</f>
        <v>111.5</v>
      </c>
      <c r="CX136" s="14">
        <f t="shared" ref="CX136:CZ136" si="169">CX113*CX112</f>
        <v>338</v>
      </c>
      <c r="CY136" s="14">
        <f t="shared" si="169"/>
        <v>18</v>
      </c>
      <c r="CZ136" s="14">
        <f t="shared" si="169"/>
        <v>68.75</v>
      </c>
      <c r="DA136" s="104">
        <f t="shared" ref="DA136:DA137" si="170">SUM(CW136:CZ136)</f>
        <v>536.25</v>
      </c>
      <c r="DC136" s="14">
        <f>DC113*DC112</f>
        <v>58.75</v>
      </c>
      <c r="DD136" s="14">
        <f t="shared" ref="DD136:DF136" si="171">DD113*DD112</f>
        <v>150.5</v>
      </c>
      <c r="DE136" s="14">
        <f t="shared" si="171"/>
        <v>11</v>
      </c>
      <c r="DF136" s="14">
        <f t="shared" si="171"/>
        <v>16.25</v>
      </c>
      <c r="DG136" s="104">
        <f t="shared" ref="DG136:DG137" si="172">SUM(DC136:DF136)</f>
        <v>236.5</v>
      </c>
      <c r="DH136" s="29"/>
      <c r="DI136" s="29"/>
      <c r="DJ136" s="29"/>
      <c r="DK136" s="14">
        <f>DK113*DK112</f>
        <v>26.75</v>
      </c>
      <c r="DL136" s="14">
        <f t="shared" ref="DL136:DN136" si="173">DL113*DL112</f>
        <v>68.5</v>
      </c>
      <c r="DM136" s="14">
        <f t="shared" si="173"/>
        <v>0</v>
      </c>
      <c r="DN136" s="14">
        <f t="shared" si="173"/>
        <v>0</v>
      </c>
      <c r="DO136" s="104">
        <f t="shared" ref="DO136:DO137" si="174">SUM(DK136:DN136)</f>
        <v>95.25</v>
      </c>
      <c r="DQ136" s="14">
        <f>DQ113*DQ112</f>
        <v>12.5</v>
      </c>
      <c r="DR136" s="14">
        <f t="shared" ref="DR136:DT136" si="175">DR113*DR112</f>
        <v>19.5</v>
      </c>
      <c r="DS136" s="14">
        <f t="shared" si="175"/>
        <v>2</v>
      </c>
      <c r="DT136" s="14">
        <f t="shared" si="175"/>
        <v>0</v>
      </c>
      <c r="DU136" s="104">
        <f t="shared" ref="DU136:DU137" si="176">SUM(DQ136:DT136)</f>
        <v>34</v>
      </c>
      <c r="DV136" s="14">
        <f>DV113*$B131</f>
        <v>0</v>
      </c>
      <c r="DW136" s="14">
        <f>DW113*DW112</f>
        <v>17</v>
      </c>
      <c r="DX136" s="14">
        <f t="shared" ref="DX136:DZ136" si="177">DX113*DX112</f>
        <v>61.5</v>
      </c>
      <c r="DY136" s="14">
        <f t="shared" si="177"/>
        <v>4</v>
      </c>
      <c r="DZ136" s="14">
        <f t="shared" si="177"/>
        <v>7.5</v>
      </c>
      <c r="EA136" s="104">
        <f>EA113*$B132</f>
        <v>180</v>
      </c>
      <c r="EC136" s="14">
        <f>EC113*EC112</f>
        <v>491.25</v>
      </c>
      <c r="ED136" s="14">
        <f t="shared" ref="ED136:EF136" si="178">ED113*ED112</f>
        <v>789.5</v>
      </c>
      <c r="EE136" s="14">
        <f t="shared" si="178"/>
        <v>200</v>
      </c>
      <c r="EF136" s="14">
        <f t="shared" si="178"/>
        <v>2315</v>
      </c>
      <c r="EG136" s="104">
        <f t="shared" ref="EG136:EG137" si="179">SUM(EC136:EF136)</f>
        <v>3795.75</v>
      </c>
      <c r="EI136" s="14">
        <f>EI113*EI112</f>
        <v>166</v>
      </c>
      <c r="EJ136" s="14">
        <f t="shared" ref="EJ136:EL136" si="180">EJ113*EJ112</f>
        <v>337.5</v>
      </c>
      <c r="EK136" s="14">
        <f t="shared" si="180"/>
        <v>51</v>
      </c>
      <c r="EL136" s="14">
        <f t="shared" si="180"/>
        <v>36.25</v>
      </c>
      <c r="EM136" s="104">
        <f t="shared" ref="EM136:EM137" si="181">SUM(EI136:EL136)</f>
        <v>590.75</v>
      </c>
      <c r="EO136" s="14">
        <f>EO113*EO112</f>
        <v>36</v>
      </c>
      <c r="EP136" s="14">
        <f t="shared" ref="EP136:ER136" si="182">EP113*EP112</f>
        <v>154.5</v>
      </c>
      <c r="EQ136" s="14">
        <f t="shared" si="182"/>
        <v>10</v>
      </c>
      <c r="ER136" s="14">
        <f t="shared" si="182"/>
        <v>2.5</v>
      </c>
      <c r="ES136" s="104">
        <f t="shared" ref="ES136:ES137" si="183">SUM(EO136:ER136)</f>
        <v>203</v>
      </c>
      <c r="EU136" s="14">
        <f>EU113*EU112</f>
        <v>492.75</v>
      </c>
      <c r="EV136" s="14">
        <f t="shared" ref="EV136:EX136" si="184">EV113*EV112</f>
        <v>888.5</v>
      </c>
      <c r="EW136" s="14">
        <f t="shared" si="184"/>
        <v>129</v>
      </c>
      <c r="EX136" s="14">
        <f t="shared" si="184"/>
        <v>85</v>
      </c>
      <c r="EY136" s="104">
        <f t="shared" ref="EY136:EY137" si="185">SUM(EU136:EX136)</f>
        <v>1595.25</v>
      </c>
      <c r="FA136" s="14">
        <f>FA113*FA112</f>
        <v>14.5</v>
      </c>
      <c r="FB136" s="14">
        <f t="shared" ref="FB136:FD136" si="186">FB113*FB112</f>
        <v>76</v>
      </c>
      <c r="FC136" s="14">
        <f t="shared" si="186"/>
        <v>4</v>
      </c>
      <c r="FD136" s="14">
        <f t="shared" si="186"/>
        <v>1.25</v>
      </c>
      <c r="FE136" s="104">
        <f t="shared" ref="FE136:FE137" si="187">SUM(FA136:FD136)</f>
        <v>95.75</v>
      </c>
      <c r="FG136" s="14">
        <f>FG113*FG112</f>
        <v>235</v>
      </c>
      <c r="FH136" s="14">
        <f t="shared" ref="FH136:FJ136" si="188">FH113*FH112</f>
        <v>558.5</v>
      </c>
      <c r="FI136" s="14">
        <f t="shared" si="188"/>
        <v>39</v>
      </c>
      <c r="FJ136" s="14">
        <f t="shared" si="188"/>
        <v>33.75</v>
      </c>
      <c r="FK136" s="104">
        <f t="shared" ref="FK136:FK137" si="189">SUM(FG136:FJ136)</f>
        <v>866.25</v>
      </c>
      <c r="FM136" s="14">
        <f>FM113*FM112</f>
        <v>17.5</v>
      </c>
      <c r="FN136" s="14">
        <f t="shared" ref="FN136:FP136" si="190">FN113*FN112</f>
        <v>56.5</v>
      </c>
      <c r="FO136" s="14">
        <f t="shared" si="190"/>
        <v>2</v>
      </c>
      <c r="FP136" s="14">
        <f t="shared" si="190"/>
        <v>3.75</v>
      </c>
      <c r="FQ136" s="104">
        <f t="shared" ref="FQ136:FQ137" si="191">SUM(FM136:FP136)</f>
        <v>79.75</v>
      </c>
      <c r="FS136" s="14">
        <f>FS113*FS112</f>
        <v>244.5</v>
      </c>
      <c r="FT136" s="14">
        <f t="shared" ref="FT136:FV136" si="192">FT113*FT112</f>
        <v>401.5</v>
      </c>
      <c r="FU136" s="14">
        <f t="shared" si="192"/>
        <v>35</v>
      </c>
      <c r="FV136" s="14">
        <f t="shared" si="192"/>
        <v>22.5</v>
      </c>
      <c r="FW136" s="104">
        <f t="shared" ref="FW136:FW137" si="193">SUM(FS136:FV136)</f>
        <v>703.5</v>
      </c>
      <c r="FY136" s="14">
        <f>FY113*FY112</f>
        <v>471.5</v>
      </c>
      <c r="FZ136" s="14">
        <f t="shared" ref="FZ136:GB136" si="194">FZ113*FZ112</f>
        <v>795</v>
      </c>
      <c r="GA136" s="14">
        <f t="shared" si="194"/>
        <v>68</v>
      </c>
      <c r="GB136" s="14">
        <f t="shared" si="194"/>
        <v>45</v>
      </c>
      <c r="GC136" s="104">
        <f t="shared" ref="GC136:GC137" si="195">SUM(FY136:GB136)</f>
        <v>1379.5</v>
      </c>
      <c r="GD136" s="29"/>
      <c r="GE136" s="29"/>
      <c r="GF136" s="29"/>
      <c r="GG136" s="29"/>
      <c r="GH136" s="29"/>
      <c r="GI136" s="29"/>
      <c r="GJ136" s="29"/>
      <c r="GK136" s="29"/>
      <c r="GL136" s="29"/>
      <c r="GM136" s="29"/>
      <c r="GN136" s="29"/>
      <c r="GO136" s="29"/>
      <c r="GP136" s="29"/>
      <c r="GQ136" s="29"/>
      <c r="GR136" s="29"/>
      <c r="GS136" s="29"/>
      <c r="GT136" s="29"/>
      <c r="GU136" s="29"/>
      <c r="GV136" s="29"/>
      <c r="GW136" s="29"/>
      <c r="GX136" s="29"/>
      <c r="GY136" s="29"/>
      <c r="GZ136" s="29"/>
      <c r="HA136" s="29"/>
      <c r="HB136" s="29"/>
      <c r="HC136" s="29"/>
      <c r="HD136" s="29"/>
      <c r="HE136" s="29"/>
      <c r="HF136" s="29"/>
      <c r="HG136" s="29"/>
      <c r="HH136" s="29"/>
      <c r="HI136" s="29"/>
      <c r="HJ136" s="29"/>
      <c r="HK136" s="29"/>
      <c r="HL136" s="29"/>
      <c r="HM136" s="29"/>
      <c r="HN136" s="29"/>
      <c r="HO136" s="29"/>
      <c r="HP136" s="29"/>
      <c r="HQ136" s="29"/>
      <c r="HR136" s="29"/>
      <c r="HS136" s="29"/>
      <c r="HT136" s="29"/>
      <c r="HU136" s="29"/>
      <c r="HV136" s="29"/>
      <c r="HW136" s="29"/>
      <c r="HX136" s="29"/>
      <c r="HY136" s="29"/>
      <c r="HZ136" s="29"/>
      <c r="IA136" s="29"/>
      <c r="IB136" s="29"/>
      <c r="IC136" s="29"/>
      <c r="ID136" s="29"/>
      <c r="IE136" s="29"/>
      <c r="IF136" s="29"/>
      <c r="IG136" s="29"/>
      <c r="IH136" s="29"/>
      <c r="II136" s="29"/>
      <c r="IJ136" s="29"/>
      <c r="IK136" s="29"/>
      <c r="IL136" s="29"/>
      <c r="IM136" s="29"/>
      <c r="IN136" s="29"/>
      <c r="IO136" s="29"/>
      <c r="IP136" s="29"/>
      <c r="IQ136" s="29"/>
      <c r="IR136" s="29"/>
      <c r="IS136" s="29"/>
      <c r="IT136" s="29"/>
      <c r="IU136" s="29"/>
      <c r="IV136" s="29"/>
      <c r="IW136" s="29"/>
      <c r="IX136" s="29"/>
      <c r="IY136" s="29"/>
      <c r="IZ136" s="29"/>
      <c r="JA136" s="29"/>
      <c r="JB136" s="29"/>
      <c r="JC136" s="29"/>
      <c r="JD136" s="29"/>
      <c r="JE136" s="29"/>
      <c r="JF136" s="29"/>
      <c r="JG136" s="29"/>
      <c r="JH136" s="29"/>
      <c r="JI136" s="29"/>
      <c r="JJ136" s="29"/>
      <c r="JK136" s="29"/>
      <c r="JL136" s="29"/>
      <c r="JM136" s="29"/>
      <c r="JN136" s="29"/>
      <c r="JO136" s="29"/>
      <c r="JP136" s="29"/>
      <c r="JQ136" s="29"/>
      <c r="JR136" s="29"/>
      <c r="JS136" s="29"/>
      <c r="JT136" s="29"/>
      <c r="JU136" s="29"/>
      <c r="JV136" s="29"/>
      <c r="JW136" s="29"/>
      <c r="JX136" s="29"/>
      <c r="JY136" s="29"/>
      <c r="JZ136" s="29"/>
      <c r="KA136" s="29"/>
      <c r="KB136" s="29"/>
      <c r="KC136" s="29"/>
      <c r="KD136" s="29"/>
      <c r="KE136" s="29"/>
      <c r="KF136" s="29"/>
      <c r="KG136" s="29"/>
      <c r="KH136" s="29"/>
      <c r="KI136" s="29"/>
      <c r="KJ136" s="29"/>
      <c r="KK136" s="29"/>
      <c r="KL136" s="29"/>
      <c r="KM136" s="29"/>
      <c r="KN136" s="29"/>
      <c r="KO136" s="29"/>
      <c r="KP136" s="29"/>
      <c r="KQ136" s="29"/>
      <c r="KR136" s="29"/>
      <c r="KS136" s="29"/>
      <c r="KT136" s="29"/>
      <c r="KU136" s="29"/>
      <c r="KV136" s="29"/>
      <c r="KW136" s="29"/>
      <c r="KX136" s="29"/>
      <c r="KY136" s="29"/>
      <c r="KZ136" s="29"/>
      <c r="LA136" s="29"/>
      <c r="LB136" s="29"/>
      <c r="LC136" s="29"/>
      <c r="LD136" s="29"/>
      <c r="LE136" s="29"/>
      <c r="LF136" s="29"/>
      <c r="LG136" s="29"/>
      <c r="LH136" s="29"/>
      <c r="LI136" s="29"/>
      <c r="LJ136" s="29"/>
      <c r="LK136" s="29"/>
      <c r="LL136" s="29"/>
      <c r="LM136" s="29"/>
      <c r="LN136" s="29"/>
      <c r="LO136" s="29"/>
      <c r="LP136" s="29"/>
      <c r="LQ136" s="29"/>
      <c r="LR136" s="29"/>
      <c r="LS136" s="29"/>
      <c r="LT136" s="29"/>
      <c r="LU136" s="29"/>
      <c r="LV136" s="29"/>
      <c r="LW136" s="29"/>
      <c r="LX136" s="29"/>
      <c r="LY136" s="29"/>
      <c r="LZ136" s="29"/>
      <c r="MA136" s="29"/>
      <c r="MB136" s="29"/>
      <c r="MC136" s="29"/>
      <c r="MD136" s="29"/>
      <c r="ME136" s="29"/>
      <c r="MF136" s="29"/>
      <c r="MG136" s="29"/>
      <c r="MH136" s="29"/>
      <c r="MI136" s="29"/>
      <c r="MJ136" s="29"/>
      <c r="MK136" s="29"/>
      <c r="ML136" s="29"/>
      <c r="MM136" s="29"/>
      <c r="MN136" s="29"/>
      <c r="MO136" s="29"/>
      <c r="MP136" s="29"/>
      <c r="MQ136" s="29"/>
      <c r="MR136" s="29"/>
      <c r="MS136" s="29"/>
      <c r="MT136" s="29"/>
      <c r="MU136" s="29"/>
      <c r="MV136" s="29"/>
      <c r="MW136" s="29"/>
      <c r="MX136" s="29"/>
      <c r="MY136" s="29"/>
      <c r="MZ136" s="29"/>
      <c r="NA136" s="29"/>
      <c r="NB136" s="29"/>
      <c r="NC136" s="29"/>
      <c r="ND136" s="29"/>
      <c r="NE136" s="29"/>
      <c r="NF136" s="29"/>
      <c r="NG136" s="29"/>
      <c r="NH136" s="29"/>
      <c r="NI136" s="29"/>
      <c r="NJ136" s="29"/>
      <c r="NK136" s="29"/>
      <c r="NL136" s="29"/>
      <c r="NM136" s="29"/>
      <c r="NN136" s="29"/>
      <c r="NO136" s="29"/>
      <c r="NP136" s="29"/>
      <c r="NQ136" s="29"/>
      <c r="NR136" s="29"/>
      <c r="NS136" s="29"/>
      <c r="NT136" s="29"/>
      <c r="NU136" s="29"/>
      <c r="NV136" s="29"/>
      <c r="NW136" s="29"/>
      <c r="NX136" s="29"/>
      <c r="NY136" s="29"/>
      <c r="NZ136" s="29"/>
      <c r="OA136" s="29"/>
      <c r="OB136" s="29"/>
      <c r="OC136" s="29"/>
      <c r="OD136" s="29"/>
      <c r="OE136" s="29"/>
      <c r="OF136" s="29"/>
      <c r="OG136" s="29"/>
      <c r="OH136" s="29"/>
      <c r="OI136" s="29"/>
      <c r="OJ136" s="29"/>
      <c r="OK136" s="29"/>
      <c r="OL136" s="29"/>
      <c r="OM136" s="29"/>
      <c r="ON136" s="29"/>
      <c r="OO136" s="29"/>
      <c r="OP136" s="29"/>
      <c r="OQ136" s="29"/>
      <c r="OR136" s="29"/>
      <c r="OS136" s="29"/>
      <c r="OT136" s="29"/>
      <c r="OU136" s="29"/>
      <c r="OV136" s="29"/>
    </row>
    <row r="137" spans="1:412" s="14" customFormat="1">
      <c r="A137" s="148" t="s">
        <v>86</v>
      </c>
      <c r="B137" s="14">
        <f>B127*B126</f>
        <v>66.75</v>
      </c>
      <c r="C137" s="14">
        <f t="shared" ref="C137:E137" si="196">C127*C126</f>
        <v>85</v>
      </c>
      <c r="D137" s="14">
        <f t="shared" si="196"/>
        <v>18</v>
      </c>
      <c r="E137" s="14">
        <f t="shared" si="196"/>
        <v>3.75</v>
      </c>
      <c r="F137" s="104">
        <f t="shared" si="138"/>
        <v>173.5</v>
      </c>
      <c r="G137" s="14">
        <f>G127*G126</f>
        <v>225.5</v>
      </c>
      <c r="H137" s="14">
        <f t="shared" ref="H137:J137" si="197">H127*H126</f>
        <v>760.5</v>
      </c>
      <c r="I137" s="14">
        <f t="shared" si="197"/>
        <v>73</v>
      </c>
      <c r="J137" s="14">
        <f t="shared" si="197"/>
        <v>56.25</v>
      </c>
      <c r="K137" s="104">
        <f t="shared" si="140"/>
        <v>1115.25</v>
      </c>
      <c r="M137" s="14">
        <f>M127*M126</f>
        <v>25.25</v>
      </c>
      <c r="N137" s="14">
        <f t="shared" ref="N137:P137" si="198">N127*N126</f>
        <v>65.5</v>
      </c>
      <c r="O137" s="14">
        <f t="shared" si="198"/>
        <v>8</v>
      </c>
      <c r="P137" s="14">
        <f t="shared" si="198"/>
        <v>1.25</v>
      </c>
      <c r="Q137" s="104">
        <f t="shared" si="142"/>
        <v>100</v>
      </c>
      <c r="S137" s="14">
        <f>S127*S126</f>
        <v>449</v>
      </c>
      <c r="T137" s="14">
        <f t="shared" ref="T137:V137" si="199">T127*T126</f>
        <v>847</v>
      </c>
      <c r="U137" s="14">
        <f t="shared" si="199"/>
        <v>59</v>
      </c>
      <c r="V137" s="14">
        <f t="shared" si="199"/>
        <v>66.25</v>
      </c>
      <c r="W137" s="104">
        <f t="shared" si="144"/>
        <v>1421.25</v>
      </c>
      <c r="Y137" s="14">
        <f>Y127*Y126</f>
        <v>53.75</v>
      </c>
      <c r="Z137" s="14">
        <f t="shared" ref="Z137:AB137" si="200">Z127*Z126</f>
        <v>253</v>
      </c>
      <c r="AA137" s="14">
        <f t="shared" si="200"/>
        <v>22</v>
      </c>
      <c r="AB137" s="14">
        <f t="shared" si="200"/>
        <v>8.75</v>
      </c>
      <c r="AC137" s="104">
        <f t="shared" si="146"/>
        <v>337.5</v>
      </c>
      <c r="AE137" s="14">
        <f>AE127*AE126</f>
        <v>121.5</v>
      </c>
      <c r="AF137" s="14">
        <f t="shared" ref="AF137:AH137" si="201">AF127*AF126</f>
        <v>171</v>
      </c>
      <c r="AG137" s="14">
        <f t="shared" si="201"/>
        <v>13</v>
      </c>
      <c r="AH137" s="14">
        <f t="shared" si="201"/>
        <v>2.5</v>
      </c>
      <c r="AI137" s="104">
        <f t="shared" si="148"/>
        <v>308</v>
      </c>
      <c r="AJ137" s="29"/>
      <c r="AK137" s="29"/>
      <c r="AL137" s="14">
        <f t="shared" ref="AL137" si="202">AL127*$B131</f>
        <v>0</v>
      </c>
      <c r="AM137" s="14">
        <f>AM127*AM126</f>
        <v>29.75</v>
      </c>
      <c r="AN137" s="14">
        <f t="shared" ref="AN137:AP137" si="203">AN127*AN126</f>
        <v>38</v>
      </c>
      <c r="AO137" s="14">
        <f t="shared" si="203"/>
        <v>10</v>
      </c>
      <c r="AP137" s="14">
        <f t="shared" si="203"/>
        <v>1.25</v>
      </c>
      <c r="AQ137" s="104">
        <f t="shared" si="150"/>
        <v>79</v>
      </c>
      <c r="AS137" s="14">
        <f>AS127*AS126</f>
        <v>313.75</v>
      </c>
      <c r="AT137" s="14">
        <f t="shared" ref="AT137:AV137" si="204">AT127*AT126</f>
        <v>700</v>
      </c>
      <c r="AU137" s="14">
        <f t="shared" si="204"/>
        <v>53</v>
      </c>
      <c r="AV137" s="14">
        <f t="shared" si="204"/>
        <v>48.75</v>
      </c>
      <c r="AW137" s="104">
        <f t="shared" si="152"/>
        <v>1115.5</v>
      </c>
      <c r="AY137" s="14">
        <f>AY127*AY126</f>
        <v>42.5</v>
      </c>
      <c r="AZ137" s="14">
        <f t="shared" ref="AZ137:BB137" si="205">AZ127*AZ126</f>
        <v>55.5</v>
      </c>
      <c r="BA137" s="14">
        <f t="shared" si="205"/>
        <v>3</v>
      </c>
      <c r="BB137" s="14">
        <f t="shared" si="205"/>
        <v>6.25</v>
      </c>
      <c r="BC137" s="104">
        <f t="shared" si="154"/>
        <v>107.25</v>
      </c>
      <c r="BE137" s="14">
        <f>BE127*BE126</f>
        <v>282.25</v>
      </c>
      <c r="BF137" s="14">
        <f t="shared" ref="BF137:BH137" si="206">BF127*BF126</f>
        <v>742</v>
      </c>
      <c r="BG137" s="14">
        <f t="shared" si="206"/>
        <v>70</v>
      </c>
      <c r="BH137" s="14">
        <f t="shared" si="206"/>
        <v>35</v>
      </c>
      <c r="BI137" s="104">
        <f t="shared" si="156"/>
        <v>1129.25</v>
      </c>
      <c r="BK137" s="14">
        <f>BK127*BK126</f>
        <v>23.5</v>
      </c>
      <c r="BL137" s="14">
        <f t="shared" ref="BL137:BN137" si="207">BL127*BL126</f>
        <v>160</v>
      </c>
      <c r="BM137" s="14">
        <f t="shared" si="207"/>
        <v>8</v>
      </c>
      <c r="BN137" s="14">
        <f t="shared" si="207"/>
        <v>2.5</v>
      </c>
      <c r="BO137" s="104">
        <f t="shared" si="158"/>
        <v>194</v>
      </c>
      <c r="BQ137" s="14">
        <f>BQ127*BQ126</f>
        <v>59.25</v>
      </c>
      <c r="BR137" s="14">
        <f t="shared" ref="BR137:BT137" si="208">BR127*BR126</f>
        <v>90</v>
      </c>
      <c r="BS137" s="14">
        <f t="shared" si="208"/>
        <v>29</v>
      </c>
      <c r="BT137" s="14">
        <f t="shared" si="208"/>
        <v>11.25</v>
      </c>
      <c r="BU137" s="104">
        <f t="shared" si="160"/>
        <v>189.5</v>
      </c>
      <c r="BV137" s="29"/>
      <c r="BW137" s="29"/>
      <c r="BX137" s="29"/>
      <c r="BY137" s="14">
        <f>BY127*BY126</f>
        <v>19</v>
      </c>
      <c r="BZ137" s="14">
        <f t="shared" ref="BZ137:CB137" si="209">BZ127*BZ126</f>
        <v>65.5</v>
      </c>
      <c r="CA137" s="14">
        <f t="shared" si="209"/>
        <v>6</v>
      </c>
      <c r="CB137" s="14">
        <f t="shared" si="209"/>
        <v>0</v>
      </c>
      <c r="CC137" s="104">
        <f t="shared" si="162"/>
        <v>90.5</v>
      </c>
      <c r="CE137" s="14">
        <f>CE127*CE126</f>
        <v>698.75</v>
      </c>
      <c r="CF137" s="14">
        <f t="shared" ref="CF137:CH137" si="210">CF127*CF126</f>
        <v>770.5</v>
      </c>
      <c r="CG137" s="14">
        <f t="shared" si="210"/>
        <v>139</v>
      </c>
      <c r="CH137" s="14">
        <f t="shared" si="210"/>
        <v>32.5</v>
      </c>
      <c r="CI137" s="104">
        <f t="shared" si="164"/>
        <v>1640.75</v>
      </c>
      <c r="CK137" s="14">
        <f>CK127*CK126</f>
        <v>27</v>
      </c>
      <c r="CL137" s="14">
        <f t="shared" ref="CL137:CN137" si="211">CL127*CL126</f>
        <v>111</v>
      </c>
      <c r="CM137" s="14">
        <f t="shared" si="211"/>
        <v>5</v>
      </c>
      <c r="CN137" s="14">
        <f t="shared" si="211"/>
        <v>0</v>
      </c>
      <c r="CO137" s="104">
        <f t="shared" si="166"/>
        <v>143</v>
      </c>
      <c r="CP137" s="14">
        <f t="shared" ref="CP137" si="212">CP127*$B131</f>
        <v>0</v>
      </c>
      <c r="CQ137" s="14">
        <f>CQ127*CQ126</f>
        <v>566.75</v>
      </c>
      <c r="CR137" s="14">
        <f t="shared" ref="CR137:CT137" si="213">CR127*CR126</f>
        <v>882</v>
      </c>
      <c r="CS137" s="14">
        <f t="shared" si="213"/>
        <v>201</v>
      </c>
      <c r="CT137" s="14">
        <f t="shared" si="213"/>
        <v>25</v>
      </c>
      <c r="CU137" s="104">
        <f t="shared" si="168"/>
        <v>1674.75</v>
      </c>
      <c r="CW137" s="14">
        <f>CW127*CW126</f>
        <v>137.75</v>
      </c>
      <c r="CX137" s="14">
        <f t="shared" ref="CX137:CZ137" si="214">CX127*CX126</f>
        <v>367.5</v>
      </c>
      <c r="CY137" s="14">
        <f t="shared" si="214"/>
        <v>23</v>
      </c>
      <c r="CZ137" s="14">
        <f t="shared" si="214"/>
        <v>53.75</v>
      </c>
      <c r="DA137" s="104">
        <f t="shared" si="170"/>
        <v>582</v>
      </c>
      <c r="DC137" s="14">
        <f>DC127*DC126</f>
        <v>46.25</v>
      </c>
      <c r="DD137" s="14">
        <f t="shared" ref="DD137:DF137" si="215">DD127*DD126</f>
        <v>140</v>
      </c>
      <c r="DE137" s="14">
        <f t="shared" si="215"/>
        <v>9</v>
      </c>
      <c r="DF137" s="14">
        <f t="shared" si="215"/>
        <v>7.5</v>
      </c>
      <c r="DG137" s="104">
        <f t="shared" si="172"/>
        <v>202.75</v>
      </c>
      <c r="DH137" s="29"/>
      <c r="DI137" s="29"/>
      <c r="DJ137" s="29"/>
      <c r="DK137" s="14">
        <f>DK127*DK126</f>
        <v>69.5</v>
      </c>
      <c r="DL137" s="14">
        <f t="shared" ref="DL137:DN137" si="216">DL127*DL126</f>
        <v>124.5</v>
      </c>
      <c r="DM137" s="14">
        <f t="shared" si="216"/>
        <v>0</v>
      </c>
      <c r="DN137" s="14">
        <f t="shared" si="216"/>
        <v>0</v>
      </c>
      <c r="DO137" s="104">
        <f t="shared" si="174"/>
        <v>194</v>
      </c>
      <c r="DQ137" s="14">
        <f>DQ127*DQ126</f>
        <v>21.5</v>
      </c>
      <c r="DR137" s="14">
        <f t="shared" ref="DR137:DT137" si="217">DR127*DR126</f>
        <v>22.5</v>
      </c>
      <c r="DS137" s="14">
        <f t="shared" si="217"/>
        <v>1</v>
      </c>
      <c r="DT137" s="14">
        <f t="shared" si="217"/>
        <v>0</v>
      </c>
      <c r="DU137" s="104">
        <f t="shared" si="176"/>
        <v>45</v>
      </c>
      <c r="DV137" s="14">
        <f t="shared" ref="DV137" si="218">DV127*$B131</f>
        <v>0</v>
      </c>
      <c r="DW137" s="14">
        <f>DW127*DW126</f>
        <v>18.75</v>
      </c>
      <c r="DX137" s="14">
        <f t="shared" ref="DX137:DZ137" si="219">DX127*DX126</f>
        <v>65.5</v>
      </c>
      <c r="DY137" s="14">
        <f t="shared" si="219"/>
        <v>8</v>
      </c>
      <c r="DZ137" s="14">
        <f t="shared" si="219"/>
        <v>6.25</v>
      </c>
      <c r="EA137" s="104">
        <f t="shared" ref="EA137" si="220">EA127*$B132</f>
        <v>195</v>
      </c>
      <c r="EC137" s="14">
        <f>EC127*EC126</f>
        <v>573</v>
      </c>
      <c r="ED137" s="14">
        <f t="shared" ref="ED137:EF137" si="221">ED127*ED126</f>
        <v>960.5</v>
      </c>
      <c r="EE137" s="14">
        <f t="shared" si="221"/>
        <v>310</v>
      </c>
      <c r="EF137" s="14">
        <f t="shared" si="221"/>
        <v>2910</v>
      </c>
      <c r="EG137" s="104">
        <f t="shared" si="179"/>
        <v>4753.5</v>
      </c>
      <c r="EI137" s="14">
        <f>EI127*EI126</f>
        <v>159.5</v>
      </c>
      <c r="EJ137" s="14">
        <f t="shared" ref="EJ137:EL137" si="222">EJ127*EJ126</f>
        <v>432.5</v>
      </c>
      <c r="EK137" s="14">
        <f t="shared" si="222"/>
        <v>59</v>
      </c>
      <c r="EL137" s="14">
        <f t="shared" si="222"/>
        <v>22.5</v>
      </c>
      <c r="EM137" s="104">
        <f t="shared" si="181"/>
        <v>673.5</v>
      </c>
      <c r="EO137" s="14">
        <f>EO127*EO126</f>
        <v>48</v>
      </c>
      <c r="EP137" s="14">
        <f t="shared" ref="EP137:ER137" si="223">EP127*EP126</f>
        <v>185</v>
      </c>
      <c r="EQ137" s="14">
        <f t="shared" si="223"/>
        <v>6</v>
      </c>
      <c r="ER137" s="14">
        <f t="shared" si="223"/>
        <v>0</v>
      </c>
      <c r="ES137" s="104">
        <f t="shared" si="183"/>
        <v>239</v>
      </c>
      <c r="EU137" s="14">
        <f>EU127*EU126</f>
        <v>492.75</v>
      </c>
      <c r="EV137" s="14">
        <f t="shared" ref="EV137:EX137" si="224">EV127*EV126</f>
        <v>725.5</v>
      </c>
      <c r="EW137" s="14">
        <f t="shared" si="224"/>
        <v>136</v>
      </c>
      <c r="EX137" s="14">
        <f t="shared" si="224"/>
        <v>41.25</v>
      </c>
      <c r="EY137" s="104">
        <f t="shared" si="185"/>
        <v>1395.5</v>
      </c>
      <c r="FA137" s="14">
        <f>FA127*FA126</f>
        <v>20.75</v>
      </c>
      <c r="FB137" s="14">
        <f t="shared" ref="FB137:FD137" si="225">FB127*FB126</f>
        <v>89</v>
      </c>
      <c r="FC137" s="14">
        <f t="shared" si="225"/>
        <v>3</v>
      </c>
      <c r="FD137" s="14">
        <f t="shared" si="225"/>
        <v>2.5</v>
      </c>
      <c r="FE137" s="104">
        <f t="shared" si="187"/>
        <v>115.25</v>
      </c>
      <c r="FG137" s="14">
        <f>FG127*FG126</f>
        <v>246.25</v>
      </c>
      <c r="FH137" s="14">
        <f t="shared" ref="FH137:FJ137" si="226">FH127*FH126</f>
        <v>505</v>
      </c>
      <c r="FI137" s="14">
        <f t="shared" si="226"/>
        <v>56</v>
      </c>
      <c r="FJ137" s="14">
        <f t="shared" si="226"/>
        <v>31.25</v>
      </c>
      <c r="FK137" s="104">
        <f t="shared" si="189"/>
        <v>838.5</v>
      </c>
      <c r="FM137" s="14">
        <f>FM127*FM126</f>
        <v>23.25</v>
      </c>
      <c r="FN137" s="14">
        <f t="shared" ref="FN137:FP137" si="227">FN127*FN126</f>
        <v>82</v>
      </c>
      <c r="FO137" s="14">
        <f t="shared" si="227"/>
        <v>1</v>
      </c>
      <c r="FP137" s="14">
        <f t="shared" si="227"/>
        <v>0</v>
      </c>
      <c r="FQ137" s="104">
        <f t="shared" si="191"/>
        <v>106.25</v>
      </c>
      <c r="FS137" s="14">
        <f>FS127*FS126</f>
        <v>322.75</v>
      </c>
      <c r="FT137" s="14">
        <f t="shared" ref="FT137:FV137" si="228">FT127*FT126</f>
        <v>501</v>
      </c>
      <c r="FU137" s="14">
        <f t="shared" si="228"/>
        <v>38</v>
      </c>
      <c r="FV137" s="14">
        <f t="shared" si="228"/>
        <v>21.25</v>
      </c>
      <c r="FW137" s="104">
        <f t="shared" si="193"/>
        <v>883</v>
      </c>
      <c r="FY137" s="14">
        <f>FY127*FY126</f>
        <v>615.5</v>
      </c>
      <c r="FZ137" s="14">
        <f t="shared" ref="FZ137:GB137" si="229">FZ127*FZ126</f>
        <v>990</v>
      </c>
      <c r="GA137" s="14">
        <f t="shared" si="229"/>
        <v>72</v>
      </c>
      <c r="GB137" s="14">
        <f t="shared" si="229"/>
        <v>42.5</v>
      </c>
      <c r="GC137" s="104">
        <f t="shared" si="195"/>
        <v>1720</v>
      </c>
      <c r="GD137" s="29"/>
      <c r="GE137" s="29"/>
      <c r="GF137" s="29"/>
      <c r="GG137" s="29"/>
      <c r="GH137" s="29"/>
      <c r="GI137" s="29"/>
      <c r="GJ137" s="29"/>
      <c r="GK137" s="29"/>
      <c r="GL137" s="29"/>
      <c r="GM137" s="29"/>
      <c r="GN137" s="29"/>
      <c r="GO137" s="29"/>
      <c r="GP137" s="29"/>
      <c r="GQ137" s="29"/>
      <c r="GR137" s="29"/>
      <c r="GS137" s="29"/>
      <c r="GT137" s="29"/>
      <c r="GU137" s="29"/>
      <c r="GV137" s="29"/>
      <c r="GW137" s="29"/>
      <c r="GX137" s="29"/>
      <c r="GY137" s="29"/>
      <c r="GZ137" s="29"/>
      <c r="HA137" s="29"/>
      <c r="HB137" s="29"/>
      <c r="HC137" s="29"/>
      <c r="HD137" s="29"/>
      <c r="HE137" s="29"/>
      <c r="HF137" s="29"/>
      <c r="HG137" s="29"/>
      <c r="HH137" s="29"/>
      <c r="HI137" s="29"/>
      <c r="HJ137" s="29"/>
      <c r="HK137" s="29"/>
      <c r="HL137" s="29"/>
      <c r="HM137" s="29"/>
      <c r="HN137" s="29"/>
      <c r="HO137" s="29"/>
      <c r="HP137" s="29"/>
      <c r="HQ137" s="29"/>
      <c r="HR137" s="29"/>
      <c r="HS137" s="29"/>
      <c r="HT137" s="29"/>
      <c r="HU137" s="29"/>
      <c r="HV137" s="29"/>
      <c r="HW137" s="29"/>
      <c r="HX137" s="29"/>
      <c r="HY137" s="29"/>
      <c r="HZ137" s="29"/>
      <c r="IA137" s="29"/>
      <c r="IB137" s="29"/>
      <c r="IC137" s="29"/>
      <c r="ID137" s="29"/>
      <c r="IE137" s="29"/>
      <c r="IF137" s="29"/>
      <c r="IG137" s="29"/>
      <c r="IH137" s="29"/>
      <c r="II137" s="29"/>
      <c r="IJ137" s="29"/>
      <c r="IK137" s="29"/>
      <c r="IL137" s="29"/>
      <c r="IM137" s="29"/>
      <c r="IN137" s="29"/>
      <c r="IO137" s="29"/>
      <c r="IP137" s="29"/>
      <c r="IQ137" s="29"/>
      <c r="IR137" s="29"/>
      <c r="IS137" s="29"/>
      <c r="IT137" s="29"/>
      <c r="IU137" s="29"/>
      <c r="IV137" s="29"/>
      <c r="IW137" s="29"/>
      <c r="IX137" s="29"/>
      <c r="IY137" s="29"/>
      <c r="IZ137" s="29"/>
      <c r="JA137" s="29"/>
      <c r="JB137" s="29"/>
      <c r="JC137" s="29"/>
      <c r="JD137" s="29"/>
      <c r="JE137" s="29"/>
      <c r="JF137" s="29"/>
      <c r="JG137" s="29"/>
      <c r="JH137" s="29"/>
      <c r="JI137" s="29"/>
      <c r="JJ137" s="29"/>
      <c r="JK137" s="29"/>
      <c r="JL137" s="29"/>
      <c r="JM137" s="29"/>
      <c r="JN137" s="29"/>
      <c r="JO137" s="29"/>
      <c r="JP137" s="29"/>
      <c r="JQ137" s="29"/>
      <c r="JR137" s="29"/>
      <c r="JS137" s="29"/>
      <c r="JT137" s="29"/>
      <c r="JU137" s="29"/>
      <c r="JV137" s="29"/>
      <c r="JW137" s="29"/>
      <c r="JX137" s="29"/>
      <c r="JY137" s="29"/>
      <c r="JZ137" s="29"/>
      <c r="KA137" s="29"/>
      <c r="KB137" s="29"/>
      <c r="KC137" s="29"/>
      <c r="KD137" s="29"/>
      <c r="KE137" s="29"/>
      <c r="KF137" s="29"/>
      <c r="KG137" s="29"/>
      <c r="KH137" s="29"/>
      <c r="KI137" s="29"/>
      <c r="KJ137" s="29"/>
      <c r="KK137" s="29"/>
      <c r="KL137" s="29"/>
      <c r="KM137" s="29"/>
      <c r="KN137" s="29"/>
      <c r="KO137" s="29"/>
      <c r="KP137" s="29"/>
      <c r="KQ137" s="29"/>
      <c r="KR137" s="29"/>
      <c r="KS137" s="29"/>
      <c r="KT137" s="29"/>
      <c r="KU137" s="29"/>
      <c r="KV137" s="29"/>
      <c r="KW137" s="29"/>
      <c r="KX137" s="29"/>
      <c r="KY137" s="29"/>
      <c r="KZ137" s="29"/>
      <c r="LA137" s="29"/>
      <c r="LB137" s="29"/>
      <c r="LC137" s="29"/>
      <c r="LD137" s="29"/>
      <c r="LE137" s="29"/>
      <c r="LF137" s="29"/>
      <c r="LG137" s="29"/>
      <c r="LH137" s="29"/>
      <c r="LI137" s="29"/>
      <c r="LJ137" s="29"/>
      <c r="LK137" s="29"/>
      <c r="LL137" s="29"/>
      <c r="LM137" s="29"/>
      <c r="LN137" s="29"/>
      <c r="LO137" s="29"/>
      <c r="LP137" s="29"/>
      <c r="LQ137" s="29"/>
      <c r="LR137" s="29"/>
      <c r="LS137" s="29"/>
      <c r="LT137" s="29"/>
      <c r="LU137" s="29"/>
      <c r="LV137" s="29"/>
      <c r="LW137" s="29"/>
      <c r="LX137" s="29"/>
      <c r="LY137" s="29"/>
      <c r="LZ137" s="29"/>
      <c r="MA137" s="29"/>
      <c r="MB137" s="29"/>
      <c r="MC137" s="29"/>
      <c r="MD137" s="29"/>
      <c r="ME137" s="29"/>
      <c r="MF137" s="29"/>
      <c r="MG137" s="29"/>
      <c r="MH137" s="29"/>
      <c r="MI137" s="29"/>
      <c r="MJ137" s="29"/>
      <c r="MK137" s="29"/>
      <c r="ML137" s="29"/>
      <c r="MM137" s="29"/>
      <c r="MN137" s="29"/>
      <c r="MO137" s="29"/>
      <c r="MP137" s="29"/>
      <c r="MQ137" s="29"/>
      <c r="MR137" s="29"/>
      <c r="MS137" s="29"/>
      <c r="MT137" s="29"/>
      <c r="MU137" s="29"/>
      <c r="MV137" s="29"/>
      <c r="MW137" s="29"/>
      <c r="MX137" s="29"/>
      <c r="MY137" s="29"/>
      <c r="MZ137" s="29"/>
      <c r="NA137" s="29"/>
      <c r="NB137" s="29"/>
      <c r="NC137" s="29"/>
      <c r="ND137" s="29"/>
      <c r="NE137" s="29"/>
      <c r="NF137" s="29"/>
      <c r="NG137" s="29"/>
      <c r="NH137" s="29"/>
      <c r="NI137" s="29"/>
      <c r="NJ137" s="29"/>
      <c r="NK137" s="29"/>
      <c r="NL137" s="29"/>
      <c r="NM137" s="29"/>
      <c r="NN137" s="29"/>
      <c r="NO137" s="29"/>
      <c r="NP137" s="29"/>
      <c r="NQ137" s="29"/>
      <c r="NR137" s="29"/>
      <c r="NS137" s="29"/>
      <c r="NT137" s="29"/>
      <c r="NU137" s="29"/>
      <c r="NV137" s="29"/>
      <c r="NW137" s="29"/>
      <c r="NX137" s="29"/>
      <c r="NY137" s="29"/>
      <c r="NZ137" s="29"/>
      <c r="OA137" s="29"/>
      <c r="OB137" s="29"/>
      <c r="OC137" s="29"/>
      <c r="OD137" s="29"/>
      <c r="OE137" s="29"/>
      <c r="OF137" s="29"/>
      <c r="OG137" s="29"/>
      <c r="OH137" s="29"/>
      <c r="OI137" s="29"/>
      <c r="OJ137" s="29"/>
      <c r="OK137" s="29"/>
      <c r="OL137" s="29"/>
      <c r="OM137" s="29"/>
      <c r="ON137" s="29"/>
      <c r="OO137" s="29"/>
      <c r="OP137" s="29"/>
      <c r="OQ137" s="29"/>
      <c r="OR137" s="29"/>
      <c r="OS137" s="29"/>
      <c r="OT137" s="29"/>
      <c r="OU137" s="29"/>
      <c r="OV137" s="29"/>
    </row>
    <row r="138" spans="1:412" s="30" customFormat="1">
      <c r="A138" s="146"/>
      <c r="DH138" s="29"/>
      <c r="DI138" s="29"/>
      <c r="DP138" s="61"/>
      <c r="FS138" s="29"/>
      <c r="FT138" s="29"/>
      <c r="FU138" s="29"/>
      <c r="FV138" s="29"/>
      <c r="FW138" s="29"/>
      <c r="GE138" s="29"/>
      <c r="GF138" s="29"/>
      <c r="GG138" s="29"/>
      <c r="GH138" s="29"/>
      <c r="GI138" s="29"/>
      <c r="GJ138" s="29"/>
      <c r="GK138" s="29"/>
      <c r="GL138" s="29"/>
      <c r="GM138" s="29"/>
      <c r="GN138" s="29"/>
      <c r="GO138" s="29"/>
      <c r="GP138" s="29"/>
      <c r="GQ138" s="29"/>
      <c r="GR138" s="29"/>
      <c r="GS138" s="29"/>
      <c r="GT138" s="29"/>
      <c r="GU138" s="29"/>
      <c r="GV138" s="29"/>
      <c r="GW138" s="29"/>
      <c r="GX138" s="29"/>
      <c r="GY138" s="29"/>
      <c r="GZ138" s="29"/>
      <c r="HA138" s="29"/>
      <c r="HB138" s="29"/>
      <c r="HC138" s="29"/>
      <c r="HD138" s="29"/>
      <c r="HE138" s="29"/>
      <c r="HF138" s="29"/>
      <c r="HG138" s="29"/>
      <c r="HH138" s="29"/>
      <c r="HI138" s="29"/>
      <c r="HJ138" s="29"/>
      <c r="HK138" s="29"/>
      <c r="HL138" s="29"/>
      <c r="HM138" s="29"/>
      <c r="HN138" s="29"/>
      <c r="HO138" s="29"/>
      <c r="HP138" s="29"/>
      <c r="HQ138" s="29"/>
      <c r="HR138" s="29"/>
      <c r="HS138" s="29"/>
      <c r="HT138" s="29"/>
      <c r="HU138" s="29"/>
      <c r="HV138" s="29"/>
      <c r="HW138" s="29"/>
      <c r="HX138" s="29"/>
      <c r="HY138" s="29"/>
      <c r="HZ138" s="29"/>
      <c r="IA138" s="29"/>
      <c r="IB138" s="29"/>
      <c r="IC138" s="29"/>
      <c r="ID138" s="29"/>
      <c r="IE138" s="29"/>
      <c r="IF138" s="29"/>
      <c r="IG138" s="29"/>
      <c r="IH138" s="29"/>
      <c r="II138" s="29"/>
      <c r="IJ138" s="29"/>
      <c r="IK138" s="29"/>
      <c r="IL138" s="29"/>
      <c r="IM138" s="29"/>
      <c r="IN138" s="29"/>
      <c r="IO138" s="29"/>
      <c r="IP138" s="29"/>
      <c r="IQ138" s="29"/>
      <c r="IR138" s="29"/>
      <c r="IS138" s="29"/>
      <c r="IT138" s="29"/>
      <c r="IU138" s="29"/>
      <c r="IV138" s="29"/>
      <c r="IW138" s="29"/>
      <c r="IX138" s="29"/>
      <c r="IY138" s="29"/>
      <c r="IZ138" s="29"/>
      <c r="JA138" s="29"/>
      <c r="JB138" s="29"/>
      <c r="JC138" s="29"/>
      <c r="JD138" s="29"/>
      <c r="JE138" s="29"/>
      <c r="JF138" s="29"/>
      <c r="JG138" s="29"/>
      <c r="JH138" s="29"/>
      <c r="JI138" s="29"/>
      <c r="JJ138" s="29"/>
      <c r="JK138" s="29"/>
      <c r="JL138" s="29"/>
      <c r="JM138" s="29"/>
      <c r="JN138" s="29"/>
      <c r="JO138" s="29"/>
      <c r="JP138" s="29"/>
      <c r="JQ138" s="29"/>
      <c r="JR138" s="29"/>
      <c r="JS138" s="29"/>
      <c r="JT138" s="29"/>
      <c r="JU138" s="29"/>
      <c r="JV138" s="29"/>
      <c r="JW138" s="29"/>
      <c r="JX138" s="29"/>
      <c r="JY138" s="29"/>
      <c r="JZ138" s="29"/>
      <c r="KA138" s="29"/>
      <c r="KB138" s="29"/>
      <c r="KC138" s="29"/>
      <c r="KD138" s="29"/>
      <c r="KE138" s="29"/>
      <c r="KF138" s="29"/>
      <c r="KG138" s="29"/>
      <c r="KH138" s="29"/>
      <c r="KI138" s="29"/>
      <c r="KJ138" s="29"/>
      <c r="KK138" s="29"/>
      <c r="KL138" s="29"/>
      <c r="KM138" s="29"/>
      <c r="KN138" s="29"/>
      <c r="KO138" s="29"/>
      <c r="KP138" s="29"/>
      <c r="KQ138" s="29"/>
      <c r="KR138" s="29"/>
      <c r="KS138" s="29"/>
      <c r="KT138" s="29"/>
      <c r="KU138" s="29"/>
      <c r="KV138" s="29"/>
      <c r="KW138" s="29"/>
      <c r="KX138" s="29"/>
      <c r="KY138" s="29"/>
      <c r="KZ138" s="29"/>
      <c r="LA138" s="29"/>
      <c r="LB138" s="29"/>
      <c r="LC138" s="29"/>
      <c r="LD138" s="29"/>
      <c r="LE138" s="29"/>
      <c r="LF138" s="29"/>
      <c r="LG138" s="29"/>
      <c r="LH138" s="29"/>
      <c r="LI138" s="29"/>
      <c r="LJ138" s="29"/>
      <c r="LK138" s="29"/>
      <c r="LL138" s="29"/>
      <c r="LM138" s="29"/>
      <c r="LN138" s="29"/>
      <c r="LO138" s="29"/>
      <c r="LP138" s="29"/>
      <c r="LQ138" s="29"/>
      <c r="LR138" s="29"/>
      <c r="LS138" s="29"/>
      <c r="LT138" s="29"/>
      <c r="LU138" s="29"/>
      <c r="LV138" s="29"/>
      <c r="LW138" s="29"/>
      <c r="LX138" s="29"/>
      <c r="LY138" s="29"/>
      <c r="LZ138" s="29"/>
      <c r="MA138" s="29"/>
      <c r="MB138" s="29"/>
      <c r="MC138" s="29"/>
      <c r="MD138" s="29"/>
      <c r="ME138" s="29"/>
      <c r="MF138" s="29"/>
      <c r="MG138" s="29"/>
      <c r="MH138" s="29"/>
      <c r="MI138" s="29"/>
      <c r="MJ138" s="29"/>
      <c r="MK138" s="29"/>
      <c r="ML138" s="29"/>
      <c r="MM138" s="29"/>
      <c r="MN138" s="29"/>
      <c r="MO138" s="29"/>
      <c r="MP138" s="29"/>
      <c r="MQ138" s="29"/>
      <c r="MR138" s="29"/>
      <c r="MS138" s="29"/>
      <c r="MT138" s="29"/>
      <c r="MU138" s="29"/>
      <c r="MV138" s="29"/>
      <c r="MW138" s="29"/>
      <c r="MX138" s="29"/>
      <c r="MY138" s="29"/>
      <c r="MZ138" s="29"/>
      <c r="NA138" s="29"/>
      <c r="NB138" s="29"/>
      <c r="NC138" s="29"/>
      <c r="ND138" s="29"/>
      <c r="NE138" s="29"/>
      <c r="NF138" s="29"/>
      <c r="NG138" s="29"/>
      <c r="NH138" s="29"/>
      <c r="NI138" s="29"/>
      <c r="NJ138" s="29"/>
      <c r="NK138" s="29"/>
      <c r="NL138" s="29"/>
      <c r="NM138" s="29"/>
      <c r="NN138" s="29"/>
      <c r="NO138" s="29"/>
      <c r="NP138" s="29"/>
      <c r="NQ138" s="29"/>
      <c r="NR138" s="29"/>
      <c r="NS138" s="29"/>
      <c r="NT138" s="29"/>
      <c r="NU138" s="29"/>
      <c r="NV138" s="29"/>
      <c r="NW138" s="29"/>
      <c r="NX138" s="29"/>
      <c r="NY138" s="29"/>
      <c r="NZ138" s="29"/>
      <c r="OA138" s="29"/>
      <c r="OB138" s="29"/>
      <c r="OC138" s="29"/>
      <c r="OD138" s="29"/>
      <c r="OE138" s="29"/>
      <c r="OF138" s="29"/>
      <c r="OG138" s="29"/>
      <c r="OH138" s="29"/>
      <c r="OI138" s="29"/>
      <c r="OJ138" s="29"/>
      <c r="OK138" s="29"/>
      <c r="OL138" s="29"/>
      <c r="OM138" s="29"/>
      <c r="ON138" s="29"/>
      <c r="OO138" s="29"/>
      <c r="OP138" s="29"/>
      <c r="OQ138" s="29"/>
      <c r="OR138" s="29"/>
      <c r="OS138" s="29"/>
      <c r="OT138" s="29"/>
      <c r="OU138" s="29"/>
      <c r="OV138" s="29"/>
    </row>
    <row r="139" spans="1:412" s="30" customFormat="1" ht="26.25">
      <c r="A139" s="152"/>
      <c r="E139" s="44" t="s">
        <v>88</v>
      </c>
      <c r="F139" s="44"/>
      <c r="DH139" s="29"/>
      <c r="DI139" s="29"/>
      <c r="DP139" s="61"/>
      <c r="GE139" s="29"/>
      <c r="GF139" s="29"/>
      <c r="GG139" s="29"/>
      <c r="GH139" s="29"/>
      <c r="GI139" s="29"/>
      <c r="GJ139" s="29"/>
      <c r="GK139" s="29"/>
      <c r="GL139" s="29"/>
      <c r="GM139" s="29"/>
      <c r="GN139" s="29"/>
      <c r="GO139" s="29"/>
      <c r="GP139" s="29"/>
      <c r="GQ139" s="29"/>
      <c r="GR139" s="29"/>
      <c r="GS139" s="29"/>
      <c r="GT139" s="29"/>
      <c r="GU139" s="29"/>
      <c r="GV139" s="29"/>
      <c r="GW139" s="29"/>
      <c r="GX139" s="29"/>
      <c r="GY139" s="29"/>
      <c r="GZ139" s="29"/>
      <c r="HA139" s="29"/>
      <c r="HB139" s="29"/>
      <c r="HC139" s="29"/>
      <c r="HD139" s="29"/>
      <c r="HE139" s="29"/>
      <c r="HF139" s="29"/>
      <c r="HG139" s="29"/>
      <c r="HH139" s="29"/>
      <c r="HI139" s="29"/>
      <c r="HJ139" s="29"/>
      <c r="HK139" s="29"/>
      <c r="HL139" s="29"/>
      <c r="HM139" s="29"/>
      <c r="HN139" s="29"/>
      <c r="HO139" s="29"/>
      <c r="HP139" s="29"/>
      <c r="HQ139" s="29"/>
      <c r="HR139" s="29"/>
      <c r="HS139" s="29"/>
      <c r="HT139" s="29"/>
      <c r="HU139" s="29"/>
      <c r="HV139" s="29"/>
      <c r="HW139" s="29"/>
      <c r="HX139" s="29"/>
      <c r="HY139" s="29"/>
      <c r="HZ139" s="29"/>
      <c r="IA139" s="29"/>
      <c r="IB139" s="29"/>
      <c r="IC139" s="29"/>
      <c r="ID139" s="29"/>
      <c r="IE139" s="29"/>
      <c r="IF139" s="29"/>
      <c r="IG139" s="29"/>
      <c r="IH139" s="29"/>
      <c r="II139" s="29"/>
      <c r="IJ139" s="29"/>
      <c r="IK139" s="29"/>
      <c r="IL139" s="29"/>
      <c r="IM139" s="29"/>
      <c r="IN139" s="29"/>
      <c r="IO139" s="29"/>
      <c r="IP139" s="29"/>
      <c r="IQ139" s="29"/>
      <c r="IR139" s="29"/>
      <c r="IS139" s="29"/>
      <c r="IT139" s="29"/>
      <c r="IU139" s="29"/>
      <c r="IV139" s="29"/>
      <c r="IW139" s="29"/>
      <c r="IX139" s="29"/>
      <c r="IY139" s="29"/>
      <c r="IZ139" s="29"/>
      <c r="JA139" s="29"/>
      <c r="JB139" s="29"/>
      <c r="JC139" s="29"/>
      <c r="JD139" s="29"/>
      <c r="JE139" s="29"/>
      <c r="JF139" s="29"/>
      <c r="JG139" s="29"/>
      <c r="JH139" s="29"/>
      <c r="JI139" s="29"/>
      <c r="JJ139" s="29"/>
      <c r="JK139" s="29"/>
      <c r="JL139" s="29"/>
      <c r="JM139" s="29"/>
      <c r="JN139" s="29"/>
      <c r="JO139" s="29"/>
      <c r="JP139" s="29"/>
      <c r="JQ139" s="29"/>
      <c r="JR139" s="29"/>
      <c r="JS139" s="29"/>
      <c r="JT139" s="29"/>
      <c r="JU139" s="29"/>
      <c r="JV139" s="29"/>
      <c r="JW139" s="29"/>
      <c r="JX139" s="29"/>
      <c r="JY139" s="29"/>
      <c r="JZ139" s="29"/>
      <c r="KA139" s="29"/>
      <c r="KB139" s="29"/>
      <c r="KC139" s="29"/>
      <c r="KD139" s="29"/>
      <c r="KE139" s="29"/>
      <c r="KF139" s="29"/>
      <c r="KG139" s="29"/>
      <c r="KH139" s="29"/>
      <c r="KI139" s="29"/>
      <c r="KJ139" s="29"/>
      <c r="KK139" s="29"/>
      <c r="KL139" s="29"/>
      <c r="KM139" s="29"/>
      <c r="KN139" s="29"/>
      <c r="KO139" s="29"/>
      <c r="KP139" s="29"/>
      <c r="KQ139" s="29"/>
      <c r="KR139" s="29"/>
      <c r="KS139" s="29"/>
      <c r="KT139" s="29"/>
      <c r="KU139" s="29"/>
      <c r="KV139" s="29"/>
      <c r="KW139" s="29"/>
      <c r="KX139" s="29"/>
      <c r="KY139" s="29"/>
      <c r="KZ139" s="29"/>
      <c r="LA139" s="29"/>
      <c r="LB139" s="29"/>
      <c r="LC139" s="29"/>
      <c r="LD139" s="29"/>
      <c r="LE139" s="29"/>
      <c r="LF139" s="29"/>
      <c r="LG139" s="29"/>
      <c r="LH139" s="29"/>
      <c r="LI139" s="29"/>
      <c r="LJ139" s="29"/>
      <c r="LK139" s="29"/>
      <c r="LL139" s="29"/>
      <c r="LM139" s="29"/>
      <c r="LN139" s="29"/>
      <c r="LO139" s="29"/>
      <c r="LP139" s="29"/>
      <c r="LQ139" s="29"/>
      <c r="LR139" s="29"/>
      <c r="LS139" s="29"/>
      <c r="LT139" s="29"/>
      <c r="LU139" s="29"/>
      <c r="LV139" s="29"/>
      <c r="LW139" s="29"/>
      <c r="LX139" s="29"/>
      <c r="LY139" s="29"/>
      <c r="LZ139" s="29"/>
      <c r="MA139" s="29"/>
      <c r="MB139" s="29"/>
      <c r="MC139" s="29"/>
      <c r="MD139" s="29"/>
      <c r="ME139" s="29"/>
      <c r="MF139" s="29"/>
      <c r="MG139" s="29"/>
      <c r="MH139" s="29"/>
      <c r="MI139" s="29"/>
      <c r="MJ139" s="29"/>
      <c r="MK139" s="29"/>
      <c r="ML139" s="29"/>
      <c r="MM139" s="29"/>
      <c r="MN139" s="29"/>
      <c r="MO139" s="29"/>
      <c r="MP139" s="29"/>
      <c r="MQ139" s="29"/>
      <c r="MR139" s="29"/>
      <c r="MS139" s="29"/>
      <c r="MT139" s="29"/>
      <c r="MU139" s="29"/>
      <c r="MV139" s="29"/>
      <c r="MW139" s="29"/>
      <c r="MX139" s="29"/>
      <c r="MY139" s="29"/>
      <c r="MZ139" s="29"/>
      <c r="NA139" s="29"/>
      <c r="NB139" s="29"/>
      <c r="NC139" s="29"/>
      <c r="ND139" s="29"/>
      <c r="NE139" s="29"/>
      <c r="NF139" s="29"/>
      <c r="NG139" s="29"/>
      <c r="NH139" s="29"/>
      <c r="NI139" s="29"/>
      <c r="NJ139" s="29"/>
      <c r="NK139" s="29"/>
      <c r="NL139" s="29"/>
      <c r="NM139" s="29"/>
      <c r="NN139" s="29"/>
      <c r="NO139" s="29"/>
      <c r="NP139" s="29"/>
      <c r="NQ139" s="29"/>
      <c r="NR139" s="29"/>
      <c r="NS139" s="29"/>
      <c r="NT139" s="29"/>
      <c r="NU139" s="29"/>
      <c r="NV139" s="29"/>
      <c r="NW139" s="29"/>
      <c r="NX139" s="29"/>
      <c r="NY139" s="29"/>
      <c r="NZ139" s="29"/>
      <c r="OA139" s="29"/>
      <c r="OB139" s="29"/>
      <c r="OC139" s="29"/>
      <c r="OD139" s="29"/>
      <c r="OE139" s="29"/>
      <c r="OF139" s="29"/>
      <c r="OG139" s="29"/>
      <c r="OH139" s="29"/>
      <c r="OI139" s="29"/>
      <c r="OJ139" s="29"/>
      <c r="OK139" s="29"/>
      <c r="OL139" s="29"/>
      <c r="OM139" s="29"/>
      <c r="ON139" s="29"/>
      <c r="OO139" s="29"/>
      <c r="OP139" s="29"/>
      <c r="OQ139" s="29"/>
      <c r="OR139" s="29"/>
      <c r="OS139" s="29"/>
      <c r="OT139" s="29"/>
      <c r="OU139" s="29"/>
      <c r="OV139" s="29"/>
    </row>
    <row r="140" spans="1:412" s="30" customFormat="1" ht="18.75">
      <c r="A140" s="152"/>
      <c r="B140" s="45" t="s">
        <v>5</v>
      </c>
      <c r="C140" s="46"/>
      <c r="D140" s="46"/>
      <c r="E140" s="46"/>
      <c r="F140" s="46"/>
      <c r="AL140" s="43"/>
      <c r="AM140" s="47" t="s">
        <v>49</v>
      </c>
      <c r="AN140" s="48"/>
      <c r="AO140" s="48"/>
      <c r="AP140" s="48"/>
      <c r="AQ140" s="48"/>
      <c r="AR140" s="46"/>
      <c r="BX140" s="43"/>
      <c r="BY140" s="47" t="s">
        <v>50</v>
      </c>
      <c r="BZ140" s="48"/>
      <c r="CA140" s="48"/>
      <c r="CB140" s="48"/>
      <c r="CC140" s="48"/>
      <c r="CD140" s="46"/>
      <c r="DH140" s="29"/>
      <c r="DI140" s="29"/>
      <c r="DJ140" s="43"/>
      <c r="DK140" s="47" t="s">
        <v>106</v>
      </c>
      <c r="DL140" s="48"/>
      <c r="DM140" s="48"/>
      <c r="DN140" s="48"/>
      <c r="DO140" s="48"/>
      <c r="DP140" s="61"/>
      <c r="GE140" s="29"/>
      <c r="GF140" s="29"/>
      <c r="GG140" s="29"/>
      <c r="GH140" s="29"/>
      <c r="GI140" s="29"/>
      <c r="GJ140" s="29"/>
      <c r="GK140" s="29"/>
      <c r="GL140" s="29"/>
      <c r="GM140" s="29"/>
      <c r="GN140" s="29"/>
      <c r="GO140" s="29"/>
      <c r="GP140" s="29"/>
      <c r="GQ140" s="29"/>
      <c r="GR140" s="29"/>
      <c r="GS140" s="29"/>
      <c r="GT140" s="29"/>
      <c r="GU140" s="29"/>
      <c r="GV140" s="29"/>
      <c r="GW140" s="29"/>
      <c r="GX140" s="29"/>
      <c r="GY140" s="29"/>
      <c r="GZ140" s="29"/>
      <c r="HA140" s="29"/>
      <c r="HB140" s="29"/>
      <c r="HC140" s="29"/>
      <c r="HD140" s="29"/>
      <c r="HE140" s="29"/>
      <c r="HF140" s="29"/>
      <c r="HG140" s="29"/>
      <c r="HH140" s="29"/>
      <c r="HI140" s="29"/>
      <c r="HJ140" s="29"/>
      <c r="HK140" s="29"/>
      <c r="HL140" s="29"/>
      <c r="HM140" s="29"/>
      <c r="HN140" s="29"/>
      <c r="HO140" s="29"/>
      <c r="HP140" s="29"/>
      <c r="HQ140" s="29"/>
      <c r="HR140" s="29"/>
      <c r="HS140" s="29"/>
      <c r="HT140" s="29"/>
      <c r="HU140" s="29"/>
      <c r="HV140" s="29"/>
      <c r="HW140" s="29"/>
      <c r="HX140" s="29"/>
      <c r="HY140" s="29"/>
      <c r="HZ140" s="29"/>
      <c r="IA140" s="29"/>
      <c r="IB140" s="29"/>
      <c r="IC140" s="29"/>
      <c r="ID140" s="29"/>
      <c r="IE140" s="29"/>
      <c r="IF140" s="29"/>
      <c r="IG140" s="29"/>
      <c r="IH140" s="29"/>
      <c r="II140" s="29"/>
      <c r="IJ140" s="29"/>
      <c r="IK140" s="29"/>
      <c r="IL140" s="29"/>
      <c r="IM140" s="29"/>
      <c r="IN140" s="29"/>
      <c r="IO140" s="29"/>
      <c r="IP140" s="29"/>
      <c r="IQ140" s="29"/>
      <c r="IR140" s="29"/>
      <c r="IS140" s="29"/>
      <c r="IT140" s="29"/>
      <c r="IU140" s="29"/>
      <c r="IV140" s="29"/>
      <c r="IW140" s="29"/>
      <c r="IX140" s="29"/>
      <c r="IY140" s="29"/>
      <c r="IZ140" s="29"/>
      <c r="JA140" s="29"/>
      <c r="JB140" s="29"/>
      <c r="JC140" s="29"/>
      <c r="JD140" s="29"/>
      <c r="JE140" s="29"/>
      <c r="JF140" s="29"/>
      <c r="JG140" s="29"/>
      <c r="JH140" s="29"/>
      <c r="JI140" s="29"/>
      <c r="JJ140" s="29"/>
      <c r="JK140" s="29"/>
      <c r="JL140" s="29"/>
      <c r="JM140" s="29"/>
      <c r="JN140" s="29"/>
      <c r="JO140" s="29"/>
      <c r="JP140" s="29"/>
      <c r="JQ140" s="29"/>
      <c r="JR140" s="29"/>
      <c r="JS140" s="29"/>
      <c r="JT140" s="29"/>
      <c r="JU140" s="29"/>
      <c r="JV140" s="29"/>
      <c r="JW140" s="29"/>
      <c r="JX140" s="29"/>
      <c r="JY140" s="29"/>
      <c r="JZ140" s="29"/>
      <c r="KA140" s="29"/>
      <c r="KB140" s="29"/>
      <c r="KC140" s="29"/>
      <c r="KD140" s="29"/>
      <c r="KE140" s="29"/>
      <c r="KF140" s="29"/>
      <c r="KG140" s="29"/>
      <c r="KH140" s="29"/>
      <c r="KI140" s="29"/>
      <c r="KJ140" s="29"/>
      <c r="KK140" s="29"/>
      <c r="KL140" s="29"/>
      <c r="KM140" s="29"/>
      <c r="KN140" s="29"/>
      <c r="KO140" s="29"/>
      <c r="KP140" s="29"/>
      <c r="KQ140" s="29"/>
      <c r="KR140" s="29"/>
      <c r="KS140" s="29"/>
      <c r="KT140" s="29"/>
      <c r="KU140" s="29"/>
      <c r="KV140" s="29"/>
      <c r="KW140" s="29"/>
      <c r="KX140" s="29"/>
      <c r="KY140" s="29"/>
      <c r="KZ140" s="29"/>
      <c r="LA140" s="29"/>
      <c r="LB140" s="29"/>
      <c r="LC140" s="29"/>
      <c r="LD140" s="29"/>
      <c r="LE140" s="29"/>
      <c r="LF140" s="29"/>
      <c r="LG140" s="29"/>
      <c r="LH140" s="29"/>
      <c r="LI140" s="29"/>
      <c r="LJ140" s="29"/>
      <c r="LK140" s="29"/>
      <c r="LL140" s="29"/>
      <c r="LM140" s="29"/>
      <c r="LN140" s="29"/>
      <c r="LO140" s="29"/>
      <c r="LP140" s="29"/>
      <c r="LQ140" s="29"/>
      <c r="LR140" s="29"/>
      <c r="LS140" s="29"/>
      <c r="LT140" s="29"/>
      <c r="LU140" s="29"/>
      <c r="LV140" s="29"/>
      <c r="LW140" s="29"/>
      <c r="LX140" s="29"/>
      <c r="LY140" s="29"/>
      <c r="LZ140" s="29"/>
      <c r="MA140" s="29"/>
      <c r="MB140" s="29"/>
      <c r="MC140" s="29"/>
      <c r="MD140" s="29"/>
      <c r="ME140" s="29"/>
      <c r="MF140" s="29"/>
      <c r="MG140" s="29"/>
      <c r="MH140" s="29"/>
      <c r="MI140" s="29"/>
      <c r="MJ140" s="29"/>
      <c r="MK140" s="29"/>
      <c r="ML140" s="29"/>
      <c r="MM140" s="29"/>
      <c r="MN140" s="29"/>
      <c r="MO140" s="29"/>
      <c r="MP140" s="29"/>
      <c r="MQ140" s="29"/>
      <c r="MR140" s="29"/>
      <c r="MS140" s="29"/>
      <c r="MT140" s="29"/>
      <c r="MU140" s="29"/>
      <c r="MV140" s="29"/>
      <c r="MW140" s="29"/>
      <c r="MX140" s="29"/>
      <c r="MY140" s="29"/>
      <c r="MZ140" s="29"/>
      <c r="NA140" s="29"/>
      <c r="NB140" s="29"/>
      <c r="NC140" s="29"/>
      <c r="ND140" s="29"/>
      <c r="NE140" s="29"/>
      <c r="NF140" s="29"/>
      <c r="NG140" s="29"/>
      <c r="NH140" s="29"/>
      <c r="NI140" s="29"/>
      <c r="NJ140" s="29"/>
      <c r="NK140" s="29"/>
      <c r="NL140" s="29"/>
      <c r="NM140" s="29"/>
      <c r="NN140" s="29"/>
      <c r="NO140" s="29"/>
      <c r="NP140" s="29"/>
      <c r="NQ140" s="29"/>
      <c r="NR140" s="29"/>
      <c r="NS140" s="29"/>
      <c r="NT140" s="29"/>
      <c r="NU140" s="29"/>
      <c r="NV140" s="29"/>
      <c r="NW140" s="29"/>
      <c r="NX140" s="29"/>
      <c r="NY140" s="29"/>
      <c r="NZ140" s="29"/>
      <c r="OA140" s="29"/>
      <c r="OB140" s="29"/>
      <c r="OC140" s="29"/>
      <c r="OD140" s="29"/>
      <c r="OE140" s="29"/>
      <c r="OF140" s="29"/>
      <c r="OG140" s="29"/>
      <c r="OH140" s="29"/>
      <c r="OI140" s="29"/>
      <c r="OJ140" s="29"/>
      <c r="OK140" s="29"/>
      <c r="OL140" s="29"/>
      <c r="OM140" s="29"/>
      <c r="ON140" s="29"/>
      <c r="OO140" s="29"/>
      <c r="OP140" s="29"/>
      <c r="OQ140" s="29"/>
      <c r="OR140" s="29"/>
      <c r="OS140" s="29"/>
      <c r="OT140" s="29"/>
      <c r="OU140" s="29"/>
      <c r="OV140" s="29"/>
    </row>
    <row r="141" spans="1:412" s="52" customFormat="1">
      <c r="A141" s="121"/>
      <c r="B141" s="72" t="s">
        <v>93</v>
      </c>
      <c r="C141" s="72"/>
      <c r="D141" s="72"/>
      <c r="E141" s="72" t="s">
        <v>95</v>
      </c>
      <c r="F141" s="72"/>
      <c r="G141" s="72" t="s">
        <v>94</v>
      </c>
      <c r="H141" s="72"/>
      <c r="I141" s="72"/>
      <c r="J141" s="27"/>
      <c r="K141" s="72" t="s">
        <v>96</v>
      </c>
      <c r="L141" s="72"/>
      <c r="M141" s="72"/>
      <c r="N141" s="50"/>
      <c r="AL141" s="51"/>
      <c r="AM141" s="72" t="s">
        <v>93</v>
      </c>
      <c r="AN141" s="72"/>
      <c r="AO141" s="72"/>
      <c r="AP141" s="72" t="s">
        <v>95</v>
      </c>
      <c r="AQ141" s="72"/>
      <c r="AR141" s="50"/>
      <c r="AS141" s="72" t="s">
        <v>94</v>
      </c>
      <c r="AT141" s="72"/>
      <c r="AU141" s="72"/>
      <c r="AV141" s="50"/>
      <c r="AW141" s="72" t="s">
        <v>96</v>
      </c>
      <c r="AX141" s="72"/>
      <c r="AY141" s="72"/>
      <c r="BX141" s="51"/>
      <c r="BY141" s="72" t="s">
        <v>93</v>
      </c>
      <c r="BZ141" s="72"/>
      <c r="CA141" s="72"/>
      <c r="CB141" s="72" t="s">
        <v>95</v>
      </c>
      <c r="CC141" s="72"/>
      <c r="CD141" s="50"/>
      <c r="CE141" s="72" t="s">
        <v>94</v>
      </c>
      <c r="CF141" s="72"/>
      <c r="CG141" s="72"/>
      <c r="CH141" s="27"/>
      <c r="CI141" s="72" t="s">
        <v>96</v>
      </c>
      <c r="CJ141" s="72"/>
      <c r="CK141" s="72"/>
      <c r="CL141" s="50"/>
      <c r="DH141" s="115"/>
      <c r="DI141" s="115"/>
      <c r="DJ141" s="51"/>
      <c r="DK141" s="72" t="s">
        <v>93</v>
      </c>
      <c r="DL141" s="72"/>
      <c r="DM141" s="72"/>
      <c r="DN141" s="72" t="s">
        <v>95</v>
      </c>
      <c r="DO141" s="72"/>
      <c r="DP141" s="72"/>
      <c r="DQ141" s="72" t="s">
        <v>94</v>
      </c>
      <c r="DR141" s="72"/>
      <c r="DS141" s="72"/>
      <c r="DT141" s="50"/>
      <c r="DU141" s="72" t="s">
        <v>96</v>
      </c>
      <c r="DV141" s="72"/>
      <c r="DW141" s="72"/>
      <c r="DX141" s="50"/>
      <c r="GE141" s="115"/>
      <c r="GF141" s="115"/>
      <c r="GG141" s="115"/>
      <c r="GH141" s="115"/>
      <c r="GI141" s="115"/>
      <c r="GJ141" s="115"/>
      <c r="GK141" s="115"/>
      <c r="GL141" s="115"/>
      <c r="GM141" s="115"/>
      <c r="GN141" s="115"/>
      <c r="GO141" s="115"/>
      <c r="GP141" s="115"/>
      <c r="GQ141" s="115"/>
      <c r="GR141" s="115"/>
      <c r="GS141" s="115"/>
      <c r="GT141" s="115"/>
      <c r="GU141" s="115"/>
      <c r="GV141" s="115"/>
      <c r="GW141" s="115"/>
      <c r="GX141" s="115"/>
      <c r="GY141" s="115"/>
      <c r="GZ141" s="115"/>
      <c r="HA141" s="115"/>
      <c r="HB141" s="115"/>
      <c r="HC141" s="115"/>
      <c r="HD141" s="115"/>
      <c r="HE141" s="115"/>
      <c r="HF141" s="115"/>
      <c r="HG141" s="115"/>
      <c r="HH141" s="115"/>
      <c r="HI141" s="115"/>
      <c r="HJ141" s="115"/>
      <c r="HK141" s="115"/>
      <c r="HL141" s="115"/>
      <c r="HM141" s="115"/>
      <c r="HN141" s="115"/>
      <c r="HO141" s="115"/>
      <c r="HP141" s="115"/>
      <c r="HQ141" s="115"/>
      <c r="HR141" s="115"/>
      <c r="HS141" s="115"/>
      <c r="HT141" s="115"/>
      <c r="HU141" s="115"/>
      <c r="HV141" s="115"/>
      <c r="HW141" s="115"/>
      <c r="HX141" s="115"/>
      <c r="HY141" s="115"/>
      <c r="HZ141" s="115"/>
      <c r="IA141" s="115"/>
      <c r="IB141" s="115"/>
      <c r="IC141" s="115"/>
      <c r="ID141" s="115"/>
      <c r="IE141" s="115"/>
      <c r="IF141" s="115"/>
      <c r="IG141" s="115"/>
      <c r="IH141" s="115"/>
      <c r="II141" s="115"/>
      <c r="IJ141" s="115"/>
      <c r="IK141" s="115"/>
      <c r="IL141" s="115"/>
      <c r="IM141" s="115"/>
      <c r="IN141" s="115"/>
      <c r="IO141" s="115"/>
      <c r="IP141" s="115"/>
      <c r="IQ141" s="115"/>
      <c r="IR141" s="115"/>
      <c r="IS141" s="115"/>
      <c r="IT141" s="115"/>
      <c r="IU141" s="115"/>
      <c r="IV141" s="115"/>
      <c r="IW141" s="115"/>
      <c r="IX141" s="115"/>
      <c r="IY141" s="115"/>
      <c r="IZ141" s="115"/>
      <c r="JA141" s="115"/>
      <c r="JB141" s="115"/>
      <c r="JC141" s="115"/>
      <c r="JD141" s="115"/>
      <c r="JE141" s="115"/>
      <c r="JF141" s="115"/>
      <c r="JG141" s="115"/>
      <c r="JH141" s="115"/>
      <c r="JI141" s="115"/>
      <c r="JJ141" s="115"/>
      <c r="JK141" s="115"/>
      <c r="JL141" s="115"/>
      <c r="JM141" s="115"/>
      <c r="JN141" s="115"/>
      <c r="JO141" s="115"/>
      <c r="JP141" s="115"/>
      <c r="JQ141" s="115"/>
      <c r="JR141" s="115"/>
      <c r="JS141" s="115"/>
      <c r="JT141" s="115"/>
      <c r="JU141" s="115"/>
      <c r="JV141" s="115"/>
      <c r="JW141" s="115"/>
      <c r="JX141" s="115"/>
      <c r="JY141" s="115"/>
      <c r="JZ141" s="115"/>
      <c r="KA141" s="115"/>
      <c r="KB141" s="115"/>
      <c r="KC141" s="115"/>
      <c r="KD141" s="115"/>
      <c r="KE141" s="115"/>
      <c r="KF141" s="115"/>
      <c r="KG141" s="115"/>
      <c r="KH141" s="115"/>
      <c r="KI141" s="115"/>
      <c r="KJ141" s="115"/>
      <c r="KK141" s="115"/>
      <c r="KL141" s="115"/>
      <c r="KM141" s="115"/>
      <c r="KN141" s="115"/>
      <c r="KO141" s="115"/>
      <c r="KP141" s="115"/>
      <c r="KQ141" s="115"/>
      <c r="KR141" s="115"/>
      <c r="KS141" s="115"/>
      <c r="KT141" s="115"/>
      <c r="KU141" s="115"/>
      <c r="KV141" s="115"/>
      <c r="KW141" s="115"/>
      <c r="KX141" s="115"/>
      <c r="KY141" s="115"/>
      <c r="KZ141" s="115"/>
      <c r="LA141" s="115"/>
      <c r="LB141" s="115"/>
      <c r="LC141" s="115"/>
      <c r="LD141" s="115"/>
      <c r="LE141" s="115"/>
      <c r="LF141" s="115"/>
      <c r="LG141" s="115"/>
      <c r="LH141" s="115"/>
      <c r="LI141" s="115"/>
      <c r="LJ141" s="115"/>
      <c r="LK141" s="115"/>
      <c r="LL141" s="115"/>
      <c r="LM141" s="115"/>
      <c r="LN141" s="115"/>
      <c r="LO141" s="115"/>
      <c r="LP141" s="115"/>
      <c r="LQ141" s="115"/>
      <c r="LR141" s="115"/>
      <c r="LS141" s="115"/>
      <c r="LT141" s="115"/>
      <c r="LU141" s="115"/>
      <c r="LV141" s="115"/>
      <c r="LW141" s="115"/>
      <c r="LX141" s="115"/>
      <c r="LY141" s="115"/>
      <c r="LZ141" s="115"/>
      <c r="MA141" s="115"/>
      <c r="MB141" s="115"/>
      <c r="MC141" s="115"/>
      <c r="MD141" s="115"/>
      <c r="ME141" s="115"/>
      <c r="MF141" s="115"/>
      <c r="MG141" s="115"/>
      <c r="MH141" s="115"/>
      <c r="MI141" s="115"/>
      <c r="MJ141" s="115"/>
      <c r="MK141" s="115"/>
      <c r="ML141" s="115"/>
      <c r="MM141" s="115"/>
      <c r="MN141" s="115"/>
      <c r="MO141" s="115"/>
      <c r="MP141" s="115"/>
      <c r="MQ141" s="115"/>
      <c r="MR141" s="115"/>
      <c r="MS141" s="115"/>
      <c r="MT141" s="115"/>
      <c r="MU141" s="115"/>
      <c r="MV141" s="115"/>
      <c r="MW141" s="115"/>
      <c r="MX141" s="115"/>
      <c r="MY141" s="115"/>
      <c r="MZ141" s="115"/>
      <c r="NA141" s="115"/>
      <c r="NB141" s="115"/>
      <c r="NC141" s="115"/>
      <c r="ND141" s="115"/>
      <c r="NE141" s="115"/>
      <c r="NF141" s="115"/>
      <c r="NG141" s="115"/>
      <c r="NH141" s="115"/>
      <c r="NI141" s="115"/>
      <c r="NJ141" s="115"/>
      <c r="NK141" s="115"/>
      <c r="NL141" s="115"/>
      <c r="NM141" s="115"/>
      <c r="NN141" s="115"/>
      <c r="NO141" s="115"/>
      <c r="NP141" s="115"/>
      <c r="NQ141" s="115"/>
      <c r="NR141" s="115"/>
      <c r="NS141" s="115"/>
      <c r="NT141" s="115"/>
      <c r="NU141" s="115"/>
      <c r="NV141" s="115"/>
      <c r="NW141" s="115"/>
      <c r="NX141" s="115"/>
      <c r="NY141" s="115"/>
      <c r="NZ141" s="115"/>
      <c r="OA141" s="115"/>
      <c r="OB141" s="115"/>
      <c r="OC141" s="115"/>
      <c r="OD141" s="115"/>
      <c r="OE141" s="115"/>
      <c r="OF141" s="115"/>
      <c r="OG141" s="115"/>
      <c r="OH141" s="115"/>
      <c r="OI141" s="115"/>
      <c r="OJ141" s="115"/>
      <c r="OK141" s="115"/>
      <c r="OL141" s="115"/>
      <c r="OM141" s="115"/>
      <c r="ON141" s="115"/>
      <c r="OO141" s="115"/>
      <c r="OP141" s="115"/>
      <c r="OQ141" s="115"/>
      <c r="OR141" s="115"/>
      <c r="OS141" s="115"/>
      <c r="OT141" s="115"/>
      <c r="OU141" s="115"/>
      <c r="OV141" s="115"/>
    </row>
    <row r="142" spans="1:412" s="52" customFormat="1" ht="60.75" customHeight="1">
      <c r="A142" s="123" t="s">
        <v>111</v>
      </c>
      <c r="B142" s="50" t="s">
        <v>90</v>
      </c>
      <c r="C142" s="50" t="s">
        <v>91</v>
      </c>
      <c r="D142" s="50" t="s">
        <v>92</v>
      </c>
      <c r="E142" s="50" t="s">
        <v>90</v>
      </c>
      <c r="F142" s="50" t="s">
        <v>91</v>
      </c>
      <c r="G142" s="50" t="s">
        <v>90</v>
      </c>
      <c r="H142" s="50" t="s">
        <v>91</v>
      </c>
      <c r="I142" s="50" t="s">
        <v>92</v>
      </c>
      <c r="J142" s="50"/>
      <c r="K142" s="50" t="s">
        <v>90</v>
      </c>
      <c r="L142" s="50" t="s">
        <v>91</v>
      </c>
      <c r="M142" s="50" t="s">
        <v>92</v>
      </c>
      <c r="N142" s="50" t="s">
        <v>110</v>
      </c>
      <c r="AL142" s="123" t="s">
        <v>111</v>
      </c>
      <c r="AM142" s="50" t="s">
        <v>90</v>
      </c>
      <c r="AN142" s="50" t="s">
        <v>91</v>
      </c>
      <c r="AO142" s="50" t="s">
        <v>92</v>
      </c>
      <c r="AP142" s="50" t="s">
        <v>90</v>
      </c>
      <c r="AQ142" s="50" t="s">
        <v>91</v>
      </c>
      <c r="AR142" s="50"/>
      <c r="AS142" s="50" t="s">
        <v>90</v>
      </c>
      <c r="AT142" s="50" t="s">
        <v>91</v>
      </c>
      <c r="AU142" s="50" t="s">
        <v>92</v>
      </c>
      <c r="AV142" s="50"/>
      <c r="AW142" s="50" t="s">
        <v>90</v>
      </c>
      <c r="AX142" s="50" t="s">
        <v>91</v>
      </c>
      <c r="AY142" s="50" t="s">
        <v>92</v>
      </c>
      <c r="AZ142" s="50" t="s">
        <v>110</v>
      </c>
      <c r="BX142" s="123" t="s">
        <v>111</v>
      </c>
      <c r="BY142" s="50" t="s">
        <v>90</v>
      </c>
      <c r="BZ142" s="50" t="s">
        <v>91</v>
      </c>
      <c r="CA142" s="50" t="s">
        <v>92</v>
      </c>
      <c r="CB142" s="50" t="s">
        <v>90</v>
      </c>
      <c r="CC142" s="50" t="s">
        <v>91</v>
      </c>
      <c r="CD142" s="50"/>
      <c r="CE142" s="50" t="s">
        <v>90</v>
      </c>
      <c r="CF142" s="50" t="s">
        <v>91</v>
      </c>
      <c r="CG142" s="50" t="s">
        <v>92</v>
      </c>
      <c r="CH142" s="50"/>
      <c r="CI142" s="50" t="s">
        <v>90</v>
      </c>
      <c r="CJ142" s="50" t="s">
        <v>91</v>
      </c>
      <c r="CK142" s="50" t="s">
        <v>92</v>
      </c>
      <c r="CL142" s="50" t="s">
        <v>110</v>
      </c>
      <c r="DH142" s="115"/>
      <c r="DI142" s="115"/>
      <c r="DJ142" s="123" t="s">
        <v>111</v>
      </c>
      <c r="DK142" s="50" t="s">
        <v>90</v>
      </c>
      <c r="DL142" s="50" t="s">
        <v>91</v>
      </c>
      <c r="DM142" s="50" t="s">
        <v>92</v>
      </c>
      <c r="DN142" s="50" t="s">
        <v>90</v>
      </c>
      <c r="DO142" s="50" t="s">
        <v>91</v>
      </c>
      <c r="DP142" s="50" t="s">
        <v>92</v>
      </c>
      <c r="DQ142" s="59" t="s">
        <v>90</v>
      </c>
      <c r="DR142" s="50" t="s">
        <v>91</v>
      </c>
      <c r="DS142" s="50" t="s">
        <v>92</v>
      </c>
      <c r="DT142" s="50"/>
      <c r="DU142" s="50" t="s">
        <v>90</v>
      </c>
      <c r="DV142" s="50" t="s">
        <v>91</v>
      </c>
      <c r="DW142" s="50" t="s">
        <v>92</v>
      </c>
      <c r="DX142" s="50" t="s">
        <v>110</v>
      </c>
      <c r="GE142" s="115"/>
      <c r="GF142" s="115"/>
      <c r="GG142" s="115"/>
      <c r="GH142" s="115"/>
      <c r="GI142" s="115"/>
      <c r="GJ142" s="115"/>
      <c r="GK142" s="115"/>
      <c r="GL142" s="115"/>
      <c r="GM142" s="115"/>
      <c r="GN142" s="115"/>
      <c r="GO142" s="115"/>
      <c r="GP142" s="115"/>
      <c r="GQ142" s="115"/>
      <c r="GR142" s="115"/>
      <c r="GS142" s="115"/>
      <c r="GT142" s="115"/>
      <c r="GU142" s="115"/>
      <c r="GV142" s="115"/>
      <c r="GW142" s="115"/>
      <c r="GX142" s="115"/>
      <c r="GY142" s="115"/>
      <c r="GZ142" s="115"/>
      <c r="HA142" s="115"/>
      <c r="HB142" s="115"/>
      <c r="HC142" s="115"/>
      <c r="HD142" s="115"/>
      <c r="HE142" s="115"/>
      <c r="HF142" s="115"/>
      <c r="HG142" s="115"/>
      <c r="HH142" s="115"/>
      <c r="HI142" s="115"/>
      <c r="HJ142" s="115"/>
      <c r="HK142" s="115"/>
      <c r="HL142" s="115"/>
      <c r="HM142" s="115"/>
      <c r="HN142" s="115"/>
      <c r="HO142" s="115"/>
      <c r="HP142" s="115"/>
      <c r="HQ142" s="115"/>
      <c r="HR142" s="115"/>
      <c r="HS142" s="115"/>
      <c r="HT142" s="115"/>
      <c r="HU142" s="115"/>
      <c r="HV142" s="115"/>
      <c r="HW142" s="115"/>
      <c r="HX142" s="115"/>
      <c r="HY142" s="115"/>
      <c r="HZ142" s="115"/>
      <c r="IA142" s="115"/>
      <c r="IB142" s="115"/>
      <c r="IC142" s="115"/>
      <c r="ID142" s="115"/>
      <c r="IE142" s="115"/>
      <c r="IF142" s="115"/>
      <c r="IG142" s="115"/>
      <c r="IH142" s="115"/>
      <c r="II142" s="115"/>
      <c r="IJ142" s="115"/>
      <c r="IK142" s="115"/>
      <c r="IL142" s="115"/>
      <c r="IM142" s="115"/>
      <c r="IN142" s="115"/>
      <c r="IO142" s="115"/>
      <c r="IP142" s="115"/>
      <c r="IQ142" s="115"/>
      <c r="IR142" s="115"/>
      <c r="IS142" s="115"/>
      <c r="IT142" s="115"/>
      <c r="IU142" s="115"/>
      <c r="IV142" s="115"/>
      <c r="IW142" s="115"/>
      <c r="IX142" s="115"/>
      <c r="IY142" s="115"/>
      <c r="IZ142" s="115"/>
      <c r="JA142" s="115"/>
      <c r="JB142" s="115"/>
      <c r="JC142" s="115"/>
      <c r="JD142" s="115"/>
      <c r="JE142" s="115"/>
      <c r="JF142" s="115"/>
      <c r="JG142" s="115"/>
      <c r="JH142" s="115"/>
      <c r="JI142" s="115"/>
      <c r="JJ142" s="115"/>
      <c r="JK142" s="115"/>
      <c r="JL142" s="115"/>
      <c r="JM142" s="115"/>
      <c r="JN142" s="115"/>
      <c r="JO142" s="115"/>
      <c r="JP142" s="115"/>
      <c r="JQ142" s="115"/>
      <c r="JR142" s="115"/>
      <c r="JS142" s="115"/>
      <c r="JT142" s="115"/>
      <c r="JU142" s="115"/>
      <c r="JV142" s="115"/>
      <c r="JW142" s="115"/>
      <c r="JX142" s="115"/>
      <c r="JY142" s="115"/>
      <c r="JZ142" s="115"/>
      <c r="KA142" s="115"/>
      <c r="KB142" s="115"/>
      <c r="KC142" s="115"/>
      <c r="KD142" s="115"/>
      <c r="KE142" s="115"/>
      <c r="KF142" s="115"/>
      <c r="KG142" s="115"/>
      <c r="KH142" s="115"/>
      <c r="KI142" s="115"/>
      <c r="KJ142" s="115"/>
      <c r="KK142" s="115"/>
      <c r="KL142" s="115"/>
      <c r="KM142" s="115"/>
      <c r="KN142" s="115"/>
      <c r="KO142" s="115"/>
      <c r="KP142" s="115"/>
      <c r="KQ142" s="115"/>
      <c r="KR142" s="115"/>
      <c r="KS142" s="115"/>
      <c r="KT142" s="115"/>
      <c r="KU142" s="115"/>
      <c r="KV142" s="115"/>
      <c r="KW142" s="115"/>
      <c r="KX142" s="115"/>
      <c r="KY142" s="115"/>
      <c r="KZ142" s="115"/>
      <c r="LA142" s="115"/>
      <c r="LB142" s="115"/>
      <c r="LC142" s="115"/>
      <c r="LD142" s="115"/>
      <c r="LE142" s="115"/>
      <c r="LF142" s="115"/>
      <c r="LG142" s="115"/>
      <c r="LH142" s="115"/>
      <c r="LI142" s="115"/>
      <c r="LJ142" s="115"/>
      <c r="LK142" s="115"/>
      <c r="LL142" s="115"/>
      <c r="LM142" s="115"/>
      <c r="LN142" s="115"/>
      <c r="LO142" s="115"/>
      <c r="LP142" s="115"/>
      <c r="LQ142" s="115"/>
      <c r="LR142" s="115"/>
      <c r="LS142" s="115"/>
      <c r="LT142" s="115"/>
      <c r="LU142" s="115"/>
      <c r="LV142" s="115"/>
      <c r="LW142" s="115"/>
      <c r="LX142" s="115"/>
      <c r="LY142" s="115"/>
      <c r="LZ142" s="115"/>
      <c r="MA142" s="115"/>
      <c r="MB142" s="115"/>
      <c r="MC142" s="115"/>
      <c r="MD142" s="115"/>
      <c r="ME142" s="115"/>
      <c r="MF142" s="115"/>
      <c r="MG142" s="115"/>
      <c r="MH142" s="115"/>
      <c r="MI142" s="115"/>
      <c r="MJ142" s="115"/>
      <c r="MK142" s="115"/>
      <c r="ML142" s="115"/>
      <c r="MM142" s="115"/>
      <c r="MN142" s="115"/>
      <c r="MO142" s="115"/>
      <c r="MP142" s="115"/>
      <c r="MQ142" s="115"/>
      <c r="MR142" s="115"/>
      <c r="MS142" s="115"/>
      <c r="MT142" s="115"/>
      <c r="MU142" s="115"/>
      <c r="MV142" s="115"/>
      <c r="MW142" s="115"/>
      <c r="MX142" s="115"/>
      <c r="MY142" s="115"/>
      <c r="MZ142" s="115"/>
      <c r="NA142" s="115"/>
      <c r="NB142" s="115"/>
      <c r="NC142" s="115"/>
      <c r="ND142" s="115"/>
      <c r="NE142" s="115"/>
      <c r="NF142" s="115"/>
      <c r="NG142" s="115"/>
      <c r="NH142" s="115"/>
      <c r="NI142" s="115"/>
      <c r="NJ142" s="115"/>
      <c r="NK142" s="115"/>
      <c r="NL142" s="115"/>
      <c r="NM142" s="115"/>
      <c r="NN142" s="115"/>
      <c r="NO142" s="115"/>
      <c r="NP142" s="115"/>
      <c r="NQ142" s="115"/>
      <c r="NR142" s="115"/>
      <c r="NS142" s="115"/>
      <c r="NT142" s="115"/>
      <c r="NU142" s="115"/>
      <c r="NV142" s="115"/>
      <c r="NW142" s="115"/>
      <c r="NX142" s="115"/>
      <c r="NY142" s="115"/>
      <c r="NZ142" s="115"/>
      <c r="OA142" s="115"/>
      <c r="OB142" s="115"/>
      <c r="OC142" s="115"/>
      <c r="OD142" s="115"/>
      <c r="OE142" s="115"/>
      <c r="OF142" s="115"/>
      <c r="OG142" s="115"/>
      <c r="OH142" s="115"/>
      <c r="OI142" s="115"/>
      <c r="OJ142" s="115"/>
      <c r="OK142" s="115"/>
      <c r="OL142" s="115"/>
      <c r="OM142" s="115"/>
      <c r="ON142" s="115"/>
      <c r="OO142" s="115"/>
      <c r="OP142" s="115"/>
      <c r="OQ142" s="115"/>
      <c r="OR142" s="115"/>
      <c r="OS142" s="115"/>
      <c r="OT142" s="115"/>
      <c r="OU142" s="115"/>
      <c r="OV142" s="115"/>
    </row>
    <row r="143" spans="1:412" s="52" customFormat="1">
      <c r="A143" s="123" t="s">
        <v>89</v>
      </c>
      <c r="B143" s="50"/>
      <c r="C143" s="50">
        <f>W135</f>
        <v>1345.75</v>
      </c>
      <c r="D143" s="50">
        <f>Q135</f>
        <v>86.25</v>
      </c>
      <c r="E143" s="50"/>
      <c r="F143" s="50"/>
      <c r="G143" s="50">
        <f>F135</f>
        <v>98.75</v>
      </c>
      <c r="H143" s="50">
        <f>K135</f>
        <v>543.75</v>
      </c>
      <c r="I143" s="50"/>
      <c r="J143" s="50"/>
      <c r="K143" s="50">
        <f>AC135</f>
        <v>112</v>
      </c>
      <c r="L143" s="50"/>
      <c r="M143" s="50">
        <f>AI135</f>
        <v>107.5</v>
      </c>
      <c r="N143" s="107">
        <f>SUM(B143:M143)</f>
        <v>2294</v>
      </c>
      <c r="AL143" s="123" t="s">
        <v>89</v>
      </c>
      <c r="AM143" s="50"/>
      <c r="AN143" s="50">
        <f>BI135</f>
        <v>1145.5</v>
      </c>
      <c r="AO143" s="50">
        <f>BC135</f>
        <v>79.25</v>
      </c>
      <c r="AP143" s="50"/>
      <c r="AQ143" s="50"/>
      <c r="AR143" s="50"/>
      <c r="AS143" s="50">
        <f>AQ135</f>
        <v>50</v>
      </c>
      <c r="AT143" s="50">
        <f>AW135</f>
        <v>645</v>
      </c>
      <c r="AU143" s="50"/>
      <c r="AV143" s="50"/>
      <c r="AW143" s="50">
        <f>BO135</f>
        <v>59.5</v>
      </c>
      <c r="AX143" s="50"/>
      <c r="AY143" s="50">
        <f>BU135</f>
        <v>87.75</v>
      </c>
      <c r="AZ143" s="134">
        <f>SUM(AM143:AY143)</f>
        <v>2067</v>
      </c>
      <c r="BX143" s="123" t="s">
        <v>89</v>
      </c>
      <c r="BY143" s="50"/>
      <c r="BZ143" s="50"/>
      <c r="CA143" s="50"/>
      <c r="CB143" s="50">
        <f>CC135</f>
        <v>34.75</v>
      </c>
      <c r="CC143" s="50">
        <f>CI135</f>
        <v>1768.25</v>
      </c>
      <c r="CD143" s="50"/>
      <c r="CE143" s="50">
        <f>DA135</f>
        <v>348</v>
      </c>
      <c r="CF143" s="50"/>
      <c r="CG143" s="50">
        <f>DG135</f>
        <v>113</v>
      </c>
      <c r="CH143" s="50"/>
      <c r="CI143" s="50"/>
      <c r="CJ143" s="50"/>
      <c r="CK143" s="50">
        <f>CO135</f>
        <v>72</v>
      </c>
      <c r="CL143" s="134">
        <f>SUM(BY143:CK143)</f>
        <v>2336</v>
      </c>
      <c r="DH143" s="115"/>
      <c r="DI143" s="115"/>
      <c r="DJ143" s="123" t="s">
        <v>89</v>
      </c>
      <c r="DK143" s="50">
        <f>FW135</f>
        <v>728.75</v>
      </c>
      <c r="DL143" s="50">
        <f>FQ135</f>
        <v>45</v>
      </c>
      <c r="DM143" s="50">
        <f>GC135</f>
        <v>1439</v>
      </c>
      <c r="DN143" s="50">
        <f>FE135</f>
        <v>47</v>
      </c>
      <c r="DO143" s="50">
        <f>EY135</f>
        <v>1557.5</v>
      </c>
      <c r="DP143" s="50">
        <f>FK135</f>
        <v>827.75</v>
      </c>
      <c r="DQ143" s="59">
        <f>DO135</f>
        <v>52.25</v>
      </c>
      <c r="DR143" s="50">
        <f>DU135</f>
        <v>25.75</v>
      </c>
      <c r="DS143" s="50">
        <f>EA135</f>
        <v>104.5</v>
      </c>
      <c r="DT143" s="50"/>
      <c r="DU143" s="53">
        <f>EM135</f>
        <v>460.5</v>
      </c>
      <c r="DV143" s="53">
        <f>EG135</f>
        <v>2638.75</v>
      </c>
      <c r="DW143" s="50">
        <f>ES135</f>
        <v>82.75</v>
      </c>
      <c r="DX143" s="134">
        <f>SUM(DK143:DW143)</f>
        <v>8009.5</v>
      </c>
      <c r="GE143" s="115"/>
      <c r="GF143" s="115"/>
      <c r="GG143" s="115"/>
      <c r="GH143" s="115"/>
      <c r="GI143" s="115"/>
      <c r="GJ143" s="115"/>
      <c r="GK143" s="115"/>
      <c r="GL143" s="115"/>
      <c r="GM143" s="115"/>
      <c r="GN143" s="115"/>
      <c r="GO143" s="115"/>
      <c r="GP143" s="115"/>
      <c r="GQ143" s="115"/>
      <c r="GR143" s="115"/>
      <c r="GS143" s="115"/>
      <c r="GT143" s="115"/>
      <c r="GU143" s="115"/>
      <c r="GV143" s="115"/>
      <c r="GW143" s="115"/>
      <c r="GX143" s="115"/>
      <c r="GY143" s="115"/>
      <c r="GZ143" s="115"/>
      <c r="HA143" s="115"/>
      <c r="HB143" s="115"/>
      <c r="HC143" s="115"/>
      <c r="HD143" s="115"/>
      <c r="HE143" s="115"/>
      <c r="HF143" s="115"/>
      <c r="HG143" s="115"/>
      <c r="HH143" s="115"/>
      <c r="HI143" s="115"/>
      <c r="HJ143" s="115"/>
      <c r="HK143" s="115"/>
      <c r="HL143" s="115"/>
      <c r="HM143" s="115"/>
      <c r="HN143" s="115"/>
      <c r="HO143" s="115"/>
      <c r="HP143" s="115"/>
      <c r="HQ143" s="115"/>
      <c r="HR143" s="115"/>
      <c r="HS143" s="115"/>
      <c r="HT143" s="115"/>
      <c r="HU143" s="115"/>
      <c r="HV143" s="115"/>
      <c r="HW143" s="115"/>
      <c r="HX143" s="115"/>
      <c r="HY143" s="115"/>
      <c r="HZ143" s="115"/>
      <c r="IA143" s="115"/>
      <c r="IB143" s="115"/>
      <c r="IC143" s="115"/>
      <c r="ID143" s="115"/>
      <c r="IE143" s="115"/>
      <c r="IF143" s="115"/>
      <c r="IG143" s="115"/>
      <c r="IH143" s="115"/>
      <c r="II143" s="115"/>
      <c r="IJ143" s="115"/>
      <c r="IK143" s="115"/>
      <c r="IL143" s="115"/>
      <c r="IM143" s="115"/>
      <c r="IN143" s="115"/>
      <c r="IO143" s="115"/>
      <c r="IP143" s="115"/>
      <c r="IQ143" s="115"/>
      <c r="IR143" s="115"/>
      <c r="IS143" s="115"/>
      <c r="IT143" s="115"/>
      <c r="IU143" s="115"/>
      <c r="IV143" s="115"/>
      <c r="IW143" s="115"/>
      <c r="IX143" s="115"/>
      <c r="IY143" s="115"/>
      <c r="IZ143" s="115"/>
      <c r="JA143" s="115"/>
      <c r="JB143" s="115"/>
      <c r="JC143" s="115"/>
      <c r="JD143" s="115"/>
      <c r="JE143" s="115"/>
      <c r="JF143" s="115"/>
      <c r="JG143" s="115"/>
      <c r="JH143" s="115"/>
      <c r="JI143" s="115"/>
      <c r="JJ143" s="115"/>
      <c r="JK143" s="115"/>
      <c r="JL143" s="115"/>
      <c r="JM143" s="115"/>
      <c r="JN143" s="115"/>
      <c r="JO143" s="115"/>
      <c r="JP143" s="115"/>
      <c r="JQ143" s="115"/>
      <c r="JR143" s="115"/>
      <c r="JS143" s="115"/>
      <c r="JT143" s="115"/>
      <c r="JU143" s="115"/>
      <c r="JV143" s="115"/>
      <c r="JW143" s="115"/>
      <c r="JX143" s="115"/>
      <c r="JY143" s="115"/>
      <c r="JZ143" s="115"/>
      <c r="KA143" s="115"/>
      <c r="KB143" s="115"/>
      <c r="KC143" s="115"/>
      <c r="KD143" s="115"/>
      <c r="KE143" s="115"/>
      <c r="KF143" s="115"/>
      <c r="KG143" s="115"/>
      <c r="KH143" s="115"/>
      <c r="KI143" s="115"/>
      <c r="KJ143" s="115"/>
      <c r="KK143" s="115"/>
      <c r="KL143" s="115"/>
      <c r="KM143" s="115"/>
      <c r="KN143" s="115"/>
      <c r="KO143" s="115"/>
      <c r="KP143" s="115"/>
      <c r="KQ143" s="115"/>
      <c r="KR143" s="115"/>
      <c r="KS143" s="115"/>
      <c r="KT143" s="115"/>
      <c r="KU143" s="115"/>
      <c r="KV143" s="115"/>
      <c r="KW143" s="115"/>
      <c r="KX143" s="115"/>
      <c r="KY143" s="115"/>
      <c r="KZ143" s="115"/>
      <c r="LA143" s="115"/>
      <c r="LB143" s="115"/>
      <c r="LC143" s="115"/>
      <c r="LD143" s="115"/>
      <c r="LE143" s="115"/>
      <c r="LF143" s="115"/>
      <c r="LG143" s="115"/>
      <c r="LH143" s="115"/>
      <c r="LI143" s="115"/>
      <c r="LJ143" s="115"/>
      <c r="LK143" s="115"/>
      <c r="LL143" s="115"/>
      <c r="LM143" s="115"/>
      <c r="LN143" s="115"/>
      <c r="LO143" s="115"/>
      <c r="LP143" s="115"/>
      <c r="LQ143" s="115"/>
      <c r="LR143" s="115"/>
      <c r="LS143" s="115"/>
      <c r="LT143" s="115"/>
      <c r="LU143" s="115"/>
      <c r="LV143" s="115"/>
      <c r="LW143" s="115"/>
      <c r="LX143" s="115"/>
      <c r="LY143" s="115"/>
      <c r="LZ143" s="115"/>
      <c r="MA143" s="115"/>
      <c r="MB143" s="115"/>
      <c r="MC143" s="115"/>
      <c r="MD143" s="115"/>
      <c r="ME143" s="115"/>
      <c r="MF143" s="115"/>
      <c r="MG143" s="115"/>
      <c r="MH143" s="115"/>
      <c r="MI143" s="115"/>
      <c r="MJ143" s="115"/>
      <c r="MK143" s="115"/>
      <c r="ML143" s="115"/>
      <c r="MM143" s="115"/>
      <c r="MN143" s="115"/>
      <c r="MO143" s="115"/>
      <c r="MP143" s="115"/>
      <c r="MQ143" s="115"/>
      <c r="MR143" s="115"/>
      <c r="MS143" s="115"/>
      <c r="MT143" s="115"/>
      <c r="MU143" s="115"/>
      <c r="MV143" s="115"/>
      <c r="MW143" s="115"/>
      <c r="MX143" s="115"/>
      <c r="MY143" s="115"/>
      <c r="MZ143" s="115"/>
      <c r="NA143" s="115"/>
      <c r="NB143" s="115"/>
      <c r="NC143" s="115"/>
      <c r="ND143" s="115"/>
      <c r="NE143" s="115"/>
      <c r="NF143" s="115"/>
      <c r="NG143" s="115"/>
      <c r="NH143" s="115"/>
      <c r="NI143" s="115"/>
      <c r="NJ143" s="115"/>
      <c r="NK143" s="115"/>
      <c r="NL143" s="115"/>
      <c r="NM143" s="115"/>
      <c r="NN143" s="115"/>
      <c r="NO143" s="115"/>
      <c r="NP143" s="115"/>
      <c r="NQ143" s="115"/>
      <c r="NR143" s="115"/>
      <c r="NS143" s="115"/>
      <c r="NT143" s="115"/>
      <c r="NU143" s="115"/>
      <c r="NV143" s="115"/>
      <c r="NW143" s="115"/>
      <c r="NX143" s="115"/>
      <c r="NY143" s="115"/>
      <c r="NZ143" s="115"/>
      <c r="OA143" s="115"/>
      <c r="OB143" s="115"/>
      <c r="OC143" s="115"/>
      <c r="OD143" s="115"/>
      <c r="OE143" s="115"/>
      <c r="OF143" s="115"/>
      <c r="OG143" s="115"/>
      <c r="OH143" s="115"/>
      <c r="OI143" s="115"/>
      <c r="OJ143" s="115"/>
      <c r="OK143" s="115"/>
      <c r="OL143" s="115"/>
      <c r="OM143" s="115"/>
      <c r="ON143" s="115"/>
      <c r="OO143" s="115"/>
      <c r="OP143" s="115"/>
      <c r="OQ143" s="115"/>
      <c r="OR143" s="115"/>
      <c r="OS143" s="115"/>
      <c r="OT143" s="115"/>
      <c r="OU143" s="115"/>
      <c r="OV143" s="115"/>
    </row>
    <row r="144" spans="1:412" s="52" customFormat="1">
      <c r="A144" s="123" t="s">
        <v>99</v>
      </c>
      <c r="B144" s="50"/>
      <c r="C144" s="50">
        <f t="shared" ref="C144" si="230">W136</f>
        <v>1209</v>
      </c>
      <c r="D144" s="50">
        <f t="shared" ref="D144:D145" si="231">Q136</f>
        <v>87.5</v>
      </c>
      <c r="E144" s="50"/>
      <c r="F144" s="50"/>
      <c r="G144" s="50">
        <f t="shared" ref="G144:G145" si="232">F136</f>
        <v>139</v>
      </c>
      <c r="H144" s="50">
        <f t="shared" ref="H144:H145" si="233">K136</f>
        <v>720</v>
      </c>
      <c r="I144" s="50"/>
      <c r="J144" s="50"/>
      <c r="K144" s="50">
        <f t="shared" ref="K144:K145" si="234">AC136</f>
        <v>145</v>
      </c>
      <c r="L144" s="50"/>
      <c r="M144" s="50">
        <f t="shared" ref="M144:M145" si="235">AI136</f>
        <v>177.5</v>
      </c>
      <c r="N144" s="107">
        <f t="shared" ref="N144:N145" si="236">SUM(B144:M144)</f>
        <v>2478</v>
      </c>
      <c r="AL144" s="123" t="s">
        <v>99</v>
      </c>
      <c r="AM144" s="50"/>
      <c r="AN144" s="50">
        <f t="shared" ref="AN144:AN145" si="237">BI136</f>
        <v>1023</v>
      </c>
      <c r="AO144" s="50">
        <f t="shared" ref="AO144:AO145" si="238">BC136</f>
        <v>67.75</v>
      </c>
      <c r="AP144" s="50"/>
      <c r="AQ144" s="50"/>
      <c r="AR144" s="50"/>
      <c r="AS144" s="50">
        <f t="shared" ref="AS144:AS145" si="239">AQ136</f>
        <v>58</v>
      </c>
      <c r="AT144" s="50">
        <f t="shared" ref="AT144:AT145" si="240">AW136</f>
        <v>903.5</v>
      </c>
      <c r="AU144" s="50"/>
      <c r="AV144" s="50"/>
      <c r="AW144" s="50">
        <f t="shared" ref="AW144:AW145" si="241">BO136</f>
        <v>82.75</v>
      </c>
      <c r="AX144" s="50"/>
      <c r="AY144" s="50">
        <f t="shared" ref="AY144:AY145" si="242">BU136</f>
        <v>167.5</v>
      </c>
      <c r="AZ144" s="134">
        <f t="shared" ref="AZ144:AZ145" si="243">SUM(AM144:AY144)</f>
        <v>2302.5</v>
      </c>
      <c r="BX144" s="123" t="s">
        <v>99</v>
      </c>
      <c r="BY144" s="50"/>
      <c r="BZ144" s="50"/>
      <c r="CA144" s="50"/>
      <c r="CB144" s="50">
        <f t="shared" ref="CB144:CB145" si="244">CC136</f>
        <v>75.25</v>
      </c>
      <c r="CC144" s="50">
        <f t="shared" ref="CC144:CC145" si="245">CI136</f>
        <v>1615</v>
      </c>
      <c r="CD144" s="50"/>
      <c r="CE144" s="50">
        <f t="shared" ref="CE144:CE145" si="246">DA136</f>
        <v>536.25</v>
      </c>
      <c r="CF144" s="50"/>
      <c r="CG144" s="50">
        <f t="shared" ref="CG144:CG145" si="247">DG136</f>
        <v>236.5</v>
      </c>
      <c r="CH144" s="50"/>
      <c r="CI144" s="50"/>
      <c r="CJ144" s="50"/>
      <c r="CK144" s="50">
        <f t="shared" ref="CK144:CK145" si="248">CO136</f>
        <v>156.75</v>
      </c>
      <c r="CL144" s="134">
        <f t="shared" ref="CL144:CL145" si="249">SUM(BY144:CK144)</f>
        <v>2619.75</v>
      </c>
      <c r="DH144" s="115"/>
      <c r="DI144" s="115"/>
      <c r="DJ144" s="123" t="s">
        <v>99</v>
      </c>
      <c r="DK144" s="50">
        <f t="shared" ref="DK144:DK145" si="250">FW136</f>
        <v>703.5</v>
      </c>
      <c r="DL144" s="50">
        <f t="shared" ref="DL144:DL145" si="251">FQ136</f>
        <v>79.75</v>
      </c>
      <c r="DM144" s="50">
        <f t="shared" ref="DM144:DM145" si="252">GC136</f>
        <v>1379.5</v>
      </c>
      <c r="DN144" s="50">
        <f t="shared" ref="DN144:DN145" si="253">FE136</f>
        <v>95.75</v>
      </c>
      <c r="DO144" s="50">
        <f t="shared" ref="DO144:DO145" si="254">EY136</f>
        <v>1595.25</v>
      </c>
      <c r="DP144" s="50">
        <f t="shared" ref="DP144:DP145" si="255">FK136</f>
        <v>866.25</v>
      </c>
      <c r="DQ144" s="59">
        <f t="shared" ref="DQ144:DQ145" si="256">DO136</f>
        <v>95.25</v>
      </c>
      <c r="DR144" s="50">
        <f t="shared" ref="DR144:DR145" si="257">DU136</f>
        <v>34</v>
      </c>
      <c r="DS144" s="50">
        <f t="shared" ref="DS144:DS145" si="258">EA136</f>
        <v>180</v>
      </c>
      <c r="DT144" s="50"/>
      <c r="DU144" s="53">
        <f t="shared" ref="DU144:DU145" si="259">EM136</f>
        <v>590.75</v>
      </c>
      <c r="DV144" s="53">
        <f t="shared" ref="DV144:DV145" si="260">EG136</f>
        <v>3795.75</v>
      </c>
      <c r="DW144" s="50">
        <f t="shared" ref="DW144:DW145" si="261">ES136</f>
        <v>203</v>
      </c>
      <c r="DX144" s="134">
        <f t="shared" ref="DX144:DX145" si="262">SUM(DK144:DW144)</f>
        <v>9618.75</v>
      </c>
      <c r="GE144" s="115"/>
      <c r="GF144" s="115"/>
      <c r="GG144" s="115"/>
      <c r="GH144" s="115"/>
      <c r="GI144" s="115"/>
      <c r="GJ144" s="115"/>
      <c r="GK144" s="115"/>
      <c r="GL144" s="115"/>
      <c r="GM144" s="115"/>
      <c r="GN144" s="115"/>
      <c r="GO144" s="115"/>
      <c r="GP144" s="115"/>
      <c r="GQ144" s="115"/>
      <c r="GR144" s="115"/>
      <c r="GS144" s="115"/>
      <c r="GT144" s="115"/>
      <c r="GU144" s="115"/>
      <c r="GV144" s="115"/>
      <c r="GW144" s="115"/>
      <c r="GX144" s="115"/>
      <c r="GY144" s="115"/>
      <c r="GZ144" s="115"/>
      <c r="HA144" s="115"/>
      <c r="HB144" s="115"/>
      <c r="HC144" s="115"/>
      <c r="HD144" s="115"/>
      <c r="HE144" s="115"/>
      <c r="HF144" s="115"/>
      <c r="HG144" s="115"/>
      <c r="HH144" s="115"/>
      <c r="HI144" s="115"/>
      <c r="HJ144" s="115"/>
      <c r="HK144" s="115"/>
      <c r="HL144" s="115"/>
      <c r="HM144" s="115"/>
      <c r="HN144" s="115"/>
      <c r="HO144" s="115"/>
      <c r="HP144" s="115"/>
      <c r="HQ144" s="115"/>
      <c r="HR144" s="115"/>
      <c r="HS144" s="115"/>
      <c r="HT144" s="115"/>
      <c r="HU144" s="115"/>
      <c r="HV144" s="115"/>
      <c r="HW144" s="115"/>
      <c r="HX144" s="115"/>
      <c r="HY144" s="115"/>
      <c r="HZ144" s="115"/>
      <c r="IA144" s="115"/>
      <c r="IB144" s="115"/>
      <c r="IC144" s="115"/>
      <c r="ID144" s="115"/>
      <c r="IE144" s="115"/>
      <c r="IF144" s="115"/>
      <c r="IG144" s="115"/>
      <c r="IH144" s="115"/>
      <c r="II144" s="115"/>
      <c r="IJ144" s="115"/>
      <c r="IK144" s="115"/>
      <c r="IL144" s="115"/>
      <c r="IM144" s="115"/>
      <c r="IN144" s="115"/>
      <c r="IO144" s="115"/>
      <c r="IP144" s="115"/>
      <c r="IQ144" s="115"/>
      <c r="IR144" s="115"/>
      <c r="IS144" s="115"/>
      <c r="IT144" s="115"/>
      <c r="IU144" s="115"/>
      <c r="IV144" s="115"/>
      <c r="IW144" s="115"/>
      <c r="IX144" s="115"/>
      <c r="IY144" s="115"/>
      <c r="IZ144" s="115"/>
      <c r="JA144" s="115"/>
      <c r="JB144" s="115"/>
      <c r="JC144" s="115"/>
      <c r="JD144" s="115"/>
      <c r="JE144" s="115"/>
      <c r="JF144" s="115"/>
      <c r="JG144" s="115"/>
      <c r="JH144" s="115"/>
      <c r="JI144" s="115"/>
      <c r="JJ144" s="115"/>
      <c r="JK144" s="115"/>
      <c r="JL144" s="115"/>
      <c r="JM144" s="115"/>
      <c r="JN144" s="115"/>
      <c r="JO144" s="115"/>
      <c r="JP144" s="115"/>
      <c r="JQ144" s="115"/>
      <c r="JR144" s="115"/>
      <c r="JS144" s="115"/>
      <c r="JT144" s="115"/>
      <c r="JU144" s="115"/>
      <c r="JV144" s="115"/>
      <c r="JW144" s="115"/>
      <c r="JX144" s="115"/>
      <c r="JY144" s="115"/>
      <c r="JZ144" s="115"/>
      <c r="KA144" s="115"/>
      <c r="KB144" s="115"/>
      <c r="KC144" s="115"/>
      <c r="KD144" s="115"/>
      <c r="KE144" s="115"/>
      <c r="KF144" s="115"/>
      <c r="KG144" s="115"/>
      <c r="KH144" s="115"/>
      <c r="KI144" s="115"/>
      <c r="KJ144" s="115"/>
      <c r="KK144" s="115"/>
      <c r="KL144" s="115"/>
      <c r="KM144" s="115"/>
      <c r="KN144" s="115"/>
      <c r="KO144" s="115"/>
      <c r="KP144" s="115"/>
      <c r="KQ144" s="115"/>
      <c r="KR144" s="115"/>
      <c r="KS144" s="115"/>
      <c r="KT144" s="115"/>
      <c r="KU144" s="115"/>
      <c r="KV144" s="115"/>
      <c r="KW144" s="115"/>
      <c r="KX144" s="115"/>
      <c r="KY144" s="115"/>
      <c r="KZ144" s="115"/>
      <c r="LA144" s="115"/>
      <c r="LB144" s="115"/>
      <c r="LC144" s="115"/>
      <c r="LD144" s="115"/>
      <c r="LE144" s="115"/>
      <c r="LF144" s="115"/>
      <c r="LG144" s="115"/>
      <c r="LH144" s="115"/>
      <c r="LI144" s="115"/>
      <c r="LJ144" s="115"/>
      <c r="LK144" s="115"/>
      <c r="LL144" s="115"/>
      <c r="LM144" s="115"/>
      <c r="LN144" s="115"/>
      <c r="LO144" s="115"/>
      <c r="LP144" s="115"/>
      <c r="LQ144" s="115"/>
      <c r="LR144" s="115"/>
      <c r="LS144" s="115"/>
      <c r="LT144" s="115"/>
      <c r="LU144" s="115"/>
      <c r="LV144" s="115"/>
      <c r="LW144" s="115"/>
      <c r="LX144" s="115"/>
      <c r="LY144" s="115"/>
      <c r="LZ144" s="115"/>
      <c r="MA144" s="115"/>
      <c r="MB144" s="115"/>
      <c r="MC144" s="115"/>
      <c r="MD144" s="115"/>
      <c r="ME144" s="115"/>
      <c r="MF144" s="115"/>
      <c r="MG144" s="115"/>
      <c r="MH144" s="115"/>
      <c r="MI144" s="115"/>
      <c r="MJ144" s="115"/>
      <c r="MK144" s="115"/>
      <c r="ML144" s="115"/>
      <c r="MM144" s="115"/>
      <c r="MN144" s="115"/>
      <c r="MO144" s="115"/>
      <c r="MP144" s="115"/>
      <c r="MQ144" s="115"/>
      <c r="MR144" s="115"/>
      <c r="MS144" s="115"/>
      <c r="MT144" s="115"/>
      <c r="MU144" s="115"/>
      <c r="MV144" s="115"/>
      <c r="MW144" s="115"/>
      <c r="MX144" s="115"/>
      <c r="MY144" s="115"/>
      <c r="MZ144" s="115"/>
      <c r="NA144" s="115"/>
      <c r="NB144" s="115"/>
      <c r="NC144" s="115"/>
      <c r="ND144" s="115"/>
      <c r="NE144" s="115"/>
      <c r="NF144" s="115"/>
      <c r="NG144" s="115"/>
      <c r="NH144" s="115"/>
      <c r="NI144" s="115"/>
      <c r="NJ144" s="115"/>
      <c r="NK144" s="115"/>
      <c r="NL144" s="115"/>
      <c r="NM144" s="115"/>
      <c r="NN144" s="115"/>
      <c r="NO144" s="115"/>
      <c r="NP144" s="115"/>
      <c r="NQ144" s="115"/>
      <c r="NR144" s="115"/>
      <c r="NS144" s="115"/>
      <c r="NT144" s="115"/>
      <c r="NU144" s="115"/>
      <c r="NV144" s="115"/>
      <c r="NW144" s="115"/>
      <c r="NX144" s="115"/>
      <c r="NY144" s="115"/>
      <c r="NZ144" s="115"/>
      <c r="OA144" s="115"/>
      <c r="OB144" s="115"/>
      <c r="OC144" s="115"/>
      <c r="OD144" s="115"/>
      <c r="OE144" s="115"/>
      <c r="OF144" s="115"/>
      <c r="OG144" s="115"/>
      <c r="OH144" s="115"/>
      <c r="OI144" s="115"/>
      <c r="OJ144" s="115"/>
      <c r="OK144" s="115"/>
      <c r="OL144" s="115"/>
      <c r="OM144" s="115"/>
      <c r="ON144" s="115"/>
      <c r="OO144" s="115"/>
      <c r="OP144" s="115"/>
      <c r="OQ144" s="115"/>
      <c r="OR144" s="115"/>
      <c r="OS144" s="115"/>
      <c r="OT144" s="115"/>
      <c r="OU144" s="115"/>
      <c r="OV144" s="115"/>
    </row>
    <row r="145" spans="1:412" s="52" customFormat="1">
      <c r="A145" s="123" t="s">
        <v>100</v>
      </c>
      <c r="B145" s="50"/>
      <c r="C145" s="50">
        <f>W137</f>
        <v>1421.25</v>
      </c>
      <c r="D145" s="50">
        <f t="shared" si="231"/>
        <v>100</v>
      </c>
      <c r="E145" s="50"/>
      <c r="F145" s="50"/>
      <c r="G145" s="50">
        <f t="shared" si="232"/>
        <v>173.5</v>
      </c>
      <c r="H145" s="50">
        <f t="shared" si="233"/>
        <v>1115.25</v>
      </c>
      <c r="I145" s="50"/>
      <c r="J145" s="50"/>
      <c r="K145" s="50">
        <f t="shared" si="234"/>
        <v>337.5</v>
      </c>
      <c r="L145" s="50"/>
      <c r="M145" s="50">
        <f t="shared" si="235"/>
        <v>308</v>
      </c>
      <c r="N145" s="107">
        <f t="shared" si="236"/>
        <v>3455.5</v>
      </c>
      <c r="AL145" s="123" t="s">
        <v>100</v>
      </c>
      <c r="AM145" s="50"/>
      <c r="AN145" s="50">
        <f t="shared" si="237"/>
        <v>1129.25</v>
      </c>
      <c r="AO145" s="50">
        <f t="shared" si="238"/>
        <v>107.25</v>
      </c>
      <c r="AP145" s="50"/>
      <c r="AQ145" s="50"/>
      <c r="AR145" s="50"/>
      <c r="AS145" s="50">
        <f t="shared" si="239"/>
        <v>79</v>
      </c>
      <c r="AT145" s="50">
        <f t="shared" si="240"/>
        <v>1115.5</v>
      </c>
      <c r="AU145" s="50"/>
      <c r="AV145" s="50"/>
      <c r="AW145" s="50">
        <f t="shared" si="241"/>
        <v>194</v>
      </c>
      <c r="AX145" s="50"/>
      <c r="AY145" s="50">
        <f t="shared" si="242"/>
        <v>189.5</v>
      </c>
      <c r="AZ145" s="134">
        <f t="shared" si="243"/>
        <v>2814.5</v>
      </c>
      <c r="BX145" s="123" t="s">
        <v>100</v>
      </c>
      <c r="BY145" s="50"/>
      <c r="BZ145" s="50"/>
      <c r="CA145" s="50"/>
      <c r="CB145" s="50">
        <f t="shared" si="244"/>
        <v>90.5</v>
      </c>
      <c r="CC145" s="50">
        <f t="shared" si="245"/>
        <v>1640.75</v>
      </c>
      <c r="CD145" s="50"/>
      <c r="CE145" s="50">
        <f t="shared" si="246"/>
        <v>582</v>
      </c>
      <c r="CF145" s="50"/>
      <c r="CG145" s="50">
        <f t="shared" si="247"/>
        <v>202.75</v>
      </c>
      <c r="CH145" s="50"/>
      <c r="CI145" s="50"/>
      <c r="CJ145" s="50"/>
      <c r="CK145" s="50">
        <f t="shared" si="248"/>
        <v>143</v>
      </c>
      <c r="CL145" s="134">
        <f t="shared" si="249"/>
        <v>2659</v>
      </c>
      <c r="DH145" s="115"/>
      <c r="DI145" s="115"/>
      <c r="DJ145" s="123" t="s">
        <v>100</v>
      </c>
      <c r="DK145" s="50">
        <f t="shared" si="250"/>
        <v>883</v>
      </c>
      <c r="DL145" s="50">
        <f t="shared" si="251"/>
        <v>106.25</v>
      </c>
      <c r="DM145" s="50">
        <f t="shared" si="252"/>
        <v>1720</v>
      </c>
      <c r="DN145" s="50">
        <f t="shared" si="253"/>
        <v>115.25</v>
      </c>
      <c r="DO145" s="50">
        <f t="shared" si="254"/>
        <v>1395.5</v>
      </c>
      <c r="DP145" s="50">
        <f t="shared" si="255"/>
        <v>838.5</v>
      </c>
      <c r="DQ145" s="59">
        <f t="shared" si="256"/>
        <v>194</v>
      </c>
      <c r="DR145" s="50">
        <f t="shared" si="257"/>
        <v>45</v>
      </c>
      <c r="DS145" s="50">
        <f t="shared" si="258"/>
        <v>195</v>
      </c>
      <c r="DT145" s="50"/>
      <c r="DU145" s="53">
        <f t="shared" si="259"/>
        <v>673.5</v>
      </c>
      <c r="DV145" s="53">
        <f t="shared" si="260"/>
        <v>4753.5</v>
      </c>
      <c r="DW145" s="50">
        <f t="shared" si="261"/>
        <v>239</v>
      </c>
      <c r="DX145" s="134">
        <f t="shared" si="262"/>
        <v>11158.5</v>
      </c>
      <c r="GE145" s="115"/>
      <c r="GF145" s="115"/>
      <c r="GG145" s="115"/>
      <c r="GH145" s="115"/>
      <c r="GI145" s="115"/>
      <c r="GJ145" s="115"/>
      <c r="GK145" s="115"/>
      <c r="GL145" s="115"/>
      <c r="GM145" s="115"/>
      <c r="GN145" s="115"/>
      <c r="GO145" s="115"/>
      <c r="GP145" s="115"/>
      <c r="GQ145" s="115"/>
      <c r="GR145" s="115"/>
      <c r="GS145" s="115"/>
      <c r="GT145" s="115"/>
      <c r="GU145" s="115"/>
      <c r="GV145" s="115"/>
      <c r="GW145" s="115"/>
      <c r="GX145" s="115"/>
      <c r="GY145" s="115"/>
      <c r="GZ145" s="115"/>
      <c r="HA145" s="115"/>
      <c r="HB145" s="115"/>
      <c r="HC145" s="115"/>
      <c r="HD145" s="115"/>
      <c r="HE145" s="115"/>
      <c r="HF145" s="115"/>
      <c r="HG145" s="115"/>
      <c r="HH145" s="115"/>
      <c r="HI145" s="115"/>
      <c r="HJ145" s="115"/>
      <c r="HK145" s="115"/>
      <c r="HL145" s="115"/>
      <c r="HM145" s="115"/>
      <c r="HN145" s="115"/>
      <c r="HO145" s="115"/>
      <c r="HP145" s="115"/>
      <c r="HQ145" s="115"/>
      <c r="HR145" s="115"/>
      <c r="HS145" s="115"/>
      <c r="HT145" s="115"/>
      <c r="HU145" s="115"/>
      <c r="HV145" s="115"/>
      <c r="HW145" s="115"/>
      <c r="HX145" s="115"/>
      <c r="HY145" s="115"/>
      <c r="HZ145" s="115"/>
      <c r="IA145" s="115"/>
      <c r="IB145" s="115"/>
      <c r="IC145" s="115"/>
      <c r="ID145" s="115"/>
      <c r="IE145" s="115"/>
      <c r="IF145" s="115"/>
      <c r="IG145" s="115"/>
      <c r="IH145" s="115"/>
      <c r="II145" s="115"/>
      <c r="IJ145" s="115"/>
      <c r="IK145" s="115"/>
      <c r="IL145" s="115"/>
      <c r="IM145" s="115"/>
      <c r="IN145" s="115"/>
      <c r="IO145" s="115"/>
      <c r="IP145" s="115"/>
      <c r="IQ145" s="115"/>
      <c r="IR145" s="115"/>
      <c r="IS145" s="115"/>
      <c r="IT145" s="115"/>
      <c r="IU145" s="115"/>
      <c r="IV145" s="115"/>
      <c r="IW145" s="115"/>
      <c r="IX145" s="115"/>
      <c r="IY145" s="115"/>
      <c r="IZ145" s="115"/>
      <c r="JA145" s="115"/>
      <c r="JB145" s="115"/>
      <c r="JC145" s="115"/>
      <c r="JD145" s="115"/>
      <c r="JE145" s="115"/>
      <c r="JF145" s="115"/>
      <c r="JG145" s="115"/>
      <c r="JH145" s="115"/>
      <c r="JI145" s="115"/>
      <c r="JJ145" s="115"/>
      <c r="JK145" s="115"/>
      <c r="JL145" s="115"/>
      <c r="JM145" s="115"/>
      <c r="JN145" s="115"/>
      <c r="JO145" s="115"/>
      <c r="JP145" s="115"/>
      <c r="JQ145" s="115"/>
      <c r="JR145" s="115"/>
      <c r="JS145" s="115"/>
      <c r="JT145" s="115"/>
      <c r="JU145" s="115"/>
      <c r="JV145" s="115"/>
      <c r="JW145" s="115"/>
      <c r="JX145" s="115"/>
      <c r="JY145" s="115"/>
      <c r="JZ145" s="115"/>
      <c r="KA145" s="115"/>
      <c r="KB145" s="115"/>
      <c r="KC145" s="115"/>
      <c r="KD145" s="115"/>
      <c r="KE145" s="115"/>
      <c r="KF145" s="115"/>
      <c r="KG145" s="115"/>
      <c r="KH145" s="115"/>
      <c r="KI145" s="115"/>
      <c r="KJ145" s="115"/>
      <c r="KK145" s="115"/>
      <c r="KL145" s="115"/>
      <c r="KM145" s="115"/>
      <c r="KN145" s="115"/>
      <c r="KO145" s="115"/>
      <c r="KP145" s="115"/>
      <c r="KQ145" s="115"/>
      <c r="KR145" s="115"/>
      <c r="KS145" s="115"/>
      <c r="KT145" s="115"/>
      <c r="KU145" s="115"/>
      <c r="KV145" s="115"/>
      <c r="KW145" s="115"/>
      <c r="KX145" s="115"/>
      <c r="KY145" s="115"/>
      <c r="KZ145" s="115"/>
      <c r="LA145" s="115"/>
      <c r="LB145" s="115"/>
      <c r="LC145" s="115"/>
      <c r="LD145" s="115"/>
      <c r="LE145" s="115"/>
      <c r="LF145" s="115"/>
      <c r="LG145" s="115"/>
      <c r="LH145" s="115"/>
      <c r="LI145" s="115"/>
      <c r="LJ145" s="115"/>
      <c r="LK145" s="115"/>
      <c r="LL145" s="115"/>
      <c r="LM145" s="115"/>
      <c r="LN145" s="115"/>
      <c r="LO145" s="115"/>
      <c r="LP145" s="115"/>
      <c r="LQ145" s="115"/>
      <c r="LR145" s="115"/>
      <c r="LS145" s="115"/>
      <c r="LT145" s="115"/>
      <c r="LU145" s="115"/>
      <c r="LV145" s="115"/>
      <c r="LW145" s="115"/>
      <c r="LX145" s="115"/>
      <c r="LY145" s="115"/>
      <c r="LZ145" s="115"/>
      <c r="MA145" s="115"/>
      <c r="MB145" s="115"/>
      <c r="MC145" s="115"/>
      <c r="MD145" s="115"/>
      <c r="ME145" s="115"/>
      <c r="MF145" s="115"/>
      <c r="MG145" s="115"/>
      <c r="MH145" s="115"/>
      <c r="MI145" s="115"/>
      <c r="MJ145" s="115"/>
      <c r="MK145" s="115"/>
      <c r="ML145" s="115"/>
      <c r="MM145" s="115"/>
      <c r="MN145" s="115"/>
      <c r="MO145" s="115"/>
      <c r="MP145" s="115"/>
      <c r="MQ145" s="115"/>
      <c r="MR145" s="115"/>
      <c r="MS145" s="115"/>
      <c r="MT145" s="115"/>
      <c r="MU145" s="115"/>
      <c r="MV145" s="115"/>
      <c r="MW145" s="115"/>
      <c r="MX145" s="115"/>
      <c r="MY145" s="115"/>
      <c r="MZ145" s="115"/>
      <c r="NA145" s="115"/>
      <c r="NB145" s="115"/>
      <c r="NC145" s="115"/>
      <c r="ND145" s="115"/>
      <c r="NE145" s="115"/>
      <c r="NF145" s="115"/>
      <c r="NG145" s="115"/>
      <c r="NH145" s="115"/>
      <c r="NI145" s="115"/>
      <c r="NJ145" s="115"/>
      <c r="NK145" s="115"/>
      <c r="NL145" s="115"/>
      <c r="NM145" s="115"/>
      <c r="NN145" s="115"/>
      <c r="NO145" s="115"/>
      <c r="NP145" s="115"/>
      <c r="NQ145" s="115"/>
      <c r="NR145" s="115"/>
      <c r="NS145" s="115"/>
      <c r="NT145" s="115"/>
      <c r="NU145" s="115"/>
      <c r="NV145" s="115"/>
      <c r="NW145" s="115"/>
      <c r="NX145" s="115"/>
      <c r="NY145" s="115"/>
      <c r="NZ145" s="115"/>
      <c r="OA145" s="115"/>
      <c r="OB145" s="115"/>
      <c r="OC145" s="115"/>
      <c r="OD145" s="115"/>
      <c r="OE145" s="115"/>
      <c r="OF145" s="115"/>
      <c r="OG145" s="115"/>
      <c r="OH145" s="115"/>
      <c r="OI145" s="115"/>
      <c r="OJ145" s="115"/>
      <c r="OK145" s="115"/>
      <c r="OL145" s="115"/>
      <c r="OM145" s="115"/>
      <c r="ON145" s="115"/>
      <c r="OO145" s="115"/>
      <c r="OP145" s="115"/>
      <c r="OQ145" s="115"/>
      <c r="OR145" s="115"/>
      <c r="OS145" s="115"/>
      <c r="OT145" s="115"/>
      <c r="OU145" s="115"/>
      <c r="OV145" s="115"/>
    </row>
    <row r="146" spans="1:412" s="52" customFormat="1" ht="18.75">
      <c r="A146" s="122"/>
      <c r="B146" s="45" t="s">
        <v>5</v>
      </c>
      <c r="E146" s="54"/>
      <c r="G146" s="55"/>
      <c r="AL146" s="122"/>
      <c r="AM146" s="47" t="s">
        <v>49</v>
      </c>
      <c r="AO146" s="54"/>
      <c r="AQ146" s="55"/>
      <c r="AR146" s="55"/>
      <c r="BX146" s="124"/>
      <c r="BY146" s="47" t="s">
        <v>50</v>
      </c>
      <c r="CA146" s="54"/>
      <c r="CC146" s="55"/>
      <c r="CD146" s="55"/>
      <c r="DH146" s="115"/>
      <c r="DI146" s="115"/>
      <c r="DJ146" s="137"/>
      <c r="DK146" s="47" t="s">
        <v>106</v>
      </c>
      <c r="DL146" s="56"/>
      <c r="DM146" s="56"/>
      <c r="DN146" s="56"/>
      <c r="DO146" s="56"/>
      <c r="DP146" s="62"/>
      <c r="GE146" s="115"/>
      <c r="GF146" s="115"/>
      <c r="GG146" s="115"/>
      <c r="GH146" s="115"/>
      <c r="GI146" s="115"/>
      <c r="GJ146" s="115"/>
      <c r="GK146" s="115"/>
      <c r="GL146" s="115"/>
      <c r="GM146" s="115"/>
      <c r="GN146" s="115"/>
      <c r="GO146" s="115"/>
      <c r="GP146" s="115"/>
      <c r="GQ146" s="115"/>
      <c r="GR146" s="115"/>
      <c r="GS146" s="115"/>
      <c r="GT146" s="115"/>
      <c r="GU146" s="115"/>
      <c r="GV146" s="115"/>
      <c r="GW146" s="115"/>
      <c r="GX146" s="115"/>
      <c r="GY146" s="115"/>
      <c r="GZ146" s="115"/>
      <c r="HA146" s="115"/>
      <c r="HB146" s="115"/>
      <c r="HC146" s="115"/>
      <c r="HD146" s="115"/>
      <c r="HE146" s="115"/>
      <c r="HF146" s="115"/>
      <c r="HG146" s="115"/>
      <c r="HH146" s="115"/>
      <c r="HI146" s="115"/>
      <c r="HJ146" s="115"/>
      <c r="HK146" s="115"/>
      <c r="HL146" s="115"/>
      <c r="HM146" s="115"/>
      <c r="HN146" s="115"/>
      <c r="HO146" s="115"/>
      <c r="HP146" s="115"/>
      <c r="HQ146" s="115"/>
      <c r="HR146" s="115"/>
      <c r="HS146" s="115"/>
      <c r="HT146" s="115"/>
      <c r="HU146" s="115"/>
      <c r="HV146" s="115"/>
      <c r="HW146" s="115"/>
      <c r="HX146" s="115"/>
      <c r="HY146" s="115"/>
      <c r="HZ146" s="115"/>
      <c r="IA146" s="115"/>
      <c r="IB146" s="115"/>
      <c r="IC146" s="115"/>
      <c r="ID146" s="115"/>
      <c r="IE146" s="115"/>
      <c r="IF146" s="115"/>
      <c r="IG146" s="115"/>
      <c r="IH146" s="115"/>
      <c r="II146" s="115"/>
      <c r="IJ146" s="115"/>
      <c r="IK146" s="115"/>
      <c r="IL146" s="115"/>
      <c r="IM146" s="115"/>
      <c r="IN146" s="115"/>
      <c r="IO146" s="115"/>
      <c r="IP146" s="115"/>
      <c r="IQ146" s="115"/>
      <c r="IR146" s="115"/>
      <c r="IS146" s="115"/>
      <c r="IT146" s="115"/>
      <c r="IU146" s="115"/>
      <c r="IV146" s="115"/>
      <c r="IW146" s="115"/>
      <c r="IX146" s="115"/>
      <c r="IY146" s="115"/>
      <c r="IZ146" s="115"/>
      <c r="JA146" s="115"/>
      <c r="JB146" s="115"/>
      <c r="JC146" s="115"/>
      <c r="JD146" s="115"/>
      <c r="JE146" s="115"/>
      <c r="JF146" s="115"/>
      <c r="JG146" s="115"/>
      <c r="JH146" s="115"/>
      <c r="JI146" s="115"/>
      <c r="JJ146" s="115"/>
      <c r="JK146" s="115"/>
      <c r="JL146" s="115"/>
      <c r="JM146" s="115"/>
      <c r="JN146" s="115"/>
      <c r="JO146" s="115"/>
      <c r="JP146" s="115"/>
      <c r="JQ146" s="115"/>
      <c r="JR146" s="115"/>
      <c r="JS146" s="115"/>
      <c r="JT146" s="115"/>
      <c r="JU146" s="115"/>
      <c r="JV146" s="115"/>
      <c r="JW146" s="115"/>
      <c r="JX146" s="115"/>
      <c r="JY146" s="115"/>
      <c r="JZ146" s="115"/>
      <c r="KA146" s="115"/>
      <c r="KB146" s="115"/>
      <c r="KC146" s="115"/>
      <c r="KD146" s="115"/>
      <c r="KE146" s="115"/>
      <c r="KF146" s="115"/>
      <c r="KG146" s="115"/>
      <c r="KH146" s="115"/>
      <c r="KI146" s="115"/>
      <c r="KJ146" s="115"/>
      <c r="KK146" s="115"/>
      <c r="KL146" s="115"/>
      <c r="KM146" s="115"/>
      <c r="KN146" s="115"/>
      <c r="KO146" s="115"/>
      <c r="KP146" s="115"/>
      <c r="KQ146" s="115"/>
      <c r="KR146" s="115"/>
      <c r="KS146" s="115"/>
      <c r="KT146" s="115"/>
      <c r="KU146" s="115"/>
      <c r="KV146" s="115"/>
      <c r="KW146" s="115"/>
      <c r="KX146" s="115"/>
      <c r="KY146" s="115"/>
      <c r="KZ146" s="115"/>
      <c r="LA146" s="115"/>
      <c r="LB146" s="115"/>
      <c r="LC146" s="115"/>
      <c r="LD146" s="115"/>
      <c r="LE146" s="115"/>
      <c r="LF146" s="115"/>
      <c r="LG146" s="115"/>
      <c r="LH146" s="115"/>
      <c r="LI146" s="115"/>
      <c r="LJ146" s="115"/>
      <c r="LK146" s="115"/>
      <c r="LL146" s="115"/>
      <c r="LM146" s="115"/>
      <c r="LN146" s="115"/>
      <c r="LO146" s="115"/>
      <c r="LP146" s="115"/>
      <c r="LQ146" s="115"/>
      <c r="LR146" s="115"/>
      <c r="LS146" s="115"/>
      <c r="LT146" s="115"/>
      <c r="LU146" s="115"/>
      <c r="LV146" s="115"/>
      <c r="LW146" s="115"/>
      <c r="LX146" s="115"/>
      <c r="LY146" s="115"/>
      <c r="LZ146" s="115"/>
      <c r="MA146" s="115"/>
      <c r="MB146" s="115"/>
      <c r="MC146" s="115"/>
      <c r="MD146" s="115"/>
      <c r="ME146" s="115"/>
      <c r="MF146" s="115"/>
      <c r="MG146" s="115"/>
      <c r="MH146" s="115"/>
      <c r="MI146" s="115"/>
      <c r="MJ146" s="115"/>
      <c r="MK146" s="115"/>
      <c r="ML146" s="115"/>
      <c r="MM146" s="115"/>
      <c r="MN146" s="115"/>
      <c r="MO146" s="115"/>
      <c r="MP146" s="115"/>
      <c r="MQ146" s="115"/>
      <c r="MR146" s="115"/>
      <c r="MS146" s="115"/>
      <c r="MT146" s="115"/>
      <c r="MU146" s="115"/>
      <c r="MV146" s="115"/>
      <c r="MW146" s="115"/>
      <c r="MX146" s="115"/>
      <c r="MY146" s="115"/>
      <c r="MZ146" s="115"/>
      <c r="NA146" s="115"/>
      <c r="NB146" s="115"/>
      <c r="NC146" s="115"/>
      <c r="ND146" s="115"/>
      <c r="NE146" s="115"/>
      <c r="NF146" s="115"/>
      <c r="NG146" s="115"/>
      <c r="NH146" s="115"/>
      <c r="NI146" s="115"/>
      <c r="NJ146" s="115"/>
      <c r="NK146" s="115"/>
      <c r="NL146" s="115"/>
      <c r="NM146" s="115"/>
      <c r="NN146" s="115"/>
      <c r="NO146" s="115"/>
      <c r="NP146" s="115"/>
      <c r="NQ146" s="115"/>
      <c r="NR146" s="115"/>
      <c r="NS146" s="115"/>
      <c r="NT146" s="115"/>
      <c r="NU146" s="115"/>
      <c r="NV146" s="115"/>
      <c r="NW146" s="115"/>
      <c r="NX146" s="115"/>
      <c r="NY146" s="115"/>
      <c r="NZ146" s="115"/>
      <c r="OA146" s="115"/>
      <c r="OB146" s="115"/>
      <c r="OC146" s="115"/>
      <c r="OD146" s="115"/>
      <c r="OE146" s="115"/>
      <c r="OF146" s="115"/>
      <c r="OG146" s="115"/>
      <c r="OH146" s="115"/>
      <c r="OI146" s="115"/>
      <c r="OJ146" s="115"/>
      <c r="OK146" s="115"/>
      <c r="OL146" s="115"/>
      <c r="OM146" s="115"/>
      <c r="ON146" s="115"/>
      <c r="OO146" s="115"/>
      <c r="OP146" s="115"/>
      <c r="OQ146" s="115"/>
      <c r="OR146" s="115"/>
      <c r="OS146" s="115"/>
      <c r="OT146" s="115"/>
      <c r="OU146" s="115"/>
      <c r="OV146" s="115"/>
    </row>
    <row r="147" spans="1:412" s="52" customFormat="1">
      <c r="A147" s="121"/>
      <c r="B147" s="72" t="s">
        <v>93</v>
      </c>
      <c r="C147" s="72"/>
      <c r="D147" s="72"/>
      <c r="E147" s="72" t="s">
        <v>95</v>
      </c>
      <c r="F147" s="72"/>
      <c r="G147" s="72" t="s">
        <v>94</v>
      </c>
      <c r="H147" s="72"/>
      <c r="I147" s="72"/>
      <c r="J147" s="50"/>
      <c r="K147" s="72" t="s">
        <v>96</v>
      </c>
      <c r="L147" s="72"/>
      <c r="M147" s="72"/>
      <c r="N147" s="50"/>
      <c r="AL147" s="121"/>
      <c r="AM147" s="72" t="s">
        <v>93</v>
      </c>
      <c r="AN147" s="72"/>
      <c r="AO147" s="72"/>
      <c r="AP147" s="72" t="s">
        <v>95</v>
      </c>
      <c r="AQ147" s="72"/>
      <c r="AR147" s="50"/>
      <c r="AS147" s="72" t="s">
        <v>94</v>
      </c>
      <c r="AT147" s="72"/>
      <c r="AU147" s="72"/>
      <c r="AV147" s="50"/>
      <c r="AW147" s="72" t="s">
        <v>96</v>
      </c>
      <c r="AX147" s="72"/>
      <c r="AY147" s="72"/>
      <c r="BX147" s="121"/>
      <c r="BY147" s="72" t="s">
        <v>93</v>
      </c>
      <c r="BZ147" s="72"/>
      <c r="CA147" s="72"/>
      <c r="CB147" s="72" t="s">
        <v>95</v>
      </c>
      <c r="CC147" s="72"/>
      <c r="CD147" s="50"/>
      <c r="CE147" s="72" t="s">
        <v>94</v>
      </c>
      <c r="CF147" s="72"/>
      <c r="CG147" s="72"/>
      <c r="CH147" s="50"/>
      <c r="CI147" s="72" t="s">
        <v>96</v>
      </c>
      <c r="CJ147" s="72"/>
      <c r="CK147" s="72"/>
      <c r="CL147" s="50"/>
      <c r="DH147" s="115"/>
      <c r="DI147" s="115"/>
      <c r="DJ147" s="121"/>
      <c r="DK147" s="72" t="s">
        <v>93</v>
      </c>
      <c r="DL147" s="72"/>
      <c r="DM147" s="72"/>
      <c r="DN147" s="72" t="s">
        <v>95</v>
      </c>
      <c r="DO147" s="72"/>
      <c r="DP147" s="72"/>
      <c r="DQ147" s="72" t="s">
        <v>94</v>
      </c>
      <c r="DR147" s="72"/>
      <c r="DS147" s="72"/>
      <c r="DT147" s="50"/>
      <c r="DU147" s="72" t="s">
        <v>96</v>
      </c>
      <c r="DV147" s="72"/>
      <c r="DW147" s="72"/>
      <c r="DX147" s="50"/>
      <c r="GE147" s="115"/>
      <c r="GF147" s="115"/>
      <c r="GG147" s="115"/>
      <c r="GH147" s="115"/>
      <c r="GI147" s="115"/>
      <c r="GJ147" s="115"/>
      <c r="GK147" s="115"/>
      <c r="GL147" s="115"/>
      <c r="GM147" s="115"/>
      <c r="GN147" s="115"/>
      <c r="GO147" s="115"/>
      <c r="GP147" s="115"/>
      <c r="GQ147" s="115"/>
      <c r="GR147" s="115"/>
      <c r="GS147" s="115"/>
      <c r="GT147" s="115"/>
      <c r="GU147" s="115"/>
      <c r="GV147" s="115"/>
      <c r="GW147" s="115"/>
      <c r="GX147" s="115"/>
      <c r="GY147" s="115"/>
      <c r="GZ147" s="115"/>
      <c r="HA147" s="115"/>
      <c r="HB147" s="115"/>
      <c r="HC147" s="115"/>
      <c r="HD147" s="115"/>
      <c r="HE147" s="115"/>
      <c r="HF147" s="115"/>
      <c r="HG147" s="115"/>
      <c r="HH147" s="115"/>
      <c r="HI147" s="115"/>
      <c r="HJ147" s="115"/>
      <c r="HK147" s="115"/>
      <c r="HL147" s="115"/>
      <c r="HM147" s="115"/>
      <c r="HN147" s="115"/>
      <c r="HO147" s="115"/>
      <c r="HP147" s="115"/>
      <c r="HQ147" s="115"/>
      <c r="HR147" s="115"/>
      <c r="HS147" s="115"/>
      <c r="HT147" s="115"/>
      <c r="HU147" s="115"/>
      <c r="HV147" s="115"/>
      <c r="HW147" s="115"/>
      <c r="HX147" s="115"/>
      <c r="HY147" s="115"/>
      <c r="HZ147" s="115"/>
      <c r="IA147" s="115"/>
      <c r="IB147" s="115"/>
      <c r="IC147" s="115"/>
      <c r="ID147" s="115"/>
      <c r="IE147" s="115"/>
      <c r="IF147" s="115"/>
      <c r="IG147" s="115"/>
      <c r="IH147" s="115"/>
      <c r="II147" s="115"/>
      <c r="IJ147" s="115"/>
      <c r="IK147" s="115"/>
      <c r="IL147" s="115"/>
      <c r="IM147" s="115"/>
      <c r="IN147" s="115"/>
      <c r="IO147" s="115"/>
      <c r="IP147" s="115"/>
      <c r="IQ147" s="115"/>
      <c r="IR147" s="115"/>
      <c r="IS147" s="115"/>
      <c r="IT147" s="115"/>
      <c r="IU147" s="115"/>
      <c r="IV147" s="115"/>
      <c r="IW147" s="115"/>
      <c r="IX147" s="115"/>
      <c r="IY147" s="115"/>
      <c r="IZ147" s="115"/>
      <c r="JA147" s="115"/>
      <c r="JB147" s="115"/>
      <c r="JC147" s="115"/>
      <c r="JD147" s="115"/>
      <c r="JE147" s="115"/>
      <c r="JF147" s="115"/>
      <c r="JG147" s="115"/>
      <c r="JH147" s="115"/>
      <c r="JI147" s="115"/>
      <c r="JJ147" s="115"/>
      <c r="JK147" s="115"/>
      <c r="JL147" s="115"/>
      <c r="JM147" s="115"/>
      <c r="JN147" s="115"/>
      <c r="JO147" s="115"/>
      <c r="JP147" s="115"/>
      <c r="JQ147" s="115"/>
      <c r="JR147" s="115"/>
      <c r="JS147" s="115"/>
      <c r="JT147" s="115"/>
      <c r="JU147" s="115"/>
      <c r="JV147" s="115"/>
      <c r="JW147" s="115"/>
      <c r="JX147" s="115"/>
      <c r="JY147" s="115"/>
      <c r="JZ147" s="115"/>
      <c r="KA147" s="115"/>
      <c r="KB147" s="115"/>
      <c r="KC147" s="115"/>
      <c r="KD147" s="115"/>
      <c r="KE147" s="115"/>
      <c r="KF147" s="115"/>
      <c r="KG147" s="115"/>
      <c r="KH147" s="115"/>
      <c r="KI147" s="115"/>
      <c r="KJ147" s="115"/>
      <c r="KK147" s="115"/>
      <c r="KL147" s="115"/>
      <c r="KM147" s="115"/>
      <c r="KN147" s="115"/>
      <c r="KO147" s="115"/>
      <c r="KP147" s="115"/>
      <c r="KQ147" s="115"/>
      <c r="KR147" s="115"/>
      <c r="KS147" s="115"/>
      <c r="KT147" s="115"/>
      <c r="KU147" s="115"/>
      <c r="KV147" s="115"/>
      <c r="KW147" s="115"/>
      <c r="KX147" s="115"/>
      <c r="KY147" s="115"/>
      <c r="KZ147" s="115"/>
      <c r="LA147" s="115"/>
      <c r="LB147" s="115"/>
      <c r="LC147" s="115"/>
      <c r="LD147" s="115"/>
      <c r="LE147" s="115"/>
      <c r="LF147" s="115"/>
      <c r="LG147" s="115"/>
      <c r="LH147" s="115"/>
      <c r="LI147" s="115"/>
      <c r="LJ147" s="115"/>
      <c r="LK147" s="115"/>
      <c r="LL147" s="115"/>
      <c r="LM147" s="115"/>
      <c r="LN147" s="115"/>
      <c r="LO147" s="115"/>
      <c r="LP147" s="115"/>
      <c r="LQ147" s="115"/>
      <c r="LR147" s="115"/>
      <c r="LS147" s="115"/>
      <c r="LT147" s="115"/>
      <c r="LU147" s="115"/>
      <c r="LV147" s="115"/>
      <c r="LW147" s="115"/>
      <c r="LX147" s="115"/>
      <c r="LY147" s="115"/>
      <c r="LZ147" s="115"/>
      <c r="MA147" s="115"/>
      <c r="MB147" s="115"/>
      <c r="MC147" s="115"/>
      <c r="MD147" s="115"/>
      <c r="ME147" s="115"/>
      <c r="MF147" s="115"/>
      <c r="MG147" s="115"/>
      <c r="MH147" s="115"/>
      <c r="MI147" s="115"/>
      <c r="MJ147" s="115"/>
      <c r="MK147" s="115"/>
      <c r="ML147" s="115"/>
      <c r="MM147" s="115"/>
      <c r="MN147" s="115"/>
      <c r="MO147" s="115"/>
      <c r="MP147" s="115"/>
      <c r="MQ147" s="115"/>
      <c r="MR147" s="115"/>
      <c r="MS147" s="115"/>
      <c r="MT147" s="115"/>
      <c r="MU147" s="115"/>
      <c r="MV147" s="115"/>
      <c r="MW147" s="115"/>
      <c r="MX147" s="115"/>
      <c r="MY147" s="115"/>
      <c r="MZ147" s="115"/>
      <c r="NA147" s="115"/>
      <c r="NB147" s="115"/>
      <c r="NC147" s="115"/>
      <c r="ND147" s="115"/>
      <c r="NE147" s="115"/>
      <c r="NF147" s="115"/>
      <c r="NG147" s="115"/>
      <c r="NH147" s="115"/>
      <c r="NI147" s="115"/>
      <c r="NJ147" s="115"/>
      <c r="NK147" s="115"/>
      <c r="NL147" s="115"/>
      <c r="NM147" s="115"/>
      <c r="NN147" s="115"/>
      <c r="NO147" s="115"/>
      <c r="NP147" s="115"/>
      <c r="NQ147" s="115"/>
      <c r="NR147" s="115"/>
      <c r="NS147" s="115"/>
      <c r="NT147" s="115"/>
      <c r="NU147" s="115"/>
      <c r="NV147" s="115"/>
      <c r="NW147" s="115"/>
      <c r="NX147" s="115"/>
      <c r="NY147" s="115"/>
      <c r="NZ147" s="115"/>
      <c r="OA147" s="115"/>
      <c r="OB147" s="115"/>
      <c r="OC147" s="115"/>
      <c r="OD147" s="115"/>
      <c r="OE147" s="115"/>
      <c r="OF147" s="115"/>
      <c r="OG147" s="115"/>
      <c r="OH147" s="115"/>
      <c r="OI147" s="115"/>
      <c r="OJ147" s="115"/>
      <c r="OK147" s="115"/>
      <c r="OL147" s="115"/>
      <c r="OM147" s="115"/>
      <c r="ON147" s="115"/>
      <c r="OO147" s="115"/>
      <c r="OP147" s="115"/>
      <c r="OQ147" s="115"/>
      <c r="OR147" s="115"/>
      <c r="OS147" s="115"/>
      <c r="OT147" s="115"/>
      <c r="OU147" s="115"/>
      <c r="OV147" s="115"/>
    </row>
    <row r="148" spans="1:412" s="52" customFormat="1" ht="45">
      <c r="A148" s="121" t="s">
        <v>112</v>
      </c>
      <c r="B148" s="50" t="s">
        <v>90</v>
      </c>
      <c r="C148" s="50" t="s">
        <v>91</v>
      </c>
      <c r="D148" s="50" t="s">
        <v>92</v>
      </c>
      <c r="E148" s="50" t="s">
        <v>90</v>
      </c>
      <c r="F148" s="50" t="s">
        <v>91</v>
      </c>
      <c r="G148" s="50" t="s">
        <v>90</v>
      </c>
      <c r="H148" s="50" t="s">
        <v>91</v>
      </c>
      <c r="I148" s="50" t="s">
        <v>92</v>
      </c>
      <c r="J148" s="50"/>
      <c r="K148" s="50" t="s">
        <v>90</v>
      </c>
      <c r="L148" s="50" t="s">
        <v>91</v>
      </c>
      <c r="M148" s="50" t="s">
        <v>92</v>
      </c>
      <c r="N148" s="50" t="s">
        <v>110</v>
      </c>
      <c r="AL148" s="123" t="s">
        <v>112</v>
      </c>
      <c r="AM148" s="50" t="s">
        <v>90</v>
      </c>
      <c r="AN148" s="50" t="s">
        <v>91</v>
      </c>
      <c r="AO148" s="50" t="s">
        <v>92</v>
      </c>
      <c r="AP148" s="50" t="s">
        <v>90</v>
      </c>
      <c r="AQ148" s="50" t="s">
        <v>91</v>
      </c>
      <c r="AR148" s="50"/>
      <c r="AS148" s="50" t="s">
        <v>90</v>
      </c>
      <c r="AT148" s="50" t="s">
        <v>91</v>
      </c>
      <c r="AU148" s="50" t="s">
        <v>92</v>
      </c>
      <c r="AV148" s="50"/>
      <c r="AW148" s="50" t="s">
        <v>90</v>
      </c>
      <c r="AX148" s="50" t="s">
        <v>91</v>
      </c>
      <c r="AY148" s="50" t="s">
        <v>92</v>
      </c>
      <c r="AZ148" s="50" t="s">
        <v>110</v>
      </c>
      <c r="BX148" s="123" t="s">
        <v>112</v>
      </c>
      <c r="BY148" s="50" t="s">
        <v>90</v>
      </c>
      <c r="BZ148" s="50" t="s">
        <v>91</v>
      </c>
      <c r="CA148" s="50" t="s">
        <v>92</v>
      </c>
      <c r="CB148" s="50" t="s">
        <v>90</v>
      </c>
      <c r="CC148" s="50" t="s">
        <v>91</v>
      </c>
      <c r="CD148" s="50"/>
      <c r="CE148" s="50" t="s">
        <v>90</v>
      </c>
      <c r="CF148" s="50" t="s">
        <v>91</v>
      </c>
      <c r="CG148" s="50" t="s">
        <v>92</v>
      </c>
      <c r="CH148" s="50"/>
      <c r="CI148" s="50" t="s">
        <v>90</v>
      </c>
      <c r="CJ148" s="50" t="s">
        <v>91</v>
      </c>
      <c r="CK148" s="50" t="s">
        <v>92</v>
      </c>
      <c r="CL148" s="50" t="s">
        <v>110</v>
      </c>
      <c r="DH148" s="115"/>
      <c r="DI148" s="115"/>
      <c r="DJ148" s="123" t="s">
        <v>112</v>
      </c>
      <c r="DK148" s="50" t="s">
        <v>90</v>
      </c>
      <c r="DL148" s="50" t="s">
        <v>91</v>
      </c>
      <c r="DM148" s="50" t="s">
        <v>92</v>
      </c>
      <c r="DN148" s="50" t="s">
        <v>90</v>
      </c>
      <c r="DO148" s="50" t="s">
        <v>91</v>
      </c>
      <c r="DP148" s="50" t="s">
        <v>92</v>
      </c>
      <c r="DQ148" s="59" t="s">
        <v>90</v>
      </c>
      <c r="DR148" s="50" t="s">
        <v>91</v>
      </c>
      <c r="DS148" s="50" t="s">
        <v>92</v>
      </c>
      <c r="DT148" s="50"/>
      <c r="DU148" s="50" t="s">
        <v>90</v>
      </c>
      <c r="DV148" s="50" t="s">
        <v>91</v>
      </c>
      <c r="DW148" s="50" t="s">
        <v>92</v>
      </c>
      <c r="DX148" s="50" t="s">
        <v>110</v>
      </c>
      <c r="GE148" s="115"/>
      <c r="GF148" s="115"/>
      <c r="GG148" s="115"/>
      <c r="GH148" s="115"/>
      <c r="GI148" s="115"/>
      <c r="GJ148" s="115"/>
      <c r="GK148" s="115"/>
      <c r="GL148" s="115"/>
      <c r="GM148" s="115"/>
      <c r="GN148" s="115"/>
      <c r="GO148" s="115"/>
      <c r="GP148" s="115"/>
      <c r="GQ148" s="115"/>
      <c r="GR148" s="115"/>
      <c r="GS148" s="115"/>
      <c r="GT148" s="115"/>
      <c r="GU148" s="115"/>
      <c r="GV148" s="115"/>
      <c r="GW148" s="115"/>
      <c r="GX148" s="115"/>
      <c r="GY148" s="115"/>
      <c r="GZ148" s="115"/>
      <c r="HA148" s="115"/>
      <c r="HB148" s="115"/>
      <c r="HC148" s="115"/>
      <c r="HD148" s="115"/>
      <c r="HE148" s="115"/>
      <c r="HF148" s="115"/>
      <c r="HG148" s="115"/>
      <c r="HH148" s="115"/>
      <c r="HI148" s="115"/>
      <c r="HJ148" s="115"/>
      <c r="HK148" s="115"/>
      <c r="HL148" s="115"/>
      <c r="HM148" s="115"/>
      <c r="HN148" s="115"/>
      <c r="HO148" s="115"/>
      <c r="HP148" s="115"/>
      <c r="HQ148" s="115"/>
      <c r="HR148" s="115"/>
      <c r="HS148" s="115"/>
      <c r="HT148" s="115"/>
      <c r="HU148" s="115"/>
      <c r="HV148" s="115"/>
      <c r="HW148" s="115"/>
      <c r="HX148" s="115"/>
      <c r="HY148" s="115"/>
      <c r="HZ148" s="115"/>
      <c r="IA148" s="115"/>
      <c r="IB148" s="115"/>
      <c r="IC148" s="115"/>
      <c r="ID148" s="115"/>
      <c r="IE148" s="115"/>
      <c r="IF148" s="115"/>
      <c r="IG148" s="115"/>
      <c r="IH148" s="115"/>
      <c r="II148" s="115"/>
      <c r="IJ148" s="115"/>
      <c r="IK148" s="115"/>
      <c r="IL148" s="115"/>
      <c r="IM148" s="115"/>
      <c r="IN148" s="115"/>
      <c r="IO148" s="115"/>
      <c r="IP148" s="115"/>
      <c r="IQ148" s="115"/>
      <c r="IR148" s="115"/>
      <c r="IS148" s="115"/>
      <c r="IT148" s="115"/>
      <c r="IU148" s="115"/>
      <c r="IV148" s="115"/>
      <c r="IW148" s="115"/>
      <c r="IX148" s="115"/>
      <c r="IY148" s="115"/>
      <c r="IZ148" s="115"/>
      <c r="JA148" s="115"/>
      <c r="JB148" s="115"/>
      <c r="JC148" s="115"/>
      <c r="JD148" s="115"/>
      <c r="JE148" s="115"/>
      <c r="JF148" s="115"/>
      <c r="JG148" s="115"/>
      <c r="JH148" s="115"/>
      <c r="JI148" s="115"/>
      <c r="JJ148" s="115"/>
      <c r="JK148" s="115"/>
      <c r="JL148" s="115"/>
      <c r="JM148" s="115"/>
      <c r="JN148" s="115"/>
      <c r="JO148" s="115"/>
      <c r="JP148" s="115"/>
      <c r="JQ148" s="115"/>
      <c r="JR148" s="115"/>
      <c r="JS148" s="115"/>
      <c r="JT148" s="115"/>
      <c r="JU148" s="115"/>
      <c r="JV148" s="115"/>
      <c r="JW148" s="115"/>
      <c r="JX148" s="115"/>
      <c r="JY148" s="115"/>
      <c r="JZ148" s="115"/>
      <c r="KA148" s="115"/>
      <c r="KB148" s="115"/>
      <c r="KC148" s="115"/>
      <c r="KD148" s="115"/>
      <c r="KE148" s="115"/>
      <c r="KF148" s="115"/>
      <c r="KG148" s="115"/>
      <c r="KH148" s="115"/>
      <c r="KI148" s="115"/>
      <c r="KJ148" s="115"/>
      <c r="KK148" s="115"/>
      <c r="KL148" s="115"/>
      <c r="KM148" s="115"/>
      <c r="KN148" s="115"/>
      <c r="KO148" s="115"/>
      <c r="KP148" s="115"/>
      <c r="KQ148" s="115"/>
      <c r="KR148" s="115"/>
      <c r="KS148" s="115"/>
      <c r="KT148" s="115"/>
      <c r="KU148" s="115"/>
      <c r="KV148" s="115"/>
      <c r="KW148" s="115"/>
      <c r="KX148" s="115"/>
      <c r="KY148" s="115"/>
      <c r="KZ148" s="115"/>
      <c r="LA148" s="115"/>
      <c r="LB148" s="115"/>
      <c r="LC148" s="115"/>
      <c r="LD148" s="115"/>
      <c r="LE148" s="115"/>
      <c r="LF148" s="115"/>
      <c r="LG148" s="115"/>
      <c r="LH148" s="115"/>
      <c r="LI148" s="115"/>
      <c r="LJ148" s="115"/>
      <c r="LK148" s="115"/>
      <c r="LL148" s="115"/>
      <c r="LM148" s="115"/>
      <c r="LN148" s="115"/>
      <c r="LO148" s="115"/>
      <c r="LP148" s="115"/>
      <c r="LQ148" s="115"/>
      <c r="LR148" s="115"/>
      <c r="LS148" s="115"/>
      <c r="LT148" s="115"/>
      <c r="LU148" s="115"/>
      <c r="LV148" s="115"/>
      <c r="LW148" s="115"/>
      <c r="LX148" s="115"/>
      <c r="LY148" s="115"/>
      <c r="LZ148" s="115"/>
      <c r="MA148" s="115"/>
      <c r="MB148" s="115"/>
      <c r="MC148" s="115"/>
      <c r="MD148" s="115"/>
      <c r="ME148" s="115"/>
      <c r="MF148" s="115"/>
      <c r="MG148" s="115"/>
      <c r="MH148" s="115"/>
      <c r="MI148" s="115"/>
      <c r="MJ148" s="115"/>
      <c r="MK148" s="115"/>
      <c r="ML148" s="115"/>
      <c r="MM148" s="115"/>
      <c r="MN148" s="115"/>
      <c r="MO148" s="115"/>
      <c r="MP148" s="115"/>
      <c r="MQ148" s="115"/>
      <c r="MR148" s="115"/>
      <c r="MS148" s="115"/>
      <c r="MT148" s="115"/>
      <c r="MU148" s="115"/>
      <c r="MV148" s="115"/>
      <c r="MW148" s="115"/>
      <c r="MX148" s="115"/>
      <c r="MY148" s="115"/>
      <c r="MZ148" s="115"/>
      <c r="NA148" s="115"/>
      <c r="NB148" s="115"/>
      <c r="NC148" s="115"/>
      <c r="ND148" s="115"/>
      <c r="NE148" s="115"/>
      <c r="NF148" s="115"/>
      <c r="NG148" s="115"/>
      <c r="NH148" s="115"/>
      <c r="NI148" s="115"/>
      <c r="NJ148" s="115"/>
      <c r="NK148" s="115"/>
      <c r="NL148" s="115"/>
      <c r="NM148" s="115"/>
      <c r="NN148" s="115"/>
      <c r="NO148" s="115"/>
      <c r="NP148" s="115"/>
      <c r="NQ148" s="115"/>
      <c r="NR148" s="115"/>
      <c r="NS148" s="115"/>
      <c r="NT148" s="115"/>
      <c r="NU148" s="115"/>
      <c r="NV148" s="115"/>
      <c r="NW148" s="115"/>
      <c r="NX148" s="115"/>
      <c r="NY148" s="115"/>
      <c r="NZ148" s="115"/>
      <c r="OA148" s="115"/>
      <c r="OB148" s="115"/>
      <c r="OC148" s="115"/>
      <c r="OD148" s="115"/>
      <c r="OE148" s="115"/>
      <c r="OF148" s="115"/>
      <c r="OG148" s="115"/>
      <c r="OH148" s="115"/>
      <c r="OI148" s="115"/>
      <c r="OJ148" s="115"/>
      <c r="OK148" s="115"/>
      <c r="OL148" s="115"/>
      <c r="OM148" s="115"/>
      <c r="ON148" s="115"/>
      <c r="OO148" s="115"/>
      <c r="OP148" s="115"/>
      <c r="OQ148" s="115"/>
      <c r="OR148" s="115"/>
      <c r="OS148" s="115"/>
      <c r="OT148" s="115"/>
      <c r="OU148" s="115"/>
      <c r="OV148" s="115"/>
    </row>
    <row r="149" spans="1:412" s="52" customFormat="1">
      <c r="A149" s="121" t="s">
        <v>89</v>
      </c>
      <c r="B149" s="50"/>
      <c r="C149" s="50">
        <f>C143*((1+(1*0.025)))</f>
        <v>1379.39375</v>
      </c>
      <c r="D149" s="50">
        <f>D143*((1+(1*0.025)))</f>
        <v>88.406249999999986</v>
      </c>
      <c r="E149" s="50"/>
      <c r="F149" s="50"/>
      <c r="G149" s="50">
        <f>G143*((1+(1*0.025)))</f>
        <v>101.21874999999999</v>
      </c>
      <c r="H149" s="50">
        <f>K135*((1+(1*0.025)))</f>
        <v>557.34375</v>
      </c>
      <c r="I149" s="50"/>
      <c r="J149" s="50"/>
      <c r="K149" s="50">
        <f>AC135*((1+(1*0.025)))</f>
        <v>114.79999999999998</v>
      </c>
      <c r="L149" s="50"/>
      <c r="M149" s="50">
        <f>M143*((1+(1*0.025)))</f>
        <v>110.18749999999999</v>
      </c>
      <c r="N149" s="107">
        <f>SUM(B149:M149)</f>
        <v>2351.3500000000004</v>
      </c>
      <c r="AL149" s="123" t="s">
        <v>89</v>
      </c>
      <c r="AM149" s="50"/>
      <c r="AN149" s="50">
        <f>AN143*((1+(1*0.025)))</f>
        <v>1174.1374999999998</v>
      </c>
      <c r="AO149" s="50">
        <f>AO143*((1+(1*0.025)))</f>
        <v>81.231249999999989</v>
      </c>
      <c r="AP149" s="50"/>
      <c r="AQ149" s="50"/>
      <c r="AR149" s="50"/>
      <c r="AS149" s="50">
        <f>AS143*((1+(1*0.025)))</f>
        <v>51.249999999999993</v>
      </c>
      <c r="AT149" s="50">
        <f>AW135*((1+(1*0.025)))</f>
        <v>661.12499999999989</v>
      </c>
      <c r="AU149" s="50"/>
      <c r="AV149" s="50"/>
      <c r="AW149" s="50">
        <f>AW143*((1+(1*0.025)))</f>
        <v>60.987499999999997</v>
      </c>
      <c r="AX149" s="50"/>
      <c r="AY149" s="50">
        <f>AY143*((1+(1*0.025)))</f>
        <v>89.943749999999994</v>
      </c>
      <c r="AZ149" s="134">
        <f>SUM(AM149:AY149)</f>
        <v>2118.6749999999997</v>
      </c>
      <c r="BX149" s="123" t="s">
        <v>89</v>
      </c>
      <c r="BY149" s="50"/>
      <c r="BZ149" s="50"/>
      <c r="CA149" s="50"/>
      <c r="CB149" s="50">
        <f>CB143*((1+(1*0.025)))</f>
        <v>35.618749999999999</v>
      </c>
      <c r="CC149" s="50">
        <f>CC143*((1+(1*0.025)))</f>
        <v>1812.45625</v>
      </c>
      <c r="CD149" s="50"/>
      <c r="CE149" s="50">
        <f>CE143*((1+(1*0.025)))</f>
        <v>356.7</v>
      </c>
      <c r="CF149" s="50"/>
      <c r="CG149" s="50">
        <f>CG143*((1+(1*0.025)))</f>
        <v>115.82499999999999</v>
      </c>
      <c r="CH149" s="50"/>
      <c r="CI149" s="50"/>
      <c r="CJ149" s="50"/>
      <c r="CK149" s="50">
        <f>CK143*((1+(1*0.025)))</f>
        <v>73.8</v>
      </c>
      <c r="CL149" s="134">
        <f>SUM(BY149:CK149)</f>
        <v>2394.4</v>
      </c>
      <c r="DH149" s="115"/>
      <c r="DI149" s="115"/>
      <c r="DJ149" s="123" t="s">
        <v>89</v>
      </c>
      <c r="DK149" s="50">
        <f t="shared" ref="DK149:DS149" si="263">DK143*((1+(1*0.025)))</f>
        <v>746.96874999999989</v>
      </c>
      <c r="DL149" s="50">
        <f t="shared" si="263"/>
        <v>46.124999999999993</v>
      </c>
      <c r="DM149" s="50">
        <f t="shared" si="263"/>
        <v>1474.9749999999999</v>
      </c>
      <c r="DN149" s="50">
        <f t="shared" si="263"/>
        <v>48.174999999999997</v>
      </c>
      <c r="DO149" s="50">
        <f t="shared" si="263"/>
        <v>1596.4374999999998</v>
      </c>
      <c r="DP149" s="50">
        <f t="shared" si="263"/>
        <v>848.44374999999991</v>
      </c>
      <c r="DQ149" s="59">
        <f t="shared" si="263"/>
        <v>53.556249999999999</v>
      </c>
      <c r="DR149" s="50">
        <f t="shared" si="263"/>
        <v>26.393749999999997</v>
      </c>
      <c r="DS149" s="50">
        <f t="shared" si="263"/>
        <v>107.1125</v>
      </c>
      <c r="DT149" s="50"/>
      <c r="DU149" s="50">
        <f>DU143*((1+(1*0.025)))</f>
        <v>472.01249999999993</v>
      </c>
      <c r="DV149" s="50">
        <f>DV143*((1+(1*0.025)))</f>
        <v>2704.7187499999995</v>
      </c>
      <c r="DW149" s="50">
        <f>DW143*((1+(1*0.025)))</f>
        <v>84.818749999999994</v>
      </c>
      <c r="DX149" s="134">
        <f>SUM(DK149:DW149)</f>
        <v>8209.7374999999993</v>
      </c>
      <c r="GE149" s="115"/>
      <c r="GF149" s="115"/>
      <c r="GG149" s="115"/>
      <c r="GH149" s="115"/>
      <c r="GI149" s="115"/>
      <c r="GJ149" s="115"/>
      <c r="GK149" s="115"/>
      <c r="GL149" s="115"/>
      <c r="GM149" s="115"/>
      <c r="GN149" s="115"/>
      <c r="GO149" s="115"/>
      <c r="GP149" s="115"/>
      <c r="GQ149" s="115"/>
      <c r="GR149" s="115"/>
      <c r="GS149" s="115"/>
      <c r="GT149" s="115"/>
      <c r="GU149" s="115"/>
      <c r="GV149" s="115"/>
      <c r="GW149" s="115"/>
      <c r="GX149" s="115"/>
      <c r="GY149" s="115"/>
      <c r="GZ149" s="115"/>
      <c r="HA149" s="115"/>
      <c r="HB149" s="115"/>
      <c r="HC149" s="115"/>
      <c r="HD149" s="115"/>
      <c r="HE149" s="115"/>
      <c r="HF149" s="115"/>
      <c r="HG149" s="115"/>
      <c r="HH149" s="115"/>
      <c r="HI149" s="115"/>
      <c r="HJ149" s="115"/>
      <c r="HK149" s="115"/>
      <c r="HL149" s="115"/>
      <c r="HM149" s="115"/>
      <c r="HN149" s="115"/>
      <c r="HO149" s="115"/>
      <c r="HP149" s="115"/>
      <c r="HQ149" s="115"/>
      <c r="HR149" s="115"/>
      <c r="HS149" s="115"/>
      <c r="HT149" s="115"/>
      <c r="HU149" s="115"/>
      <c r="HV149" s="115"/>
      <c r="HW149" s="115"/>
      <c r="HX149" s="115"/>
      <c r="HY149" s="115"/>
      <c r="HZ149" s="115"/>
      <c r="IA149" s="115"/>
      <c r="IB149" s="115"/>
      <c r="IC149" s="115"/>
      <c r="ID149" s="115"/>
      <c r="IE149" s="115"/>
      <c r="IF149" s="115"/>
      <c r="IG149" s="115"/>
      <c r="IH149" s="115"/>
      <c r="II149" s="115"/>
      <c r="IJ149" s="115"/>
      <c r="IK149" s="115"/>
      <c r="IL149" s="115"/>
      <c r="IM149" s="115"/>
      <c r="IN149" s="115"/>
      <c r="IO149" s="115"/>
      <c r="IP149" s="115"/>
      <c r="IQ149" s="115"/>
      <c r="IR149" s="115"/>
      <c r="IS149" s="115"/>
      <c r="IT149" s="115"/>
      <c r="IU149" s="115"/>
      <c r="IV149" s="115"/>
      <c r="IW149" s="115"/>
      <c r="IX149" s="115"/>
      <c r="IY149" s="115"/>
      <c r="IZ149" s="115"/>
      <c r="JA149" s="115"/>
      <c r="JB149" s="115"/>
      <c r="JC149" s="115"/>
      <c r="JD149" s="115"/>
      <c r="JE149" s="115"/>
      <c r="JF149" s="115"/>
      <c r="JG149" s="115"/>
      <c r="JH149" s="115"/>
      <c r="JI149" s="115"/>
      <c r="JJ149" s="115"/>
      <c r="JK149" s="115"/>
      <c r="JL149" s="115"/>
      <c r="JM149" s="115"/>
      <c r="JN149" s="115"/>
      <c r="JO149" s="115"/>
      <c r="JP149" s="115"/>
      <c r="JQ149" s="115"/>
      <c r="JR149" s="115"/>
      <c r="JS149" s="115"/>
      <c r="JT149" s="115"/>
      <c r="JU149" s="115"/>
      <c r="JV149" s="115"/>
      <c r="JW149" s="115"/>
      <c r="JX149" s="115"/>
      <c r="JY149" s="115"/>
      <c r="JZ149" s="115"/>
      <c r="KA149" s="115"/>
      <c r="KB149" s="115"/>
      <c r="KC149" s="115"/>
      <c r="KD149" s="115"/>
      <c r="KE149" s="115"/>
      <c r="KF149" s="115"/>
      <c r="KG149" s="115"/>
      <c r="KH149" s="115"/>
      <c r="KI149" s="115"/>
      <c r="KJ149" s="115"/>
      <c r="KK149" s="115"/>
      <c r="KL149" s="115"/>
      <c r="KM149" s="115"/>
      <c r="KN149" s="115"/>
      <c r="KO149" s="115"/>
      <c r="KP149" s="115"/>
      <c r="KQ149" s="115"/>
      <c r="KR149" s="115"/>
      <c r="KS149" s="115"/>
      <c r="KT149" s="115"/>
      <c r="KU149" s="115"/>
      <c r="KV149" s="115"/>
      <c r="KW149" s="115"/>
      <c r="KX149" s="115"/>
      <c r="KY149" s="115"/>
      <c r="KZ149" s="115"/>
      <c r="LA149" s="115"/>
      <c r="LB149" s="115"/>
      <c r="LC149" s="115"/>
      <c r="LD149" s="115"/>
      <c r="LE149" s="115"/>
      <c r="LF149" s="115"/>
      <c r="LG149" s="115"/>
      <c r="LH149" s="115"/>
      <c r="LI149" s="115"/>
      <c r="LJ149" s="115"/>
      <c r="LK149" s="115"/>
      <c r="LL149" s="115"/>
      <c r="LM149" s="115"/>
      <c r="LN149" s="115"/>
      <c r="LO149" s="115"/>
      <c r="LP149" s="115"/>
      <c r="LQ149" s="115"/>
      <c r="LR149" s="115"/>
      <c r="LS149" s="115"/>
      <c r="LT149" s="115"/>
      <c r="LU149" s="115"/>
      <c r="LV149" s="115"/>
      <c r="LW149" s="115"/>
      <c r="LX149" s="115"/>
      <c r="LY149" s="115"/>
      <c r="LZ149" s="115"/>
      <c r="MA149" s="115"/>
      <c r="MB149" s="115"/>
      <c r="MC149" s="115"/>
      <c r="MD149" s="115"/>
      <c r="ME149" s="115"/>
      <c r="MF149" s="115"/>
      <c r="MG149" s="115"/>
      <c r="MH149" s="115"/>
      <c r="MI149" s="115"/>
      <c r="MJ149" s="115"/>
      <c r="MK149" s="115"/>
      <c r="ML149" s="115"/>
      <c r="MM149" s="115"/>
      <c r="MN149" s="115"/>
      <c r="MO149" s="115"/>
      <c r="MP149" s="115"/>
      <c r="MQ149" s="115"/>
      <c r="MR149" s="115"/>
      <c r="MS149" s="115"/>
      <c r="MT149" s="115"/>
      <c r="MU149" s="115"/>
      <c r="MV149" s="115"/>
      <c r="MW149" s="115"/>
      <c r="MX149" s="115"/>
      <c r="MY149" s="115"/>
      <c r="MZ149" s="115"/>
      <c r="NA149" s="115"/>
      <c r="NB149" s="115"/>
      <c r="NC149" s="115"/>
      <c r="ND149" s="115"/>
      <c r="NE149" s="115"/>
      <c r="NF149" s="115"/>
      <c r="NG149" s="115"/>
      <c r="NH149" s="115"/>
      <c r="NI149" s="115"/>
      <c r="NJ149" s="115"/>
      <c r="NK149" s="115"/>
      <c r="NL149" s="115"/>
      <c r="NM149" s="115"/>
      <c r="NN149" s="115"/>
      <c r="NO149" s="115"/>
      <c r="NP149" s="115"/>
      <c r="NQ149" s="115"/>
      <c r="NR149" s="115"/>
      <c r="NS149" s="115"/>
      <c r="NT149" s="115"/>
      <c r="NU149" s="115"/>
      <c r="NV149" s="115"/>
      <c r="NW149" s="115"/>
      <c r="NX149" s="115"/>
      <c r="NY149" s="115"/>
      <c r="NZ149" s="115"/>
      <c r="OA149" s="115"/>
      <c r="OB149" s="115"/>
      <c r="OC149" s="115"/>
      <c r="OD149" s="115"/>
      <c r="OE149" s="115"/>
      <c r="OF149" s="115"/>
      <c r="OG149" s="115"/>
      <c r="OH149" s="115"/>
      <c r="OI149" s="115"/>
      <c r="OJ149" s="115"/>
      <c r="OK149" s="115"/>
      <c r="OL149" s="115"/>
      <c r="OM149" s="115"/>
      <c r="ON149" s="115"/>
      <c r="OO149" s="115"/>
      <c r="OP149" s="115"/>
      <c r="OQ149" s="115"/>
      <c r="OR149" s="115"/>
      <c r="OS149" s="115"/>
      <c r="OT149" s="115"/>
      <c r="OU149" s="115"/>
      <c r="OV149" s="115"/>
    </row>
    <row r="150" spans="1:412" s="52" customFormat="1">
      <c r="A150" s="121" t="s">
        <v>99</v>
      </c>
      <c r="B150" s="50"/>
      <c r="C150" s="50">
        <f t="shared" ref="C150:D151" si="264">C144*((1+(1*0.025)))</f>
        <v>1239.2249999999999</v>
      </c>
      <c r="D150" s="50">
        <f t="shared" si="264"/>
        <v>89.687499999999986</v>
      </c>
      <c r="E150" s="50"/>
      <c r="F150" s="50"/>
      <c r="G150" s="50">
        <f t="shared" ref="G150:G151" si="265">G144*((1+(1*0.025)))</f>
        <v>142.47499999999999</v>
      </c>
      <c r="H150" s="50">
        <f>K136*((1+(1*0.025)))</f>
        <v>737.99999999999989</v>
      </c>
      <c r="I150" s="50"/>
      <c r="J150" s="50"/>
      <c r="K150" s="50">
        <f>AC136*((1+(1*0.025)))</f>
        <v>148.625</v>
      </c>
      <c r="L150" s="50"/>
      <c r="M150" s="50">
        <f t="shared" ref="M150:M151" si="266">M144*((1+(1*0.025)))</f>
        <v>181.93749999999997</v>
      </c>
      <c r="N150" s="107">
        <f t="shared" ref="N150:N151" si="267">SUM(B150:M150)</f>
        <v>2539.9499999999998</v>
      </c>
      <c r="AL150" s="123" t="s">
        <v>99</v>
      </c>
      <c r="AM150" s="50"/>
      <c r="AN150" s="50">
        <f t="shared" ref="AN150:AO150" si="268">AN144*((1+(1*0.025)))</f>
        <v>1048.5749999999998</v>
      </c>
      <c r="AO150" s="50">
        <f t="shared" si="268"/>
        <v>69.443749999999994</v>
      </c>
      <c r="AP150" s="50"/>
      <c r="AQ150" s="50"/>
      <c r="AR150" s="50"/>
      <c r="AS150" s="50">
        <f t="shared" ref="AS150:AS151" si="269">AS144*((1+(1*0.025)))</f>
        <v>59.449999999999996</v>
      </c>
      <c r="AT150" s="50">
        <f>AW136*((1+(1*0.025)))</f>
        <v>926.08749999999986</v>
      </c>
      <c r="AU150" s="50"/>
      <c r="AV150" s="50"/>
      <c r="AW150" s="50">
        <f t="shared" ref="AW150:AW151" si="270">AW144*((1+(1*0.025)))</f>
        <v>84.818749999999994</v>
      </c>
      <c r="AX150" s="50"/>
      <c r="AY150" s="50">
        <f t="shared" ref="AY150:AY151" si="271">AY144*((1+(1*0.025)))</f>
        <v>171.68749999999997</v>
      </c>
      <c r="AZ150" s="134">
        <f t="shared" ref="AZ150:AZ151" si="272">SUM(AM150:AY150)</f>
        <v>2360.0624999999995</v>
      </c>
      <c r="BX150" s="123" t="s">
        <v>99</v>
      </c>
      <c r="BY150" s="50"/>
      <c r="BZ150" s="50"/>
      <c r="CA150" s="50"/>
      <c r="CB150" s="50">
        <f t="shared" ref="CB150:CB151" si="273">CB144*((1+(1*0.025)))</f>
        <v>77.131249999999994</v>
      </c>
      <c r="CC150" s="50">
        <f t="shared" ref="CC150:CC151" si="274">CC144*((1+(1*0.025)))</f>
        <v>1655.3749999999998</v>
      </c>
      <c r="CD150" s="50"/>
      <c r="CE150" s="50">
        <f t="shared" ref="CE150:CE151" si="275">CE144*((1+(1*0.025)))</f>
        <v>549.65625</v>
      </c>
      <c r="CF150" s="50"/>
      <c r="CG150" s="50">
        <f>DG136*((1+(1*0.025)))</f>
        <v>242.41249999999997</v>
      </c>
      <c r="CH150" s="50"/>
      <c r="CI150" s="50"/>
      <c r="CJ150" s="50"/>
      <c r="CK150" s="50">
        <f t="shared" ref="CK150:CK151" si="276">CK144*((1+(1*0.025)))</f>
        <v>160.66874999999999</v>
      </c>
      <c r="CL150" s="134">
        <f t="shared" ref="CL150:CL151" si="277">SUM(BY150:CK150)</f>
        <v>2685.2437499999992</v>
      </c>
      <c r="DH150" s="115"/>
      <c r="DI150" s="115"/>
      <c r="DJ150" s="123" t="s">
        <v>99</v>
      </c>
      <c r="DK150" s="50">
        <f t="shared" ref="DK150:DK151" si="278">DK144*((1+(1*0.025)))</f>
        <v>721.08749999999998</v>
      </c>
      <c r="DL150" s="50">
        <f t="shared" ref="DL150:DL151" si="279">DL144*((1+(1*0.025)))</f>
        <v>81.743749999999991</v>
      </c>
      <c r="DM150" s="50">
        <f>GC136*((1+(1*0.025)))</f>
        <v>1413.9875</v>
      </c>
      <c r="DN150" s="50">
        <f>FE136*((1+(1*0.025)))</f>
        <v>98.143749999999997</v>
      </c>
      <c r="DO150" s="50">
        <f>EY136*((1+(1*0.025)))</f>
        <v>1635.1312499999999</v>
      </c>
      <c r="DP150" s="50">
        <f t="shared" ref="DP150:DQ151" si="280">DP144*((1+(1*0.025)))</f>
        <v>887.90624999999989</v>
      </c>
      <c r="DQ150" s="59">
        <f t="shared" si="280"/>
        <v>97.631249999999994</v>
      </c>
      <c r="DR150" s="50">
        <f>DU136*((1+(1*0.025)))</f>
        <v>34.849999999999994</v>
      </c>
      <c r="DS150" s="50">
        <f>EA136*((1+(1*0.025)))</f>
        <v>184.49999999999997</v>
      </c>
      <c r="DT150" s="50"/>
      <c r="DU150" s="53">
        <f>EM136*((1+(1*0.025)))</f>
        <v>605.51874999999995</v>
      </c>
      <c r="DV150" s="53">
        <f>EG136*((1+(1*0.025)))</f>
        <v>3890.6437499999997</v>
      </c>
      <c r="DW150" s="50">
        <f t="shared" ref="DW150:DW151" si="281">DW144*((1+(1*0.025)))</f>
        <v>208.07499999999999</v>
      </c>
      <c r="DX150" s="134">
        <f t="shared" ref="DX150:DX151" si="282">SUM(DK150:DW150)</f>
        <v>9859.2187500000018</v>
      </c>
      <c r="GE150" s="115"/>
      <c r="GF150" s="115"/>
      <c r="GG150" s="115"/>
      <c r="GH150" s="115"/>
      <c r="GI150" s="115"/>
      <c r="GJ150" s="115"/>
      <c r="GK150" s="115"/>
      <c r="GL150" s="115"/>
      <c r="GM150" s="115"/>
      <c r="GN150" s="115"/>
      <c r="GO150" s="115"/>
      <c r="GP150" s="115"/>
      <c r="GQ150" s="115"/>
      <c r="GR150" s="115"/>
      <c r="GS150" s="115"/>
      <c r="GT150" s="115"/>
      <c r="GU150" s="115"/>
      <c r="GV150" s="115"/>
      <c r="GW150" s="115"/>
      <c r="GX150" s="115"/>
      <c r="GY150" s="115"/>
      <c r="GZ150" s="115"/>
      <c r="HA150" s="115"/>
      <c r="HB150" s="115"/>
      <c r="HC150" s="115"/>
      <c r="HD150" s="115"/>
      <c r="HE150" s="115"/>
      <c r="HF150" s="115"/>
      <c r="HG150" s="115"/>
      <c r="HH150" s="115"/>
      <c r="HI150" s="115"/>
      <c r="HJ150" s="115"/>
      <c r="HK150" s="115"/>
      <c r="HL150" s="115"/>
      <c r="HM150" s="115"/>
      <c r="HN150" s="115"/>
      <c r="HO150" s="115"/>
      <c r="HP150" s="115"/>
      <c r="HQ150" s="115"/>
      <c r="HR150" s="115"/>
      <c r="HS150" s="115"/>
      <c r="HT150" s="115"/>
      <c r="HU150" s="115"/>
      <c r="HV150" s="115"/>
      <c r="HW150" s="115"/>
      <c r="HX150" s="115"/>
      <c r="HY150" s="115"/>
      <c r="HZ150" s="115"/>
      <c r="IA150" s="115"/>
      <c r="IB150" s="115"/>
      <c r="IC150" s="115"/>
      <c r="ID150" s="115"/>
      <c r="IE150" s="115"/>
      <c r="IF150" s="115"/>
      <c r="IG150" s="115"/>
      <c r="IH150" s="115"/>
      <c r="II150" s="115"/>
      <c r="IJ150" s="115"/>
      <c r="IK150" s="115"/>
      <c r="IL150" s="115"/>
      <c r="IM150" s="115"/>
      <c r="IN150" s="115"/>
      <c r="IO150" s="115"/>
      <c r="IP150" s="115"/>
      <c r="IQ150" s="115"/>
      <c r="IR150" s="115"/>
      <c r="IS150" s="115"/>
      <c r="IT150" s="115"/>
      <c r="IU150" s="115"/>
      <c r="IV150" s="115"/>
      <c r="IW150" s="115"/>
      <c r="IX150" s="115"/>
      <c r="IY150" s="115"/>
      <c r="IZ150" s="115"/>
      <c r="JA150" s="115"/>
      <c r="JB150" s="115"/>
      <c r="JC150" s="115"/>
      <c r="JD150" s="115"/>
      <c r="JE150" s="115"/>
      <c r="JF150" s="115"/>
      <c r="JG150" s="115"/>
      <c r="JH150" s="115"/>
      <c r="JI150" s="115"/>
      <c r="JJ150" s="115"/>
      <c r="JK150" s="115"/>
      <c r="JL150" s="115"/>
      <c r="JM150" s="115"/>
      <c r="JN150" s="115"/>
      <c r="JO150" s="115"/>
      <c r="JP150" s="115"/>
      <c r="JQ150" s="115"/>
      <c r="JR150" s="115"/>
      <c r="JS150" s="115"/>
      <c r="JT150" s="115"/>
      <c r="JU150" s="115"/>
      <c r="JV150" s="115"/>
      <c r="JW150" s="115"/>
      <c r="JX150" s="115"/>
      <c r="JY150" s="115"/>
      <c r="JZ150" s="115"/>
      <c r="KA150" s="115"/>
      <c r="KB150" s="115"/>
      <c r="KC150" s="115"/>
      <c r="KD150" s="115"/>
      <c r="KE150" s="115"/>
      <c r="KF150" s="115"/>
      <c r="KG150" s="115"/>
      <c r="KH150" s="115"/>
      <c r="KI150" s="115"/>
      <c r="KJ150" s="115"/>
      <c r="KK150" s="115"/>
      <c r="KL150" s="115"/>
      <c r="KM150" s="115"/>
      <c r="KN150" s="115"/>
      <c r="KO150" s="115"/>
      <c r="KP150" s="115"/>
      <c r="KQ150" s="115"/>
      <c r="KR150" s="115"/>
      <c r="KS150" s="115"/>
      <c r="KT150" s="115"/>
      <c r="KU150" s="115"/>
      <c r="KV150" s="115"/>
      <c r="KW150" s="115"/>
      <c r="KX150" s="115"/>
      <c r="KY150" s="115"/>
      <c r="KZ150" s="115"/>
      <c r="LA150" s="115"/>
      <c r="LB150" s="115"/>
      <c r="LC150" s="115"/>
      <c r="LD150" s="115"/>
      <c r="LE150" s="115"/>
      <c r="LF150" s="115"/>
      <c r="LG150" s="115"/>
      <c r="LH150" s="115"/>
      <c r="LI150" s="115"/>
      <c r="LJ150" s="115"/>
      <c r="LK150" s="115"/>
      <c r="LL150" s="115"/>
      <c r="LM150" s="115"/>
      <c r="LN150" s="115"/>
      <c r="LO150" s="115"/>
      <c r="LP150" s="115"/>
      <c r="LQ150" s="115"/>
      <c r="LR150" s="115"/>
      <c r="LS150" s="115"/>
      <c r="LT150" s="115"/>
      <c r="LU150" s="115"/>
      <c r="LV150" s="115"/>
      <c r="LW150" s="115"/>
      <c r="LX150" s="115"/>
      <c r="LY150" s="115"/>
      <c r="LZ150" s="115"/>
      <c r="MA150" s="115"/>
      <c r="MB150" s="115"/>
      <c r="MC150" s="115"/>
      <c r="MD150" s="115"/>
      <c r="ME150" s="115"/>
      <c r="MF150" s="115"/>
      <c r="MG150" s="115"/>
      <c r="MH150" s="115"/>
      <c r="MI150" s="115"/>
      <c r="MJ150" s="115"/>
      <c r="MK150" s="115"/>
      <c r="ML150" s="115"/>
      <c r="MM150" s="115"/>
      <c r="MN150" s="115"/>
      <c r="MO150" s="115"/>
      <c r="MP150" s="115"/>
      <c r="MQ150" s="115"/>
      <c r="MR150" s="115"/>
      <c r="MS150" s="115"/>
      <c r="MT150" s="115"/>
      <c r="MU150" s="115"/>
      <c r="MV150" s="115"/>
      <c r="MW150" s="115"/>
      <c r="MX150" s="115"/>
      <c r="MY150" s="115"/>
      <c r="MZ150" s="115"/>
      <c r="NA150" s="115"/>
      <c r="NB150" s="115"/>
      <c r="NC150" s="115"/>
      <c r="ND150" s="115"/>
      <c r="NE150" s="115"/>
      <c r="NF150" s="115"/>
      <c r="NG150" s="115"/>
      <c r="NH150" s="115"/>
      <c r="NI150" s="115"/>
      <c r="NJ150" s="115"/>
      <c r="NK150" s="115"/>
      <c r="NL150" s="115"/>
      <c r="NM150" s="115"/>
      <c r="NN150" s="115"/>
      <c r="NO150" s="115"/>
      <c r="NP150" s="115"/>
      <c r="NQ150" s="115"/>
      <c r="NR150" s="115"/>
      <c r="NS150" s="115"/>
      <c r="NT150" s="115"/>
      <c r="NU150" s="115"/>
      <c r="NV150" s="115"/>
      <c r="NW150" s="115"/>
      <c r="NX150" s="115"/>
      <c r="NY150" s="115"/>
      <c r="NZ150" s="115"/>
      <c r="OA150" s="115"/>
      <c r="OB150" s="115"/>
      <c r="OC150" s="115"/>
      <c r="OD150" s="115"/>
      <c r="OE150" s="115"/>
      <c r="OF150" s="115"/>
      <c r="OG150" s="115"/>
      <c r="OH150" s="115"/>
      <c r="OI150" s="115"/>
      <c r="OJ150" s="115"/>
      <c r="OK150" s="115"/>
      <c r="OL150" s="115"/>
      <c r="OM150" s="115"/>
      <c r="ON150" s="115"/>
      <c r="OO150" s="115"/>
      <c r="OP150" s="115"/>
      <c r="OQ150" s="115"/>
      <c r="OR150" s="115"/>
      <c r="OS150" s="115"/>
      <c r="OT150" s="115"/>
      <c r="OU150" s="115"/>
      <c r="OV150" s="115"/>
    </row>
    <row r="151" spans="1:412" s="52" customFormat="1">
      <c r="A151" s="121" t="s">
        <v>100</v>
      </c>
      <c r="B151" s="50"/>
      <c r="C151" s="50">
        <f t="shared" si="264"/>
        <v>1456.7812499999998</v>
      </c>
      <c r="D151" s="50">
        <f t="shared" si="264"/>
        <v>102.49999999999999</v>
      </c>
      <c r="E151" s="50"/>
      <c r="F151" s="50"/>
      <c r="G151" s="50">
        <f t="shared" si="265"/>
        <v>177.83749999999998</v>
      </c>
      <c r="H151" s="50">
        <f>K137*((1+(1*0.025)))</f>
        <v>1143.1312499999999</v>
      </c>
      <c r="I151" s="50"/>
      <c r="J151" s="50"/>
      <c r="K151" s="50">
        <f>AC137*((1+(1*0.025)))</f>
        <v>345.93749999999994</v>
      </c>
      <c r="L151" s="50"/>
      <c r="M151" s="50">
        <f t="shared" si="266"/>
        <v>315.7</v>
      </c>
      <c r="N151" s="107">
        <f t="shared" si="267"/>
        <v>3541.8874999999994</v>
      </c>
      <c r="AL151" s="123" t="s">
        <v>100</v>
      </c>
      <c r="AM151" s="50"/>
      <c r="AN151" s="50">
        <f t="shared" ref="AN151:AO151" si="283">AN145*((1+(1*0.025)))</f>
        <v>1157.4812499999998</v>
      </c>
      <c r="AO151" s="50">
        <f t="shared" si="283"/>
        <v>109.93124999999999</v>
      </c>
      <c r="AP151" s="50"/>
      <c r="AQ151" s="50"/>
      <c r="AR151" s="50"/>
      <c r="AS151" s="50">
        <f t="shared" si="269"/>
        <v>80.974999999999994</v>
      </c>
      <c r="AT151" s="50">
        <f>AW137*((1+(1*0.025)))</f>
        <v>1143.3874999999998</v>
      </c>
      <c r="AU151" s="50"/>
      <c r="AV151" s="50"/>
      <c r="AW151" s="50">
        <f t="shared" si="270"/>
        <v>198.85</v>
      </c>
      <c r="AX151" s="50"/>
      <c r="AY151" s="50">
        <f t="shared" si="271"/>
        <v>194.23749999999998</v>
      </c>
      <c r="AZ151" s="134">
        <f t="shared" si="272"/>
        <v>2884.8624999999997</v>
      </c>
      <c r="BX151" s="123" t="s">
        <v>100</v>
      </c>
      <c r="BY151" s="50"/>
      <c r="BZ151" s="50"/>
      <c r="CA151" s="50"/>
      <c r="CB151" s="50">
        <f t="shared" si="273"/>
        <v>92.762499999999989</v>
      </c>
      <c r="CC151" s="50">
        <f t="shared" si="274"/>
        <v>1681.76875</v>
      </c>
      <c r="CD151" s="50"/>
      <c r="CE151" s="50">
        <f t="shared" si="275"/>
        <v>596.54999999999995</v>
      </c>
      <c r="CF151" s="50"/>
      <c r="CG151" s="50">
        <f>DG137*((1+(1*0.025)))</f>
        <v>207.81874999999999</v>
      </c>
      <c r="CH151" s="50"/>
      <c r="CI151" s="50"/>
      <c r="CJ151" s="50"/>
      <c r="CK151" s="50">
        <f t="shared" si="276"/>
        <v>146.57499999999999</v>
      </c>
      <c r="CL151" s="134">
        <f t="shared" si="277"/>
        <v>2725.4749999999999</v>
      </c>
      <c r="DH151" s="115"/>
      <c r="DI151" s="115"/>
      <c r="DJ151" s="123" t="s">
        <v>100</v>
      </c>
      <c r="DK151" s="50">
        <f t="shared" si="278"/>
        <v>905.07499999999993</v>
      </c>
      <c r="DL151" s="50">
        <f t="shared" si="279"/>
        <v>108.90624999999999</v>
      </c>
      <c r="DM151" s="50">
        <f>GC137*((1+(1*0.025)))</f>
        <v>1762.9999999999998</v>
      </c>
      <c r="DN151" s="50">
        <f>FE137*((1+(1*0.025)))</f>
        <v>118.13124999999999</v>
      </c>
      <c r="DO151" s="50">
        <f>EY137*((1+(1*0.025)))</f>
        <v>1430.3874999999998</v>
      </c>
      <c r="DP151" s="50">
        <f t="shared" si="280"/>
        <v>859.46249999999998</v>
      </c>
      <c r="DQ151" s="59">
        <f t="shared" si="280"/>
        <v>198.85</v>
      </c>
      <c r="DR151" s="50">
        <f>DU137*((1+(1*0.025)))</f>
        <v>46.124999999999993</v>
      </c>
      <c r="DS151" s="50">
        <f>EA137*((1+(1*0.025)))</f>
        <v>199.87499999999997</v>
      </c>
      <c r="DT151" s="50"/>
      <c r="DU151" s="53">
        <f>EM137*((1+(1*0.025)))</f>
        <v>690.33749999999998</v>
      </c>
      <c r="DV151" s="53">
        <f>EG137*((1+(1*0.025)))</f>
        <v>4872.3374999999996</v>
      </c>
      <c r="DW151" s="50">
        <f t="shared" si="281"/>
        <v>244.97499999999997</v>
      </c>
      <c r="DX151" s="134">
        <f t="shared" si="282"/>
        <v>11437.4625</v>
      </c>
      <c r="GE151" s="115"/>
      <c r="GF151" s="115"/>
      <c r="GG151" s="115"/>
      <c r="GH151" s="115"/>
      <c r="GI151" s="115"/>
      <c r="GJ151" s="115"/>
      <c r="GK151" s="115"/>
      <c r="GL151" s="115"/>
      <c r="GM151" s="115"/>
      <c r="GN151" s="115"/>
      <c r="GO151" s="115"/>
      <c r="GP151" s="115"/>
      <c r="GQ151" s="115"/>
      <c r="GR151" s="115"/>
      <c r="GS151" s="115"/>
      <c r="GT151" s="115"/>
      <c r="GU151" s="115"/>
      <c r="GV151" s="115"/>
      <c r="GW151" s="115"/>
      <c r="GX151" s="115"/>
      <c r="GY151" s="115"/>
      <c r="GZ151" s="115"/>
      <c r="HA151" s="115"/>
      <c r="HB151" s="115"/>
      <c r="HC151" s="115"/>
      <c r="HD151" s="115"/>
      <c r="HE151" s="115"/>
      <c r="HF151" s="115"/>
      <c r="HG151" s="115"/>
      <c r="HH151" s="115"/>
      <c r="HI151" s="115"/>
      <c r="HJ151" s="115"/>
      <c r="HK151" s="115"/>
      <c r="HL151" s="115"/>
      <c r="HM151" s="115"/>
      <c r="HN151" s="115"/>
      <c r="HO151" s="115"/>
      <c r="HP151" s="115"/>
      <c r="HQ151" s="115"/>
      <c r="HR151" s="115"/>
      <c r="HS151" s="115"/>
      <c r="HT151" s="115"/>
      <c r="HU151" s="115"/>
      <c r="HV151" s="115"/>
      <c r="HW151" s="115"/>
      <c r="HX151" s="115"/>
      <c r="HY151" s="115"/>
      <c r="HZ151" s="115"/>
      <c r="IA151" s="115"/>
      <c r="IB151" s="115"/>
      <c r="IC151" s="115"/>
      <c r="ID151" s="115"/>
      <c r="IE151" s="115"/>
      <c r="IF151" s="115"/>
      <c r="IG151" s="115"/>
      <c r="IH151" s="115"/>
      <c r="II151" s="115"/>
      <c r="IJ151" s="115"/>
      <c r="IK151" s="115"/>
      <c r="IL151" s="115"/>
      <c r="IM151" s="115"/>
      <c r="IN151" s="115"/>
      <c r="IO151" s="115"/>
      <c r="IP151" s="115"/>
      <c r="IQ151" s="115"/>
      <c r="IR151" s="115"/>
      <c r="IS151" s="115"/>
      <c r="IT151" s="115"/>
      <c r="IU151" s="115"/>
      <c r="IV151" s="115"/>
      <c r="IW151" s="115"/>
      <c r="IX151" s="115"/>
      <c r="IY151" s="115"/>
      <c r="IZ151" s="115"/>
      <c r="JA151" s="115"/>
      <c r="JB151" s="115"/>
      <c r="JC151" s="115"/>
      <c r="JD151" s="115"/>
      <c r="JE151" s="115"/>
      <c r="JF151" s="115"/>
      <c r="JG151" s="115"/>
      <c r="JH151" s="115"/>
      <c r="JI151" s="115"/>
      <c r="JJ151" s="115"/>
      <c r="JK151" s="115"/>
      <c r="JL151" s="115"/>
      <c r="JM151" s="115"/>
      <c r="JN151" s="115"/>
      <c r="JO151" s="115"/>
      <c r="JP151" s="115"/>
      <c r="JQ151" s="115"/>
      <c r="JR151" s="115"/>
      <c r="JS151" s="115"/>
      <c r="JT151" s="115"/>
      <c r="JU151" s="115"/>
      <c r="JV151" s="115"/>
      <c r="JW151" s="115"/>
      <c r="JX151" s="115"/>
      <c r="JY151" s="115"/>
      <c r="JZ151" s="115"/>
      <c r="KA151" s="115"/>
      <c r="KB151" s="115"/>
      <c r="KC151" s="115"/>
      <c r="KD151" s="115"/>
      <c r="KE151" s="115"/>
      <c r="KF151" s="115"/>
      <c r="KG151" s="115"/>
      <c r="KH151" s="115"/>
      <c r="KI151" s="115"/>
      <c r="KJ151" s="115"/>
      <c r="KK151" s="115"/>
      <c r="KL151" s="115"/>
      <c r="KM151" s="115"/>
      <c r="KN151" s="115"/>
      <c r="KO151" s="115"/>
      <c r="KP151" s="115"/>
      <c r="KQ151" s="115"/>
      <c r="KR151" s="115"/>
      <c r="KS151" s="115"/>
      <c r="KT151" s="115"/>
      <c r="KU151" s="115"/>
      <c r="KV151" s="115"/>
      <c r="KW151" s="115"/>
      <c r="KX151" s="115"/>
      <c r="KY151" s="115"/>
      <c r="KZ151" s="115"/>
      <c r="LA151" s="115"/>
      <c r="LB151" s="115"/>
      <c r="LC151" s="115"/>
      <c r="LD151" s="115"/>
      <c r="LE151" s="115"/>
      <c r="LF151" s="115"/>
      <c r="LG151" s="115"/>
      <c r="LH151" s="115"/>
      <c r="LI151" s="115"/>
      <c r="LJ151" s="115"/>
      <c r="LK151" s="115"/>
      <c r="LL151" s="115"/>
      <c r="LM151" s="115"/>
      <c r="LN151" s="115"/>
      <c r="LO151" s="115"/>
      <c r="LP151" s="115"/>
      <c r="LQ151" s="115"/>
      <c r="LR151" s="115"/>
      <c r="LS151" s="115"/>
      <c r="LT151" s="115"/>
      <c r="LU151" s="115"/>
      <c r="LV151" s="115"/>
      <c r="LW151" s="115"/>
      <c r="LX151" s="115"/>
      <c r="LY151" s="115"/>
      <c r="LZ151" s="115"/>
      <c r="MA151" s="115"/>
      <c r="MB151" s="115"/>
      <c r="MC151" s="115"/>
      <c r="MD151" s="115"/>
      <c r="ME151" s="115"/>
      <c r="MF151" s="115"/>
      <c r="MG151" s="115"/>
      <c r="MH151" s="115"/>
      <c r="MI151" s="115"/>
      <c r="MJ151" s="115"/>
      <c r="MK151" s="115"/>
      <c r="ML151" s="115"/>
      <c r="MM151" s="115"/>
      <c r="MN151" s="115"/>
      <c r="MO151" s="115"/>
      <c r="MP151" s="115"/>
      <c r="MQ151" s="115"/>
      <c r="MR151" s="115"/>
      <c r="MS151" s="115"/>
      <c r="MT151" s="115"/>
      <c r="MU151" s="115"/>
      <c r="MV151" s="115"/>
      <c r="MW151" s="115"/>
      <c r="MX151" s="115"/>
      <c r="MY151" s="115"/>
      <c r="MZ151" s="115"/>
      <c r="NA151" s="115"/>
      <c r="NB151" s="115"/>
      <c r="NC151" s="115"/>
      <c r="ND151" s="115"/>
      <c r="NE151" s="115"/>
      <c r="NF151" s="115"/>
      <c r="NG151" s="115"/>
      <c r="NH151" s="115"/>
      <c r="NI151" s="115"/>
      <c r="NJ151" s="115"/>
      <c r="NK151" s="115"/>
      <c r="NL151" s="115"/>
      <c r="NM151" s="115"/>
      <c r="NN151" s="115"/>
      <c r="NO151" s="115"/>
      <c r="NP151" s="115"/>
      <c r="NQ151" s="115"/>
      <c r="NR151" s="115"/>
      <c r="NS151" s="115"/>
      <c r="NT151" s="115"/>
      <c r="NU151" s="115"/>
      <c r="NV151" s="115"/>
      <c r="NW151" s="115"/>
      <c r="NX151" s="115"/>
      <c r="NY151" s="115"/>
      <c r="NZ151" s="115"/>
      <c r="OA151" s="115"/>
      <c r="OB151" s="115"/>
      <c r="OC151" s="115"/>
      <c r="OD151" s="115"/>
      <c r="OE151" s="115"/>
      <c r="OF151" s="115"/>
      <c r="OG151" s="115"/>
      <c r="OH151" s="115"/>
      <c r="OI151" s="115"/>
      <c r="OJ151" s="115"/>
      <c r="OK151" s="115"/>
      <c r="OL151" s="115"/>
      <c r="OM151" s="115"/>
      <c r="ON151" s="115"/>
      <c r="OO151" s="115"/>
      <c r="OP151" s="115"/>
      <c r="OQ151" s="115"/>
      <c r="OR151" s="115"/>
      <c r="OS151" s="115"/>
      <c r="OT151" s="115"/>
      <c r="OU151" s="115"/>
      <c r="OV151" s="115"/>
    </row>
    <row r="152" spans="1:412" s="52" customFormat="1" ht="18.75">
      <c r="A152" s="121"/>
      <c r="B152" s="45" t="s">
        <v>5</v>
      </c>
      <c r="AL152" s="51"/>
      <c r="AM152" s="47" t="s">
        <v>49</v>
      </c>
      <c r="BX152" s="51"/>
      <c r="BY152" s="47" t="s">
        <v>50</v>
      </c>
      <c r="DH152" s="115"/>
      <c r="DI152" s="115"/>
      <c r="DJ152" s="51"/>
      <c r="DK152" s="117" t="s">
        <v>56</v>
      </c>
      <c r="DP152" s="62"/>
      <c r="GE152" s="115"/>
      <c r="GF152" s="115"/>
      <c r="GG152" s="115"/>
      <c r="GH152" s="115"/>
      <c r="GI152" s="115"/>
      <c r="GJ152" s="115"/>
      <c r="GK152" s="115"/>
      <c r="GL152" s="115"/>
      <c r="GM152" s="115"/>
      <c r="GN152" s="115"/>
      <c r="GO152" s="115"/>
      <c r="GP152" s="115"/>
      <c r="GQ152" s="115"/>
      <c r="GR152" s="115"/>
      <c r="GS152" s="115"/>
      <c r="GT152" s="115"/>
      <c r="GU152" s="115"/>
      <c r="GV152" s="115"/>
      <c r="GW152" s="115"/>
      <c r="GX152" s="115"/>
      <c r="GY152" s="115"/>
      <c r="GZ152" s="115"/>
      <c r="HA152" s="115"/>
      <c r="HB152" s="115"/>
      <c r="HC152" s="115"/>
      <c r="HD152" s="115"/>
      <c r="HE152" s="115"/>
      <c r="HF152" s="115"/>
      <c r="HG152" s="115"/>
      <c r="HH152" s="115"/>
      <c r="HI152" s="115"/>
      <c r="HJ152" s="115"/>
      <c r="HK152" s="115"/>
      <c r="HL152" s="115"/>
      <c r="HM152" s="115"/>
      <c r="HN152" s="115"/>
      <c r="HO152" s="115"/>
      <c r="HP152" s="115"/>
      <c r="HQ152" s="115"/>
      <c r="HR152" s="115"/>
      <c r="HS152" s="115"/>
      <c r="HT152" s="115"/>
      <c r="HU152" s="115"/>
      <c r="HV152" s="115"/>
      <c r="HW152" s="115"/>
      <c r="HX152" s="115"/>
      <c r="HY152" s="115"/>
      <c r="HZ152" s="115"/>
      <c r="IA152" s="115"/>
      <c r="IB152" s="115"/>
      <c r="IC152" s="115"/>
      <c r="ID152" s="115"/>
      <c r="IE152" s="115"/>
      <c r="IF152" s="115"/>
      <c r="IG152" s="115"/>
      <c r="IH152" s="115"/>
      <c r="II152" s="115"/>
      <c r="IJ152" s="115"/>
      <c r="IK152" s="115"/>
      <c r="IL152" s="115"/>
      <c r="IM152" s="115"/>
      <c r="IN152" s="115"/>
      <c r="IO152" s="115"/>
      <c r="IP152" s="115"/>
      <c r="IQ152" s="115"/>
      <c r="IR152" s="115"/>
      <c r="IS152" s="115"/>
      <c r="IT152" s="115"/>
      <c r="IU152" s="115"/>
      <c r="IV152" s="115"/>
      <c r="IW152" s="115"/>
      <c r="IX152" s="115"/>
      <c r="IY152" s="115"/>
      <c r="IZ152" s="115"/>
      <c r="JA152" s="115"/>
      <c r="JB152" s="115"/>
      <c r="JC152" s="115"/>
      <c r="JD152" s="115"/>
      <c r="JE152" s="115"/>
      <c r="JF152" s="115"/>
      <c r="JG152" s="115"/>
      <c r="JH152" s="115"/>
      <c r="JI152" s="115"/>
      <c r="JJ152" s="115"/>
      <c r="JK152" s="115"/>
      <c r="JL152" s="115"/>
      <c r="JM152" s="115"/>
      <c r="JN152" s="115"/>
      <c r="JO152" s="115"/>
      <c r="JP152" s="115"/>
      <c r="JQ152" s="115"/>
      <c r="JR152" s="115"/>
      <c r="JS152" s="115"/>
      <c r="JT152" s="115"/>
      <c r="JU152" s="115"/>
      <c r="JV152" s="115"/>
      <c r="JW152" s="115"/>
      <c r="JX152" s="115"/>
      <c r="JY152" s="115"/>
      <c r="JZ152" s="115"/>
      <c r="KA152" s="115"/>
      <c r="KB152" s="115"/>
      <c r="KC152" s="115"/>
      <c r="KD152" s="115"/>
      <c r="KE152" s="115"/>
      <c r="KF152" s="115"/>
      <c r="KG152" s="115"/>
      <c r="KH152" s="115"/>
      <c r="KI152" s="115"/>
      <c r="KJ152" s="115"/>
      <c r="KK152" s="115"/>
      <c r="KL152" s="115"/>
      <c r="KM152" s="115"/>
      <c r="KN152" s="115"/>
      <c r="KO152" s="115"/>
      <c r="KP152" s="115"/>
      <c r="KQ152" s="115"/>
      <c r="KR152" s="115"/>
      <c r="KS152" s="115"/>
      <c r="KT152" s="115"/>
      <c r="KU152" s="115"/>
      <c r="KV152" s="115"/>
      <c r="KW152" s="115"/>
      <c r="KX152" s="115"/>
      <c r="KY152" s="115"/>
      <c r="KZ152" s="115"/>
      <c r="LA152" s="115"/>
      <c r="LB152" s="115"/>
      <c r="LC152" s="115"/>
      <c r="LD152" s="115"/>
      <c r="LE152" s="115"/>
      <c r="LF152" s="115"/>
      <c r="LG152" s="115"/>
      <c r="LH152" s="115"/>
      <c r="LI152" s="115"/>
      <c r="LJ152" s="115"/>
      <c r="LK152" s="115"/>
      <c r="LL152" s="115"/>
      <c r="LM152" s="115"/>
      <c r="LN152" s="115"/>
      <c r="LO152" s="115"/>
      <c r="LP152" s="115"/>
      <c r="LQ152" s="115"/>
      <c r="LR152" s="115"/>
      <c r="LS152" s="115"/>
      <c r="LT152" s="115"/>
      <c r="LU152" s="115"/>
      <c r="LV152" s="115"/>
      <c r="LW152" s="115"/>
      <c r="LX152" s="115"/>
      <c r="LY152" s="115"/>
      <c r="LZ152" s="115"/>
      <c r="MA152" s="115"/>
      <c r="MB152" s="115"/>
      <c r="MC152" s="115"/>
      <c r="MD152" s="115"/>
      <c r="ME152" s="115"/>
      <c r="MF152" s="115"/>
      <c r="MG152" s="115"/>
      <c r="MH152" s="115"/>
      <c r="MI152" s="115"/>
      <c r="MJ152" s="115"/>
      <c r="MK152" s="115"/>
      <c r="ML152" s="115"/>
      <c r="MM152" s="115"/>
      <c r="MN152" s="115"/>
      <c r="MO152" s="115"/>
      <c r="MP152" s="115"/>
      <c r="MQ152" s="115"/>
      <c r="MR152" s="115"/>
      <c r="MS152" s="115"/>
      <c r="MT152" s="115"/>
      <c r="MU152" s="115"/>
      <c r="MV152" s="115"/>
      <c r="MW152" s="115"/>
      <c r="MX152" s="115"/>
      <c r="MY152" s="115"/>
      <c r="MZ152" s="115"/>
      <c r="NA152" s="115"/>
      <c r="NB152" s="115"/>
      <c r="NC152" s="115"/>
      <c r="ND152" s="115"/>
      <c r="NE152" s="115"/>
      <c r="NF152" s="115"/>
      <c r="NG152" s="115"/>
      <c r="NH152" s="115"/>
      <c r="NI152" s="115"/>
      <c r="NJ152" s="115"/>
      <c r="NK152" s="115"/>
      <c r="NL152" s="115"/>
      <c r="NM152" s="115"/>
      <c r="NN152" s="115"/>
      <c r="NO152" s="115"/>
      <c r="NP152" s="115"/>
      <c r="NQ152" s="115"/>
      <c r="NR152" s="115"/>
      <c r="NS152" s="115"/>
      <c r="NT152" s="115"/>
      <c r="NU152" s="115"/>
      <c r="NV152" s="115"/>
      <c r="NW152" s="115"/>
      <c r="NX152" s="115"/>
      <c r="NY152" s="115"/>
      <c r="NZ152" s="115"/>
      <c r="OA152" s="115"/>
      <c r="OB152" s="115"/>
      <c r="OC152" s="115"/>
      <c r="OD152" s="115"/>
      <c r="OE152" s="115"/>
      <c r="OF152" s="115"/>
      <c r="OG152" s="115"/>
      <c r="OH152" s="115"/>
      <c r="OI152" s="115"/>
      <c r="OJ152" s="115"/>
      <c r="OK152" s="115"/>
      <c r="OL152" s="115"/>
      <c r="OM152" s="115"/>
      <c r="ON152" s="115"/>
      <c r="OO152" s="115"/>
      <c r="OP152" s="115"/>
      <c r="OQ152" s="115"/>
      <c r="OR152" s="115"/>
      <c r="OS152" s="115"/>
      <c r="OT152" s="115"/>
      <c r="OU152" s="115"/>
      <c r="OV152" s="115"/>
    </row>
    <row r="153" spans="1:412" s="52" customFormat="1">
      <c r="A153" s="121"/>
      <c r="B153" s="72" t="s">
        <v>93</v>
      </c>
      <c r="C153" s="72"/>
      <c r="D153" s="72"/>
      <c r="E153" s="72" t="s">
        <v>95</v>
      </c>
      <c r="F153" s="72"/>
      <c r="G153" s="72" t="s">
        <v>94</v>
      </c>
      <c r="H153" s="72"/>
      <c r="I153" s="72"/>
      <c r="J153" s="50"/>
      <c r="K153" s="72" t="s">
        <v>96</v>
      </c>
      <c r="L153" s="72"/>
      <c r="M153" s="72"/>
      <c r="N153" s="126"/>
      <c r="AL153" s="51"/>
      <c r="AM153" s="72" t="s">
        <v>93</v>
      </c>
      <c r="AN153" s="72"/>
      <c r="AO153" s="72"/>
      <c r="AP153" s="72" t="s">
        <v>95</v>
      </c>
      <c r="AQ153" s="72"/>
      <c r="AR153" s="50"/>
      <c r="AS153" s="72" t="s">
        <v>94</v>
      </c>
      <c r="AT153" s="72"/>
      <c r="AU153" s="72"/>
      <c r="AV153" s="50"/>
      <c r="AW153" s="72" t="s">
        <v>96</v>
      </c>
      <c r="AX153" s="72"/>
      <c r="AY153" s="72"/>
      <c r="BX153" s="51"/>
      <c r="BY153" s="72" t="s">
        <v>93</v>
      </c>
      <c r="BZ153" s="72"/>
      <c r="CA153" s="72"/>
      <c r="CB153" s="72" t="s">
        <v>95</v>
      </c>
      <c r="CC153" s="72"/>
      <c r="CD153" s="50"/>
      <c r="CE153" s="72" t="s">
        <v>94</v>
      </c>
      <c r="CF153" s="72"/>
      <c r="CG153" s="72"/>
      <c r="CH153" s="50"/>
      <c r="CI153" s="72" t="s">
        <v>96</v>
      </c>
      <c r="CJ153" s="72"/>
      <c r="CK153" s="72"/>
      <c r="CL153" s="50"/>
      <c r="DG153" s="52" t="s">
        <v>76</v>
      </c>
      <c r="DH153" s="115"/>
      <c r="DI153" s="115"/>
      <c r="DJ153" s="51"/>
      <c r="DK153" s="72" t="s">
        <v>93</v>
      </c>
      <c r="DL153" s="72"/>
      <c r="DM153" s="72"/>
      <c r="DN153" s="72" t="s">
        <v>95</v>
      </c>
      <c r="DO153" s="72"/>
      <c r="DP153" s="72"/>
      <c r="DQ153" s="72" t="s">
        <v>94</v>
      </c>
      <c r="DR153" s="72"/>
      <c r="DS153" s="72"/>
      <c r="DT153" s="50"/>
      <c r="DU153" s="72" t="s">
        <v>96</v>
      </c>
      <c r="DV153" s="72"/>
      <c r="DW153" s="72"/>
      <c r="DX153" s="50"/>
      <c r="GE153" s="115"/>
      <c r="GF153" s="115"/>
      <c r="GG153" s="115"/>
      <c r="GH153" s="115"/>
      <c r="GI153" s="115"/>
      <c r="GJ153" s="115"/>
      <c r="GK153" s="115"/>
      <c r="GL153" s="115"/>
      <c r="GM153" s="115"/>
      <c r="GN153" s="115"/>
      <c r="GO153" s="115"/>
      <c r="GP153" s="115"/>
      <c r="GQ153" s="115"/>
      <c r="GR153" s="115"/>
      <c r="GS153" s="115"/>
      <c r="GT153" s="115"/>
      <c r="GU153" s="115"/>
      <c r="GV153" s="115"/>
      <c r="GW153" s="115"/>
      <c r="GX153" s="115"/>
      <c r="GY153" s="115"/>
      <c r="GZ153" s="115"/>
      <c r="HA153" s="115"/>
      <c r="HB153" s="115"/>
      <c r="HC153" s="115"/>
      <c r="HD153" s="115"/>
      <c r="HE153" s="115"/>
      <c r="HF153" s="115"/>
      <c r="HG153" s="115"/>
      <c r="HH153" s="115"/>
      <c r="HI153" s="115"/>
      <c r="HJ153" s="115"/>
      <c r="HK153" s="115"/>
      <c r="HL153" s="115"/>
      <c r="HM153" s="115"/>
      <c r="HN153" s="115"/>
      <c r="HO153" s="115"/>
      <c r="HP153" s="115"/>
      <c r="HQ153" s="115"/>
      <c r="HR153" s="115"/>
      <c r="HS153" s="115"/>
      <c r="HT153" s="115"/>
      <c r="HU153" s="115"/>
      <c r="HV153" s="115"/>
      <c r="HW153" s="115"/>
      <c r="HX153" s="115"/>
      <c r="HY153" s="115"/>
      <c r="HZ153" s="115"/>
      <c r="IA153" s="115"/>
      <c r="IB153" s="115"/>
      <c r="IC153" s="115"/>
      <c r="ID153" s="115"/>
      <c r="IE153" s="115"/>
      <c r="IF153" s="115"/>
      <c r="IG153" s="115"/>
      <c r="IH153" s="115"/>
      <c r="II153" s="115"/>
      <c r="IJ153" s="115"/>
      <c r="IK153" s="115"/>
      <c r="IL153" s="115"/>
      <c r="IM153" s="115"/>
      <c r="IN153" s="115"/>
      <c r="IO153" s="115"/>
      <c r="IP153" s="115"/>
      <c r="IQ153" s="115"/>
      <c r="IR153" s="115"/>
      <c r="IS153" s="115"/>
      <c r="IT153" s="115"/>
      <c r="IU153" s="115"/>
      <c r="IV153" s="115"/>
      <c r="IW153" s="115"/>
      <c r="IX153" s="115"/>
      <c r="IY153" s="115"/>
      <c r="IZ153" s="115"/>
      <c r="JA153" s="115"/>
      <c r="JB153" s="115"/>
      <c r="JC153" s="115"/>
      <c r="JD153" s="115"/>
      <c r="JE153" s="115"/>
      <c r="JF153" s="115"/>
      <c r="JG153" s="115"/>
      <c r="JH153" s="115"/>
      <c r="JI153" s="115"/>
      <c r="JJ153" s="115"/>
      <c r="JK153" s="115"/>
      <c r="JL153" s="115"/>
      <c r="JM153" s="115"/>
      <c r="JN153" s="115"/>
      <c r="JO153" s="115"/>
      <c r="JP153" s="115"/>
      <c r="JQ153" s="115"/>
      <c r="JR153" s="115"/>
      <c r="JS153" s="115"/>
      <c r="JT153" s="115"/>
      <c r="JU153" s="115"/>
      <c r="JV153" s="115"/>
      <c r="JW153" s="115"/>
      <c r="JX153" s="115"/>
      <c r="JY153" s="115"/>
      <c r="JZ153" s="115"/>
      <c r="KA153" s="115"/>
      <c r="KB153" s="115"/>
      <c r="KC153" s="115"/>
      <c r="KD153" s="115"/>
      <c r="KE153" s="115"/>
      <c r="KF153" s="115"/>
      <c r="KG153" s="115"/>
      <c r="KH153" s="115"/>
      <c r="KI153" s="115"/>
      <c r="KJ153" s="115"/>
      <c r="KK153" s="115"/>
      <c r="KL153" s="115"/>
      <c r="KM153" s="115"/>
      <c r="KN153" s="115"/>
      <c r="KO153" s="115"/>
      <c r="KP153" s="115"/>
      <c r="KQ153" s="115"/>
      <c r="KR153" s="115"/>
      <c r="KS153" s="115"/>
      <c r="KT153" s="115"/>
      <c r="KU153" s="115"/>
      <c r="KV153" s="115"/>
      <c r="KW153" s="115"/>
      <c r="KX153" s="115"/>
      <c r="KY153" s="115"/>
      <c r="KZ153" s="115"/>
      <c r="LA153" s="115"/>
      <c r="LB153" s="115"/>
      <c r="LC153" s="115"/>
      <c r="LD153" s="115"/>
      <c r="LE153" s="115"/>
      <c r="LF153" s="115"/>
      <c r="LG153" s="115"/>
      <c r="LH153" s="115"/>
      <c r="LI153" s="115"/>
      <c r="LJ153" s="115"/>
      <c r="LK153" s="115"/>
      <c r="LL153" s="115"/>
      <c r="LM153" s="115"/>
      <c r="LN153" s="115"/>
      <c r="LO153" s="115"/>
      <c r="LP153" s="115"/>
      <c r="LQ153" s="115"/>
      <c r="LR153" s="115"/>
      <c r="LS153" s="115"/>
      <c r="LT153" s="115"/>
      <c r="LU153" s="115"/>
      <c r="LV153" s="115"/>
      <c r="LW153" s="115"/>
      <c r="LX153" s="115"/>
      <c r="LY153" s="115"/>
      <c r="LZ153" s="115"/>
      <c r="MA153" s="115"/>
      <c r="MB153" s="115"/>
      <c r="MC153" s="115"/>
      <c r="MD153" s="115"/>
      <c r="ME153" s="115"/>
      <c r="MF153" s="115"/>
      <c r="MG153" s="115"/>
      <c r="MH153" s="115"/>
      <c r="MI153" s="115"/>
      <c r="MJ153" s="115"/>
      <c r="MK153" s="115"/>
      <c r="ML153" s="115"/>
      <c r="MM153" s="115"/>
      <c r="MN153" s="115"/>
      <c r="MO153" s="115"/>
      <c r="MP153" s="115"/>
      <c r="MQ153" s="115"/>
      <c r="MR153" s="115"/>
      <c r="MS153" s="115"/>
      <c r="MT153" s="115"/>
      <c r="MU153" s="115"/>
      <c r="MV153" s="115"/>
      <c r="MW153" s="115"/>
      <c r="MX153" s="115"/>
      <c r="MY153" s="115"/>
      <c r="MZ153" s="115"/>
      <c r="NA153" s="115"/>
      <c r="NB153" s="115"/>
      <c r="NC153" s="115"/>
      <c r="ND153" s="115"/>
      <c r="NE153" s="115"/>
      <c r="NF153" s="115"/>
      <c r="NG153" s="115"/>
      <c r="NH153" s="115"/>
      <c r="NI153" s="115"/>
      <c r="NJ153" s="115"/>
      <c r="NK153" s="115"/>
      <c r="NL153" s="115"/>
      <c r="NM153" s="115"/>
      <c r="NN153" s="115"/>
      <c r="NO153" s="115"/>
      <c r="NP153" s="115"/>
      <c r="NQ153" s="115"/>
      <c r="NR153" s="115"/>
      <c r="NS153" s="115"/>
      <c r="NT153" s="115"/>
      <c r="NU153" s="115"/>
      <c r="NV153" s="115"/>
      <c r="NW153" s="115"/>
      <c r="NX153" s="115"/>
      <c r="NY153" s="115"/>
      <c r="NZ153" s="115"/>
      <c r="OA153" s="115"/>
      <c r="OB153" s="115"/>
      <c r="OC153" s="115"/>
      <c r="OD153" s="115"/>
      <c r="OE153" s="115"/>
      <c r="OF153" s="115"/>
      <c r="OG153" s="115"/>
      <c r="OH153" s="115"/>
      <c r="OI153" s="115"/>
      <c r="OJ153" s="115"/>
      <c r="OK153" s="115"/>
      <c r="OL153" s="115"/>
      <c r="OM153" s="115"/>
      <c r="ON153" s="115"/>
      <c r="OO153" s="115"/>
      <c r="OP153" s="115"/>
      <c r="OQ153" s="115"/>
      <c r="OR153" s="115"/>
      <c r="OS153" s="115"/>
      <c r="OT153" s="115"/>
      <c r="OU153" s="115"/>
      <c r="OV153" s="115"/>
    </row>
    <row r="154" spans="1:412" s="52" customFormat="1" ht="45">
      <c r="A154" s="123" t="s">
        <v>113</v>
      </c>
      <c r="B154" s="50" t="s">
        <v>90</v>
      </c>
      <c r="C154" s="50" t="s">
        <v>91</v>
      </c>
      <c r="D154" s="50" t="s">
        <v>92</v>
      </c>
      <c r="E154" s="50" t="s">
        <v>90</v>
      </c>
      <c r="F154" s="50" t="s">
        <v>91</v>
      </c>
      <c r="G154" s="50" t="s">
        <v>90</v>
      </c>
      <c r="H154" s="50" t="s">
        <v>91</v>
      </c>
      <c r="I154" s="50" t="s">
        <v>92</v>
      </c>
      <c r="J154" s="50"/>
      <c r="K154" s="50" t="s">
        <v>90</v>
      </c>
      <c r="L154" s="50" t="s">
        <v>91</v>
      </c>
      <c r="M154" s="50" t="s">
        <v>92</v>
      </c>
      <c r="N154" s="50" t="s">
        <v>110</v>
      </c>
      <c r="AL154" s="123" t="s">
        <v>113</v>
      </c>
      <c r="AM154" s="50" t="s">
        <v>90</v>
      </c>
      <c r="AN154" s="50" t="s">
        <v>91</v>
      </c>
      <c r="AO154" s="50" t="s">
        <v>92</v>
      </c>
      <c r="AP154" s="50" t="s">
        <v>90</v>
      </c>
      <c r="AQ154" s="50" t="s">
        <v>91</v>
      </c>
      <c r="AR154" s="50"/>
      <c r="AS154" s="50" t="s">
        <v>90</v>
      </c>
      <c r="AT154" s="50" t="s">
        <v>91</v>
      </c>
      <c r="AU154" s="50" t="s">
        <v>92</v>
      </c>
      <c r="AV154" s="50"/>
      <c r="AW154" s="50" t="s">
        <v>90</v>
      </c>
      <c r="AX154" s="50" t="s">
        <v>91</v>
      </c>
      <c r="AY154" s="50" t="s">
        <v>92</v>
      </c>
      <c r="AZ154" s="50" t="s">
        <v>110</v>
      </c>
      <c r="BX154" s="123" t="s">
        <v>113</v>
      </c>
      <c r="BY154" s="50" t="s">
        <v>90</v>
      </c>
      <c r="BZ154" s="50" t="s">
        <v>91</v>
      </c>
      <c r="CA154" s="50" t="s">
        <v>92</v>
      </c>
      <c r="CB154" s="50" t="s">
        <v>90</v>
      </c>
      <c r="CC154" s="50" t="s">
        <v>91</v>
      </c>
      <c r="CD154" s="50"/>
      <c r="CE154" s="50" t="s">
        <v>90</v>
      </c>
      <c r="CF154" s="50" t="s">
        <v>91</v>
      </c>
      <c r="CG154" s="50" t="s">
        <v>92</v>
      </c>
      <c r="CH154" s="50"/>
      <c r="CI154" s="50" t="s">
        <v>90</v>
      </c>
      <c r="CJ154" s="50" t="s">
        <v>91</v>
      </c>
      <c r="CK154" s="50" t="s">
        <v>92</v>
      </c>
      <c r="CL154" s="50" t="s">
        <v>110</v>
      </c>
      <c r="DH154" s="115"/>
      <c r="DI154" s="115"/>
      <c r="DJ154" s="123" t="s">
        <v>113</v>
      </c>
      <c r="DK154" s="50" t="s">
        <v>90</v>
      </c>
      <c r="DL154" s="50" t="s">
        <v>91</v>
      </c>
      <c r="DM154" s="50" t="s">
        <v>92</v>
      </c>
      <c r="DN154" s="50" t="s">
        <v>90</v>
      </c>
      <c r="DO154" s="50" t="s">
        <v>91</v>
      </c>
      <c r="DP154" s="50" t="s">
        <v>92</v>
      </c>
      <c r="DQ154" s="59" t="s">
        <v>90</v>
      </c>
      <c r="DR154" s="50" t="s">
        <v>91</v>
      </c>
      <c r="DS154" s="50" t="s">
        <v>92</v>
      </c>
      <c r="DT154" s="50"/>
      <c r="DU154" s="50" t="s">
        <v>90</v>
      </c>
      <c r="DV154" s="50" t="s">
        <v>91</v>
      </c>
      <c r="DW154" s="50" t="s">
        <v>92</v>
      </c>
      <c r="DX154" s="50" t="s">
        <v>110</v>
      </c>
      <c r="GE154" s="115"/>
      <c r="GF154" s="115"/>
      <c r="GG154" s="115"/>
      <c r="GH154" s="115"/>
      <c r="GI154" s="115"/>
      <c r="GJ154" s="115"/>
      <c r="GK154" s="115"/>
      <c r="GL154" s="115"/>
      <c r="GM154" s="115"/>
      <c r="GN154" s="115"/>
      <c r="GO154" s="115"/>
      <c r="GP154" s="115"/>
      <c r="GQ154" s="115"/>
      <c r="GR154" s="115"/>
      <c r="GS154" s="115"/>
      <c r="GT154" s="115"/>
      <c r="GU154" s="115"/>
      <c r="GV154" s="115"/>
      <c r="GW154" s="115"/>
      <c r="GX154" s="115"/>
      <c r="GY154" s="115"/>
      <c r="GZ154" s="115"/>
      <c r="HA154" s="115"/>
      <c r="HB154" s="115"/>
      <c r="HC154" s="115"/>
      <c r="HD154" s="115"/>
      <c r="HE154" s="115"/>
      <c r="HF154" s="115"/>
      <c r="HG154" s="115"/>
      <c r="HH154" s="115"/>
      <c r="HI154" s="115"/>
      <c r="HJ154" s="115"/>
      <c r="HK154" s="115"/>
      <c r="HL154" s="115"/>
      <c r="HM154" s="115"/>
      <c r="HN154" s="115"/>
      <c r="HO154" s="115"/>
      <c r="HP154" s="115"/>
      <c r="HQ154" s="115"/>
      <c r="HR154" s="115"/>
      <c r="HS154" s="115"/>
      <c r="HT154" s="115"/>
      <c r="HU154" s="115"/>
      <c r="HV154" s="115"/>
      <c r="HW154" s="115"/>
      <c r="HX154" s="115"/>
      <c r="HY154" s="115"/>
      <c r="HZ154" s="115"/>
      <c r="IA154" s="115"/>
      <c r="IB154" s="115"/>
      <c r="IC154" s="115"/>
      <c r="ID154" s="115"/>
      <c r="IE154" s="115"/>
      <c r="IF154" s="115"/>
      <c r="IG154" s="115"/>
      <c r="IH154" s="115"/>
      <c r="II154" s="115"/>
      <c r="IJ154" s="115"/>
      <c r="IK154" s="115"/>
      <c r="IL154" s="115"/>
      <c r="IM154" s="115"/>
      <c r="IN154" s="115"/>
      <c r="IO154" s="115"/>
      <c r="IP154" s="115"/>
      <c r="IQ154" s="115"/>
      <c r="IR154" s="115"/>
      <c r="IS154" s="115"/>
      <c r="IT154" s="115"/>
      <c r="IU154" s="115"/>
      <c r="IV154" s="115"/>
      <c r="IW154" s="115"/>
      <c r="IX154" s="115"/>
      <c r="IY154" s="115"/>
      <c r="IZ154" s="115"/>
      <c r="JA154" s="115"/>
      <c r="JB154" s="115"/>
      <c r="JC154" s="115"/>
      <c r="JD154" s="115"/>
      <c r="JE154" s="115"/>
      <c r="JF154" s="115"/>
      <c r="JG154" s="115"/>
      <c r="JH154" s="115"/>
      <c r="JI154" s="115"/>
      <c r="JJ154" s="115"/>
      <c r="JK154" s="115"/>
      <c r="JL154" s="115"/>
      <c r="JM154" s="115"/>
      <c r="JN154" s="115"/>
      <c r="JO154" s="115"/>
      <c r="JP154" s="115"/>
      <c r="JQ154" s="115"/>
      <c r="JR154" s="115"/>
      <c r="JS154" s="115"/>
      <c r="JT154" s="115"/>
      <c r="JU154" s="115"/>
      <c r="JV154" s="115"/>
      <c r="JW154" s="115"/>
      <c r="JX154" s="115"/>
      <c r="JY154" s="115"/>
      <c r="JZ154" s="115"/>
      <c r="KA154" s="115"/>
      <c r="KB154" s="115"/>
      <c r="KC154" s="115"/>
      <c r="KD154" s="115"/>
      <c r="KE154" s="115"/>
      <c r="KF154" s="115"/>
      <c r="KG154" s="115"/>
      <c r="KH154" s="115"/>
      <c r="KI154" s="115"/>
      <c r="KJ154" s="115"/>
      <c r="KK154" s="115"/>
      <c r="KL154" s="115"/>
      <c r="KM154" s="115"/>
      <c r="KN154" s="115"/>
      <c r="KO154" s="115"/>
      <c r="KP154" s="115"/>
      <c r="KQ154" s="115"/>
      <c r="KR154" s="115"/>
      <c r="KS154" s="115"/>
      <c r="KT154" s="115"/>
      <c r="KU154" s="115"/>
      <c r="KV154" s="115"/>
      <c r="KW154" s="115"/>
      <c r="KX154" s="115"/>
      <c r="KY154" s="115"/>
      <c r="KZ154" s="115"/>
      <c r="LA154" s="115"/>
      <c r="LB154" s="115"/>
      <c r="LC154" s="115"/>
      <c r="LD154" s="115"/>
      <c r="LE154" s="115"/>
      <c r="LF154" s="115"/>
      <c r="LG154" s="115"/>
      <c r="LH154" s="115"/>
      <c r="LI154" s="115"/>
      <c r="LJ154" s="115"/>
      <c r="LK154" s="115"/>
      <c r="LL154" s="115"/>
      <c r="LM154" s="115"/>
      <c r="LN154" s="115"/>
      <c r="LO154" s="115"/>
      <c r="LP154" s="115"/>
      <c r="LQ154" s="115"/>
      <c r="LR154" s="115"/>
      <c r="LS154" s="115"/>
      <c r="LT154" s="115"/>
      <c r="LU154" s="115"/>
      <c r="LV154" s="115"/>
      <c r="LW154" s="115"/>
      <c r="LX154" s="115"/>
      <c r="LY154" s="115"/>
      <c r="LZ154" s="115"/>
      <c r="MA154" s="115"/>
      <c r="MB154" s="115"/>
      <c r="MC154" s="115"/>
      <c r="MD154" s="115"/>
      <c r="ME154" s="115"/>
      <c r="MF154" s="115"/>
      <c r="MG154" s="115"/>
      <c r="MH154" s="115"/>
      <c r="MI154" s="115"/>
      <c r="MJ154" s="115"/>
      <c r="MK154" s="115"/>
      <c r="ML154" s="115"/>
      <c r="MM154" s="115"/>
      <c r="MN154" s="115"/>
      <c r="MO154" s="115"/>
      <c r="MP154" s="115"/>
      <c r="MQ154" s="115"/>
      <c r="MR154" s="115"/>
      <c r="MS154" s="115"/>
      <c r="MT154" s="115"/>
      <c r="MU154" s="115"/>
      <c r="MV154" s="115"/>
      <c r="MW154" s="115"/>
      <c r="MX154" s="115"/>
      <c r="MY154" s="115"/>
      <c r="MZ154" s="115"/>
      <c r="NA154" s="115"/>
      <c r="NB154" s="115"/>
      <c r="NC154" s="115"/>
      <c r="ND154" s="115"/>
      <c r="NE154" s="115"/>
      <c r="NF154" s="115"/>
      <c r="NG154" s="115"/>
      <c r="NH154" s="115"/>
      <c r="NI154" s="115"/>
      <c r="NJ154" s="115"/>
      <c r="NK154" s="115"/>
      <c r="NL154" s="115"/>
      <c r="NM154" s="115"/>
      <c r="NN154" s="115"/>
      <c r="NO154" s="115"/>
      <c r="NP154" s="115"/>
      <c r="NQ154" s="115"/>
      <c r="NR154" s="115"/>
      <c r="NS154" s="115"/>
      <c r="NT154" s="115"/>
      <c r="NU154" s="115"/>
      <c r="NV154" s="115"/>
      <c r="NW154" s="115"/>
      <c r="NX154" s="115"/>
      <c r="NY154" s="115"/>
      <c r="NZ154" s="115"/>
      <c r="OA154" s="115"/>
      <c r="OB154" s="115"/>
      <c r="OC154" s="115"/>
      <c r="OD154" s="115"/>
      <c r="OE154" s="115"/>
      <c r="OF154" s="115"/>
      <c r="OG154" s="115"/>
      <c r="OH154" s="115"/>
      <c r="OI154" s="115"/>
      <c r="OJ154" s="115"/>
      <c r="OK154" s="115"/>
      <c r="OL154" s="115"/>
      <c r="OM154" s="115"/>
      <c r="ON154" s="115"/>
      <c r="OO154" s="115"/>
      <c r="OP154" s="115"/>
      <c r="OQ154" s="115"/>
      <c r="OR154" s="115"/>
      <c r="OS154" s="115"/>
      <c r="OT154" s="115"/>
      <c r="OU154" s="115"/>
      <c r="OV154" s="115"/>
    </row>
    <row r="155" spans="1:412" s="52" customFormat="1">
      <c r="A155" s="123" t="s">
        <v>89</v>
      </c>
      <c r="B155" s="50"/>
      <c r="C155" s="50">
        <f>C149*((1+(10*0.025)))</f>
        <v>1724.2421875</v>
      </c>
      <c r="D155" s="50">
        <f>D149*((1+(10*0.025)))</f>
        <v>110.50781249999999</v>
      </c>
      <c r="E155" s="50"/>
      <c r="F155" s="50"/>
      <c r="G155" s="50">
        <f t="shared" ref="G155:M155" si="284">G149*((1+(10*0.025)))</f>
        <v>126.52343749999999</v>
      </c>
      <c r="H155" s="50">
        <f t="shared" si="284"/>
        <v>696.6796875</v>
      </c>
      <c r="I155" s="50"/>
      <c r="J155" s="50"/>
      <c r="K155" s="50">
        <f t="shared" si="284"/>
        <v>143.49999999999997</v>
      </c>
      <c r="L155" s="50"/>
      <c r="M155" s="50">
        <f t="shared" si="284"/>
        <v>137.73437499999997</v>
      </c>
      <c r="N155" s="107">
        <f>SUM(B155:M155)</f>
        <v>2939.1875</v>
      </c>
      <c r="AL155" s="123" t="s">
        <v>89</v>
      </c>
      <c r="AM155" s="50"/>
      <c r="AN155" s="50">
        <f>AN149*((1+(10*0.025)))</f>
        <v>1467.6718749999998</v>
      </c>
      <c r="AO155" s="50">
        <f>AO149*((1+(10*0.025)))</f>
        <v>101.53906249999999</v>
      </c>
      <c r="AP155" s="50"/>
      <c r="AQ155" s="50"/>
      <c r="AR155" s="50"/>
      <c r="AS155" s="50">
        <f>AS149*((1+(10*0.025)))</f>
        <v>64.062499999999986</v>
      </c>
      <c r="AT155" s="50">
        <f t="shared" ref="AT155" si="285">AT149*((1+(10*0.025)))</f>
        <v>826.40624999999989</v>
      </c>
      <c r="AU155" s="50"/>
      <c r="AV155" s="50"/>
      <c r="AW155" s="50">
        <f t="shared" ref="AW155" si="286">AW149*((1+(10*0.025)))</f>
        <v>76.234375</v>
      </c>
      <c r="AX155" s="50"/>
      <c r="AY155" s="50">
        <f>AY149*((1+(10*0.025)))</f>
        <v>112.4296875</v>
      </c>
      <c r="AZ155" s="134">
        <f>SUM(AM155:AY155)</f>
        <v>2648.3437499999995</v>
      </c>
      <c r="BX155" s="123" t="s">
        <v>89</v>
      </c>
      <c r="BY155" s="50"/>
      <c r="BZ155" s="50"/>
      <c r="CA155" s="50"/>
      <c r="CB155" s="50">
        <f>CB149*((1+(10*0.025)))</f>
        <v>44.5234375</v>
      </c>
      <c r="CC155" s="50">
        <f>CC149*((1+(10*0.025)))</f>
        <v>2265.5703125</v>
      </c>
      <c r="CD155" s="50"/>
      <c r="CE155" s="50">
        <f t="shared" ref="CE155:CG155" si="287">CE149*((1+(10*0.025)))</f>
        <v>445.875</v>
      </c>
      <c r="CF155" s="50"/>
      <c r="CG155" s="50">
        <f t="shared" si="287"/>
        <v>144.78125</v>
      </c>
      <c r="CH155" s="50"/>
      <c r="CI155" s="50"/>
      <c r="CJ155" s="50"/>
      <c r="CK155" s="50">
        <f>CK149*((1+(10*0.025)))</f>
        <v>92.25</v>
      </c>
      <c r="CL155" s="134">
        <f>SUM(BY155:CK155)</f>
        <v>2993</v>
      </c>
      <c r="DH155" s="115"/>
      <c r="DI155" s="115"/>
      <c r="DJ155" s="123" t="s">
        <v>89</v>
      </c>
      <c r="DK155" s="50">
        <f>DK149*((1+(10*0.025)))</f>
        <v>933.71093749999989</v>
      </c>
      <c r="DL155" s="50">
        <f>DL149*((1+(10*0.025)))</f>
        <v>57.656249999999993</v>
      </c>
      <c r="DM155" s="50">
        <f t="shared" ref="DM155:DO155" si="288">DM149*((1+(10*0.025)))</f>
        <v>1843.71875</v>
      </c>
      <c r="DN155" s="50">
        <f t="shared" si="288"/>
        <v>60.21875</v>
      </c>
      <c r="DO155" s="50">
        <f t="shared" si="288"/>
        <v>1995.5468749999998</v>
      </c>
      <c r="DP155" s="50">
        <f>DP149*((1+(10*0.025)))</f>
        <v>1060.5546875</v>
      </c>
      <c r="DQ155" s="59">
        <f>DQ149*((1+(10*0.025)))</f>
        <v>66.9453125</v>
      </c>
      <c r="DR155" s="50">
        <f t="shared" ref="DR155:DS155" si="289">DR149*((1+(10*0.025)))</f>
        <v>32.9921875</v>
      </c>
      <c r="DS155" s="50">
        <f t="shared" si="289"/>
        <v>133.890625</v>
      </c>
      <c r="DT155" s="50"/>
      <c r="DU155" s="50">
        <f t="shared" ref="DU155:DV155" si="290">DU149*((1+(10*0.025)))</f>
        <v>590.01562499999989</v>
      </c>
      <c r="DV155" s="50">
        <f t="shared" si="290"/>
        <v>3380.8984374999995</v>
      </c>
      <c r="DW155" s="50">
        <f>DW149*((1+(10*0.025)))</f>
        <v>106.0234375</v>
      </c>
      <c r="DX155" s="134">
        <f>SUM(DK155:DW155)</f>
        <v>10262.171875</v>
      </c>
      <c r="GE155" s="115"/>
      <c r="GF155" s="115"/>
      <c r="GG155" s="115"/>
      <c r="GH155" s="115"/>
      <c r="GI155" s="115"/>
      <c r="GJ155" s="115"/>
      <c r="GK155" s="115"/>
      <c r="GL155" s="115"/>
      <c r="GM155" s="115"/>
      <c r="GN155" s="115"/>
      <c r="GO155" s="115"/>
      <c r="GP155" s="115"/>
      <c r="GQ155" s="115"/>
      <c r="GR155" s="115"/>
      <c r="GS155" s="115"/>
      <c r="GT155" s="115"/>
      <c r="GU155" s="115"/>
      <c r="GV155" s="115"/>
      <c r="GW155" s="115"/>
      <c r="GX155" s="115"/>
      <c r="GY155" s="115"/>
      <c r="GZ155" s="115"/>
      <c r="HA155" s="115"/>
      <c r="HB155" s="115"/>
      <c r="HC155" s="115"/>
      <c r="HD155" s="115"/>
      <c r="HE155" s="115"/>
      <c r="HF155" s="115"/>
      <c r="HG155" s="115"/>
      <c r="HH155" s="115"/>
      <c r="HI155" s="115"/>
      <c r="HJ155" s="115"/>
      <c r="HK155" s="115"/>
      <c r="HL155" s="115"/>
      <c r="HM155" s="115"/>
      <c r="HN155" s="115"/>
      <c r="HO155" s="115"/>
      <c r="HP155" s="115"/>
      <c r="HQ155" s="115"/>
      <c r="HR155" s="115"/>
      <c r="HS155" s="115"/>
      <c r="HT155" s="115"/>
      <c r="HU155" s="115"/>
      <c r="HV155" s="115"/>
      <c r="HW155" s="115"/>
      <c r="HX155" s="115"/>
      <c r="HY155" s="115"/>
      <c r="HZ155" s="115"/>
      <c r="IA155" s="115"/>
      <c r="IB155" s="115"/>
      <c r="IC155" s="115"/>
      <c r="ID155" s="115"/>
      <c r="IE155" s="115"/>
      <c r="IF155" s="115"/>
      <c r="IG155" s="115"/>
      <c r="IH155" s="115"/>
      <c r="II155" s="115"/>
      <c r="IJ155" s="115"/>
      <c r="IK155" s="115"/>
      <c r="IL155" s="115"/>
      <c r="IM155" s="115"/>
      <c r="IN155" s="115"/>
      <c r="IO155" s="115"/>
      <c r="IP155" s="115"/>
      <c r="IQ155" s="115"/>
      <c r="IR155" s="115"/>
      <c r="IS155" s="115"/>
      <c r="IT155" s="115"/>
      <c r="IU155" s="115"/>
      <c r="IV155" s="115"/>
      <c r="IW155" s="115"/>
      <c r="IX155" s="115"/>
      <c r="IY155" s="115"/>
      <c r="IZ155" s="115"/>
      <c r="JA155" s="115"/>
      <c r="JB155" s="115"/>
      <c r="JC155" s="115"/>
      <c r="JD155" s="115"/>
      <c r="JE155" s="115"/>
      <c r="JF155" s="115"/>
      <c r="JG155" s="115"/>
      <c r="JH155" s="115"/>
      <c r="JI155" s="115"/>
      <c r="JJ155" s="115"/>
      <c r="JK155" s="115"/>
      <c r="JL155" s="115"/>
      <c r="JM155" s="115"/>
      <c r="JN155" s="115"/>
      <c r="JO155" s="115"/>
      <c r="JP155" s="115"/>
      <c r="JQ155" s="115"/>
      <c r="JR155" s="115"/>
      <c r="JS155" s="115"/>
      <c r="JT155" s="115"/>
      <c r="JU155" s="115"/>
      <c r="JV155" s="115"/>
      <c r="JW155" s="115"/>
      <c r="JX155" s="115"/>
      <c r="JY155" s="115"/>
      <c r="JZ155" s="115"/>
      <c r="KA155" s="115"/>
      <c r="KB155" s="115"/>
      <c r="KC155" s="115"/>
      <c r="KD155" s="115"/>
      <c r="KE155" s="115"/>
      <c r="KF155" s="115"/>
      <c r="KG155" s="115"/>
      <c r="KH155" s="115"/>
      <c r="KI155" s="115"/>
      <c r="KJ155" s="115"/>
      <c r="KK155" s="115"/>
      <c r="KL155" s="115"/>
      <c r="KM155" s="115"/>
      <c r="KN155" s="115"/>
      <c r="KO155" s="115"/>
      <c r="KP155" s="115"/>
      <c r="KQ155" s="115"/>
      <c r="KR155" s="115"/>
      <c r="KS155" s="115"/>
      <c r="KT155" s="115"/>
      <c r="KU155" s="115"/>
      <c r="KV155" s="115"/>
      <c r="KW155" s="115"/>
      <c r="KX155" s="115"/>
      <c r="KY155" s="115"/>
      <c r="KZ155" s="115"/>
      <c r="LA155" s="115"/>
      <c r="LB155" s="115"/>
      <c r="LC155" s="115"/>
      <c r="LD155" s="115"/>
      <c r="LE155" s="115"/>
      <c r="LF155" s="115"/>
      <c r="LG155" s="115"/>
      <c r="LH155" s="115"/>
      <c r="LI155" s="115"/>
      <c r="LJ155" s="115"/>
      <c r="LK155" s="115"/>
      <c r="LL155" s="115"/>
      <c r="LM155" s="115"/>
      <c r="LN155" s="115"/>
      <c r="LO155" s="115"/>
      <c r="LP155" s="115"/>
      <c r="LQ155" s="115"/>
      <c r="LR155" s="115"/>
      <c r="LS155" s="115"/>
      <c r="LT155" s="115"/>
      <c r="LU155" s="115"/>
      <c r="LV155" s="115"/>
      <c r="LW155" s="115"/>
      <c r="LX155" s="115"/>
      <c r="LY155" s="115"/>
      <c r="LZ155" s="115"/>
      <c r="MA155" s="115"/>
      <c r="MB155" s="115"/>
      <c r="MC155" s="115"/>
      <c r="MD155" s="115"/>
      <c r="ME155" s="115"/>
      <c r="MF155" s="115"/>
      <c r="MG155" s="115"/>
      <c r="MH155" s="115"/>
      <c r="MI155" s="115"/>
      <c r="MJ155" s="115"/>
      <c r="MK155" s="115"/>
      <c r="ML155" s="115"/>
      <c r="MM155" s="115"/>
      <c r="MN155" s="115"/>
      <c r="MO155" s="115"/>
      <c r="MP155" s="115"/>
      <c r="MQ155" s="115"/>
      <c r="MR155" s="115"/>
      <c r="MS155" s="115"/>
      <c r="MT155" s="115"/>
      <c r="MU155" s="115"/>
      <c r="MV155" s="115"/>
      <c r="MW155" s="115"/>
      <c r="MX155" s="115"/>
      <c r="MY155" s="115"/>
      <c r="MZ155" s="115"/>
      <c r="NA155" s="115"/>
      <c r="NB155" s="115"/>
      <c r="NC155" s="115"/>
      <c r="ND155" s="115"/>
      <c r="NE155" s="115"/>
      <c r="NF155" s="115"/>
      <c r="NG155" s="115"/>
      <c r="NH155" s="115"/>
      <c r="NI155" s="115"/>
      <c r="NJ155" s="115"/>
      <c r="NK155" s="115"/>
      <c r="NL155" s="115"/>
      <c r="NM155" s="115"/>
      <c r="NN155" s="115"/>
      <c r="NO155" s="115"/>
      <c r="NP155" s="115"/>
      <c r="NQ155" s="115"/>
      <c r="NR155" s="115"/>
      <c r="NS155" s="115"/>
      <c r="NT155" s="115"/>
      <c r="NU155" s="115"/>
      <c r="NV155" s="115"/>
      <c r="NW155" s="115"/>
      <c r="NX155" s="115"/>
      <c r="NY155" s="115"/>
      <c r="NZ155" s="115"/>
      <c r="OA155" s="115"/>
      <c r="OB155" s="115"/>
      <c r="OC155" s="115"/>
      <c r="OD155" s="115"/>
      <c r="OE155" s="115"/>
      <c r="OF155" s="115"/>
      <c r="OG155" s="115"/>
      <c r="OH155" s="115"/>
      <c r="OI155" s="115"/>
      <c r="OJ155" s="115"/>
      <c r="OK155" s="115"/>
      <c r="OL155" s="115"/>
      <c r="OM155" s="115"/>
      <c r="ON155" s="115"/>
      <c r="OO155" s="115"/>
      <c r="OP155" s="115"/>
      <c r="OQ155" s="115"/>
      <c r="OR155" s="115"/>
      <c r="OS155" s="115"/>
      <c r="OT155" s="115"/>
      <c r="OU155" s="115"/>
      <c r="OV155" s="115"/>
    </row>
    <row r="156" spans="1:412" s="52" customFormat="1">
      <c r="A156" s="123" t="s">
        <v>99</v>
      </c>
      <c r="B156" s="50"/>
      <c r="C156" s="50">
        <f t="shared" ref="C156:K156" si="291">C150*((1+(10*0.025)))</f>
        <v>1549.03125</v>
      </c>
      <c r="D156" s="50">
        <f t="shared" si="291"/>
        <v>112.10937499999999</v>
      </c>
      <c r="E156" s="50"/>
      <c r="F156" s="50"/>
      <c r="G156" s="50">
        <f t="shared" ref="G156" si="292">G150*((1+(10*0.025)))</f>
        <v>178.09375</v>
      </c>
      <c r="H156" s="50">
        <f t="shared" si="291"/>
        <v>922.49999999999989</v>
      </c>
      <c r="I156" s="50"/>
      <c r="J156" s="50"/>
      <c r="K156" s="50">
        <f t="shared" si="291"/>
        <v>185.78125</v>
      </c>
      <c r="L156" s="50"/>
      <c r="M156" s="50">
        <f t="shared" ref="M156" si="293">M150*((1+(10*0.025)))</f>
        <v>227.42187499999997</v>
      </c>
      <c r="N156" s="107">
        <f t="shared" ref="N156:N157" si="294">SUM(B156:M156)</f>
        <v>3174.9375</v>
      </c>
      <c r="AL156" s="123" t="s">
        <v>99</v>
      </c>
      <c r="AM156" s="50"/>
      <c r="AN156" s="50">
        <f t="shared" ref="AN156:AO156" si="295">AN150*((1+(10*0.025)))</f>
        <v>1310.7187499999998</v>
      </c>
      <c r="AO156" s="50">
        <f t="shared" si="295"/>
        <v>86.8046875</v>
      </c>
      <c r="AP156" s="50"/>
      <c r="AQ156" s="50"/>
      <c r="AR156" s="50"/>
      <c r="AS156" s="50">
        <f t="shared" ref="AS156:AS157" si="296">AS150*((1+(10*0.025)))</f>
        <v>74.3125</v>
      </c>
      <c r="AT156" s="50">
        <f t="shared" ref="AT156" si="297">AT150*((1+(10*0.025)))</f>
        <v>1157.6093749999998</v>
      </c>
      <c r="AU156" s="50"/>
      <c r="AV156" s="50"/>
      <c r="AW156" s="50">
        <f t="shared" ref="AW156" si="298">AW150*((1+(10*0.025)))</f>
        <v>106.0234375</v>
      </c>
      <c r="AX156" s="50"/>
      <c r="AY156" s="50">
        <f t="shared" ref="AY156:AY157" si="299">AY150*((1+(10*0.025)))</f>
        <v>214.60937499999997</v>
      </c>
      <c r="AZ156" s="134">
        <f t="shared" ref="AZ156:AZ157" si="300">SUM(AM156:AY156)</f>
        <v>2950.0781249999995</v>
      </c>
      <c r="BX156" s="123" t="s">
        <v>99</v>
      </c>
      <c r="BY156" s="50"/>
      <c r="BZ156" s="50"/>
      <c r="CA156" s="50"/>
      <c r="CB156" s="50">
        <f t="shared" ref="CB156:CB157" si="301">CB150*((1+(10*0.025)))</f>
        <v>96.4140625</v>
      </c>
      <c r="CC156" s="50">
        <f t="shared" ref="CC156:CK156" si="302">CC150*((1+(10*0.025)))</f>
        <v>2069.2187499999995</v>
      </c>
      <c r="CD156" s="50"/>
      <c r="CE156" s="50">
        <f t="shared" ref="CE156" si="303">CE150*((1+(10*0.025)))</f>
        <v>687.0703125</v>
      </c>
      <c r="CF156" s="50"/>
      <c r="CG156" s="50">
        <f t="shared" si="302"/>
        <v>303.01562499999994</v>
      </c>
      <c r="CH156" s="50"/>
      <c r="CI156" s="50"/>
      <c r="CJ156" s="50"/>
      <c r="CK156" s="50">
        <f t="shared" si="302"/>
        <v>200.8359375</v>
      </c>
      <c r="CL156" s="134">
        <f t="shared" ref="CL156:CL157" si="304">SUM(BY156:CK156)</f>
        <v>3356.5546874999995</v>
      </c>
      <c r="DH156" s="115"/>
      <c r="DI156" s="115"/>
      <c r="DJ156" s="123" t="s">
        <v>99</v>
      </c>
      <c r="DK156" s="50">
        <f t="shared" ref="DK156:DK157" si="305">DK150*((1+(10*0.025)))</f>
        <v>901.359375</v>
      </c>
      <c r="DL156" s="50">
        <f t="shared" ref="DL156:DQ156" si="306">DL150*((1+(10*0.025)))</f>
        <v>102.17968749999999</v>
      </c>
      <c r="DM156" s="50">
        <f t="shared" si="306"/>
        <v>1767.484375</v>
      </c>
      <c r="DN156" s="50">
        <f t="shared" si="306"/>
        <v>122.6796875</v>
      </c>
      <c r="DO156" s="50">
        <f t="shared" si="306"/>
        <v>2043.9140625</v>
      </c>
      <c r="DP156" s="50">
        <f t="shared" si="306"/>
        <v>1109.8828124999998</v>
      </c>
      <c r="DQ156" s="59">
        <f t="shared" si="306"/>
        <v>122.0390625</v>
      </c>
      <c r="DR156" s="50">
        <f t="shared" ref="DR156:DS156" si="307">DR150*((1+(10*0.025)))</f>
        <v>43.562499999999993</v>
      </c>
      <c r="DS156" s="50">
        <f t="shared" si="307"/>
        <v>230.62499999999997</v>
      </c>
      <c r="DT156" s="50"/>
      <c r="DU156" s="50">
        <f t="shared" ref="DU156:DW156" si="308">DU150*((1+(10*0.025)))</f>
        <v>756.8984375</v>
      </c>
      <c r="DV156" s="50">
        <f t="shared" si="308"/>
        <v>4863.3046875</v>
      </c>
      <c r="DW156" s="50">
        <f t="shared" si="308"/>
        <v>260.09375</v>
      </c>
      <c r="DX156" s="134">
        <f t="shared" ref="DX156:DX157" si="309">SUM(DK156:DW156)</f>
        <v>12324.0234375</v>
      </c>
      <c r="GE156" s="115"/>
      <c r="GF156" s="115"/>
      <c r="GG156" s="115"/>
      <c r="GH156" s="115"/>
      <c r="GI156" s="115"/>
      <c r="GJ156" s="115"/>
      <c r="GK156" s="115"/>
      <c r="GL156" s="115"/>
      <c r="GM156" s="115"/>
      <c r="GN156" s="115"/>
      <c r="GO156" s="115"/>
      <c r="GP156" s="115"/>
      <c r="GQ156" s="115"/>
      <c r="GR156" s="115"/>
      <c r="GS156" s="115"/>
      <c r="GT156" s="115"/>
      <c r="GU156" s="115"/>
      <c r="GV156" s="115"/>
      <c r="GW156" s="115"/>
      <c r="GX156" s="115"/>
      <c r="GY156" s="115"/>
      <c r="GZ156" s="115"/>
      <c r="HA156" s="115"/>
      <c r="HB156" s="115"/>
      <c r="HC156" s="115"/>
      <c r="HD156" s="115"/>
      <c r="HE156" s="115"/>
      <c r="HF156" s="115"/>
      <c r="HG156" s="115"/>
      <c r="HH156" s="115"/>
      <c r="HI156" s="115"/>
      <c r="HJ156" s="115"/>
      <c r="HK156" s="115"/>
      <c r="HL156" s="115"/>
      <c r="HM156" s="115"/>
      <c r="HN156" s="115"/>
      <c r="HO156" s="115"/>
      <c r="HP156" s="115"/>
      <c r="HQ156" s="115"/>
      <c r="HR156" s="115"/>
      <c r="HS156" s="115"/>
      <c r="HT156" s="115"/>
      <c r="HU156" s="115"/>
      <c r="HV156" s="115"/>
      <c r="HW156" s="115"/>
      <c r="HX156" s="115"/>
      <c r="HY156" s="115"/>
      <c r="HZ156" s="115"/>
      <c r="IA156" s="115"/>
      <c r="IB156" s="115"/>
      <c r="IC156" s="115"/>
      <c r="ID156" s="115"/>
      <c r="IE156" s="115"/>
      <c r="IF156" s="115"/>
      <c r="IG156" s="115"/>
      <c r="IH156" s="115"/>
      <c r="II156" s="115"/>
      <c r="IJ156" s="115"/>
      <c r="IK156" s="115"/>
      <c r="IL156" s="115"/>
      <c r="IM156" s="115"/>
      <c r="IN156" s="115"/>
      <c r="IO156" s="115"/>
      <c r="IP156" s="115"/>
      <c r="IQ156" s="115"/>
      <c r="IR156" s="115"/>
      <c r="IS156" s="115"/>
      <c r="IT156" s="115"/>
      <c r="IU156" s="115"/>
      <c r="IV156" s="115"/>
      <c r="IW156" s="115"/>
      <c r="IX156" s="115"/>
      <c r="IY156" s="115"/>
      <c r="IZ156" s="115"/>
      <c r="JA156" s="115"/>
      <c r="JB156" s="115"/>
      <c r="JC156" s="115"/>
      <c r="JD156" s="115"/>
      <c r="JE156" s="115"/>
      <c r="JF156" s="115"/>
      <c r="JG156" s="115"/>
      <c r="JH156" s="115"/>
      <c r="JI156" s="115"/>
      <c r="JJ156" s="115"/>
      <c r="JK156" s="115"/>
      <c r="JL156" s="115"/>
      <c r="JM156" s="115"/>
      <c r="JN156" s="115"/>
      <c r="JO156" s="115"/>
      <c r="JP156" s="115"/>
      <c r="JQ156" s="115"/>
      <c r="JR156" s="115"/>
      <c r="JS156" s="115"/>
      <c r="JT156" s="115"/>
      <c r="JU156" s="115"/>
      <c r="JV156" s="115"/>
      <c r="JW156" s="115"/>
      <c r="JX156" s="115"/>
      <c r="JY156" s="115"/>
      <c r="JZ156" s="115"/>
      <c r="KA156" s="115"/>
      <c r="KB156" s="115"/>
      <c r="KC156" s="115"/>
      <c r="KD156" s="115"/>
      <c r="KE156" s="115"/>
      <c r="KF156" s="115"/>
      <c r="KG156" s="115"/>
      <c r="KH156" s="115"/>
      <c r="KI156" s="115"/>
      <c r="KJ156" s="115"/>
      <c r="KK156" s="115"/>
      <c r="KL156" s="115"/>
      <c r="KM156" s="115"/>
      <c r="KN156" s="115"/>
      <c r="KO156" s="115"/>
      <c r="KP156" s="115"/>
      <c r="KQ156" s="115"/>
      <c r="KR156" s="115"/>
      <c r="KS156" s="115"/>
      <c r="KT156" s="115"/>
      <c r="KU156" s="115"/>
      <c r="KV156" s="115"/>
      <c r="KW156" s="115"/>
      <c r="KX156" s="115"/>
      <c r="KY156" s="115"/>
      <c r="KZ156" s="115"/>
      <c r="LA156" s="115"/>
      <c r="LB156" s="115"/>
      <c r="LC156" s="115"/>
      <c r="LD156" s="115"/>
      <c r="LE156" s="115"/>
      <c r="LF156" s="115"/>
      <c r="LG156" s="115"/>
      <c r="LH156" s="115"/>
      <c r="LI156" s="115"/>
      <c r="LJ156" s="115"/>
      <c r="LK156" s="115"/>
      <c r="LL156" s="115"/>
      <c r="LM156" s="115"/>
      <c r="LN156" s="115"/>
      <c r="LO156" s="115"/>
      <c r="LP156" s="115"/>
      <c r="LQ156" s="115"/>
      <c r="LR156" s="115"/>
      <c r="LS156" s="115"/>
      <c r="LT156" s="115"/>
      <c r="LU156" s="115"/>
      <c r="LV156" s="115"/>
      <c r="LW156" s="115"/>
      <c r="LX156" s="115"/>
      <c r="LY156" s="115"/>
      <c r="LZ156" s="115"/>
      <c r="MA156" s="115"/>
      <c r="MB156" s="115"/>
      <c r="MC156" s="115"/>
      <c r="MD156" s="115"/>
      <c r="ME156" s="115"/>
      <c r="MF156" s="115"/>
      <c r="MG156" s="115"/>
      <c r="MH156" s="115"/>
      <c r="MI156" s="115"/>
      <c r="MJ156" s="115"/>
      <c r="MK156" s="115"/>
      <c r="ML156" s="115"/>
      <c r="MM156" s="115"/>
      <c r="MN156" s="115"/>
      <c r="MO156" s="115"/>
      <c r="MP156" s="115"/>
      <c r="MQ156" s="115"/>
      <c r="MR156" s="115"/>
      <c r="MS156" s="115"/>
      <c r="MT156" s="115"/>
      <c r="MU156" s="115"/>
      <c r="MV156" s="115"/>
      <c r="MW156" s="115"/>
      <c r="MX156" s="115"/>
      <c r="MY156" s="115"/>
      <c r="MZ156" s="115"/>
      <c r="NA156" s="115"/>
      <c r="NB156" s="115"/>
      <c r="NC156" s="115"/>
      <c r="ND156" s="115"/>
      <c r="NE156" s="115"/>
      <c r="NF156" s="115"/>
      <c r="NG156" s="115"/>
      <c r="NH156" s="115"/>
      <c r="NI156" s="115"/>
      <c r="NJ156" s="115"/>
      <c r="NK156" s="115"/>
      <c r="NL156" s="115"/>
      <c r="NM156" s="115"/>
      <c r="NN156" s="115"/>
      <c r="NO156" s="115"/>
      <c r="NP156" s="115"/>
      <c r="NQ156" s="115"/>
      <c r="NR156" s="115"/>
      <c r="NS156" s="115"/>
      <c r="NT156" s="115"/>
      <c r="NU156" s="115"/>
      <c r="NV156" s="115"/>
      <c r="NW156" s="115"/>
      <c r="NX156" s="115"/>
      <c r="NY156" s="115"/>
      <c r="NZ156" s="115"/>
      <c r="OA156" s="115"/>
      <c r="OB156" s="115"/>
      <c r="OC156" s="115"/>
      <c r="OD156" s="115"/>
      <c r="OE156" s="115"/>
      <c r="OF156" s="115"/>
      <c r="OG156" s="115"/>
      <c r="OH156" s="115"/>
      <c r="OI156" s="115"/>
      <c r="OJ156" s="115"/>
      <c r="OK156" s="115"/>
      <c r="OL156" s="115"/>
      <c r="OM156" s="115"/>
      <c r="ON156" s="115"/>
      <c r="OO156" s="115"/>
      <c r="OP156" s="115"/>
      <c r="OQ156" s="115"/>
      <c r="OR156" s="115"/>
      <c r="OS156" s="115"/>
      <c r="OT156" s="115"/>
      <c r="OU156" s="115"/>
      <c r="OV156" s="115"/>
    </row>
    <row r="157" spans="1:412" s="52" customFormat="1">
      <c r="A157" s="123" t="s">
        <v>100</v>
      </c>
      <c r="B157" s="50"/>
      <c r="C157" s="50">
        <f t="shared" ref="C157:K157" si="310">C151*((1+(10*0.025)))</f>
        <v>1820.9765624999998</v>
      </c>
      <c r="D157" s="50">
        <f t="shared" si="310"/>
        <v>128.12499999999997</v>
      </c>
      <c r="E157" s="50"/>
      <c r="F157" s="50"/>
      <c r="G157" s="50">
        <f t="shared" ref="G157" si="311">G151*((1+(10*0.025)))</f>
        <v>222.29687499999997</v>
      </c>
      <c r="H157" s="50">
        <f t="shared" si="310"/>
        <v>1428.9140625</v>
      </c>
      <c r="I157" s="50"/>
      <c r="J157" s="50"/>
      <c r="K157" s="50">
        <f t="shared" si="310"/>
        <v>432.42187499999994</v>
      </c>
      <c r="L157" s="50"/>
      <c r="M157" s="50">
        <f t="shared" ref="M157" si="312">M151*((1+(10*0.025)))</f>
        <v>394.625</v>
      </c>
      <c r="N157" s="107">
        <f t="shared" si="294"/>
        <v>4427.359375</v>
      </c>
      <c r="AL157" s="123" t="s">
        <v>100</v>
      </c>
      <c r="AM157" s="50"/>
      <c r="AN157" s="50">
        <f t="shared" ref="AN157:AO157" si="313">AN151*((1+(10*0.025)))</f>
        <v>1446.8515624999998</v>
      </c>
      <c r="AO157" s="50">
        <f t="shared" si="313"/>
        <v>137.4140625</v>
      </c>
      <c r="AP157" s="50"/>
      <c r="AQ157" s="50"/>
      <c r="AR157" s="50"/>
      <c r="AS157" s="50">
        <f t="shared" si="296"/>
        <v>101.21875</v>
      </c>
      <c r="AT157" s="50">
        <f t="shared" ref="AT157" si="314">AT151*((1+(10*0.025)))</f>
        <v>1429.2343749999998</v>
      </c>
      <c r="AU157" s="50"/>
      <c r="AV157" s="50"/>
      <c r="AW157" s="50">
        <f t="shared" ref="AW157" si="315">AW151*((1+(10*0.025)))</f>
        <v>248.5625</v>
      </c>
      <c r="AX157" s="50"/>
      <c r="AY157" s="50">
        <f t="shared" si="299"/>
        <v>242.79687499999997</v>
      </c>
      <c r="AZ157" s="134">
        <f t="shared" si="300"/>
        <v>3606.0781249999995</v>
      </c>
      <c r="BX157" s="123" t="s">
        <v>100</v>
      </c>
      <c r="BY157" s="50"/>
      <c r="BZ157" s="50"/>
      <c r="CA157" s="50"/>
      <c r="CB157" s="50">
        <f t="shared" si="301"/>
        <v>115.95312499999999</v>
      </c>
      <c r="CC157" s="50">
        <f t="shared" ref="CC157:CK157" si="316">CC151*((1+(10*0.025)))</f>
        <v>2102.2109375</v>
      </c>
      <c r="CD157" s="50"/>
      <c r="CE157" s="50">
        <f t="shared" ref="CE157" si="317">CE151*((1+(10*0.025)))</f>
        <v>745.6875</v>
      </c>
      <c r="CF157" s="50"/>
      <c r="CG157" s="50">
        <f t="shared" si="316"/>
        <v>259.7734375</v>
      </c>
      <c r="CH157" s="50"/>
      <c r="CI157" s="50"/>
      <c r="CJ157" s="50"/>
      <c r="CK157" s="50">
        <f t="shared" si="316"/>
        <v>183.21875</v>
      </c>
      <c r="CL157" s="134">
        <f t="shared" si="304"/>
        <v>3406.84375</v>
      </c>
      <c r="DH157" s="115"/>
      <c r="DI157" s="115"/>
      <c r="DJ157" s="123" t="s">
        <v>100</v>
      </c>
      <c r="DK157" s="50">
        <f t="shared" si="305"/>
        <v>1131.34375</v>
      </c>
      <c r="DL157" s="50">
        <f t="shared" ref="DL157:DQ157" si="318">DL151*((1+(10*0.025)))</f>
        <v>136.13281249999997</v>
      </c>
      <c r="DM157" s="50">
        <f t="shared" si="318"/>
        <v>2203.7499999999995</v>
      </c>
      <c r="DN157" s="50">
        <f t="shared" si="318"/>
        <v>147.6640625</v>
      </c>
      <c r="DO157" s="50">
        <f t="shared" si="318"/>
        <v>1787.9843749999998</v>
      </c>
      <c r="DP157" s="50">
        <f t="shared" si="318"/>
        <v>1074.328125</v>
      </c>
      <c r="DQ157" s="59">
        <f t="shared" si="318"/>
        <v>248.5625</v>
      </c>
      <c r="DR157" s="50">
        <f t="shared" ref="DR157:DS157" si="319">DR151*((1+(10*0.025)))</f>
        <v>57.656249999999993</v>
      </c>
      <c r="DS157" s="50">
        <f t="shared" si="319"/>
        <v>249.84374999999997</v>
      </c>
      <c r="DT157" s="50"/>
      <c r="DU157" s="50">
        <f t="shared" ref="DU157:DW157" si="320">DU151*((1+(10*0.025)))</f>
        <v>862.921875</v>
      </c>
      <c r="DV157" s="50">
        <f t="shared" si="320"/>
        <v>6090.421875</v>
      </c>
      <c r="DW157" s="50">
        <f t="shared" si="320"/>
        <v>306.21874999999994</v>
      </c>
      <c r="DX157" s="134">
        <f t="shared" si="309"/>
        <v>14296.828125</v>
      </c>
      <c r="GE157" s="115"/>
      <c r="GF157" s="115"/>
      <c r="GG157" s="115"/>
      <c r="GH157" s="115"/>
      <c r="GI157" s="115"/>
      <c r="GJ157" s="115"/>
      <c r="GK157" s="115"/>
      <c r="GL157" s="115"/>
      <c r="GM157" s="115"/>
      <c r="GN157" s="115"/>
      <c r="GO157" s="115"/>
      <c r="GP157" s="115"/>
      <c r="GQ157" s="115"/>
      <c r="GR157" s="115"/>
      <c r="GS157" s="115"/>
      <c r="GT157" s="115"/>
      <c r="GU157" s="115"/>
      <c r="GV157" s="115"/>
      <c r="GW157" s="115"/>
      <c r="GX157" s="115"/>
      <c r="GY157" s="115"/>
      <c r="GZ157" s="115"/>
      <c r="HA157" s="115"/>
      <c r="HB157" s="115"/>
      <c r="HC157" s="115"/>
      <c r="HD157" s="115"/>
      <c r="HE157" s="115"/>
      <c r="HF157" s="115"/>
      <c r="HG157" s="115"/>
      <c r="HH157" s="115"/>
      <c r="HI157" s="115"/>
      <c r="HJ157" s="115"/>
      <c r="HK157" s="115"/>
      <c r="HL157" s="115"/>
      <c r="HM157" s="115"/>
      <c r="HN157" s="115"/>
      <c r="HO157" s="115"/>
      <c r="HP157" s="115"/>
      <c r="HQ157" s="115"/>
      <c r="HR157" s="115"/>
      <c r="HS157" s="115"/>
      <c r="HT157" s="115"/>
      <c r="HU157" s="115"/>
      <c r="HV157" s="115"/>
      <c r="HW157" s="115"/>
      <c r="HX157" s="115"/>
      <c r="HY157" s="115"/>
      <c r="HZ157" s="115"/>
      <c r="IA157" s="115"/>
      <c r="IB157" s="115"/>
      <c r="IC157" s="115"/>
      <c r="ID157" s="115"/>
      <c r="IE157" s="115"/>
      <c r="IF157" s="115"/>
      <c r="IG157" s="115"/>
      <c r="IH157" s="115"/>
      <c r="II157" s="115"/>
      <c r="IJ157" s="115"/>
      <c r="IK157" s="115"/>
      <c r="IL157" s="115"/>
      <c r="IM157" s="115"/>
      <c r="IN157" s="115"/>
      <c r="IO157" s="115"/>
      <c r="IP157" s="115"/>
      <c r="IQ157" s="115"/>
      <c r="IR157" s="115"/>
      <c r="IS157" s="115"/>
      <c r="IT157" s="115"/>
      <c r="IU157" s="115"/>
      <c r="IV157" s="115"/>
      <c r="IW157" s="115"/>
      <c r="IX157" s="115"/>
      <c r="IY157" s="115"/>
      <c r="IZ157" s="115"/>
      <c r="JA157" s="115"/>
      <c r="JB157" s="115"/>
      <c r="JC157" s="115"/>
      <c r="JD157" s="115"/>
      <c r="JE157" s="115"/>
      <c r="JF157" s="115"/>
      <c r="JG157" s="115"/>
      <c r="JH157" s="115"/>
      <c r="JI157" s="115"/>
      <c r="JJ157" s="115"/>
      <c r="JK157" s="115"/>
      <c r="JL157" s="115"/>
      <c r="JM157" s="115"/>
      <c r="JN157" s="115"/>
      <c r="JO157" s="115"/>
      <c r="JP157" s="115"/>
      <c r="JQ157" s="115"/>
      <c r="JR157" s="115"/>
      <c r="JS157" s="115"/>
      <c r="JT157" s="115"/>
      <c r="JU157" s="115"/>
      <c r="JV157" s="115"/>
      <c r="JW157" s="115"/>
      <c r="JX157" s="115"/>
      <c r="JY157" s="115"/>
      <c r="JZ157" s="115"/>
      <c r="KA157" s="115"/>
      <c r="KB157" s="115"/>
      <c r="KC157" s="115"/>
      <c r="KD157" s="115"/>
      <c r="KE157" s="115"/>
      <c r="KF157" s="115"/>
      <c r="KG157" s="115"/>
      <c r="KH157" s="115"/>
      <c r="KI157" s="115"/>
      <c r="KJ157" s="115"/>
      <c r="KK157" s="115"/>
      <c r="KL157" s="115"/>
      <c r="KM157" s="115"/>
      <c r="KN157" s="115"/>
      <c r="KO157" s="115"/>
      <c r="KP157" s="115"/>
      <c r="KQ157" s="115"/>
      <c r="KR157" s="115"/>
      <c r="KS157" s="115"/>
      <c r="KT157" s="115"/>
      <c r="KU157" s="115"/>
      <c r="KV157" s="115"/>
      <c r="KW157" s="115"/>
      <c r="KX157" s="115"/>
      <c r="KY157" s="115"/>
      <c r="KZ157" s="115"/>
      <c r="LA157" s="115"/>
      <c r="LB157" s="115"/>
      <c r="LC157" s="115"/>
      <c r="LD157" s="115"/>
      <c r="LE157" s="115"/>
      <c r="LF157" s="115"/>
      <c r="LG157" s="115"/>
      <c r="LH157" s="115"/>
      <c r="LI157" s="115"/>
      <c r="LJ157" s="115"/>
      <c r="LK157" s="115"/>
      <c r="LL157" s="115"/>
      <c r="LM157" s="115"/>
      <c r="LN157" s="115"/>
      <c r="LO157" s="115"/>
      <c r="LP157" s="115"/>
      <c r="LQ157" s="115"/>
      <c r="LR157" s="115"/>
      <c r="LS157" s="115"/>
      <c r="LT157" s="115"/>
      <c r="LU157" s="115"/>
      <c r="LV157" s="115"/>
      <c r="LW157" s="115"/>
      <c r="LX157" s="115"/>
      <c r="LY157" s="115"/>
      <c r="LZ157" s="115"/>
      <c r="MA157" s="115"/>
      <c r="MB157" s="115"/>
      <c r="MC157" s="115"/>
      <c r="MD157" s="115"/>
      <c r="ME157" s="115"/>
      <c r="MF157" s="115"/>
      <c r="MG157" s="115"/>
      <c r="MH157" s="115"/>
      <c r="MI157" s="115"/>
      <c r="MJ157" s="115"/>
      <c r="MK157" s="115"/>
      <c r="ML157" s="115"/>
      <c r="MM157" s="115"/>
      <c r="MN157" s="115"/>
      <c r="MO157" s="115"/>
      <c r="MP157" s="115"/>
      <c r="MQ157" s="115"/>
      <c r="MR157" s="115"/>
      <c r="MS157" s="115"/>
      <c r="MT157" s="115"/>
      <c r="MU157" s="115"/>
      <c r="MV157" s="115"/>
      <c r="MW157" s="115"/>
      <c r="MX157" s="115"/>
      <c r="MY157" s="115"/>
      <c r="MZ157" s="115"/>
      <c r="NA157" s="115"/>
      <c r="NB157" s="115"/>
      <c r="NC157" s="115"/>
      <c r="ND157" s="115"/>
      <c r="NE157" s="115"/>
      <c r="NF157" s="115"/>
      <c r="NG157" s="115"/>
      <c r="NH157" s="115"/>
      <c r="NI157" s="115"/>
      <c r="NJ157" s="115"/>
      <c r="NK157" s="115"/>
      <c r="NL157" s="115"/>
      <c r="NM157" s="115"/>
      <c r="NN157" s="115"/>
      <c r="NO157" s="115"/>
      <c r="NP157" s="115"/>
      <c r="NQ157" s="115"/>
      <c r="NR157" s="115"/>
      <c r="NS157" s="115"/>
      <c r="NT157" s="115"/>
      <c r="NU157" s="115"/>
      <c r="NV157" s="115"/>
      <c r="NW157" s="115"/>
      <c r="NX157" s="115"/>
      <c r="NY157" s="115"/>
      <c r="NZ157" s="115"/>
      <c r="OA157" s="115"/>
      <c r="OB157" s="115"/>
      <c r="OC157" s="115"/>
      <c r="OD157" s="115"/>
      <c r="OE157" s="115"/>
      <c r="OF157" s="115"/>
      <c r="OG157" s="115"/>
      <c r="OH157" s="115"/>
      <c r="OI157" s="115"/>
      <c r="OJ157" s="115"/>
      <c r="OK157" s="115"/>
      <c r="OL157" s="115"/>
      <c r="OM157" s="115"/>
      <c r="ON157" s="115"/>
      <c r="OO157" s="115"/>
      <c r="OP157" s="115"/>
      <c r="OQ157" s="115"/>
      <c r="OR157" s="115"/>
      <c r="OS157" s="115"/>
      <c r="OT157" s="115"/>
      <c r="OU157" s="115"/>
      <c r="OV157" s="115"/>
    </row>
    <row r="158" spans="1:412" s="115" customFormat="1">
      <c r="A158" s="156"/>
    </row>
    <row r="159" spans="1:412" s="64" customFormat="1">
      <c r="A159" s="157"/>
    </row>
    <row r="160" spans="1:412" s="64" customFormat="1">
      <c r="A160" s="157"/>
    </row>
    <row r="161" spans="1:1" s="64" customFormat="1">
      <c r="A161" s="157"/>
    </row>
    <row r="162" spans="1:1" s="64" customFormat="1">
      <c r="A162" s="157"/>
    </row>
    <row r="163" spans="1:1" s="119" customFormat="1">
      <c r="A163" s="158"/>
    </row>
    <row r="164" spans="1:1" s="119" customFormat="1">
      <c r="A164" s="158"/>
    </row>
    <row r="165" spans="1:1" s="119" customFormat="1">
      <c r="A165" s="158"/>
    </row>
    <row r="166" spans="1:1" s="119" customFormat="1">
      <c r="A166" s="158"/>
    </row>
    <row r="167" spans="1:1" s="119" customFormat="1">
      <c r="A167" s="158"/>
    </row>
    <row r="168" spans="1:1" s="119" customFormat="1">
      <c r="A168" s="158"/>
    </row>
    <row r="169" spans="1:1" s="119" customFormat="1">
      <c r="A169" s="158"/>
    </row>
    <row r="170" spans="1:1" s="119" customFormat="1">
      <c r="A170" s="158"/>
    </row>
    <row r="171" spans="1:1" s="119" customFormat="1">
      <c r="A171" s="158"/>
    </row>
    <row r="172" spans="1:1" s="119" customFormat="1">
      <c r="A172" s="158"/>
    </row>
    <row r="173" spans="1:1" s="119" customFormat="1">
      <c r="A173" s="158"/>
    </row>
    <row r="174" spans="1:1" s="119" customFormat="1">
      <c r="A174" s="158"/>
    </row>
    <row r="175" spans="1:1" s="119" customFormat="1">
      <c r="A175" s="158"/>
    </row>
    <row r="176" spans="1:1" s="119" customFormat="1">
      <c r="A176" s="158"/>
    </row>
    <row r="177" spans="1:1" s="119" customFormat="1">
      <c r="A177" s="158"/>
    </row>
    <row r="178" spans="1:1" s="119" customFormat="1">
      <c r="A178" s="158"/>
    </row>
    <row r="179" spans="1:1" s="119" customFormat="1">
      <c r="A179" s="158"/>
    </row>
    <row r="180" spans="1:1" s="119" customFormat="1">
      <c r="A180" s="158"/>
    </row>
    <row r="181" spans="1:1" s="119" customFormat="1">
      <c r="A181" s="158"/>
    </row>
    <row r="182" spans="1:1" s="119" customFormat="1">
      <c r="A182" s="158"/>
    </row>
    <row r="183" spans="1:1" s="119" customFormat="1">
      <c r="A183" s="158"/>
    </row>
    <row r="184" spans="1:1" s="119" customFormat="1">
      <c r="A184" s="158"/>
    </row>
    <row r="185" spans="1:1" s="119" customFormat="1">
      <c r="A185" s="158"/>
    </row>
    <row r="186" spans="1:1" s="119" customFormat="1">
      <c r="A186" s="158"/>
    </row>
    <row r="187" spans="1:1" s="119" customFormat="1">
      <c r="A187" s="158"/>
    </row>
    <row r="188" spans="1:1" s="119" customFormat="1">
      <c r="A188" s="158"/>
    </row>
    <row r="189" spans="1:1" s="119" customFormat="1">
      <c r="A189" s="158"/>
    </row>
    <row r="190" spans="1:1" s="119" customFormat="1">
      <c r="A190" s="158"/>
    </row>
    <row r="191" spans="1:1" s="119" customFormat="1">
      <c r="A191" s="158"/>
    </row>
    <row r="192" spans="1:1" s="119" customFormat="1">
      <c r="A192" s="158"/>
    </row>
    <row r="193" spans="1:1" s="119" customFormat="1">
      <c r="A193" s="158"/>
    </row>
    <row r="194" spans="1:1" s="119" customFormat="1">
      <c r="A194" s="158"/>
    </row>
    <row r="195" spans="1:1" s="119" customFormat="1">
      <c r="A195" s="158"/>
    </row>
    <row r="196" spans="1:1" s="119" customFormat="1">
      <c r="A196" s="158"/>
    </row>
    <row r="197" spans="1:1" s="119" customFormat="1">
      <c r="A197" s="158"/>
    </row>
    <row r="198" spans="1:1" s="119" customFormat="1">
      <c r="A198" s="158"/>
    </row>
    <row r="199" spans="1:1" s="119" customFormat="1">
      <c r="A199" s="158"/>
    </row>
    <row r="200" spans="1:1" s="119" customFormat="1">
      <c r="A200" s="158"/>
    </row>
    <row r="201" spans="1:1" s="119" customFormat="1">
      <c r="A201" s="158"/>
    </row>
    <row r="202" spans="1:1" s="119" customFormat="1">
      <c r="A202" s="158"/>
    </row>
    <row r="203" spans="1:1" s="119" customFormat="1">
      <c r="A203" s="158"/>
    </row>
    <row r="204" spans="1:1" s="119" customFormat="1">
      <c r="A204" s="158"/>
    </row>
    <row r="205" spans="1:1" s="119" customFormat="1">
      <c r="A205" s="158"/>
    </row>
    <row r="206" spans="1:1" s="119" customFormat="1">
      <c r="A206" s="158"/>
    </row>
    <row r="207" spans="1:1" s="119" customFormat="1">
      <c r="A207" s="158"/>
    </row>
    <row r="208" spans="1:1" s="119" customFormat="1">
      <c r="A208" s="158"/>
    </row>
    <row r="209" spans="1:1" s="119" customFormat="1">
      <c r="A209" s="158"/>
    </row>
    <row r="210" spans="1:1" s="119" customFormat="1">
      <c r="A210" s="158"/>
    </row>
    <row r="211" spans="1:1" s="119" customFormat="1">
      <c r="A211" s="158"/>
    </row>
    <row r="212" spans="1:1" s="119" customFormat="1">
      <c r="A212" s="158"/>
    </row>
    <row r="213" spans="1:1" s="119" customFormat="1">
      <c r="A213" s="158"/>
    </row>
    <row r="214" spans="1:1" s="119" customFormat="1">
      <c r="A214" s="158"/>
    </row>
    <row r="215" spans="1:1" s="119" customFormat="1">
      <c r="A215" s="158"/>
    </row>
    <row r="216" spans="1:1" s="119" customFormat="1">
      <c r="A216" s="158"/>
    </row>
    <row r="217" spans="1:1" s="119" customFormat="1">
      <c r="A217" s="158"/>
    </row>
    <row r="218" spans="1:1" s="119" customFormat="1">
      <c r="A218" s="158"/>
    </row>
    <row r="219" spans="1:1" s="120" customFormat="1">
      <c r="A219" s="159"/>
    </row>
    <row r="220" spans="1:1" s="120" customFormat="1">
      <c r="A220" s="159"/>
    </row>
    <row r="221" spans="1:1" s="120" customFormat="1">
      <c r="A221" s="159"/>
    </row>
    <row r="222" spans="1:1" s="120" customFormat="1">
      <c r="A222" s="159"/>
    </row>
    <row r="223" spans="1:1" s="120" customFormat="1">
      <c r="A223" s="159"/>
    </row>
    <row r="224" spans="1:1" s="120" customFormat="1">
      <c r="A224" s="159"/>
    </row>
    <row r="225" spans="1:1" s="120" customFormat="1">
      <c r="A225" s="159"/>
    </row>
    <row r="226" spans="1:1" s="120" customFormat="1">
      <c r="A226" s="159"/>
    </row>
    <row r="227" spans="1:1" s="120" customFormat="1">
      <c r="A227" s="159"/>
    </row>
    <row r="228" spans="1:1" s="120" customFormat="1">
      <c r="A228" s="159"/>
    </row>
    <row r="229" spans="1:1" s="120" customFormat="1">
      <c r="A229" s="159"/>
    </row>
    <row r="230" spans="1:1" s="120" customFormat="1">
      <c r="A230" s="159"/>
    </row>
    <row r="231" spans="1:1" s="120" customFormat="1">
      <c r="A231" s="159"/>
    </row>
    <row r="232" spans="1:1" s="120" customFormat="1">
      <c r="A232" s="159"/>
    </row>
    <row r="233" spans="1:1" s="120" customFormat="1">
      <c r="A233" s="159"/>
    </row>
    <row r="234" spans="1:1" s="120" customFormat="1">
      <c r="A234" s="159"/>
    </row>
    <row r="235" spans="1:1" s="120" customFormat="1">
      <c r="A235" s="159"/>
    </row>
    <row r="236" spans="1:1" s="120" customFormat="1">
      <c r="A236" s="159"/>
    </row>
    <row r="237" spans="1:1" s="120" customFormat="1">
      <c r="A237" s="159"/>
    </row>
    <row r="238" spans="1:1" s="120" customFormat="1">
      <c r="A238" s="159"/>
    </row>
    <row r="239" spans="1:1" s="120" customFormat="1">
      <c r="A239" s="159"/>
    </row>
    <row r="240" spans="1:1" s="120" customFormat="1">
      <c r="A240" s="159"/>
    </row>
    <row r="241" spans="1:1" s="120" customFormat="1">
      <c r="A241" s="159"/>
    </row>
    <row r="242" spans="1:1" s="120" customFormat="1">
      <c r="A242" s="159"/>
    </row>
    <row r="243" spans="1:1" s="120" customFormat="1">
      <c r="A243" s="159"/>
    </row>
    <row r="244" spans="1:1" s="120" customFormat="1">
      <c r="A244" s="159"/>
    </row>
    <row r="245" spans="1:1" s="120" customFormat="1">
      <c r="A245" s="159"/>
    </row>
    <row r="246" spans="1:1" s="120" customFormat="1">
      <c r="A246" s="159"/>
    </row>
    <row r="247" spans="1:1" s="120" customFormat="1">
      <c r="A247" s="159"/>
    </row>
    <row r="248" spans="1:1" s="120" customFormat="1">
      <c r="A248" s="159"/>
    </row>
    <row r="249" spans="1:1" s="120" customFormat="1">
      <c r="A249" s="159"/>
    </row>
    <row r="250" spans="1:1" s="120" customFormat="1">
      <c r="A250" s="159"/>
    </row>
    <row r="251" spans="1:1" s="120" customFormat="1">
      <c r="A251" s="159"/>
    </row>
    <row r="252" spans="1:1" s="120" customFormat="1">
      <c r="A252" s="159"/>
    </row>
    <row r="253" spans="1:1" s="120" customFormat="1">
      <c r="A253" s="159"/>
    </row>
    <row r="254" spans="1:1" s="120" customFormat="1">
      <c r="A254" s="159"/>
    </row>
    <row r="255" spans="1:1" s="120" customFormat="1">
      <c r="A255" s="159"/>
    </row>
    <row r="256" spans="1:1" s="120" customFormat="1">
      <c r="A256" s="159"/>
    </row>
    <row r="257" spans="1:1" s="120" customFormat="1">
      <c r="A257" s="159"/>
    </row>
    <row r="258" spans="1:1" s="120" customFormat="1">
      <c r="A258" s="159"/>
    </row>
    <row r="259" spans="1:1" s="120" customFormat="1">
      <c r="A259" s="159"/>
    </row>
    <row r="260" spans="1:1" s="120" customFormat="1">
      <c r="A260" s="159"/>
    </row>
    <row r="261" spans="1:1" s="120" customFormat="1">
      <c r="A261" s="159"/>
    </row>
    <row r="262" spans="1:1" s="120" customFormat="1">
      <c r="A262" s="159"/>
    </row>
    <row r="263" spans="1:1" s="120" customFormat="1">
      <c r="A263" s="159"/>
    </row>
    <row r="264" spans="1:1" s="120" customFormat="1">
      <c r="A264" s="159"/>
    </row>
    <row r="265" spans="1:1" s="120" customFormat="1">
      <c r="A265" s="159"/>
    </row>
    <row r="266" spans="1:1" s="120" customFormat="1">
      <c r="A266" s="159"/>
    </row>
    <row r="267" spans="1:1" s="120" customFormat="1">
      <c r="A267" s="159"/>
    </row>
    <row r="268" spans="1:1" s="120" customFormat="1">
      <c r="A268" s="159"/>
    </row>
    <row r="269" spans="1:1" s="120" customFormat="1">
      <c r="A269" s="159"/>
    </row>
    <row r="270" spans="1:1" s="120" customFormat="1">
      <c r="A270" s="159"/>
    </row>
    <row r="271" spans="1:1" s="120" customFormat="1">
      <c r="A271" s="159"/>
    </row>
    <row r="272" spans="1:1" s="120" customFormat="1">
      <c r="A272" s="159"/>
    </row>
    <row r="273" spans="1:1" s="120" customFormat="1">
      <c r="A273" s="159"/>
    </row>
    <row r="274" spans="1:1" s="120" customFormat="1">
      <c r="A274" s="159"/>
    </row>
    <row r="275" spans="1:1" s="120" customFormat="1">
      <c r="A275" s="159"/>
    </row>
    <row r="276" spans="1:1" s="120" customFormat="1">
      <c r="A276" s="159"/>
    </row>
    <row r="277" spans="1:1" s="120" customFormat="1">
      <c r="A277" s="159"/>
    </row>
    <row r="278" spans="1:1" s="120" customFormat="1">
      <c r="A278" s="159"/>
    </row>
    <row r="279" spans="1:1" s="120" customFormat="1">
      <c r="A279" s="159"/>
    </row>
    <row r="280" spans="1:1" s="120" customFormat="1">
      <c r="A280" s="159"/>
    </row>
    <row r="281" spans="1:1" s="120" customFormat="1">
      <c r="A281" s="159"/>
    </row>
    <row r="282" spans="1:1" s="120" customFormat="1">
      <c r="A282" s="159"/>
    </row>
    <row r="283" spans="1:1" s="120" customFormat="1">
      <c r="A283" s="159"/>
    </row>
    <row r="284" spans="1:1" s="120" customFormat="1">
      <c r="A284" s="159"/>
    </row>
    <row r="285" spans="1:1" s="120" customFormat="1">
      <c r="A285" s="159"/>
    </row>
    <row r="286" spans="1:1" s="120" customFormat="1">
      <c r="A286" s="159"/>
    </row>
    <row r="287" spans="1:1" s="120" customFormat="1">
      <c r="A287" s="159"/>
    </row>
    <row r="288" spans="1:1" s="120" customFormat="1">
      <c r="A288" s="159"/>
    </row>
    <row r="289" spans="1:1" s="120" customFormat="1">
      <c r="A289" s="159"/>
    </row>
    <row r="290" spans="1:1" s="120" customFormat="1">
      <c r="A290" s="159"/>
    </row>
    <row r="291" spans="1:1" s="120" customFormat="1">
      <c r="A291" s="159"/>
    </row>
    <row r="292" spans="1:1" s="120" customFormat="1">
      <c r="A292" s="159"/>
    </row>
    <row r="293" spans="1:1" s="120" customFormat="1">
      <c r="A293" s="159"/>
    </row>
    <row r="294" spans="1:1" s="120" customFormat="1">
      <c r="A294" s="159"/>
    </row>
    <row r="295" spans="1:1" s="120" customFormat="1">
      <c r="A295" s="159"/>
    </row>
    <row r="296" spans="1:1" s="120" customFormat="1">
      <c r="A296" s="159"/>
    </row>
    <row r="297" spans="1:1" s="120" customFormat="1">
      <c r="A297" s="159"/>
    </row>
    <row r="298" spans="1:1" s="120" customFormat="1">
      <c r="A298" s="159"/>
    </row>
    <row r="299" spans="1:1" s="120" customFormat="1">
      <c r="A299" s="159"/>
    </row>
    <row r="300" spans="1:1" s="120" customFormat="1">
      <c r="A300" s="159"/>
    </row>
    <row r="301" spans="1:1" s="120" customFormat="1">
      <c r="A301" s="159"/>
    </row>
    <row r="302" spans="1:1" s="120" customFormat="1">
      <c r="A302" s="159"/>
    </row>
    <row r="303" spans="1:1" s="120" customFormat="1">
      <c r="A303" s="159"/>
    </row>
    <row r="304" spans="1:1" s="120" customFormat="1">
      <c r="A304" s="159"/>
    </row>
    <row r="305" spans="1:1" s="120" customFormat="1">
      <c r="A305" s="159"/>
    </row>
    <row r="306" spans="1:1" s="120" customFormat="1">
      <c r="A306" s="159"/>
    </row>
    <row r="307" spans="1:1" s="120" customFormat="1">
      <c r="A307" s="159"/>
    </row>
    <row r="308" spans="1:1" s="120" customFormat="1">
      <c r="A308" s="159"/>
    </row>
    <row r="309" spans="1:1" s="120" customFormat="1">
      <c r="A309" s="159"/>
    </row>
    <row r="310" spans="1:1" s="120" customFormat="1">
      <c r="A310" s="159"/>
    </row>
    <row r="311" spans="1:1" s="120" customFormat="1">
      <c r="A311" s="159"/>
    </row>
    <row r="312" spans="1:1" s="120" customFormat="1">
      <c r="A312" s="159"/>
    </row>
    <row r="313" spans="1:1" s="120" customFormat="1">
      <c r="A313" s="159"/>
    </row>
    <row r="314" spans="1:1" s="120" customFormat="1">
      <c r="A314" s="159"/>
    </row>
    <row r="315" spans="1:1" s="120" customFormat="1">
      <c r="A315" s="159"/>
    </row>
    <row r="316" spans="1:1" s="120" customFormat="1">
      <c r="A316" s="159"/>
    </row>
    <row r="317" spans="1:1" s="120" customFormat="1">
      <c r="A317" s="159"/>
    </row>
    <row r="318" spans="1:1" s="120" customFormat="1">
      <c r="A318" s="159"/>
    </row>
    <row r="319" spans="1:1" s="120" customFormat="1">
      <c r="A319" s="159"/>
    </row>
    <row r="320" spans="1:1" s="120" customFormat="1">
      <c r="A320" s="159"/>
    </row>
    <row r="321" spans="1:1" s="120" customFormat="1">
      <c r="A321" s="159"/>
    </row>
    <row r="322" spans="1:1" s="120" customFormat="1">
      <c r="A322" s="159"/>
    </row>
    <row r="323" spans="1:1" s="120" customFormat="1">
      <c r="A323" s="159"/>
    </row>
    <row r="324" spans="1:1" s="120" customFormat="1">
      <c r="A324" s="159"/>
    </row>
    <row r="325" spans="1:1" s="120" customFormat="1">
      <c r="A325" s="159"/>
    </row>
    <row r="326" spans="1:1" s="120" customFormat="1">
      <c r="A326" s="159"/>
    </row>
    <row r="327" spans="1:1" s="120" customFormat="1">
      <c r="A327" s="159"/>
    </row>
    <row r="328" spans="1:1" s="120" customFormat="1">
      <c r="A328" s="159"/>
    </row>
    <row r="329" spans="1:1" s="120" customFormat="1">
      <c r="A329" s="159"/>
    </row>
    <row r="330" spans="1:1" s="120" customFormat="1">
      <c r="A330" s="159"/>
    </row>
    <row r="331" spans="1:1" s="120" customFormat="1">
      <c r="A331" s="159"/>
    </row>
    <row r="332" spans="1:1" s="120" customFormat="1">
      <c r="A332" s="159"/>
    </row>
    <row r="333" spans="1:1" s="120" customFormat="1">
      <c r="A333" s="159"/>
    </row>
    <row r="334" spans="1:1" s="120" customFormat="1">
      <c r="A334" s="159"/>
    </row>
    <row r="335" spans="1:1" s="120" customFormat="1">
      <c r="A335" s="159"/>
    </row>
    <row r="336" spans="1:1" s="120" customFormat="1">
      <c r="A336" s="159"/>
    </row>
    <row r="337" spans="1:1" s="120" customFormat="1">
      <c r="A337" s="159"/>
    </row>
    <row r="338" spans="1:1" s="120" customFormat="1">
      <c r="A338" s="159"/>
    </row>
    <row r="339" spans="1:1" s="120" customFormat="1">
      <c r="A339" s="159"/>
    </row>
    <row r="340" spans="1:1" s="120" customFormat="1">
      <c r="A340" s="159"/>
    </row>
    <row r="341" spans="1:1" s="120" customFormat="1">
      <c r="A341" s="159"/>
    </row>
    <row r="342" spans="1:1" s="120" customFormat="1">
      <c r="A342" s="159"/>
    </row>
    <row r="343" spans="1:1" s="120" customFormat="1">
      <c r="A343" s="159"/>
    </row>
    <row r="344" spans="1:1" s="120" customFormat="1">
      <c r="A344" s="159"/>
    </row>
    <row r="345" spans="1:1" s="120" customFormat="1">
      <c r="A345" s="159"/>
    </row>
    <row r="346" spans="1:1" s="120" customFormat="1">
      <c r="A346" s="159"/>
    </row>
    <row r="347" spans="1:1" s="120" customFormat="1">
      <c r="A347" s="159"/>
    </row>
    <row r="348" spans="1:1" s="120" customFormat="1">
      <c r="A348" s="159"/>
    </row>
    <row r="349" spans="1:1" s="120" customFormat="1">
      <c r="A349" s="159"/>
    </row>
    <row r="350" spans="1:1" s="120" customFormat="1">
      <c r="A350" s="159"/>
    </row>
    <row r="351" spans="1:1" s="120" customFormat="1">
      <c r="A351" s="159"/>
    </row>
    <row r="352" spans="1:1" s="120" customFormat="1">
      <c r="A352" s="159"/>
    </row>
    <row r="353" spans="1:1" s="120" customFormat="1">
      <c r="A353" s="159"/>
    </row>
    <row r="354" spans="1:1" s="120" customFormat="1">
      <c r="A354" s="159"/>
    </row>
    <row r="355" spans="1:1" s="120" customFormat="1">
      <c r="A355" s="159"/>
    </row>
    <row r="356" spans="1:1" s="120" customFormat="1">
      <c r="A356" s="159"/>
    </row>
    <row r="357" spans="1:1" s="120" customFormat="1">
      <c r="A357" s="159"/>
    </row>
    <row r="358" spans="1:1" s="120" customFormat="1">
      <c r="A358" s="159"/>
    </row>
    <row r="359" spans="1:1" s="120" customFormat="1">
      <c r="A359" s="159"/>
    </row>
    <row r="360" spans="1:1" s="120" customFormat="1">
      <c r="A360" s="159"/>
    </row>
    <row r="361" spans="1:1" s="120" customFormat="1">
      <c r="A361" s="159"/>
    </row>
    <row r="362" spans="1:1" s="120" customFormat="1">
      <c r="A362" s="159"/>
    </row>
    <row r="363" spans="1:1" s="120" customFormat="1">
      <c r="A363" s="159"/>
    </row>
    <row r="364" spans="1:1" s="120" customFormat="1">
      <c r="A364" s="159"/>
    </row>
    <row r="365" spans="1:1" s="120" customFormat="1">
      <c r="A365" s="159"/>
    </row>
    <row r="366" spans="1:1" s="120" customFormat="1">
      <c r="A366" s="159"/>
    </row>
    <row r="367" spans="1:1" s="120" customFormat="1">
      <c r="A367" s="159"/>
    </row>
    <row r="368" spans="1:1" s="120" customFormat="1">
      <c r="A368" s="159"/>
    </row>
    <row r="369" spans="1:1" s="120" customFormat="1">
      <c r="A369" s="159"/>
    </row>
    <row r="370" spans="1:1" s="120" customFormat="1">
      <c r="A370" s="159"/>
    </row>
    <row r="371" spans="1:1" s="120" customFormat="1">
      <c r="A371" s="159"/>
    </row>
    <row r="372" spans="1:1" s="120" customFormat="1">
      <c r="A372" s="159"/>
    </row>
    <row r="373" spans="1:1" s="120" customFormat="1">
      <c r="A373" s="159"/>
    </row>
    <row r="374" spans="1:1" s="120" customFormat="1">
      <c r="A374" s="159"/>
    </row>
    <row r="375" spans="1:1" s="120" customFormat="1">
      <c r="A375" s="159"/>
    </row>
    <row r="376" spans="1:1" s="120" customFormat="1">
      <c r="A376" s="159"/>
    </row>
    <row r="377" spans="1:1" s="120" customFormat="1">
      <c r="A377" s="159"/>
    </row>
    <row r="378" spans="1:1" s="120" customFormat="1">
      <c r="A378" s="159"/>
    </row>
    <row r="379" spans="1:1" s="120" customFormat="1">
      <c r="A379" s="159"/>
    </row>
    <row r="380" spans="1:1" s="120" customFormat="1">
      <c r="A380" s="159"/>
    </row>
    <row r="381" spans="1:1" s="120" customFormat="1">
      <c r="A381" s="159"/>
    </row>
    <row r="382" spans="1:1" s="120" customFormat="1">
      <c r="A382" s="159"/>
    </row>
    <row r="383" spans="1:1" s="120" customFormat="1">
      <c r="A383" s="159"/>
    </row>
    <row r="384" spans="1:1" s="120" customFormat="1">
      <c r="A384" s="159"/>
    </row>
    <row r="385" spans="1:1" s="120" customFormat="1">
      <c r="A385" s="159"/>
    </row>
    <row r="386" spans="1:1" s="120" customFormat="1">
      <c r="A386" s="159"/>
    </row>
    <row r="387" spans="1:1" s="120" customFormat="1">
      <c r="A387" s="159"/>
    </row>
    <row r="388" spans="1:1" s="120" customFormat="1">
      <c r="A388" s="159"/>
    </row>
    <row r="389" spans="1:1" s="120" customFormat="1">
      <c r="A389" s="159"/>
    </row>
    <row r="390" spans="1:1" s="120" customFormat="1">
      <c r="A390" s="159"/>
    </row>
    <row r="391" spans="1:1" s="120" customFormat="1">
      <c r="A391" s="159"/>
    </row>
    <row r="392" spans="1:1" s="120" customFormat="1">
      <c r="A392" s="159"/>
    </row>
    <row r="393" spans="1:1" s="120" customFormat="1">
      <c r="A393" s="159"/>
    </row>
    <row r="394" spans="1:1" s="120" customFormat="1">
      <c r="A394" s="159"/>
    </row>
    <row r="395" spans="1:1" s="120" customFormat="1">
      <c r="A395" s="159"/>
    </row>
    <row r="396" spans="1:1" s="120" customFormat="1">
      <c r="A396" s="159"/>
    </row>
    <row r="397" spans="1:1" s="120" customFormat="1">
      <c r="A397" s="159"/>
    </row>
    <row r="398" spans="1:1" s="120" customFormat="1">
      <c r="A398" s="159"/>
    </row>
    <row r="399" spans="1:1" s="120" customFormat="1">
      <c r="A399" s="159"/>
    </row>
    <row r="400" spans="1:1" s="120" customFormat="1">
      <c r="A400" s="159"/>
    </row>
    <row r="401" spans="1:1" s="120" customFormat="1">
      <c r="A401" s="159"/>
    </row>
    <row r="402" spans="1:1" s="120" customFormat="1">
      <c r="A402" s="159"/>
    </row>
    <row r="403" spans="1:1" s="120" customFormat="1">
      <c r="A403" s="159"/>
    </row>
    <row r="404" spans="1:1" s="120" customFormat="1">
      <c r="A404" s="159"/>
    </row>
    <row r="405" spans="1:1" s="120" customFormat="1">
      <c r="A405" s="159"/>
    </row>
    <row r="406" spans="1:1" s="120" customFormat="1">
      <c r="A406" s="159"/>
    </row>
    <row r="407" spans="1:1" s="120" customFormat="1">
      <c r="A407" s="159"/>
    </row>
    <row r="408" spans="1:1" s="120" customFormat="1">
      <c r="A408" s="159"/>
    </row>
    <row r="409" spans="1:1" s="120" customFormat="1">
      <c r="A409" s="159"/>
    </row>
    <row r="410" spans="1:1" s="120" customFormat="1">
      <c r="A410" s="159"/>
    </row>
    <row r="411" spans="1:1" s="120" customFormat="1">
      <c r="A411" s="159"/>
    </row>
    <row r="412" spans="1:1" s="120" customFormat="1">
      <c r="A412" s="159"/>
    </row>
    <row r="413" spans="1:1" s="120" customFormat="1">
      <c r="A413" s="159"/>
    </row>
    <row r="414" spans="1:1" s="120" customFormat="1">
      <c r="A414" s="159"/>
    </row>
    <row r="415" spans="1:1" s="120" customFormat="1">
      <c r="A415" s="159"/>
    </row>
    <row r="416" spans="1:1" s="120" customFormat="1">
      <c r="A416" s="159"/>
    </row>
    <row r="417" spans="1:1" s="120" customFormat="1">
      <c r="A417" s="159"/>
    </row>
    <row r="418" spans="1:1" s="120" customFormat="1">
      <c r="A418" s="159"/>
    </row>
    <row r="419" spans="1:1" s="120" customFormat="1">
      <c r="A419" s="159"/>
    </row>
    <row r="420" spans="1:1" s="120" customFormat="1">
      <c r="A420" s="159"/>
    </row>
    <row r="421" spans="1:1" s="120" customFormat="1">
      <c r="A421" s="159"/>
    </row>
    <row r="422" spans="1:1" s="120" customFormat="1">
      <c r="A422" s="159"/>
    </row>
    <row r="423" spans="1:1" s="120" customFormat="1">
      <c r="A423" s="159"/>
    </row>
    <row r="424" spans="1:1" s="120" customFormat="1">
      <c r="A424" s="159"/>
    </row>
    <row r="425" spans="1:1" s="120" customFormat="1">
      <c r="A425" s="159"/>
    </row>
    <row r="426" spans="1:1" s="120" customFormat="1">
      <c r="A426" s="159"/>
    </row>
    <row r="427" spans="1:1" s="120" customFormat="1">
      <c r="A427" s="159"/>
    </row>
    <row r="428" spans="1:1" s="120" customFormat="1">
      <c r="A428" s="159"/>
    </row>
    <row r="429" spans="1:1" s="120" customFormat="1">
      <c r="A429" s="159"/>
    </row>
    <row r="430" spans="1:1" s="120" customFormat="1">
      <c r="A430" s="159"/>
    </row>
    <row r="431" spans="1:1" s="120" customFormat="1">
      <c r="A431" s="159"/>
    </row>
    <row r="432" spans="1:1" s="120" customFormat="1">
      <c r="A432" s="159"/>
    </row>
    <row r="433" spans="1:1" s="120" customFormat="1">
      <c r="A433" s="159"/>
    </row>
    <row r="434" spans="1:1" s="120" customFormat="1">
      <c r="A434" s="159"/>
    </row>
    <row r="435" spans="1:1" s="120" customFormat="1">
      <c r="A435" s="159"/>
    </row>
    <row r="436" spans="1:1" s="120" customFormat="1">
      <c r="A436" s="159"/>
    </row>
    <row r="437" spans="1:1" s="120" customFormat="1">
      <c r="A437" s="159"/>
    </row>
    <row r="438" spans="1:1" s="120" customFormat="1">
      <c r="A438" s="159"/>
    </row>
    <row r="439" spans="1:1" s="120" customFormat="1">
      <c r="A439" s="159"/>
    </row>
    <row r="440" spans="1:1" s="120" customFormat="1">
      <c r="A440" s="159"/>
    </row>
    <row r="441" spans="1:1" s="120" customFormat="1">
      <c r="A441" s="159"/>
    </row>
    <row r="442" spans="1:1" s="120" customFormat="1">
      <c r="A442" s="159"/>
    </row>
    <row r="443" spans="1:1" s="120" customFormat="1">
      <c r="A443" s="159"/>
    </row>
    <row r="444" spans="1:1" s="120" customFormat="1">
      <c r="A444" s="159"/>
    </row>
    <row r="445" spans="1:1" s="120" customFormat="1">
      <c r="A445" s="159"/>
    </row>
    <row r="446" spans="1:1" s="120" customFormat="1">
      <c r="A446" s="159"/>
    </row>
    <row r="447" spans="1:1" s="120" customFormat="1">
      <c r="A447" s="159"/>
    </row>
    <row r="448" spans="1:1" s="120" customFormat="1">
      <c r="A448" s="159"/>
    </row>
    <row r="449" spans="1:1" s="120" customFormat="1">
      <c r="A449" s="159"/>
    </row>
    <row r="450" spans="1:1" s="120" customFormat="1">
      <c r="A450" s="159"/>
    </row>
    <row r="451" spans="1:1" s="120" customFormat="1">
      <c r="A451" s="159"/>
    </row>
    <row r="452" spans="1:1" s="120" customFormat="1">
      <c r="A452" s="159"/>
    </row>
    <row r="453" spans="1:1" s="120" customFormat="1">
      <c r="A453" s="159"/>
    </row>
    <row r="454" spans="1:1" s="120" customFormat="1">
      <c r="A454" s="159"/>
    </row>
    <row r="455" spans="1:1" s="120" customFormat="1">
      <c r="A455" s="159"/>
    </row>
    <row r="456" spans="1:1" s="120" customFormat="1">
      <c r="A456" s="159"/>
    </row>
    <row r="457" spans="1:1" s="120" customFormat="1">
      <c r="A457" s="159"/>
    </row>
    <row r="458" spans="1:1" s="120" customFormat="1">
      <c r="A458" s="159"/>
    </row>
    <row r="459" spans="1:1" s="120" customFormat="1">
      <c r="A459" s="159"/>
    </row>
    <row r="460" spans="1:1" s="120" customFormat="1">
      <c r="A460" s="159"/>
    </row>
    <row r="461" spans="1:1" s="120" customFormat="1">
      <c r="A461" s="159"/>
    </row>
    <row r="462" spans="1:1" s="120" customFormat="1">
      <c r="A462" s="159"/>
    </row>
    <row r="463" spans="1:1" s="120" customFormat="1">
      <c r="A463" s="159"/>
    </row>
    <row r="464" spans="1:1" s="120" customFormat="1">
      <c r="A464" s="159"/>
    </row>
    <row r="465" spans="1:1" s="120" customFormat="1">
      <c r="A465" s="159"/>
    </row>
    <row r="466" spans="1:1" s="120" customFormat="1">
      <c r="A466" s="159"/>
    </row>
    <row r="467" spans="1:1" s="120" customFormat="1">
      <c r="A467" s="159"/>
    </row>
    <row r="468" spans="1:1" s="120" customFormat="1">
      <c r="A468" s="159"/>
    </row>
    <row r="469" spans="1:1" s="120" customFormat="1">
      <c r="A469" s="159"/>
    </row>
    <row r="470" spans="1:1" s="120" customFormat="1">
      <c r="A470" s="159"/>
    </row>
    <row r="471" spans="1:1" s="120" customFormat="1">
      <c r="A471" s="159"/>
    </row>
    <row r="472" spans="1:1" s="120" customFormat="1">
      <c r="A472" s="159"/>
    </row>
    <row r="473" spans="1:1" s="120" customFormat="1">
      <c r="A473" s="159"/>
    </row>
    <row r="474" spans="1:1" s="120" customFormat="1">
      <c r="A474" s="159"/>
    </row>
    <row r="475" spans="1:1" s="120" customFormat="1">
      <c r="A475" s="159"/>
    </row>
    <row r="476" spans="1:1" s="120" customFormat="1">
      <c r="A476" s="159"/>
    </row>
    <row r="477" spans="1:1" s="120" customFormat="1">
      <c r="A477" s="159"/>
    </row>
    <row r="478" spans="1:1" s="120" customFormat="1">
      <c r="A478" s="159"/>
    </row>
    <row r="479" spans="1:1" s="120" customFormat="1">
      <c r="A479" s="159"/>
    </row>
    <row r="480" spans="1:1" s="120" customFormat="1">
      <c r="A480" s="159"/>
    </row>
    <row r="481" spans="1:1" s="120" customFormat="1">
      <c r="A481" s="159"/>
    </row>
    <row r="482" spans="1:1" s="120" customFormat="1">
      <c r="A482" s="159"/>
    </row>
    <row r="483" spans="1:1" s="120" customFormat="1">
      <c r="A483" s="159"/>
    </row>
    <row r="484" spans="1:1" s="120" customFormat="1">
      <c r="A484" s="159"/>
    </row>
    <row r="485" spans="1:1" s="120" customFormat="1">
      <c r="A485" s="159"/>
    </row>
    <row r="486" spans="1:1" s="120" customFormat="1">
      <c r="A486" s="159"/>
    </row>
    <row r="487" spans="1:1" s="120" customFormat="1">
      <c r="A487" s="159"/>
    </row>
    <row r="488" spans="1:1" s="120" customFormat="1">
      <c r="A488" s="159"/>
    </row>
    <row r="489" spans="1:1" s="120" customFormat="1">
      <c r="A489" s="159"/>
    </row>
    <row r="490" spans="1:1" s="120" customFormat="1">
      <c r="A490" s="159"/>
    </row>
    <row r="491" spans="1:1" s="120" customFormat="1">
      <c r="A491" s="159"/>
    </row>
    <row r="492" spans="1:1" s="120" customFormat="1">
      <c r="A492" s="159"/>
    </row>
    <row r="493" spans="1:1" s="120" customFormat="1">
      <c r="A493" s="159"/>
    </row>
    <row r="494" spans="1:1" s="120" customFormat="1">
      <c r="A494" s="159"/>
    </row>
    <row r="495" spans="1:1" s="120" customFormat="1">
      <c r="A495" s="159"/>
    </row>
    <row r="496" spans="1:1" s="120" customFormat="1">
      <c r="A496" s="159"/>
    </row>
    <row r="497" spans="1:1" s="120" customFormat="1">
      <c r="A497" s="159"/>
    </row>
    <row r="498" spans="1:1" s="120" customFormat="1">
      <c r="A498" s="159"/>
    </row>
    <row r="499" spans="1:1" s="120" customFormat="1">
      <c r="A499" s="159"/>
    </row>
    <row r="500" spans="1:1" s="120" customFormat="1">
      <c r="A500" s="159"/>
    </row>
    <row r="501" spans="1:1" s="120" customFormat="1">
      <c r="A501" s="159"/>
    </row>
    <row r="502" spans="1:1" s="120" customFormat="1">
      <c r="A502" s="159"/>
    </row>
    <row r="503" spans="1:1" s="120" customFormat="1">
      <c r="A503" s="159"/>
    </row>
    <row r="504" spans="1:1" s="120" customFormat="1">
      <c r="A504" s="159"/>
    </row>
    <row r="505" spans="1:1" s="120" customFormat="1">
      <c r="A505" s="159"/>
    </row>
    <row r="506" spans="1:1" s="120" customFormat="1">
      <c r="A506" s="159"/>
    </row>
    <row r="507" spans="1:1" s="120" customFormat="1">
      <c r="A507" s="159"/>
    </row>
    <row r="508" spans="1:1" s="120" customFormat="1">
      <c r="A508" s="159"/>
    </row>
    <row r="509" spans="1:1" s="120" customFormat="1">
      <c r="A509" s="159"/>
    </row>
    <row r="510" spans="1:1" s="120" customFormat="1">
      <c r="A510" s="159"/>
    </row>
    <row r="511" spans="1:1" s="120" customFormat="1">
      <c r="A511" s="159"/>
    </row>
    <row r="512" spans="1:1" s="120" customFormat="1">
      <c r="A512" s="159"/>
    </row>
    <row r="513" spans="1:1" s="120" customFormat="1">
      <c r="A513" s="159"/>
    </row>
    <row r="514" spans="1:1" s="120" customFormat="1">
      <c r="A514" s="159"/>
    </row>
    <row r="515" spans="1:1" s="120" customFormat="1">
      <c r="A515" s="159"/>
    </row>
    <row r="516" spans="1:1" s="120" customFormat="1">
      <c r="A516" s="159"/>
    </row>
    <row r="517" spans="1:1" s="120" customFormat="1">
      <c r="A517" s="159"/>
    </row>
    <row r="518" spans="1:1" s="120" customFormat="1">
      <c r="A518" s="159"/>
    </row>
    <row r="519" spans="1:1" s="120" customFormat="1">
      <c r="A519" s="159"/>
    </row>
    <row r="520" spans="1:1" s="120" customFormat="1">
      <c r="A520" s="159"/>
    </row>
    <row r="521" spans="1:1" s="120" customFormat="1">
      <c r="A521" s="159"/>
    </row>
    <row r="522" spans="1:1" s="120" customFormat="1">
      <c r="A522" s="159"/>
    </row>
    <row r="523" spans="1:1" s="120" customFormat="1">
      <c r="A523" s="159"/>
    </row>
    <row r="524" spans="1:1" s="120" customFormat="1">
      <c r="A524" s="159"/>
    </row>
    <row r="525" spans="1:1" s="120" customFormat="1">
      <c r="A525" s="159"/>
    </row>
    <row r="526" spans="1:1" s="120" customFormat="1">
      <c r="A526" s="159"/>
    </row>
    <row r="527" spans="1:1" s="120" customFormat="1">
      <c r="A527" s="159"/>
    </row>
    <row r="528" spans="1:1" s="120" customFormat="1">
      <c r="A528" s="159"/>
    </row>
    <row r="529" spans="1:1" s="120" customFormat="1">
      <c r="A529" s="159"/>
    </row>
    <row r="530" spans="1:1" s="120" customFormat="1">
      <c r="A530" s="159"/>
    </row>
    <row r="531" spans="1:1" s="120" customFormat="1">
      <c r="A531" s="159"/>
    </row>
    <row r="532" spans="1:1" s="120" customFormat="1">
      <c r="A532" s="159"/>
    </row>
    <row r="533" spans="1:1" s="120" customFormat="1">
      <c r="A533" s="159"/>
    </row>
    <row r="534" spans="1:1" s="120" customFormat="1">
      <c r="A534" s="159"/>
    </row>
    <row r="535" spans="1:1" s="120" customFormat="1">
      <c r="A535" s="159"/>
    </row>
    <row r="536" spans="1:1" s="120" customFormat="1">
      <c r="A536" s="159"/>
    </row>
    <row r="537" spans="1:1" s="120" customFormat="1">
      <c r="A537" s="159"/>
    </row>
    <row r="538" spans="1:1" s="120" customFormat="1">
      <c r="A538" s="159"/>
    </row>
    <row r="539" spans="1:1" s="120" customFormat="1">
      <c r="A539" s="159"/>
    </row>
    <row r="540" spans="1:1" s="120" customFormat="1">
      <c r="A540" s="159"/>
    </row>
    <row r="541" spans="1:1" s="120" customFormat="1">
      <c r="A541" s="159"/>
    </row>
    <row r="542" spans="1:1" s="120" customFormat="1">
      <c r="A542" s="159"/>
    </row>
    <row r="543" spans="1:1" s="120" customFormat="1">
      <c r="A543" s="159"/>
    </row>
    <row r="544" spans="1:1" s="120" customFormat="1">
      <c r="A544" s="159"/>
    </row>
    <row r="545" spans="1:1" s="120" customFormat="1">
      <c r="A545" s="159"/>
    </row>
    <row r="546" spans="1:1" s="120" customFormat="1">
      <c r="A546" s="159"/>
    </row>
    <row r="547" spans="1:1" s="120" customFormat="1">
      <c r="A547" s="159"/>
    </row>
    <row r="548" spans="1:1" s="120" customFormat="1">
      <c r="A548" s="159"/>
    </row>
    <row r="549" spans="1:1" s="120" customFormat="1">
      <c r="A549" s="159"/>
    </row>
    <row r="550" spans="1:1" s="120" customFormat="1">
      <c r="A550" s="159"/>
    </row>
    <row r="551" spans="1:1" s="120" customFormat="1">
      <c r="A551" s="159"/>
    </row>
    <row r="552" spans="1:1" s="120" customFormat="1">
      <c r="A552" s="159"/>
    </row>
    <row r="553" spans="1:1" s="120" customFormat="1">
      <c r="A553" s="159"/>
    </row>
    <row r="554" spans="1:1" s="120" customFormat="1">
      <c r="A554" s="159"/>
    </row>
    <row r="555" spans="1:1" s="120" customFormat="1">
      <c r="A555" s="159"/>
    </row>
    <row r="556" spans="1:1" s="120" customFormat="1">
      <c r="A556" s="159"/>
    </row>
    <row r="557" spans="1:1" s="120" customFormat="1">
      <c r="A557" s="159"/>
    </row>
    <row r="558" spans="1:1" s="120" customFormat="1">
      <c r="A558" s="159"/>
    </row>
    <row r="559" spans="1:1" s="120" customFormat="1">
      <c r="A559" s="159"/>
    </row>
    <row r="560" spans="1:1" s="120" customFormat="1">
      <c r="A560" s="159"/>
    </row>
    <row r="561" spans="1:1" s="120" customFormat="1">
      <c r="A561" s="159"/>
    </row>
    <row r="562" spans="1:1" s="120" customFormat="1">
      <c r="A562" s="159"/>
    </row>
    <row r="563" spans="1:1" s="120" customFormat="1">
      <c r="A563" s="159"/>
    </row>
    <row r="564" spans="1:1" s="120" customFormat="1">
      <c r="A564" s="159"/>
    </row>
    <row r="565" spans="1:1" s="120" customFormat="1">
      <c r="A565" s="159"/>
    </row>
    <row r="566" spans="1:1" s="120" customFormat="1">
      <c r="A566" s="159"/>
    </row>
    <row r="567" spans="1:1" s="120" customFormat="1">
      <c r="A567" s="159"/>
    </row>
    <row r="568" spans="1:1" s="120" customFormat="1">
      <c r="A568" s="159"/>
    </row>
    <row r="569" spans="1:1" s="120" customFormat="1">
      <c r="A569" s="159"/>
    </row>
    <row r="570" spans="1:1" s="120" customFormat="1">
      <c r="A570" s="159"/>
    </row>
    <row r="571" spans="1:1" s="120" customFormat="1">
      <c r="A571" s="159"/>
    </row>
    <row r="572" spans="1:1" s="120" customFormat="1">
      <c r="A572" s="159"/>
    </row>
    <row r="573" spans="1:1" s="120" customFormat="1">
      <c r="A573" s="159"/>
    </row>
    <row r="574" spans="1:1" s="120" customFormat="1">
      <c r="A574" s="159"/>
    </row>
    <row r="575" spans="1:1" s="120" customFormat="1">
      <c r="A575" s="159"/>
    </row>
    <row r="576" spans="1:1" s="120" customFormat="1">
      <c r="A576" s="159"/>
    </row>
    <row r="577" spans="1:1" s="120" customFormat="1">
      <c r="A577" s="159"/>
    </row>
    <row r="578" spans="1:1" s="120" customFormat="1">
      <c r="A578" s="159"/>
    </row>
    <row r="579" spans="1:1" s="120" customFormat="1">
      <c r="A579" s="159"/>
    </row>
    <row r="580" spans="1:1" s="120" customFormat="1">
      <c r="A580" s="159"/>
    </row>
    <row r="581" spans="1:1" s="120" customFormat="1">
      <c r="A581" s="159"/>
    </row>
    <row r="582" spans="1:1" s="120" customFormat="1">
      <c r="A582" s="159"/>
    </row>
    <row r="583" spans="1:1" s="120" customFormat="1">
      <c r="A583" s="159"/>
    </row>
    <row r="584" spans="1:1" s="120" customFormat="1">
      <c r="A584" s="159"/>
    </row>
    <row r="585" spans="1:1" s="120" customFormat="1">
      <c r="A585" s="159"/>
    </row>
    <row r="586" spans="1:1" s="120" customFormat="1">
      <c r="A586" s="159"/>
    </row>
    <row r="587" spans="1:1" s="120" customFormat="1">
      <c r="A587" s="159"/>
    </row>
    <row r="588" spans="1:1" s="120" customFormat="1">
      <c r="A588" s="159"/>
    </row>
    <row r="589" spans="1:1" s="120" customFormat="1">
      <c r="A589" s="159"/>
    </row>
    <row r="590" spans="1:1" s="120" customFormat="1">
      <c r="A590" s="159"/>
    </row>
    <row r="591" spans="1:1" s="120" customFormat="1">
      <c r="A591" s="159"/>
    </row>
    <row r="592" spans="1:1" s="120" customFormat="1">
      <c r="A592" s="159"/>
    </row>
    <row r="593" spans="1:1" s="120" customFormat="1">
      <c r="A593" s="159"/>
    </row>
    <row r="594" spans="1:1" s="120" customFormat="1">
      <c r="A594" s="159"/>
    </row>
    <row r="595" spans="1:1" s="120" customFormat="1">
      <c r="A595" s="159"/>
    </row>
    <row r="596" spans="1:1" s="120" customFormat="1">
      <c r="A596" s="159"/>
    </row>
    <row r="597" spans="1:1" s="120" customFormat="1">
      <c r="A597" s="159"/>
    </row>
    <row r="598" spans="1:1" s="120" customFormat="1">
      <c r="A598" s="159"/>
    </row>
    <row r="599" spans="1:1" s="120" customFormat="1">
      <c r="A599" s="159"/>
    </row>
    <row r="600" spans="1:1" s="120" customFormat="1">
      <c r="A600" s="159"/>
    </row>
    <row r="601" spans="1:1" s="120" customFormat="1">
      <c r="A601" s="159"/>
    </row>
    <row r="602" spans="1:1" s="120" customFormat="1">
      <c r="A602" s="159"/>
    </row>
    <row r="603" spans="1:1" s="120" customFormat="1">
      <c r="A603" s="159"/>
    </row>
    <row r="604" spans="1:1" s="120" customFormat="1">
      <c r="A604" s="159"/>
    </row>
    <row r="605" spans="1:1" s="120" customFormat="1">
      <c r="A605" s="159"/>
    </row>
    <row r="606" spans="1:1" s="120" customFormat="1">
      <c r="A606" s="159"/>
    </row>
    <row r="607" spans="1:1" s="120" customFormat="1">
      <c r="A607" s="159"/>
    </row>
    <row r="608" spans="1:1" s="120" customFormat="1">
      <c r="A608" s="159"/>
    </row>
    <row r="609" spans="1:1" s="120" customFormat="1">
      <c r="A609" s="159"/>
    </row>
    <row r="610" spans="1:1" s="120" customFormat="1">
      <c r="A610" s="159"/>
    </row>
    <row r="611" spans="1:1" s="120" customFormat="1">
      <c r="A611" s="159"/>
    </row>
    <row r="612" spans="1:1" s="120" customFormat="1">
      <c r="A612" s="159"/>
    </row>
    <row r="613" spans="1:1" s="120" customFormat="1">
      <c r="A613" s="159"/>
    </row>
    <row r="614" spans="1:1" s="120" customFormat="1">
      <c r="A614" s="159"/>
    </row>
    <row r="615" spans="1:1" s="120" customFormat="1">
      <c r="A615" s="159"/>
    </row>
    <row r="616" spans="1:1" s="120" customFormat="1">
      <c r="A616" s="159"/>
    </row>
    <row r="617" spans="1:1" s="120" customFormat="1">
      <c r="A617" s="159"/>
    </row>
    <row r="618" spans="1:1" s="120" customFormat="1">
      <c r="A618" s="159"/>
    </row>
    <row r="619" spans="1:1" s="120" customFormat="1">
      <c r="A619" s="159"/>
    </row>
    <row r="620" spans="1:1" s="120" customFormat="1">
      <c r="A620" s="159"/>
    </row>
    <row r="621" spans="1:1" s="120" customFormat="1">
      <c r="A621" s="159"/>
    </row>
    <row r="622" spans="1:1" s="120" customFormat="1">
      <c r="A622" s="159"/>
    </row>
    <row r="623" spans="1:1" s="120" customFormat="1">
      <c r="A623" s="159"/>
    </row>
    <row r="624" spans="1:1" s="120" customFormat="1">
      <c r="A624" s="159"/>
    </row>
    <row r="625" spans="1:1" s="120" customFormat="1">
      <c r="A625" s="159"/>
    </row>
    <row r="626" spans="1:1" s="120" customFormat="1">
      <c r="A626" s="159"/>
    </row>
    <row r="627" spans="1:1" s="120" customFormat="1">
      <c r="A627" s="159"/>
    </row>
    <row r="628" spans="1:1" s="120" customFormat="1">
      <c r="A628" s="159"/>
    </row>
    <row r="629" spans="1:1" s="120" customFormat="1">
      <c r="A629" s="159"/>
    </row>
    <row r="630" spans="1:1" s="120" customFormat="1">
      <c r="A630" s="159"/>
    </row>
    <row r="631" spans="1:1" s="120" customFormat="1">
      <c r="A631" s="159"/>
    </row>
    <row r="632" spans="1:1" s="120" customFormat="1">
      <c r="A632" s="159"/>
    </row>
    <row r="633" spans="1:1" s="120" customFormat="1">
      <c r="A633" s="159"/>
    </row>
    <row r="634" spans="1:1" s="120" customFormat="1">
      <c r="A634" s="159"/>
    </row>
    <row r="635" spans="1:1" s="120" customFormat="1">
      <c r="A635" s="159"/>
    </row>
    <row r="636" spans="1:1" s="120" customFormat="1">
      <c r="A636" s="159"/>
    </row>
    <row r="637" spans="1:1" s="120" customFormat="1">
      <c r="A637" s="159"/>
    </row>
    <row r="638" spans="1:1" s="120" customFormat="1">
      <c r="A638" s="159"/>
    </row>
    <row r="639" spans="1:1" s="120" customFormat="1">
      <c r="A639" s="159"/>
    </row>
    <row r="640" spans="1:1" s="120" customFormat="1">
      <c r="A640" s="159"/>
    </row>
    <row r="641" spans="1:1" s="120" customFormat="1">
      <c r="A641" s="159"/>
    </row>
    <row r="642" spans="1:1" s="120" customFormat="1">
      <c r="A642" s="159"/>
    </row>
    <row r="643" spans="1:1" s="120" customFormat="1">
      <c r="A643" s="159"/>
    </row>
    <row r="644" spans="1:1" s="120" customFormat="1">
      <c r="A644" s="159"/>
    </row>
    <row r="645" spans="1:1" s="120" customFormat="1">
      <c r="A645" s="159"/>
    </row>
    <row r="646" spans="1:1" s="120" customFormat="1">
      <c r="A646" s="159"/>
    </row>
    <row r="647" spans="1:1" s="120" customFormat="1">
      <c r="A647" s="159"/>
    </row>
    <row r="648" spans="1:1" s="120" customFormat="1">
      <c r="A648" s="159"/>
    </row>
    <row r="649" spans="1:1" s="120" customFormat="1">
      <c r="A649" s="159"/>
    </row>
    <row r="650" spans="1:1" s="120" customFormat="1">
      <c r="A650" s="159"/>
    </row>
    <row r="651" spans="1:1" s="120" customFormat="1">
      <c r="A651" s="159"/>
    </row>
    <row r="652" spans="1:1" s="120" customFormat="1">
      <c r="A652" s="159"/>
    </row>
    <row r="653" spans="1:1" s="120" customFormat="1">
      <c r="A653" s="159"/>
    </row>
    <row r="654" spans="1:1" s="120" customFormat="1">
      <c r="A654" s="159"/>
    </row>
    <row r="655" spans="1:1" s="120" customFormat="1">
      <c r="A655" s="159"/>
    </row>
    <row r="656" spans="1:1" s="120" customFormat="1">
      <c r="A656" s="159"/>
    </row>
    <row r="657" spans="1:1" s="120" customFormat="1">
      <c r="A657" s="159"/>
    </row>
    <row r="658" spans="1:1" s="120" customFormat="1">
      <c r="A658" s="159"/>
    </row>
    <row r="659" spans="1:1" s="120" customFormat="1">
      <c r="A659" s="159"/>
    </row>
    <row r="660" spans="1:1" s="120" customFormat="1">
      <c r="A660" s="159"/>
    </row>
    <row r="661" spans="1:1" s="120" customFormat="1">
      <c r="A661" s="159"/>
    </row>
    <row r="662" spans="1:1" s="120" customFormat="1">
      <c r="A662" s="159"/>
    </row>
    <row r="663" spans="1:1" s="120" customFormat="1">
      <c r="A663" s="159"/>
    </row>
    <row r="664" spans="1:1" s="120" customFormat="1">
      <c r="A664" s="159"/>
    </row>
    <row r="665" spans="1:1" s="120" customFormat="1">
      <c r="A665" s="159"/>
    </row>
    <row r="666" spans="1:1" s="120" customFormat="1">
      <c r="A666" s="159"/>
    </row>
    <row r="667" spans="1:1" s="120" customFormat="1">
      <c r="A667" s="159"/>
    </row>
    <row r="668" spans="1:1" s="120" customFormat="1">
      <c r="A668" s="159"/>
    </row>
    <row r="669" spans="1:1" s="120" customFormat="1">
      <c r="A669" s="159"/>
    </row>
    <row r="670" spans="1:1" s="120" customFormat="1">
      <c r="A670" s="159"/>
    </row>
    <row r="671" spans="1:1" s="120" customFormat="1">
      <c r="A671" s="159"/>
    </row>
    <row r="672" spans="1:1" s="120" customFormat="1">
      <c r="A672" s="159"/>
    </row>
    <row r="673" spans="1:1" s="120" customFormat="1">
      <c r="A673" s="159"/>
    </row>
    <row r="674" spans="1:1" s="120" customFormat="1">
      <c r="A674" s="159"/>
    </row>
    <row r="675" spans="1:1" s="120" customFormat="1">
      <c r="A675" s="159"/>
    </row>
    <row r="676" spans="1:1" s="120" customFormat="1">
      <c r="A676" s="159"/>
    </row>
    <row r="677" spans="1:1" s="120" customFormat="1">
      <c r="A677" s="159"/>
    </row>
    <row r="678" spans="1:1" s="120" customFormat="1">
      <c r="A678" s="159"/>
    </row>
    <row r="679" spans="1:1" s="120" customFormat="1">
      <c r="A679" s="159"/>
    </row>
    <row r="680" spans="1:1" s="120" customFormat="1">
      <c r="A680" s="159"/>
    </row>
    <row r="681" spans="1:1" s="120" customFormat="1">
      <c r="A681" s="159"/>
    </row>
    <row r="682" spans="1:1" s="120" customFormat="1">
      <c r="A682" s="159"/>
    </row>
    <row r="683" spans="1:1" s="120" customFormat="1">
      <c r="A683" s="159"/>
    </row>
    <row r="684" spans="1:1" s="120" customFormat="1">
      <c r="A684" s="159"/>
    </row>
    <row r="685" spans="1:1" s="120" customFormat="1">
      <c r="A685" s="159"/>
    </row>
    <row r="686" spans="1:1" s="120" customFormat="1">
      <c r="A686" s="159"/>
    </row>
    <row r="687" spans="1:1" s="120" customFormat="1">
      <c r="A687" s="159"/>
    </row>
    <row r="688" spans="1:1" s="120" customFormat="1">
      <c r="A688" s="159"/>
    </row>
    <row r="689" spans="1:1" s="120" customFormat="1">
      <c r="A689" s="159"/>
    </row>
    <row r="690" spans="1:1" s="120" customFormat="1">
      <c r="A690" s="159"/>
    </row>
    <row r="691" spans="1:1" s="120" customFormat="1">
      <c r="A691" s="159"/>
    </row>
    <row r="692" spans="1:1" s="120" customFormat="1">
      <c r="A692" s="159"/>
    </row>
    <row r="693" spans="1:1" s="120" customFormat="1">
      <c r="A693" s="159"/>
    </row>
    <row r="694" spans="1:1" s="120" customFormat="1">
      <c r="A694" s="159"/>
    </row>
    <row r="695" spans="1:1" s="120" customFormat="1">
      <c r="A695" s="159"/>
    </row>
    <row r="696" spans="1:1" s="120" customFormat="1">
      <c r="A696" s="159"/>
    </row>
    <row r="697" spans="1:1" s="120" customFormat="1">
      <c r="A697" s="159"/>
    </row>
    <row r="698" spans="1:1" s="120" customFormat="1">
      <c r="A698" s="159"/>
    </row>
    <row r="699" spans="1:1" s="120" customFormat="1">
      <c r="A699" s="159"/>
    </row>
    <row r="700" spans="1:1" s="120" customFormat="1">
      <c r="A700" s="159"/>
    </row>
    <row r="701" spans="1:1" s="120" customFormat="1">
      <c r="A701" s="159"/>
    </row>
    <row r="702" spans="1:1" s="120" customFormat="1">
      <c r="A702" s="159"/>
    </row>
    <row r="703" spans="1:1" s="120" customFormat="1">
      <c r="A703" s="159"/>
    </row>
    <row r="704" spans="1:1" s="120" customFormat="1">
      <c r="A704" s="159"/>
    </row>
    <row r="705" spans="1:1" s="120" customFormat="1">
      <c r="A705" s="159"/>
    </row>
    <row r="706" spans="1:1" s="120" customFormat="1">
      <c r="A706" s="159"/>
    </row>
    <row r="707" spans="1:1" s="120" customFormat="1">
      <c r="A707" s="159"/>
    </row>
    <row r="708" spans="1:1" s="120" customFormat="1">
      <c r="A708" s="159"/>
    </row>
    <row r="709" spans="1:1" s="120" customFormat="1">
      <c r="A709" s="159"/>
    </row>
    <row r="710" spans="1:1" s="120" customFormat="1">
      <c r="A710" s="159"/>
    </row>
    <row r="711" spans="1:1" s="120" customFormat="1">
      <c r="A711" s="159"/>
    </row>
    <row r="712" spans="1:1" s="120" customFormat="1">
      <c r="A712" s="159"/>
    </row>
    <row r="713" spans="1:1" s="120" customFormat="1">
      <c r="A713" s="159"/>
    </row>
    <row r="714" spans="1:1" s="120" customFormat="1">
      <c r="A714" s="159"/>
    </row>
    <row r="715" spans="1:1" s="120" customFormat="1">
      <c r="A715" s="159"/>
    </row>
    <row r="716" spans="1:1" s="120" customFormat="1">
      <c r="A716" s="159"/>
    </row>
    <row r="717" spans="1:1" s="120" customFormat="1">
      <c r="A717" s="159"/>
    </row>
    <row r="718" spans="1:1" s="120" customFormat="1">
      <c r="A718" s="159"/>
    </row>
    <row r="719" spans="1:1" s="120" customFormat="1">
      <c r="A719" s="159"/>
    </row>
    <row r="720" spans="1:1" s="120" customFormat="1">
      <c r="A720" s="159"/>
    </row>
    <row r="721" spans="1:1" s="120" customFormat="1">
      <c r="A721" s="159"/>
    </row>
    <row r="722" spans="1:1" s="120" customFormat="1">
      <c r="A722" s="159"/>
    </row>
    <row r="723" spans="1:1" s="120" customFormat="1">
      <c r="A723" s="159"/>
    </row>
    <row r="724" spans="1:1" s="120" customFormat="1">
      <c r="A724" s="159"/>
    </row>
    <row r="725" spans="1:1" s="120" customFormat="1">
      <c r="A725" s="159"/>
    </row>
    <row r="726" spans="1:1" s="120" customFormat="1">
      <c r="A726" s="159"/>
    </row>
    <row r="727" spans="1:1" s="120" customFormat="1">
      <c r="A727" s="159"/>
    </row>
    <row r="728" spans="1:1" s="120" customFormat="1">
      <c r="A728" s="159"/>
    </row>
    <row r="729" spans="1:1" s="120" customFormat="1">
      <c r="A729" s="159"/>
    </row>
    <row r="730" spans="1:1" s="120" customFormat="1">
      <c r="A730" s="159"/>
    </row>
    <row r="731" spans="1:1" s="120" customFormat="1">
      <c r="A731" s="159"/>
    </row>
    <row r="732" spans="1:1" s="120" customFormat="1">
      <c r="A732" s="159"/>
    </row>
    <row r="733" spans="1:1" s="120" customFormat="1">
      <c r="A733" s="159"/>
    </row>
    <row r="734" spans="1:1" s="120" customFormat="1">
      <c r="A734" s="159"/>
    </row>
    <row r="735" spans="1:1" s="120" customFormat="1">
      <c r="A735" s="159"/>
    </row>
    <row r="736" spans="1:1" s="120" customFormat="1">
      <c r="A736" s="159"/>
    </row>
    <row r="737" spans="1:1" s="120" customFormat="1">
      <c r="A737" s="159"/>
    </row>
    <row r="738" spans="1:1" s="120" customFormat="1">
      <c r="A738" s="159"/>
    </row>
    <row r="739" spans="1:1" s="120" customFormat="1">
      <c r="A739" s="159"/>
    </row>
    <row r="740" spans="1:1" s="120" customFormat="1">
      <c r="A740" s="159"/>
    </row>
    <row r="741" spans="1:1" s="120" customFormat="1">
      <c r="A741" s="159"/>
    </row>
    <row r="742" spans="1:1" s="120" customFormat="1">
      <c r="A742" s="159"/>
    </row>
    <row r="743" spans="1:1" s="120" customFormat="1">
      <c r="A743" s="159"/>
    </row>
    <row r="744" spans="1:1" s="120" customFormat="1">
      <c r="A744" s="159"/>
    </row>
    <row r="745" spans="1:1" s="120" customFormat="1">
      <c r="A745" s="159"/>
    </row>
    <row r="746" spans="1:1" s="120" customFormat="1">
      <c r="A746" s="159"/>
    </row>
    <row r="747" spans="1:1" s="120" customFormat="1">
      <c r="A747" s="159"/>
    </row>
    <row r="748" spans="1:1" s="120" customFormat="1">
      <c r="A748" s="159"/>
    </row>
    <row r="749" spans="1:1" s="120" customFormat="1">
      <c r="A749" s="159"/>
    </row>
    <row r="750" spans="1:1" s="120" customFormat="1">
      <c r="A750" s="159"/>
    </row>
    <row r="751" spans="1:1" s="120" customFormat="1">
      <c r="A751" s="159"/>
    </row>
    <row r="752" spans="1:1" s="120" customFormat="1">
      <c r="A752" s="159"/>
    </row>
    <row r="753" spans="1:1" s="120" customFormat="1">
      <c r="A753" s="159"/>
    </row>
    <row r="754" spans="1:1" s="120" customFormat="1">
      <c r="A754" s="159"/>
    </row>
    <row r="755" spans="1:1" s="120" customFormat="1">
      <c r="A755" s="159"/>
    </row>
    <row r="756" spans="1:1" s="120" customFormat="1">
      <c r="A756" s="159"/>
    </row>
    <row r="757" spans="1:1" s="120" customFormat="1">
      <c r="A757" s="159"/>
    </row>
    <row r="758" spans="1:1" s="120" customFormat="1">
      <c r="A758" s="159"/>
    </row>
    <row r="759" spans="1:1" s="120" customFormat="1">
      <c r="A759" s="159"/>
    </row>
    <row r="760" spans="1:1" s="120" customFormat="1">
      <c r="A760" s="159"/>
    </row>
    <row r="761" spans="1:1" s="120" customFormat="1">
      <c r="A761" s="159"/>
    </row>
    <row r="762" spans="1:1" s="120" customFormat="1">
      <c r="A762" s="159"/>
    </row>
    <row r="763" spans="1:1" s="120" customFormat="1">
      <c r="A763" s="159"/>
    </row>
    <row r="764" spans="1:1" s="120" customFormat="1">
      <c r="A764" s="159"/>
    </row>
    <row r="765" spans="1:1" s="120" customFormat="1">
      <c r="A765" s="159"/>
    </row>
    <row r="766" spans="1:1" s="120" customFormat="1">
      <c r="A766" s="159"/>
    </row>
    <row r="767" spans="1:1" s="120" customFormat="1">
      <c r="A767" s="159"/>
    </row>
    <row r="768" spans="1:1" s="120" customFormat="1">
      <c r="A768" s="159"/>
    </row>
    <row r="769" spans="1:1" s="120" customFormat="1">
      <c r="A769" s="159"/>
    </row>
    <row r="770" spans="1:1" s="120" customFormat="1">
      <c r="A770" s="159"/>
    </row>
    <row r="771" spans="1:1" s="120" customFormat="1">
      <c r="A771" s="159"/>
    </row>
    <row r="772" spans="1:1" s="120" customFormat="1">
      <c r="A772" s="159"/>
    </row>
    <row r="773" spans="1:1" s="120" customFormat="1">
      <c r="A773" s="159"/>
    </row>
    <row r="774" spans="1:1" s="120" customFormat="1">
      <c r="A774" s="159"/>
    </row>
    <row r="775" spans="1:1" s="120" customFormat="1">
      <c r="A775" s="159"/>
    </row>
    <row r="776" spans="1:1" s="120" customFormat="1">
      <c r="A776" s="159"/>
    </row>
    <row r="777" spans="1:1" s="120" customFormat="1">
      <c r="A777" s="159"/>
    </row>
    <row r="778" spans="1:1" s="120" customFormat="1">
      <c r="A778" s="159"/>
    </row>
    <row r="779" spans="1:1" s="120" customFormat="1">
      <c r="A779" s="159"/>
    </row>
    <row r="780" spans="1:1" s="120" customFormat="1">
      <c r="A780" s="159"/>
    </row>
    <row r="781" spans="1:1" s="120" customFormat="1">
      <c r="A781" s="159"/>
    </row>
    <row r="782" spans="1:1" s="120" customFormat="1">
      <c r="A782" s="159"/>
    </row>
    <row r="783" spans="1:1" s="120" customFormat="1">
      <c r="A783" s="159"/>
    </row>
    <row r="784" spans="1:1" s="120" customFormat="1">
      <c r="A784" s="159"/>
    </row>
    <row r="785" spans="1:1" s="120" customFormat="1">
      <c r="A785" s="159"/>
    </row>
    <row r="786" spans="1:1" s="120" customFormat="1">
      <c r="A786" s="159"/>
    </row>
    <row r="787" spans="1:1" s="120" customFormat="1">
      <c r="A787" s="159"/>
    </row>
    <row r="788" spans="1:1" s="120" customFormat="1">
      <c r="A788" s="159"/>
    </row>
    <row r="789" spans="1:1" s="120" customFormat="1">
      <c r="A789" s="159"/>
    </row>
    <row r="790" spans="1:1" s="120" customFormat="1">
      <c r="A790" s="159"/>
    </row>
    <row r="791" spans="1:1" s="120" customFormat="1">
      <c r="A791" s="159"/>
    </row>
    <row r="792" spans="1:1" s="120" customFormat="1">
      <c r="A792" s="159"/>
    </row>
    <row r="793" spans="1:1" s="120" customFormat="1">
      <c r="A793" s="159"/>
    </row>
    <row r="794" spans="1:1" s="120" customFormat="1">
      <c r="A794" s="159"/>
    </row>
    <row r="795" spans="1:1" s="120" customFormat="1">
      <c r="A795" s="159"/>
    </row>
    <row r="796" spans="1:1" s="120" customFormat="1">
      <c r="A796" s="159"/>
    </row>
    <row r="797" spans="1:1" s="120" customFormat="1">
      <c r="A797" s="159"/>
    </row>
    <row r="798" spans="1:1" s="120" customFormat="1">
      <c r="A798" s="159"/>
    </row>
    <row r="799" spans="1:1" s="120" customFormat="1">
      <c r="A799" s="159"/>
    </row>
    <row r="800" spans="1:1" s="120" customFormat="1">
      <c r="A800" s="159"/>
    </row>
    <row r="801" spans="1:1" s="120" customFormat="1">
      <c r="A801" s="159"/>
    </row>
    <row r="802" spans="1:1" s="120" customFormat="1">
      <c r="A802" s="159"/>
    </row>
    <row r="803" spans="1:1" s="120" customFormat="1">
      <c r="A803" s="159"/>
    </row>
    <row r="804" spans="1:1" s="120" customFormat="1">
      <c r="A804" s="159"/>
    </row>
    <row r="805" spans="1:1" s="120" customFormat="1">
      <c r="A805" s="159"/>
    </row>
    <row r="806" spans="1:1" s="120" customFormat="1">
      <c r="A806" s="159"/>
    </row>
    <row r="807" spans="1:1" s="120" customFormat="1">
      <c r="A807" s="159"/>
    </row>
    <row r="808" spans="1:1" s="120" customFormat="1">
      <c r="A808" s="159"/>
    </row>
    <row r="809" spans="1:1" s="120" customFormat="1">
      <c r="A809" s="159"/>
    </row>
    <row r="810" spans="1:1" s="120" customFormat="1">
      <c r="A810" s="159"/>
    </row>
    <row r="811" spans="1:1" s="120" customFormat="1">
      <c r="A811" s="159"/>
    </row>
    <row r="812" spans="1:1" s="120" customFormat="1">
      <c r="A812" s="159"/>
    </row>
    <row r="813" spans="1:1" s="120" customFormat="1">
      <c r="A813" s="159"/>
    </row>
    <row r="814" spans="1:1" s="120" customFormat="1">
      <c r="A814" s="159"/>
    </row>
    <row r="815" spans="1:1" s="120" customFormat="1">
      <c r="A815" s="159"/>
    </row>
    <row r="816" spans="1:1" s="120" customFormat="1">
      <c r="A816" s="159"/>
    </row>
    <row r="817" spans="1:1" s="120" customFormat="1">
      <c r="A817" s="159"/>
    </row>
    <row r="818" spans="1:1" s="120" customFormat="1">
      <c r="A818" s="159"/>
    </row>
    <row r="819" spans="1:1" s="120" customFormat="1">
      <c r="A819" s="159"/>
    </row>
    <row r="820" spans="1:1" s="120" customFormat="1">
      <c r="A820" s="159"/>
    </row>
    <row r="821" spans="1:1" s="120" customFormat="1">
      <c r="A821" s="159"/>
    </row>
    <row r="822" spans="1:1" s="120" customFormat="1">
      <c r="A822" s="159"/>
    </row>
    <row r="823" spans="1:1" s="120" customFormat="1">
      <c r="A823" s="159"/>
    </row>
    <row r="824" spans="1:1" s="120" customFormat="1">
      <c r="A824" s="159"/>
    </row>
    <row r="825" spans="1:1" s="120" customFormat="1">
      <c r="A825" s="159"/>
    </row>
    <row r="826" spans="1:1" s="120" customFormat="1">
      <c r="A826" s="159"/>
    </row>
    <row r="827" spans="1:1" s="120" customFormat="1">
      <c r="A827" s="159"/>
    </row>
    <row r="828" spans="1:1" s="120" customFormat="1">
      <c r="A828" s="159"/>
    </row>
    <row r="829" spans="1:1" s="120" customFormat="1">
      <c r="A829" s="159"/>
    </row>
    <row r="830" spans="1:1" s="120" customFormat="1">
      <c r="A830" s="159"/>
    </row>
    <row r="831" spans="1:1" s="120" customFormat="1">
      <c r="A831" s="159"/>
    </row>
    <row r="832" spans="1:1" s="120" customFormat="1">
      <c r="A832" s="159"/>
    </row>
    <row r="833" spans="1:1" s="120" customFormat="1">
      <c r="A833" s="159"/>
    </row>
    <row r="834" spans="1:1" s="120" customFormat="1">
      <c r="A834" s="159"/>
    </row>
    <row r="835" spans="1:1" s="120" customFormat="1">
      <c r="A835" s="159"/>
    </row>
    <row r="836" spans="1:1" s="120" customFormat="1">
      <c r="A836" s="159"/>
    </row>
    <row r="837" spans="1:1" s="120" customFormat="1">
      <c r="A837" s="159"/>
    </row>
    <row r="838" spans="1:1" s="120" customFormat="1">
      <c r="A838" s="159"/>
    </row>
    <row r="839" spans="1:1" s="120" customFormat="1">
      <c r="A839" s="159"/>
    </row>
    <row r="840" spans="1:1" s="120" customFormat="1">
      <c r="A840" s="159"/>
    </row>
    <row r="841" spans="1:1" s="120" customFormat="1">
      <c r="A841" s="159"/>
    </row>
    <row r="842" spans="1:1" s="120" customFormat="1">
      <c r="A842" s="159"/>
    </row>
    <row r="843" spans="1:1" s="120" customFormat="1">
      <c r="A843" s="159"/>
    </row>
    <row r="844" spans="1:1" s="120" customFormat="1">
      <c r="A844" s="159"/>
    </row>
    <row r="845" spans="1:1" s="120" customFormat="1">
      <c r="A845" s="159"/>
    </row>
    <row r="846" spans="1:1" s="120" customFormat="1">
      <c r="A846" s="159"/>
    </row>
    <row r="847" spans="1:1" s="120" customFormat="1">
      <c r="A847" s="159"/>
    </row>
    <row r="848" spans="1:1" s="120" customFormat="1">
      <c r="A848" s="159"/>
    </row>
    <row r="849" spans="1:1" s="120" customFormat="1">
      <c r="A849" s="159"/>
    </row>
    <row r="850" spans="1:1" s="120" customFormat="1">
      <c r="A850" s="159"/>
    </row>
    <row r="851" spans="1:1" s="120" customFormat="1">
      <c r="A851" s="159"/>
    </row>
    <row r="852" spans="1:1" s="120" customFormat="1">
      <c r="A852" s="159"/>
    </row>
    <row r="853" spans="1:1" s="120" customFormat="1">
      <c r="A853" s="159"/>
    </row>
    <row r="854" spans="1:1" s="120" customFormat="1">
      <c r="A854" s="159"/>
    </row>
    <row r="855" spans="1:1" s="120" customFormat="1">
      <c r="A855" s="159"/>
    </row>
    <row r="856" spans="1:1" s="120" customFormat="1">
      <c r="A856" s="159"/>
    </row>
    <row r="857" spans="1:1" s="120" customFormat="1">
      <c r="A857" s="159"/>
    </row>
    <row r="858" spans="1:1" s="120" customFormat="1">
      <c r="A858" s="159"/>
    </row>
    <row r="859" spans="1:1" s="120" customFormat="1">
      <c r="A859" s="159"/>
    </row>
    <row r="860" spans="1:1" s="120" customFormat="1">
      <c r="A860" s="159"/>
    </row>
    <row r="861" spans="1:1" s="120" customFormat="1">
      <c r="A861" s="159"/>
    </row>
    <row r="862" spans="1:1" s="120" customFormat="1">
      <c r="A862" s="159"/>
    </row>
    <row r="863" spans="1:1" s="120" customFormat="1">
      <c r="A863" s="159"/>
    </row>
    <row r="864" spans="1:1" s="120" customFormat="1">
      <c r="A864" s="159"/>
    </row>
    <row r="865" spans="1:1" s="120" customFormat="1">
      <c r="A865" s="159"/>
    </row>
    <row r="866" spans="1:1" s="120" customFormat="1">
      <c r="A866" s="159"/>
    </row>
    <row r="867" spans="1:1" s="120" customFormat="1">
      <c r="A867" s="159"/>
    </row>
    <row r="868" spans="1:1" s="120" customFormat="1">
      <c r="A868" s="159"/>
    </row>
    <row r="869" spans="1:1" s="120" customFormat="1">
      <c r="A869" s="159"/>
    </row>
    <row r="870" spans="1:1" s="120" customFormat="1">
      <c r="A870" s="159"/>
    </row>
    <row r="871" spans="1:1" s="120" customFormat="1">
      <c r="A871" s="159"/>
    </row>
    <row r="872" spans="1:1" s="120" customFormat="1">
      <c r="A872" s="159"/>
    </row>
    <row r="873" spans="1:1" s="120" customFormat="1">
      <c r="A873" s="159"/>
    </row>
    <row r="874" spans="1:1" s="120" customFormat="1">
      <c r="A874" s="159"/>
    </row>
    <row r="875" spans="1:1" s="120" customFormat="1">
      <c r="A875" s="159"/>
    </row>
    <row r="876" spans="1:1" s="120" customFormat="1">
      <c r="A876" s="159"/>
    </row>
    <row r="877" spans="1:1" s="120" customFormat="1">
      <c r="A877" s="159"/>
    </row>
    <row r="878" spans="1:1" s="120" customFormat="1">
      <c r="A878" s="159"/>
    </row>
    <row r="879" spans="1:1" s="120" customFormat="1">
      <c r="A879" s="159"/>
    </row>
    <row r="880" spans="1:1" s="120" customFormat="1">
      <c r="A880" s="159"/>
    </row>
    <row r="881" spans="1:1" s="120" customFormat="1">
      <c r="A881" s="159"/>
    </row>
    <row r="882" spans="1:1" s="120" customFormat="1">
      <c r="A882" s="159"/>
    </row>
    <row r="883" spans="1:1" s="120" customFormat="1">
      <c r="A883" s="159"/>
    </row>
    <row r="884" spans="1:1" s="120" customFormat="1">
      <c r="A884" s="159"/>
    </row>
    <row r="885" spans="1:1" s="120" customFormat="1">
      <c r="A885" s="159"/>
    </row>
    <row r="886" spans="1:1" s="120" customFormat="1">
      <c r="A886" s="159"/>
    </row>
    <row r="887" spans="1:1" s="120" customFormat="1">
      <c r="A887" s="159"/>
    </row>
    <row r="888" spans="1:1" s="120" customFormat="1">
      <c r="A888" s="159"/>
    </row>
    <row r="889" spans="1:1" s="120" customFormat="1">
      <c r="A889" s="159"/>
    </row>
    <row r="890" spans="1:1" s="120" customFormat="1">
      <c r="A890" s="159"/>
    </row>
    <row r="891" spans="1:1" s="120" customFormat="1">
      <c r="A891" s="159"/>
    </row>
    <row r="892" spans="1:1" s="120" customFormat="1">
      <c r="A892" s="159"/>
    </row>
    <row r="893" spans="1:1" s="120" customFormat="1">
      <c r="A893" s="159"/>
    </row>
    <row r="894" spans="1:1" s="120" customFormat="1">
      <c r="A894" s="159"/>
    </row>
    <row r="895" spans="1:1" s="120" customFormat="1">
      <c r="A895" s="159"/>
    </row>
    <row r="896" spans="1:1" s="120" customFormat="1">
      <c r="A896" s="159"/>
    </row>
    <row r="897" spans="1:1" s="120" customFormat="1">
      <c r="A897" s="159"/>
    </row>
    <row r="898" spans="1:1" s="120" customFormat="1">
      <c r="A898" s="159"/>
    </row>
    <row r="899" spans="1:1" s="120" customFormat="1">
      <c r="A899" s="159"/>
    </row>
    <row r="900" spans="1:1" s="120" customFormat="1">
      <c r="A900" s="159"/>
    </row>
    <row r="901" spans="1:1" s="120" customFormat="1">
      <c r="A901" s="159"/>
    </row>
    <row r="902" spans="1:1" s="120" customFormat="1">
      <c r="A902" s="159"/>
    </row>
    <row r="903" spans="1:1" s="120" customFormat="1">
      <c r="A903" s="159"/>
    </row>
    <row r="904" spans="1:1" s="120" customFormat="1">
      <c r="A904" s="159"/>
    </row>
    <row r="905" spans="1:1" s="120" customFormat="1">
      <c r="A905" s="159"/>
    </row>
    <row r="906" spans="1:1" s="120" customFormat="1">
      <c r="A906" s="159"/>
    </row>
    <row r="907" spans="1:1" s="120" customFormat="1">
      <c r="A907" s="159"/>
    </row>
    <row r="908" spans="1:1" s="120" customFormat="1">
      <c r="A908" s="159"/>
    </row>
    <row r="909" spans="1:1" s="120" customFormat="1">
      <c r="A909" s="159"/>
    </row>
    <row r="910" spans="1:1" s="120" customFormat="1">
      <c r="A910" s="159"/>
    </row>
    <row r="911" spans="1:1" s="120" customFormat="1">
      <c r="A911" s="159"/>
    </row>
    <row r="912" spans="1:1" s="120" customFormat="1">
      <c r="A912" s="159"/>
    </row>
    <row r="913" spans="1:1" s="120" customFormat="1">
      <c r="A913" s="159"/>
    </row>
    <row r="914" spans="1:1" s="120" customFormat="1">
      <c r="A914" s="159"/>
    </row>
    <row r="915" spans="1:1" s="120" customFormat="1">
      <c r="A915" s="159"/>
    </row>
    <row r="916" spans="1:1" s="120" customFormat="1">
      <c r="A916" s="159"/>
    </row>
    <row r="917" spans="1:1" s="120" customFormat="1">
      <c r="A917" s="159"/>
    </row>
    <row r="918" spans="1:1" s="120" customFormat="1">
      <c r="A918" s="159"/>
    </row>
    <row r="919" spans="1:1" s="120" customFormat="1">
      <c r="A919" s="159"/>
    </row>
    <row r="920" spans="1:1" s="120" customFormat="1">
      <c r="A920" s="159"/>
    </row>
    <row r="921" spans="1:1" s="120" customFormat="1">
      <c r="A921" s="159"/>
    </row>
    <row r="922" spans="1:1" s="120" customFormat="1">
      <c r="A922" s="159"/>
    </row>
    <row r="923" spans="1:1" s="120" customFormat="1">
      <c r="A923" s="159"/>
    </row>
    <row r="924" spans="1:1" s="120" customFormat="1">
      <c r="A924" s="159"/>
    </row>
    <row r="925" spans="1:1" s="120" customFormat="1">
      <c r="A925" s="159"/>
    </row>
    <row r="926" spans="1:1" s="120" customFormat="1">
      <c r="A926" s="159"/>
    </row>
    <row r="927" spans="1:1" s="120" customFormat="1">
      <c r="A927" s="159"/>
    </row>
    <row r="928" spans="1:1" s="120" customFormat="1">
      <c r="A928" s="159"/>
    </row>
    <row r="929" spans="1:1" s="120" customFormat="1">
      <c r="A929" s="159"/>
    </row>
    <row r="930" spans="1:1" s="120" customFormat="1">
      <c r="A930" s="159"/>
    </row>
    <row r="931" spans="1:1" s="120" customFormat="1">
      <c r="A931" s="159"/>
    </row>
    <row r="932" spans="1:1" s="120" customFormat="1">
      <c r="A932" s="159"/>
    </row>
    <row r="933" spans="1:1" s="120" customFormat="1">
      <c r="A933" s="159"/>
    </row>
    <row r="934" spans="1:1" s="120" customFormat="1">
      <c r="A934" s="159"/>
    </row>
    <row r="935" spans="1:1" s="120" customFormat="1">
      <c r="A935" s="159"/>
    </row>
    <row r="936" spans="1:1" s="120" customFormat="1">
      <c r="A936" s="159"/>
    </row>
    <row r="937" spans="1:1" s="120" customFormat="1">
      <c r="A937" s="159"/>
    </row>
    <row r="938" spans="1:1" s="120" customFormat="1">
      <c r="A938" s="159"/>
    </row>
    <row r="939" spans="1:1" s="120" customFormat="1">
      <c r="A939" s="159"/>
    </row>
    <row r="940" spans="1:1" s="120" customFormat="1">
      <c r="A940" s="159"/>
    </row>
    <row r="941" spans="1:1" s="120" customFormat="1">
      <c r="A941" s="159"/>
    </row>
    <row r="942" spans="1:1" s="120" customFormat="1">
      <c r="A942" s="159"/>
    </row>
    <row r="943" spans="1:1" s="120" customFormat="1">
      <c r="A943" s="159"/>
    </row>
    <row r="944" spans="1:1" s="120" customFormat="1">
      <c r="A944" s="159"/>
    </row>
    <row r="945" spans="1:1" s="120" customFormat="1">
      <c r="A945" s="159"/>
    </row>
    <row r="946" spans="1:1" s="120" customFormat="1">
      <c r="A946" s="159"/>
    </row>
    <row r="947" spans="1:1" s="120" customFormat="1">
      <c r="A947" s="159"/>
    </row>
    <row r="948" spans="1:1" s="120" customFormat="1">
      <c r="A948" s="159"/>
    </row>
    <row r="949" spans="1:1" s="120" customFormat="1">
      <c r="A949" s="159"/>
    </row>
    <row r="950" spans="1:1" s="120" customFormat="1">
      <c r="A950" s="159"/>
    </row>
    <row r="951" spans="1:1" s="120" customFormat="1">
      <c r="A951" s="159"/>
    </row>
    <row r="952" spans="1:1" s="120" customFormat="1">
      <c r="A952" s="159"/>
    </row>
    <row r="953" spans="1:1" s="120" customFormat="1">
      <c r="A953" s="159"/>
    </row>
    <row r="954" spans="1:1" s="120" customFormat="1">
      <c r="A954" s="159"/>
    </row>
    <row r="955" spans="1:1" s="120" customFormat="1">
      <c r="A955" s="159"/>
    </row>
    <row r="956" spans="1:1" s="120" customFormat="1">
      <c r="A956" s="159"/>
    </row>
    <row r="957" spans="1:1" s="120" customFormat="1">
      <c r="A957" s="159"/>
    </row>
    <row r="958" spans="1:1" s="120" customFormat="1">
      <c r="A958" s="159"/>
    </row>
    <row r="959" spans="1:1" s="120" customFormat="1">
      <c r="A959" s="159"/>
    </row>
    <row r="960" spans="1:1" s="120" customFormat="1">
      <c r="A960" s="159"/>
    </row>
    <row r="961" spans="1:1" s="120" customFormat="1">
      <c r="A961" s="159"/>
    </row>
    <row r="962" spans="1:1" s="120" customFormat="1">
      <c r="A962" s="159"/>
    </row>
    <row r="963" spans="1:1" s="120" customFormat="1">
      <c r="A963" s="159"/>
    </row>
    <row r="964" spans="1:1" s="120" customFormat="1">
      <c r="A964" s="159"/>
    </row>
    <row r="965" spans="1:1" s="120" customFormat="1">
      <c r="A965" s="159"/>
    </row>
    <row r="966" spans="1:1" s="120" customFormat="1">
      <c r="A966" s="159"/>
    </row>
    <row r="967" spans="1:1" s="120" customFormat="1">
      <c r="A967" s="159"/>
    </row>
    <row r="968" spans="1:1" s="120" customFormat="1">
      <c r="A968" s="159"/>
    </row>
    <row r="969" spans="1:1" s="120" customFormat="1">
      <c r="A969" s="159"/>
    </row>
    <row r="970" spans="1:1" s="120" customFormat="1">
      <c r="A970" s="159"/>
    </row>
    <row r="971" spans="1:1" s="120" customFormat="1">
      <c r="A971" s="159"/>
    </row>
    <row r="972" spans="1:1" s="120" customFormat="1">
      <c r="A972" s="159"/>
    </row>
    <row r="973" spans="1:1" s="120" customFormat="1">
      <c r="A973" s="159"/>
    </row>
    <row r="974" spans="1:1" s="120" customFormat="1">
      <c r="A974" s="159"/>
    </row>
    <row r="975" spans="1:1" s="120" customFormat="1">
      <c r="A975" s="159"/>
    </row>
    <row r="976" spans="1:1" s="120" customFormat="1">
      <c r="A976" s="159"/>
    </row>
    <row r="977" spans="1:1" s="120" customFormat="1">
      <c r="A977" s="159"/>
    </row>
    <row r="978" spans="1:1" s="120" customFormat="1">
      <c r="A978" s="159"/>
    </row>
    <row r="979" spans="1:1" s="120" customFormat="1">
      <c r="A979" s="159"/>
    </row>
    <row r="980" spans="1:1" s="120" customFormat="1">
      <c r="A980" s="159"/>
    </row>
    <row r="981" spans="1:1" s="120" customFormat="1">
      <c r="A981" s="159"/>
    </row>
    <row r="982" spans="1:1" s="120" customFormat="1">
      <c r="A982" s="159"/>
    </row>
    <row r="983" spans="1:1" s="120" customFormat="1">
      <c r="A983" s="159"/>
    </row>
    <row r="984" spans="1:1" s="120" customFormat="1">
      <c r="A984" s="159"/>
    </row>
    <row r="985" spans="1:1" s="120" customFormat="1">
      <c r="A985" s="159"/>
    </row>
    <row r="986" spans="1:1" s="120" customFormat="1">
      <c r="A986" s="159"/>
    </row>
    <row r="987" spans="1:1" s="120" customFormat="1">
      <c r="A987" s="159"/>
    </row>
    <row r="988" spans="1:1" s="120" customFormat="1">
      <c r="A988" s="159"/>
    </row>
    <row r="989" spans="1:1" s="120" customFormat="1">
      <c r="A989" s="159"/>
    </row>
    <row r="990" spans="1:1" s="120" customFormat="1">
      <c r="A990" s="159"/>
    </row>
    <row r="991" spans="1:1" s="120" customFormat="1">
      <c r="A991" s="159"/>
    </row>
    <row r="992" spans="1:1" s="120" customFormat="1">
      <c r="A992" s="159"/>
    </row>
    <row r="993" spans="1:1" s="120" customFormat="1">
      <c r="A993" s="159"/>
    </row>
    <row r="994" spans="1:1" s="120" customFormat="1">
      <c r="A994" s="159"/>
    </row>
    <row r="995" spans="1:1" s="120" customFormat="1">
      <c r="A995" s="159"/>
    </row>
    <row r="996" spans="1:1" s="120" customFormat="1">
      <c r="A996" s="159"/>
    </row>
    <row r="997" spans="1:1" s="120" customFormat="1">
      <c r="A997" s="159"/>
    </row>
    <row r="998" spans="1:1" s="120" customFormat="1">
      <c r="A998" s="159"/>
    </row>
    <row r="999" spans="1:1" s="120" customFormat="1">
      <c r="A999" s="159"/>
    </row>
    <row r="1000" spans="1:1" s="120" customFormat="1">
      <c r="A1000" s="159"/>
    </row>
    <row r="1001" spans="1:1" s="120" customFormat="1">
      <c r="A1001" s="159"/>
    </row>
    <row r="1002" spans="1:1" s="120" customFormat="1">
      <c r="A1002" s="159"/>
    </row>
    <row r="1003" spans="1:1" s="120" customFormat="1">
      <c r="A1003" s="159"/>
    </row>
    <row r="1004" spans="1:1" s="120" customFormat="1">
      <c r="A1004" s="159"/>
    </row>
    <row r="1005" spans="1:1" s="120" customFormat="1">
      <c r="A1005" s="159"/>
    </row>
    <row r="1006" spans="1:1" s="120" customFormat="1">
      <c r="A1006" s="159"/>
    </row>
    <row r="1007" spans="1:1" s="120" customFormat="1">
      <c r="A1007" s="159"/>
    </row>
    <row r="1008" spans="1:1" s="120" customFormat="1">
      <c r="A1008" s="159"/>
    </row>
    <row r="1009" spans="1:1" s="120" customFormat="1">
      <c r="A1009" s="159"/>
    </row>
    <row r="1010" spans="1:1" s="120" customFormat="1">
      <c r="A1010" s="159"/>
    </row>
    <row r="1011" spans="1:1" s="120" customFormat="1">
      <c r="A1011" s="159"/>
    </row>
    <row r="1012" spans="1:1" s="120" customFormat="1">
      <c r="A1012" s="159"/>
    </row>
    <row r="1013" spans="1:1" s="120" customFormat="1">
      <c r="A1013" s="159"/>
    </row>
    <row r="1014" spans="1:1" s="120" customFormat="1">
      <c r="A1014" s="159"/>
    </row>
    <row r="1015" spans="1:1" s="120" customFormat="1">
      <c r="A1015" s="159"/>
    </row>
    <row r="1016" spans="1:1" s="120" customFormat="1">
      <c r="A1016" s="159"/>
    </row>
    <row r="1017" spans="1:1" s="120" customFormat="1">
      <c r="A1017" s="159"/>
    </row>
    <row r="1018" spans="1:1" s="120" customFormat="1">
      <c r="A1018" s="159"/>
    </row>
    <row r="1019" spans="1:1" s="120" customFormat="1">
      <c r="A1019" s="159"/>
    </row>
    <row r="1020" spans="1:1" s="120" customFormat="1">
      <c r="A1020" s="159"/>
    </row>
    <row r="1021" spans="1:1" s="120" customFormat="1">
      <c r="A1021" s="159"/>
    </row>
    <row r="1022" spans="1:1" s="120" customFormat="1">
      <c r="A1022" s="159"/>
    </row>
    <row r="1023" spans="1:1" s="120" customFormat="1">
      <c r="A1023" s="159"/>
    </row>
    <row r="1024" spans="1:1" s="120" customFormat="1">
      <c r="A1024" s="159"/>
    </row>
    <row r="1025" spans="1:1" s="120" customFormat="1">
      <c r="A1025" s="159"/>
    </row>
    <row r="1026" spans="1:1" s="120" customFormat="1">
      <c r="A1026" s="159"/>
    </row>
    <row r="1027" spans="1:1" s="120" customFormat="1">
      <c r="A1027" s="159"/>
    </row>
    <row r="1028" spans="1:1" s="120" customFormat="1">
      <c r="A1028" s="159"/>
    </row>
    <row r="1029" spans="1:1" s="120" customFormat="1">
      <c r="A1029" s="159"/>
    </row>
    <row r="1030" spans="1:1" s="120" customFormat="1">
      <c r="A1030" s="159"/>
    </row>
    <row r="1031" spans="1:1" s="120" customFormat="1">
      <c r="A1031" s="159"/>
    </row>
    <row r="1032" spans="1:1" s="120" customFormat="1">
      <c r="A1032" s="159"/>
    </row>
    <row r="1033" spans="1:1" s="120" customFormat="1">
      <c r="A1033" s="159"/>
    </row>
    <row r="1034" spans="1:1" s="120" customFormat="1">
      <c r="A1034" s="159"/>
    </row>
    <row r="1035" spans="1:1" s="120" customFormat="1">
      <c r="A1035" s="159"/>
    </row>
    <row r="1036" spans="1:1" s="120" customFormat="1">
      <c r="A1036" s="159"/>
    </row>
    <row r="1037" spans="1:1" s="120" customFormat="1">
      <c r="A1037" s="159"/>
    </row>
    <row r="1038" spans="1:1" s="120" customFormat="1">
      <c r="A1038" s="159"/>
    </row>
    <row r="1039" spans="1:1" s="120" customFormat="1">
      <c r="A1039" s="159"/>
    </row>
    <row r="1040" spans="1:1" s="120" customFormat="1">
      <c r="A1040" s="159"/>
    </row>
    <row r="1041" spans="1:1" s="120" customFormat="1">
      <c r="A1041" s="159"/>
    </row>
    <row r="1042" spans="1:1" s="120" customFormat="1">
      <c r="A1042" s="159"/>
    </row>
    <row r="1043" spans="1:1" s="120" customFormat="1">
      <c r="A1043" s="159"/>
    </row>
    <row r="1044" spans="1:1" s="120" customFormat="1">
      <c r="A1044" s="159"/>
    </row>
    <row r="1045" spans="1:1" s="120" customFormat="1">
      <c r="A1045" s="159"/>
    </row>
    <row r="1046" spans="1:1" s="120" customFormat="1">
      <c r="A1046" s="159"/>
    </row>
    <row r="1047" spans="1:1" s="120" customFormat="1">
      <c r="A1047" s="159"/>
    </row>
    <row r="1048" spans="1:1" s="120" customFormat="1">
      <c r="A1048" s="159"/>
    </row>
    <row r="1049" spans="1:1" s="120" customFormat="1">
      <c r="A1049" s="159"/>
    </row>
    <row r="1050" spans="1:1" s="120" customFormat="1">
      <c r="A1050" s="159"/>
    </row>
    <row r="1051" spans="1:1" s="120" customFormat="1">
      <c r="A1051" s="159"/>
    </row>
    <row r="1052" spans="1:1" s="120" customFormat="1">
      <c r="A1052" s="159"/>
    </row>
    <row r="1053" spans="1:1" s="120" customFormat="1">
      <c r="A1053" s="159"/>
    </row>
    <row r="1054" spans="1:1" s="120" customFormat="1">
      <c r="A1054" s="159"/>
    </row>
    <row r="1055" spans="1:1" s="120" customFormat="1">
      <c r="A1055" s="159"/>
    </row>
    <row r="1056" spans="1:1" s="120" customFormat="1">
      <c r="A1056" s="159"/>
    </row>
    <row r="1057" spans="1:1" s="120" customFormat="1">
      <c r="A1057" s="159"/>
    </row>
    <row r="1058" spans="1:1" s="120" customFormat="1">
      <c r="A1058" s="159"/>
    </row>
    <row r="1059" spans="1:1" s="120" customFormat="1">
      <c r="A1059" s="159"/>
    </row>
    <row r="1060" spans="1:1" s="120" customFormat="1">
      <c r="A1060" s="159"/>
    </row>
    <row r="1061" spans="1:1" s="120" customFormat="1">
      <c r="A1061" s="159"/>
    </row>
    <row r="1062" spans="1:1" s="120" customFormat="1">
      <c r="A1062" s="159"/>
    </row>
    <row r="1063" spans="1:1" s="120" customFormat="1">
      <c r="A1063" s="159"/>
    </row>
    <row r="1064" spans="1:1" s="120" customFormat="1">
      <c r="A1064" s="159"/>
    </row>
    <row r="1065" spans="1:1" s="120" customFormat="1">
      <c r="A1065" s="159"/>
    </row>
    <row r="1066" spans="1:1" s="120" customFormat="1">
      <c r="A1066" s="159"/>
    </row>
    <row r="1067" spans="1:1" s="120" customFormat="1">
      <c r="A1067" s="159"/>
    </row>
    <row r="1068" spans="1:1" s="120" customFormat="1">
      <c r="A1068" s="159"/>
    </row>
    <row r="1069" spans="1:1" s="120" customFormat="1">
      <c r="A1069" s="159"/>
    </row>
    <row r="1070" spans="1:1" s="120" customFormat="1">
      <c r="A1070" s="159"/>
    </row>
    <row r="1071" spans="1:1" s="120" customFormat="1">
      <c r="A1071" s="159"/>
    </row>
    <row r="1072" spans="1:1" s="120" customFormat="1">
      <c r="A1072" s="159"/>
    </row>
    <row r="1073" spans="1:1" s="120" customFormat="1">
      <c r="A1073" s="159"/>
    </row>
    <row r="1074" spans="1:1" s="120" customFormat="1">
      <c r="A1074" s="159"/>
    </row>
    <row r="1075" spans="1:1" s="120" customFormat="1">
      <c r="A1075" s="159"/>
    </row>
    <row r="1076" spans="1:1" s="120" customFormat="1">
      <c r="A1076" s="159"/>
    </row>
    <row r="1077" spans="1:1" s="120" customFormat="1">
      <c r="A1077" s="159"/>
    </row>
    <row r="1078" spans="1:1" s="120" customFormat="1">
      <c r="A1078" s="159"/>
    </row>
    <row r="1079" spans="1:1" s="120" customFormat="1">
      <c r="A1079" s="159"/>
    </row>
    <row r="1080" spans="1:1" s="120" customFormat="1">
      <c r="A1080" s="159"/>
    </row>
    <row r="1081" spans="1:1" s="120" customFormat="1">
      <c r="A1081" s="159"/>
    </row>
    <row r="1082" spans="1:1" s="120" customFormat="1">
      <c r="A1082" s="159"/>
    </row>
    <row r="1083" spans="1:1" s="120" customFormat="1">
      <c r="A1083" s="159"/>
    </row>
    <row r="1084" spans="1:1" s="120" customFormat="1">
      <c r="A1084" s="159"/>
    </row>
    <row r="1085" spans="1:1" s="120" customFormat="1">
      <c r="A1085" s="159"/>
    </row>
    <row r="1086" spans="1:1" s="120" customFormat="1">
      <c r="A1086" s="159"/>
    </row>
    <row r="1087" spans="1:1" s="120" customFormat="1">
      <c r="A1087" s="159"/>
    </row>
    <row r="1088" spans="1:1" s="120" customFormat="1">
      <c r="A1088" s="159"/>
    </row>
    <row r="1089" spans="1:1" s="120" customFormat="1">
      <c r="A1089" s="159"/>
    </row>
    <row r="1090" spans="1:1" s="120" customFormat="1">
      <c r="A1090" s="159"/>
    </row>
    <row r="1091" spans="1:1" s="120" customFormat="1">
      <c r="A1091" s="159"/>
    </row>
    <row r="1092" spans="1:1" s="120" customFormat="1">
      <c r="A1092" s="159"/>
    </row>
    <row r="1093" spans="1:1" s="120" customFormat="1">
      <c r="A1093" s="159"/>
    </row>
    <row r="1094" spans="1:1" s="120" customFormat="1">
      <c r="A1094" s="159"/>
    </row>
    <row r="1095" spans="1:1" s="120" customFormat="1">
      <c r="A1095" s="159"/>
    </row>
    <row r="1096" spans="1:1" s="120" customFormat="1">
      <c r="A1096" s="159"/>
    </row>
    <row r="1097" spans="1:1" s="120" customFormat="1">
      <c r="A1097" s="159"/>
    </row>
    <row r="1098" spans="1:1" s="120" customFormat="1">
      <c r="A1098" s="159"/>
    </row>
    <row r="1099" spans="1:1" s="120" customFormat="1">
      <c r="A1099" s="159"/>
    </row>
    <row r="1100" spans="1:1" s="120" customFormat="1">
      <c r="A1100" s="159"/>
    </row>
    <row r="1101" spans="1:1" s="120" customFormat="1">
      <c r="A1101" s="159"/>
    </row>
    <row r="1102" spans="1:1" s="120" customFormat="1">
      <c r="A1102" s="159"/>
    </row>
    <row r="1103" spans="1:1" s="120" customFormat="1">
      <c r="A1103" s="159"/>
    </row>
    <row r="1104" spans="1:1" s="120" customFormat="1">
      <c r="A1104" s="159"/>
    </row>
    <row r="1105" spans="1:1" s="120" customFormat="1">
      <c r="A1105" s="159"/>
    </row>
    <row r="1106" spans="1:1" s="120" customFormat="1">
      <c r="A1106" s="159"/>
    </row>
    <row r="1107" spans="1:1" s="120" customFormat="1">
      <c r="A1107" s="159"/>
    </row>
    <row r="1108" spans="1:1" s="120" customFormat="1">
      <c r="A1108" s="159"/>
    </row>
    <row r="1109" spans="1:1" s="120" customFormat="1">
      <c r="A1109" s="159"/>
    </row>
    <row r="1110" spans="1:1" s="120" customFormat="1">
      <c r="A1110" s="159"/>
    </row>
    <row r="1111" spans="1:1" s="120" customFormat="1">
      <c r="A1111" s="159"/>
    </row>
    <row r="1112" spans="1:1" s="120" customFormat="1">
      <c r="A1112" s="159"/>
    </row>
    <row r="1113" spans="1:1" s="120" customFormat="1">
      <c r="A1113" s="159"/>
    </row>
    <row r="1114" spans="1:1" s="120" customFormat="1">
      <c r="A1114" s="159"/>
    </row>
    <row r="1115" spans="1:1" s="120" customFormat="1">
      <c r="A1115" s="159"/>
    </row>
    <row r="1116" spans="1:1" s="120" customFormat="1">
      <c r="A1116" s="159"/>
    </row>
    <row r="1117" spans="1:1" s="120" customFormat="1">
      <c r="A1117" s="159"/>
    </row>
    <row r="1118" spans="1:1" s="120" customFormat="1">
      <c r="A1118" s="159"/>
    </row>
    <row r="1119" spans="1:1" s="120" customFormat="1">
      <c r="A1119" s="159"/>
    </row>
    <row r="1120" spans="1:1" s="120" customFormat="1">
      <c r="A1120" s="159"/>
    </row>
    <row r="1121" spans="1:1" s="120" customFormat="1">
      <c r="A1121" s="159"/>
    </row>
    <row r="1122" spans="1:1" s="120" customFormat="1">
      <c r="A1122" s="159"/>
    </row>
    <row r="1123" spans="1:1" s="120" customFormat="1">
      <c r="A1123" s="159"/>
    </row>
    <row r="1124" spans="1:1" s="120" customFormat="1">
      <c r="A1124" s="159"/>
    </row>
    <row r="1125" spans="1:1" s="120" customFormat="1">
      <c r="A1125" s="159"/>
    </row>
    <row r="1126" spans="1:1" s="120" customFormat="1">
      <c r="A1126" s="159"/>
    </row>
    <row r="1127" spans="1:1" s="120" customFormat="1">
      <c r="A1127" s="159"/>
    </row>
    <row r="1128" spans="1:1" s="120" customFormat="1">
      <c r="A1128" s="159"/>
    </row>
    <row r="1129" spans="1:1" s="120" customFormat="1">
      <c r="A1129" s="159"/>
    </row>
    <row r="1130" spans="1:1" s="120" customFormat="1">
      <c r="A1130" s="159"/>
    </row>
    <row r="1131" spans="1:1" s="120" customFormat="1">
      <c r="A1131" s="159"/>
    </row>
    <row r="1132" spans="1:1" s="120" customFormat="1">
      <c r="A1132" s="159"/>
    </row>
    <row r="1133" spans="1:1" s="120" customFormat="1">
      <c r="A1133" s="159"/>
    </row>
    <row r="1134" spans="1:1" s="120" customFormat="1">
      <c r="A1134" s="159"/>
    </row>
    <row r="1135" spans="1:1" s="120" customFormat="1">
      <c r="A1135" s="159"/>
    </row>
    <row r="1136" spans="1:1" s="120" customFormat="1">
      <c r="A1136" s="159"/>
    </row>
    <row r="1137" spans="1:1" s="120" customFormat="1">
      <c r="A1137" s="159"/>
    </row>
    <row r="1138" spans="1:1" s="120" customFormat="1">
      <c r="A1138" s="159"/>
    </row>
    <row r="1139" spans="1:1" s="120" customFormat="1">
      <c r="A1139" s="159"/>
    </row>
    <row r="1140" spans="1:1" s="120" customFormat="1">
      <c r="A1140" s="159"/>
    </row>
    <row r="1141" spans="1:1" s="120" customFormat="1">
      <c r="A1141" s="159"/>
    </row>
    <row r="1142" spans="1:1" s="120" customFormat="1">
      <c r="A1142" s="159"/>
    </row>
    <row r="1143" spans="1:1" s="120" customFormat="1">
      <c r="A1143" s="159"/>
    </row>
    <row r="1144" spans="1:1" s="120" customFormat="1">
      <c r="A1144" s="159"/>
    </row>
    <row r="1145" spans="1:1" s="120" customFormat="1">
      <c r="A1145" s="159"/>
    </row>
    <row r="1146" spans="1:1" s="120" customFormat="1">
      <c r="A1146" s="159"/>
    </row>
    <row r="1147" spans="1:1" s="120" customFormat="1">
      <c r="A1147" s="159"/>
    </row>
    <row r="1148" spans="1:1" s="120" customFormat="1">
      <c r="A1148" s="159"/>
    </row>
    <row r="1149" spans="1:1" s="120" customFormat="1">
      <c r="A1149" s="159"/>
    </row>
    <row r="1150" spans="1:1" s="120" customFormat="1">
      <c r="A1150" s="159"/>
    </row>
    <row r="1151" spans="1:1" s="120" customFormat="1">
      <c r="A1151" s="159"/>
    </row>
    <row r="1152" spans="1:1" s="120" customFormat="1">
      <c r="A1152" s="159"/>
    </row>
    <row r="1153" spans="1:1" s="120" customFormat="1">
      <c r="A1153" s="159"/>
    </row>
    <row r="1154" spans="1:1" s="120" customFormat="1">
      <c r="A1154" s="159"/>
    </row>
    <row r="1155" spans="1:1" s="120" customFormat="1">
      <c r="A1155" s="159"/>
    </row>
    <row r="1156" spans="1:1" s="120" customFormat="1">
      <c r="A1156" s="159"/>
    </row>
    <row r="1157" spans="1:1" s="120" customFormat="1">
      <c r="A1157" s="159"/>
    </row>
    <row r="1158" spans="1:1" s="120" customFormat="1">
      <c r="A1158" s="159"/>
    </row>
    <row r="1159" spans="1:1" s="120" customFormat="1">
      <c r="A1159" s="159"/>
    </row>
    <row r="1160" spans="1:1" s="120" customFormat="1">
      <c r="A1160" s="159"/>
    </row>
    <row r="1161" spans="1:1" s="120" customFormat="1">
      <c r="A1161" s="159"/>
    </row>
    <row r="1162" spans="1:1" s="120" customFormat="1">
      <c r="A1162" s="159"/>
    </row>
    <row r="1163" spans="1:1" s="120" customFormat="1">
      <c r="A1163" s="159"/>
    </row>
    <row r="1164" spans="1:1" s="120" customFormat="1">
      <c r="A1164" s="159"/>
    </row>
    <row r="1165" spans="1:1" s="120" customFormat="1">
      <c r="A1165" s="159"/>
    </row>
    <row r="1166" spans="1:1" s="120" customFormat="1">
      <c r="A1166" s="159"/>
    </row>
    <row r="1167" spans="1:1" s="120" customFormat="1">
      <c r="A1167" s="159"/>
    </row>
    <row r="1168" spans="1:1" s="120" customFormat="1">
      <c r="A1168" s="159"/>
    </row>
    <row r="1169" spans="1:1" s="120" customFormat="1">
      <c r="A1169" s="159"/>
    </row>
    <row r="1170" spans="1:1" s="120" customFormat="1">
      <c r="A1170" s="159"/>
    </row>
    <row r="1171" spans="1:1" s="120" customFormat="1">
      <c r="A1171" s="159"/>
    </row>
    <row r="1172" spans="1:1" s="120" customFormat="1">
      <c r="A1172" s="159"/>
    </row>
    <row r="1173" spans="1:1" s="120" customFormat="1">
      <c r="A1173" s="159"/>
    </row>
    <row r="1174" spans="1:1" s="120" customFormat="1">
      <c r="A1174" s="159"/>
    </row>
    <row r="1175" spans="1:1" s="120" customFormat="1">
      <c r="A1175" s="159"/>
    </row>
    <row r="1176" spans="1:1" s="120" customFormat="1">
      <c r="A1176" s="159"/>
    </row>
    <row r="1177" spans="1:1" s="120" customFormat="1">
      <c r="A1177" s="159"/>
    </row>
    <row r="1178" spans="1:1" s="120" customFormat="1">
      <c r="A1178" s="159"/>
    </row>
    <row r="1179" spans="1:1" s="120" customFormat="1">
      <c r="A1179" s="159"/>
    </row>
    <row r="1180" spans="1:1" s="120" customFormat="1">
      <c r="A1180" s="159"/>
    </row>
    <row r="1181" spans="1:1" s="120" customFormat="1">
      <c r="A1181" s="159"/>
    </row>
    <row r="1182" spans="1:1" s="120" customFormat="1">
      <c r="A1182" s="159"/>
    </row>
    <row r="1183" spans="1:1" s="120" customFormat="1">
      <c r="A1183" s="159"/>
    </row>
    <row r="1184" spans="1:1" s="120" customFormat="1">
      <c r="A1184" s="159"/>
    </row>
    <row r="1185" spans="1:1" s="120" customFormat="1">
      <c r="A1185" s="159"/>
    </row>
    <row r="1186" spans="1:1" s="120" customFormat="1">
      <c r="A1186" s="159"/>
    </row>
    <row r="1187" spans="1:1" s="120" customFormat="1">
      <c r="A1187" s="159"/>
    </row>
    <row r="1188" spans="1:1" s="120" customFormat="1">
      <c r="A1188" s="159"/>
    </row>
    <row r="1189" spans="1:1" s="120" customFormat="1">
      <c r="A1189" s="159"/>
    </row>
    <row r="1190" spans="1:1" s="120" customFormat="1">
      <c r="A1190" s="159"/>
    </row>
    <row r="1191" spans="1:1" s="120" customFormat="1">
      <c r="A1191" s="159"/>
    </row>
    <row r="1192" spans="1:1" s="120" customFormat="1">
      <c r="A1192" s="159"/>
    </row>
    <row r="1193" spans="1:1" s="120" customFormat="1">
      <c r="A1193" s="159"/>
    </row>
    <row r="1194" spans="1:1" s="120" customFormat="1">
      <c r="A1194" s="159"/>
    </row>
    <row r="1195" spans="1:1" s="120" customFormat="1">
      <c r="A1195" s="159"/>
    </row>
    <row r="1196" spans="1:1" s="120" customFormat="1">
      <c r="A1196" s="159"/>
    </row>
    <row r="1197" spans="1:1" s="120" customFormat="1">
      <c r="A1197" s="159"/>
    </row>
    <row r="1198" spans="1:1" s="120" customFormat="1">
      <c r="A1198" s="159"/>
    </row>
    <row r="1199" spans="1:1" s="120" customFormat="1">
      <c r="A1199" s="159"/>
    </row>
    <row r="1200" spans="1:1" s="120" customFormat="1">
      <c r="A1200" s="159"/>
    </row>
    <row r="1201" spans="1:1" s="120" customFormat="1">
      <c r="A1201" s="159"/>
    </row>
    <row r="1202" spans="1:1" s="120" customFormat="1">
      <c r="A1202" s="159"/>
    </row>
    <row r="1203" spans="1:1" s="120" customFormat="1">
      <c r="A1203" s="159"/>
    </row>
    <row r="1204" spans="1:1" s="120" customFormat="1">
      <c r="A1204" s="159"/>
    </row>
    <row r="1205" spans="1:1" s="120" customFormat="1">
      <c r="A1205" s="159"/>
    </row>
    <row r="1206" spans="1:1" s="120" customFormat="1">
      <c r="A1206" s="159"/>
    </row>
    <row r="1207" spans="1:1" s="120" customFormat="1">
      <c r="A1207" s="159"/>
    </row>
    <row r="1208" spans="1:1" s="120" customFormat="1">
      <c r="A1208" s="159"/>
    </row>
    <row r="1209" spans="1:1" s="120" customFormat="1">
      <c r="A1209" s="159"/>
    </row>
    <row r="1210" spans="1:1" s="120" customFormat="1">
      <c r="A1210" s="159"/>
    </row>
    <row r="1211" spans="1:1" s="120" customFormat="1">
      <c r="A1211" s="159"/>
    </row>
    <row r="1212" spans="1:1" s="120" customFormat="1">
      <c r="A1212" s="159"/>
    </row>
    <row r="1213" spans="1:1" s="120" customFormat="1">
      <c r="A1213" s="159"/>
    </row>
    <row r="1214" spans="1:1" s="120" customFormat="1">
      <c r="A1214" s="159"/>
    </row>
    <row r="1215" spans="1:1" s="120" customFormat="1">
      <c r="A1215" s="159"/>
    </row>
    <row r="1216" spans="1:1" s="120" customFormat="1">
      <c r="A1216" s="159"/>
    </row>
    <row r="1217" spans="1:1" s="120" customFormat="1">
      <c r="A1217" s="159"/>
    </row>
    <row r="1218" spans="1:1" s="120" customFormat="1">
      <c r="A1218" s="159"/>
    </row>
    <row r="1219" spans="1:1" s="120" customFormat="1">
      <c r="A1219" s="159"/>
    </row>
    <row r="1220" spans="1:1" s="120" customFormat="1">
      <c r="A1220" s="159"/>
    </row>
    <row r="1221" spans="1:1" s="120" customFormat="1">
      <c r="A1221" s="159"/>
    </row>
    <row r="1222" spans="1:1" s="120" customFormat="1">
      <c r="A1222" s="159"/>
    </row>
    <row r="1223" spans="1:1" s="120" customFormat="1">
      <c r="A1223" s="159"/>
    </row>
    <row r="1224" spans="1:1" s="120" customFormat="1">
      <c r="A1224" s="159"/>
    </row>
    <row r="1225" spans="1:1" s="120" customFormat="1">
      <c r="A1225" s="159"/>
    </row>
    <row r="1226" spans="1:1" s="120" customFormat="1">
      <c r="A1226" s="159"/>
    </row>
    <row r="1227" spans="1:1" s="120" customFormat="1">
      <c r="A1227" s="159"/>
    </row>
    <row r="1228" spans="1:1" s="120" customFormat="1">
      <c r="A1228" s="159"/>
    </row>
    <row r="1229" spans="1:1" s="120" customFormat="1">
      <c r="A1229" s="159"/>
    </row>
    <row r="1230" spans="1:1" s="120" customFormat="1">
      <c r="A1230" s="159"/>
    </row>
    <row r="1231" spans="1:1" s="120" customFormat="1">
      <c r="A1231" s="159"/>
    </row>
    <row r="1232" spans="1:1" s="120" customFormat="1">
      <c r="A1232" s="159"/>
    </row>
    <row r="1233" spans="1:1" s="120" customFormat="1">
      <c r="A1233" s="159"/>
    </row>
    <row r="1234" spans="1:1" s="120" customFormat="1">
      <c r="A1234" s="159"/>
    </row>
    <row r="1235" spans="1:1" s="120" customFormat="1">
      <c r="A1235" s="159"/>
    </row>
    <row r="1236" spans="1:1" s="120" customFormat="1">
      <c r="A1236" s="159"/>
    </row>
    <row r="1237" spans="1:1" s="120" customFormat="1">
      <c r="A1237" s="159"/>
    </row>
    <row r="1238" spans="1:1" s="120" customFormat="1">
      <c r="A1238" s="159"/>
    </row>
    <row r="1239" spans="1:1" s="120" customFormat="1">
      <c r="A1239" s="159"/>
    </row>
    <row r="1240" spans="1:1" s="120" customFormat="1">
      <c r="A1240" s="159"/>
    </row>
    <row r="1241" spans="1:1" s="120" customFormat="1">
      <c r="A1241" s="159"/>
    </row>
    <row r="1242" spans="1:1" s="120" customFormat="1">
      <c r="A1242" s="159"/>
    </row>
    <row r="1243" spans="1:1" s="120" customFormat="1">
      <c r="A1243" s="159"/>
    </row>
    <row r="1244" spans="1:1" s="120" customFormat="1">
      <c r="A1244" s="159"/>
    </row>
    <row r="1245" spans="1:1" s="120" customFormat="1">
      <c r="A1245" s="159"/>
    </row>
    <row r="1246" spans="1:1" s="120" customFormat="1">
      <c r="A1246" s="159"/>
    </row>
    <row r="1247" spans="1:1" s="120" customFormat="1">
      <c r="A1247" s="159"/>
    </row>
    <row r="1248" spans="1:1" s="120" customFormat="1">
      <c r="A1248" s="159"/>
    </row>
    <row r="1249" spans="1:1" s="120" customFormat="1">
      <c r="A1249" s="159"/>
    </row>
    <row r="1250" spans="1:1" s="120" customFormat="1">
      <c r="A1250" s="159"/>
    </row>
    <row r="1251" spans="1:1" s="120" customFormat="1">
      <c r="A1251" s="159"/>
    </row>
    <row r="1252" spans="1:1" s="120" customFormat="1">
      <c r="A1252" s="159"/>
    </row>
    <row r="1253" spans="1:1" s="120" customFormat="1">
      <c r="A1253" s="159"/>
    </row>
    <row r="1254" spans="1:1" s="120" customFormat="1">
      <c r="A1254" s="159"/>
    </row>
    <row r="1255" spans="1:1" s="120" customFormat="1">
      <c r="A1255" s="159"/>
    </row>
    <row r="1256" spans="1:1" s="120" customFormat="1">
      <c r="A1256" s="159"/>
    </row>
    <row r="1257" spans="1:1" s="120" customFormat="1">
      <c r="A1257" s="159"/>
    </row>
    <row r="1258" spans="1:1" s="120" customFormat="1">
      <c r="A1258" s="159"/>
    </row>
    <row r="1259" spans="1:1" s="120" customFormat="1">
      <c r="A1259" s="159"/>
    </row>
    <row r="1260" spans="1:1" s="120" customFormat="1">
      <c r="A1260" s="159"/>
    </row>
    <row r="1261" spans="1:1" s="120" customFormat="1">
      <c r="A1261" s="159"/>
    </row>
    <row r="1262" spans="1:1" s="120" customFormat="1">
      <c r="A1262" s="159"/>
    </row>
    <row r="1263" spans="1:1" s="120" customFormat="1">
      <c r="A1263" s="159"/>
    </row>
    <row r="1264" spans="1:1" s="120" customFormat="1">
      <c r="A1264" s="159"/>
    </row>
    <row r="1265" spans="1:1" s="120" customFormat="1">
      <c r="A1265" s="159"/>
    </row>
    <row r="1266" spans="1:1" s="120" customFormat="1">
      <c r="A1266" s="159"/>
    </row>
    <row r="1267" spans="1:1" s="120" customFormat="1">
      <c r="A1267" s="159"/>
    </row>
    <row r="1268" spans="1:1" s="120" customFormat="1">
      <c r="A1268" s="159"/>
    </row>
    <row r="1269" spans="1:1" s="120" customFormat="1">
      <c r="A1269" s="159"/>
    </row>
    <row r="1270" spans="1:1" s="120" customFormat="1">
      <c r="A1270" s="159"/>
    </row>
    <row r="1271" spans="1:1" s="120" customFormat="1">
      <c r="A1271" s="159"/>
    </row>
    <row r="1272" spans="1:1" s="120" customFormat="1">
      <c r="A1272" s="159"/>
    </row>
    <row r="1273" spans="1:1" s="120" customFormat="1">
      <c r="A1273" s="159"/>
    </row>
    <row r="1274" spans="1:1" s="120" customFormat="1">
      <c r="A1274" s="159"/>
    </row>
    <row r="1275" spans="1:1" s="120" customFormat="1">
      <c r="A1275" s="159"/>
    </row>
    <row r="1276" spans="1:1" s="120" customFormat="1">
      <c r="A1276" s="159"/>
    </row>
    <row r="1277" spans="1:1" s="120" customFormat="1">
      <c r="A1277" s="159"/>
    </row>
    <row r="1278" spans="1:1" s="120" customFormat="1">
      <c r="A1278" s="159"/>
    </row>
    <row r="1279" spans="1:1" s="120" customFormat="1">
      <c r="A1279" s="159"/>
    </row>
    <row r="1280" spans="1:1" s="120" customFormat="1">
      <c r="A1280" s="159"/>
    </row>
    <row r="1281" spans="1:1" s="120" customFormat="1">
      <c r="A1281" s="159"/>
    </row>
    <row r="1282" spans="1:1" s="120" customFormat="1">
      <c r="A1282" s="159"/>
    </row>
    <row r="1283" spans="1:1" s="120" customFormat="1">
      <c r="A1283" s="159"/>
    </row>
    <row r="1284" spans="1:1" s="120" customFormat="1">
      <c r="A1284" s="159"/>
    </row>
    <row r="1285" spans="1:1" s="120" customFormat="1">
      <c r="A1285" s="159"/>
    </row>
    <row r="1286" spans="1:1" s="120" customFormat="1">
      <c r="A1286" s="159"/>
    </row>
    <row r="1287" spans="1:1" s="120" customFormat="1">
      <c r="A1287" s="159"/>
    </row>
    <row r="1288" spans="1:1" s="120" customFormat="1">
      <c r="A1288" s="159"/>
    </row>
    <row r="1289" spans="1:1" s="120" customFormat="1">
      <c r="A1289" s="159"/>
    </row>
    <row r="1290" spans="1:1" s="120" customFormat="1">
      <c r="A1290" s="159"/>
    </row>
    <row r="1291" spans="1:1" s="120" customFormat="1">
      <c r="A1291" s="159"/>
    </row>
    <row r="1292" spans="1:1" s="120" customFormat="1">
      <c r="A1292" s="159"/>
    </row>
    <row r="1293" spans="1:1" s="120" customFormat="1">
      <c r="A1293" s="159"/>
    </row>
    <row r="1294" spans="1:1" s="120" customFormat="1">
      <c r="A1294" s="159"/>
    </row>
    <row r="1295" spans="1:1" s="120" customFormat="1">
      <c r="A1295" s="159"/>
    </row>
    <row r="1296" spans="1:1" s="120" customFormat="1">
      <c r="A1296" s="159"/>
    </row>
    <row r="1297" spans="1:1" s="120" customFormat="1">
      <c r="A1297" s="159"/>
    </row>
    <row r="1298" spans="1:1" s="120" customFormat="1">
      <c r="A1298" s="159"/>
    </row>
    <row r="1299" spans="1:1" s="120" customFormat="1">
      <c r="A1299" s="159"/>
    </row>
    <row r="1300" spans="1:1" s="120" customFormat="1">
      <c r="A1300" s="159"/>
    </row>
    <row r="1301" spans="1:1" s="120" customFormat="1">
      <c r="A1301" s="159"/>
    </row>
    <row r="1302" spans="1:1" s="120" customFormat="1">
      <c r="A1302" s="159"/>
    </row>
    <row r="1303" spans="1:1" s="120" customFormat="1">
      <c r="A1303" s="159"/>
    </row>
    <row r="1304" spans="1:1" s="120" customFormat="1">
      <c r="A1304" s="159"/>
    </row>
    <row r="1305" spans="1:1" s="120" customFormat="1">
      <c r="A1305" s="159"/>
    </row>
    <row r="1306" spans="1:1" s="120" customFormat="1">
      <c r="A1306" s="159"/>
    </row>
    <row r="1307" spans="1:1" s="120" customFormat="1">
      <c r="A1307" s="159"/>
    </row>
    <row r="1308" spans="1:1" s="120" customFormat="1">
      <c r="A1308" s="159"/>
    </row>
    <row r="1309" spans="1:1" s="120" customFormat="1">
      <c r="A1309" s="159"/>
    </row>
    <row r="1310" spans="1:1" s="120" customFormat="1">
      <c r="A1310" s="159"/>
    </row>
    <row r="1311" spans="1:1" s="120" customFormat="1">
      <c r="A1311" s="159"/>
    </row>
    <row r="1312" spans="1:1" s="120" customFormat="1">
      <c r="A1312" s="159"/>
    </row>
    <row r="1313" spans="1:1" s="120" customFormat="1">
      <c r="A1313" s="159"/>
    </row>
    <row r="1314" spans="1:1" s="120" customFormat="1">
      <c r="A1314" s="159"/>
    </row>
    <row r="1315" spans="1:1" s="120" customFormat="1">
      <c r="A1315" s="159"/>
    </row>
    <row r="1316" spans="1:1" s="120" customFormat="1">
      <c r="A1316" s="159"/>
    </row>
    <row r="1317" spans="1:1" s="120" customFormat="1">
      <c r="A1317" s="159"/>
    </row>
    <row r="1318" spans="1:1" s="120" customFormat="1">
      <c r="A1318" s="159"/>
    </row>
    <row r="1319" spans="1:1" s="120" customFormat="1">
      <c r="A1319" s="159"/>
    </row>
    <row r="1320" spans="1:1" s="120" customFormat="1">
      <c r="A1320" s="159"/>
    </row>
    <row r="1321" spans="1:1" s="120" customFormat="1">
      <c r="A1321" s="159"/>
    </row>
    <row r="1322" spans="1:1" s="120" customFormat="1">
      <c r="A1322" s="159"/>
    </row>
    <row r="1323" spans="1:1" s="120" customFormat="1">
      <c r="A1323" s="159"/>
    </row>
    <row r="1324" spans="1:1" s="120" customFormat="1">
      <c r="A1324" s="159"/>
    </row>
    <row r="1325" spans="1:1" s="120" customFormat="1">
      <c r="A1325" s="159"/>
    </row>
    <row r="1326" spans="1:1" s="120" customFormat="1">
      <c r="A1326" s="159"/>
    </row>
    <row r="1327" spans="1:1" s="120" customFormat="1">
      <c r="A1327" s="159"/>
    </row>
    <row r="1328" spans="1:1" s="120" customFormat="1">
      <c r="A1328" s="159"/>
    </row>
    <row r="1329" spans="1:1" s="120" customFormat="1">
      <c r="A1329" s="159"/>
    </row>
    <row r="1330" spans="1:1" s="120" customFormat="1">
      <c r="A1330" s="159"/>
    </row>
    <row r="1331" spans="1:1" s="120" customFormat="1">
      <c r="A1331" s="159"/>
    </row>
    <row r="1332" spans="1:1" s="120" customFormat="1">
      <c r="A1332" s="159"/>
    </row>
    <row r="1333" spans="1:1" s="120" customFormat="1">
      <c r="A1333" s="159"/>
    </row>
    <row r="1334" spans="1:1" s="120" customFormat="1">
      <c r="A1334" s="159"/>
    </row>
    <row r="1335" spans="1:1" s="120" customFormat="1">
      <c r="A1335" s="159"/>
    </row>
    <row r="1336" spans="1:1" s="120" customFormat="1">
      <c r="A1336" s="159"/>
    </row>
    <row r="1337" spans="1:1" s="120" customFormat="1">
      <c r="A1337" s="159"/>
    </row>
    <row r="1338" spans="1:1" s="120" customFormat="1">
      <c r="A1338" s="159"/>
    </row>
    <row r="1339" spans="1:1" s="120" customFormat="1">
      <c r="A1339" s="159"/>
    </row>
    <row r="1340" spans="1:1" s="120" customFormat="1">
      <c r="A1340" s="159"/>
    </row>
    <row r="1341" spans="1:1" s="120" customFormat="1">
      <c r="A1341" s="159"/>
    </row>
    <row r="1342" spans="1:1" s="120" customFormat="1">
      <c r="A1342" s="159"/>
    </row>
    <row r="1343" spans="1:1" s="120" customFormat="1">
      <c r="A1343" s="159"/>
    </row>
    <row r="1344" spans="1:1" s="120" customFormat="1">
      <c r="A1344" s="159"/>
    </row>
    <row r="1345" spans="1:1" s="120" customFormat="1">
      <c r="A1345" s="159"/>
    </row>
    <row r="1346" spans="1:1" s="120" customFormat="1">
      <c r="A1346" s="159"/>
    </row>
    <row r="1347" spans="1:1" s="120" customFormat="1">
      <c r="A1347" s="159"/>
    </row>
    <row r="1348" spans="1:1" s="120" customFormat="1">
      <c r="A1348" s="159"/>
    </row>
    <row r="1349" spans="1:1" s="120" customFormat="1">
      <c r="A1349" s="159"/>
    </row>
    <row r="1350" spans="1:1" s="120" customFormat="1">
      <c r="A1350" s="159"/>
    </row>
    <row r="1351" spans="1:1" s="120" customFormat="1">
      <c r="A1351" s="159"/>
    </row>
    <row r="1352" spans="1:1" s="120" customFormat="1">
      <c r="A1352" s="159"/>
    </row>
    <row r="1353" spans="1:1" s="120" customFormat="1">
      <c r="A1353" s="159"/>
    </row>
    <row r="1354" spans="1:1" s="120" customFormat="1">
      <c r="A1354" s="159"/>
    </row>
    <row r="1355" spans="1:1" s="120" customFormat="1">
      <c r="A1355" s="159"/>
    </row>
    <row r="1356" spans="1:1" s="120" customFormat="1">
      <c r="A1356" s="159"/>
    </row>
    <row r="1357" spans="1:1" s="120" customFormat="1">
      <c r="A1357" s="159"/>
    </row>
    <row r="1358" spans="1:1" s="120" customFormat="1">
      <c r="A1358" s="159"/>
    </row>
    <row r="1359" spans="1:1" s="120" customFormat="1">
      <c r="A1359" s="159"/>
    </row>
    <row r="1360" spans="1:1" s="120" customFormat="1">
      <c r="A1360" s="159"/>
    </row>
    <row r="1361" spans="1:1" s="120" customFormat="1">
      <c r="A1361" s="159"/>
    </row>
    <row r="1362" spans="1:1" s="120" customFormat="1">
      <c r="A1362" s="159"/>
    </row>
    <row r="1363" spans="1:1" s="120" customFormat="1">
      <c r="A1363" s="159"/>
    </row>
    <row r="1364" spans="1:1" s="120" customFormat="1">
      <c r="A1364" s="159"/>
    </row>
    <row r="1365" spans="1:1" s="120" customFormat="1">
      <c r="A1365" s="159"/>
    </row>
    <row r="1366" spans="1:1" s="120" customFormat="1">
      <c r="A1366" s="159"/>
    </row>
    <row r="1367" spans="1:1" s="120" customFormat="1">
      <c r="A1367" s="159"/>
    </row>
    <row r="1368" spans="1:1" s="120" customFormat="1">
      <c r="A1368" s="159"/>
    </row>
    <row r="1369" spans="1:1" s="120" customFormat="1">
      <c r="A1369" s="159"/>
    </row>
    <row r="1370" spans="1:1" s="120" customFormat="1">
      <c r="A1370" s="159"/>
    </row>
    <row r="1371" spans="1:1" s="120" customFormat="1">
      <c r="A1371" s="159"/>
    </row>
    <row r="1372" spans="1:1" s="120" customFormat="1">
      <c r="A1372" s="159"/>
    </row>
    <row r="1373" spans="1:1" s="120" customFormat="1">
      <c r="A1373" s="159"/>
    </row>
    <row r="1374" spans="1:1" s="120" customFormat="1">
      <c r="A1374" s="159"/>
    </row>
    <row r="1375" spans="1:1" s="120" customFormat="1">
      <c r="A1375" s="159"/>
    </row>
    <row r="1376" spans="1:1" s="120" customFormat="1">
      <c r="A1376" s="159"/>
    </row>
    <row r="1377" spans="1:1" s="120" customFormat="1">
      <c r="A1377" s="159"/>
    </row>
    <row r="1378" spans="1:1" s="120" customFormat="1">
      <c r="A1378" s="159"/>
    </row>
    <row r="1379" spans="1:1" s="120" customFormat="1">
      <c r="A1379" s="159"/>
    </row>
    <row r="1380" spans="1:1" s="120" customFormat="1">
      <c r="A1380" s="159"/>
    </row>
    <row r="1381" spans="1:1" s="120" customFormat="1">
      <c r="A1381" s="159"/>
    </row>
    <row r="1382" spans="1:1" s="120" customFormat="1">
      <c r="A1382" s="159"/>
    </row>
    <row r="1383" spans="1:1" s="120" customFormat="1">
      <c r="A1383" s="159"/>
    </row>
    <row r="1384" spans="1:1" s="120" customFormat="1">
      <c r="A1384" s="159"/>
    </row>
    <row r="1385" spans="1:1" s="120" customFormat="1">
      <c r="A1385" s="159"/>
    </row>
    <row r="1386" spans="1:1" s="120" customFormat="1">
      <c r="A1386" s="159"/>
    </row>
    <row r="1387" spans="1:1" s="120" customFormat="1">
      <c r="A1387" s="159"/>
    </row>
    <row r="1388" spans="1:1" s="120" customFormat="1">
      <c r="A1388" s="159"/>
    </row>
    <row r="1389" spans="1:1" s="120" customFormat="1">
      <c r="A1389" s="159"/>
    </row>
    <row r="1390" spans="1:1" s="120" customFormat="1">
      <c r="A1390" s="159"/>
    </row>
    <row r="1391" spans="1:1" s="120" customFormat="1">
      <c r="A1391" s="159"/>
    </row>
    <row r="1392" spans="1:1" s="120" customFormat="1">
      <c r="A1392" s="159"/>
    </row>
    <row r="1393" spans="1:1" s="120" customFormat="1">
      <c r="A1393" s="159"/>
    </row>
    <row r="1394" spans="1:1" s="120" customFormat="1">
      <c r="A1394" s="159"/>
    </row>
    <row r="1395" spans="1:1" s="120" customFormat="1">
      <c r="A1395" s="159"/>
    </row>
    <row r="1396" spans="1:1" s="120" customFormat="1">
      <c r="A1396" s="159"/>
    </row>
    <row r="1397" spans="1:1" s="120" customFormat="1">
      <c r="A1397" s="159"/>
    </row>
    <row r="1398" spans="1:1" s="120" customFormat="1">
      <c r="A1398" s="159"/>
    </row>
    <row r="1399" spans="1:1" s="120" customFormat="1">
      <c r="A1399" s="159"/>
    </row>
    <row r="1400" spans="1:1" s="120" customFormat="1">
      <c r="A1400" s="159"/>
    </row>
    <row r="1401" spans="1:1" s="120" customFormat="1">
      <c r="A1401" s="159"/>
    </row>
    <row r="1402" spans="1:1" s="120" customFormat="1">
      <c r="A1402" s="159"/>
    </row>
    <row r="1403" spans="1:1" s="120" customFormat="1">
      <c r="A1403" s="159"/>
    </row>
    <row r="1404" spans="1:1" s="120" customFormat="1">
      <c r="A1404" s="159"/>
    </row>
    <row r="1405" spans="1:1" s="120" customFormat="1">
      <c r="A1405" s="159"/>
    </row>
    <row r="1406" spans="1:1" s="120" customFormat="1">
      <c r="A1406" s="159"/>
    </row>
    <row r="1407" spans="1:1" s="120" customFormat="1">
      <c r="A1407" s="159"/>
    </row>
    <row r="1408" spans="1:1" s="120" customFormat="1">
      <c r="A1408" s="159"/>
    </row>
    <row r="1409" spans="1:1" s="120" customFormat="1">
      <c r="A1409" s="159"/>
    </row>
    <row r="1410" spans="1:1" s="120" customFormat="1">
      <c r="A1410" s="159"/>
    </row>
    <row r="1411" spans="1:1" s="120" customFormat="1">
      <c r="A1411" s="159"/>
    </row>
    <row r="1412" spans="1:1" s="120" customFormat="1">
      <c r="A1412" s="159"/>
    </row>
    <row r="1413" spans="1:1" s="120" customFormat="1">
      <c r="A1413" s="159"/>
    </row>
    <row r="1414" spans="1:1" s="120" customFormat="1">
      <c r="A1414" s="159"/>
    </row>
    <row r="1415" spans="1:1" s="120" customFormat="1">
      <c r="A1415" s="159"/>
    </row>
    <row r="1416" spans="1:1" s="120" customFormat="1">
      <c r="A1416" s="159"/>
    </row>
    <row r="1417" spans="1:1" s="120" customFormat="1">
      <c r="A1417" s="159"/>
    </row>
    <row r="1418" spans="1:1" s="120" customFormat="1">
      <c r="A1418" s="159"/>
    </row>
    <row r="1419" spans="1:1" s="120" customFormat="1">
      <c r="A1419" s="159"/>
    </row>
    <row r="1420" spans="1:1" s="120" customFormat="1">
      <c r="A1420" s="159"/>
    </row>
    <row r="1421" spans="1:1" s="120" customFormat="1">
      <c r="A1421" s="159"/>
    </row>
    <row r="1422" spans="1:1" s="120" customFormat="1">
      <c r="A1422" s="159"/>
    </row>
    <row r="1423" spans="1:1" s="120" customFormat="1">
      <c r="A1423" s="159"/>
    </row>
    <row r="1424" spans="1:1" s="120" customFormat="1">
      <c r="A1424" s="159"/>
    </row>
    <row r="1425" spans="1:1" s="120" customFormat="1">
      <c r="A1425" s="159"/>
    </row>
    <row r="1426" spans="1:1" s="120" customFormat="1">
      <c r="A1426" s="159"/>
    </row>
    <row r="1427" spans="1:1" s="120" customFormat="1">
      <c r="A1427" s="159"/>
    </row>
    <row r="1428" spans="1:1" s="120" customFormat="1">
      <c r="A1428" s="159"/>
    </row>
    <row r="1429" spans="1:1" s="120" customFormat="1">
      <c r="A1429" s="159"/>
    </row>
    <row r="1430" spans="1:1" s="120" customFormat="1">
      <c r="A1430" s="159"/>
    </row>
    <row r="1431" spans="1:1" s="120" customFormat="1">
      <c r="A1431" s="159"/>
    </row>
    <row r="1432" spans="1:1" s="120" customFormat="1">
      <c r="A1432" s="159"/>
    </row>
    <row r="1433" spans="1:1" s="120" customFormat="1">
      <c r="A1433" s="159"/>
    </row>
    <row r="1434" spans="1:1" s="120" customFormat="1">
      <c r="A1434" s="159"/>
    </row>
    <row r="1435" spans="1:1" s="120" customFormat="1">
      <c r="A1435" s="159"/>
    </row>
    <row r="1436" spans="1:1" s="120" customFormat="1">
      <c r="A1436" s="159"/>
    </row>
    <row r="1437" spans="1:1" s="120" customFormat="1">
      <c r="A1437" s="159"/>
    </row>
    <row r="1438" spans="1:1" s="120" customFormat="1">
      <c r="A1438" s="159"/>
    </row>
    <row r="1439" spans="1:1" s="120" customFormat="1">
      <c r="A1439" s="159"/>
    </row>
    <row r="1440" spans="1:1" s="120" customFormat="1">
      <c r="A1440" s="159"/>
    </row>
    <row r="1441" spans="1:1" s="120" customFormat="1">
      <c r="A1441" s="159"/>
    </row>
    <row r="1442" spans="1:1" s="120" customFormat="1">
      <c r="A1442" s="159"/>
    </row>
    <row r="1443" spans="1:1" s="120" customFormat="1">
      <c r="A1443" s="159"/>
    </row>
    <row r="1444" spans="1:1" s="120" customFormat="1">
      <c r="A1444" s="159"/>
    </row>
    <row r="1445" spans="1:1" s="120" customFormat="1">
      <c r="A1445" s="159"/>
    </row>
    <row r="1446" spans="1:1" s="120" customFormat="1">
      <c r="A1446" s="159"/>
    </row>
    <row r="1447" spans="1:1" s="120" customFormat="1">
      <c r="A1447" s="159"/>
    </row>
    <row r="1448" spans="1:1" s="120" customFormat="1">
      <c r="A1448" s="159"/>
    </row>
    <row r="1449" spans="1:1" s="120" customFormat="1">
      <c r="A1449" s="159"/>
    </row>
    <row r="1450" spans="1:1" s="120" customFormat="1">
      <c r="A1450" s="159"/>
    </row>
    <row r="1451" spans="1:1" s="120" customFormat="1">
      <c r="A1451" s="159"/>
    </row>
    <row r="1452" spans="1:1" s="120" customFormat="1">
      <c r="A1452" s="159"/>
    </row>
    <row r="1453" spans="1:1" s="120" customFormat="1">
      <c r="A1453" s="159"/>
    </row>
    <row r="1454" spans="1:1" s="120" customFormat="1">
      <c r="A1454" s="159"/>
    </row>
    <row r="1455" spans="1:1" s="120" customFormat="1">
      <c r="A1455" s="159"/>
    </row>
    <row r="1456" spans="1:1" s="120" customFormat="1">
      <c r="A1456" s="159"/>
    </row>
    <row r="1457" spans="1:1" s="120" customFormat="1">
      <c r="A1457" s="159"/>
    </row>
    <row r="1458" spans="1:1" s="120" customFormat="1">
      <c r="A1458" s="159"/>
    </row>
    <row r="1459" spans="1:1" s="120" customFormat="1">
      <c r="A1459" s="159"/>
    </row>
    <row r="1460" spans="1:1" s="120" customFormat="1">
      <c r="A1460" s="159"/>
    </row>
    <row r="1461" spans="1:1" s="120" customFormat="1">
      <c r="A1461" s="159"/>
    </row>
    <row r="1462" spans="1:1" s="120" customFormat="1">
      <c r="A1462" s="159"/>
    </row>
    <row r="1463" spans="1:1" s="120" customFormat="1">
      <c r="A1463" s="159"/>
    </row>
    <row r="1464" spans="1:1" s="120" customFormat="1">
      <c r="A1464" s="159"/>
    </row>
    <row r="1465" spans="1:1" s="120" customFormat="1">
      <c r="A1465" s="159"/>
    </row>
    <row r="1466" spans="1:1" s="120" customFormat="1">
      <c r="A1466" s="159"/>
    </row>
    <row r="1467" spans="1:1" s="120" customFormat="1">
      <c r="A1467" s="159"/>
    </row>
    <row r="1468" spans="1:1" s="120" customFormat="1">
      <c r="A1468" s="159"/>
    </row>
    <row r="1469" spans="1:1" s="120" customFormat="1">
      <c r="A1469" s="159"/>
    </row>
    <row r="1470" spans="1:1" s="120" customFormat="1">
      <c r="A1470" s="159"/>
    </row>
    <row r="1471" spans="1:1" s="120" customFormat="1">
      <c r="A1471" s="159"/>
    </row>
    <row r="1472" spans="1:1" s="120" customFormat="1">
      <c r="A1472" s="159"/>
    </row>
    <row r="1473" spans="1:1" s="120" customFormat="1">
      <c r="A1473" s="159"/>
    </row>
    <row r="1474" spans="1:1" s="120" customFormat="1">
      <c r="A1474" s="159"/>
    </row>
    <row r="1475" spans="1:1" s="120" customFormat="1">
      <c r="A1475" s="159"/>
    </row>
    <row r="1476" spans="1:1" s="120" customFormat="1">
      <c r="A1476" s="159"/>
    </row>
    <row r="1477" spans="1:1" s="120" customFormat="1">
      <c r="A1477" s="159"/>
    </row>
    <row r="1478" spans="1:1" s="120" customFormat="1">
      <c r="A1478" s="159"/>
    </row>
    <row r="1479" spans="1:1" s="120" customFormat="1">
      <c r="A1479" s="159"/>
    </row>
    <row r="1480" spans="1:1" s="120" customFormat="1">
      <c r="A1480" s="159"/>
    </row>
    <row r="1481" spans="1:1" s="120" customFormat="1">
      <c r="A1481" s="159"/>
    </row>
    <row r="1482" spans="1:1" s="120" customFormat="1">
      <c r="A1482" s="159"/>
    </row>
    <row r="1483" spans="1:1" s="120" customFormat="1">
      <c r="A1483" s="159"/>
    </row>
    <row r="1484" spans="1:1" s="120" customFormat="1">
      <c r="A1484" s="159"/>
    </row>
    <row r="1485" spans="1:1" s="120" customFormat="1">
      <c r="A1485" s="159"/>
    </row>
    <row r="1486" spans="1:1" s="120" customFormat="1">
      <c r="A1486" s="159"/>
    </row>
    <row r="1487" spans="1:1" s="120" customFormat="1">
      <c r="A1487" s="159"/>
    </row>
    <row r="1488" spans="1:1" s="120" customFormat="1">
      <c r="A1488" s="159"/>
    </row>
    <row r="1489" spans="1:1" s="120" customFormat="1">
      <c r="A1489" s="159"/>
    </row>
    <row r="1490" spans="1:1" s="120" customFormat="1">
      <c r="A1490" s="159"/>
    </row>
    <row r="1491" spans="1:1" s="120" customFormat="1">
      <c r="A1491" s="159"/>
    </row>
    <row r="1492" spans="1:1" s="120" customFormat="1">
      <c r="A1492" s="159"/>
    </row>
    <row r="1493" spans="1:1" s="120" customFormat="1">
      <c r="A1493" s="159"/>
    </row>
    <row r="1494" spans="1:1" s="120" customFormat="1">
      <c r="A1494" s="159"/>
    </row>
    <row r="1495" spans="1:1" s="120" customFormat="1">
      <c r="A1495" s="159"/>
    </row>
    <row r="1496" spans="1:1" s="120" customFormat="1">
      <c r="A1496" s="159"/>
    </row>
    <row r="1497" spans="1:1" s="120" customFormat="1">
      <c r="A1497" s="159"/>
    </row>
    <row r="1498" spans="1:1" s="120" customFormat="1">
      <c r="A1498" s="159"/>
    </row>
    <row r="1499" spans="1:1" s="120" customFormat="1">
      <c r="A1499" s="159"/>
    </row>
    <row r="1500" spans="1:1" s="120" customFormat="1">
      <c r="A1500" s="159"/>
    </row>
    <row r="1501" spans="1:1" s="120" customFormat="1">
      <c r="A1501" s="159"/>
    </row>
    <row r="1502" spans="1:1" s="120" customFormat="1">
      <c r="A1502" s="159"/>
    </row>
    <row r="1503" spans="1:1" s="120" customFormat="1">
      <c r="A1503" s="159"/>
    </row>
    <row r="1504" spans="1:1" s="120" customFormat="1">
      <c r="A1504" s="159"/>
    </row>
    <row r="1505" spans="1:1" s="120" customFormat="1">
      <c r="A1505" s="159"/>
    </row>
    <row r="1506" spans="1:1" s="120" customFormat="1">
      <c r="A1506" s="159"/>
    </row>
    <row r="1507" spans="1:1" s="120" customFormat="1">
      <c r="A1507" s="159"/>
    </row>
    <row r="1508" spans="1:1" s="120" customFormat="1">
      <c r="A1508" s="159"/>
    </row>
    <row r="1509" spans="1:1" s="120" customFormat="1">
      <c r="A1509" s="159"/>
    </row>
    <row r="1510" spans="1:1" s="120" customFormat="1">
      <c r="A1510" s="159"/>
    </row>
    <row r="1511" spans="1:1" s="120" customFormat="1">
      <c r="A1511" s="159"/>
    </row>
    <row r="1512" spans="1:1" s="120" customFormat="1">
      <c r="A1512" s="159"/>
    </row>
    <row r="1513" spans="1:1" s="120" customFormat="1">
      <c r="A1513" s="159"/>
    </row>
    <row r="1514" spans="1:1" s="120" customFormat="1">
      <c r="A1514" s="159"/>
    </row>
    <row r="1515" spans="1:1" s="120" customFormat="1">
      <c r="A1515" s="159"/>
    </row>
    <row r="1516" spans="1:1" s="120" customFormat="1">
      <c r="A1516" s="159"/>
    </row>
    <row r="1517" spans="1:1" s="120" customFormat="1">
      <c r="A1517" s="159"/>
    </row>
    <row r="1518" spans="1:1" s="120" customFormat="1">
      <c r="A1518" s="159"/>
    </row>
    <row r="1519" spans="1:1" s="120" customFormat="1">
      <c r="A1519" s="159"/>
    </row>
    <row r="1520" spans="1:1" s="120" customFormat="1">
      <c r="A1520" s="159"/>
    </row>
    <row r="1521" spans="1:1" s="120" customFormat="1">
      <c r="A1521" s="159"/>
    </row>
    <row r="1522" spans="1:1" s="120" customFormat="1">
      <c r="A1522" s="159"/>
    </row>
    <row r="1523" spans="1:1" s="120" customFormat="1">
      <c r="A1523" s="159"/>
    </row>
    <row r="1524" spans="1:1" s="120" customFormat="1">
      <c r="A1524" s="159"/>
    </row>
    <row r="1525" spans="1:1" s="120" customFormat="1">
      <c r="A1525" s="159"/>
    </row>
    <row r="1526" spans="1:1" s="120" customFormat="1">
      <c r="A1526" s="159"/>
    </row>
    <row r="1527" spans="1:1" s="120" customFormat="1">
      <c r="A1527" s="159"/>
    </row>
    <row r="1528" spans="1:1" s="120" customFormat="1">
      <c r="A1528" s="159"/>
    </row>
    <row r="1529" spans="1:1" s="120" customFormat="1">
      <c r="A1529" s="159"/>
    </row>
    <row r="1530" spans="1:1" s="120" customFormat="1">
      <c r="A1530" s="159"/>
    </row>
    <row r="1531" spans="1:1" s="120" customFormat="1">
      <c r="A1531" s="159"/>
    </row>
    <row r="1532" spans="1:1" s="120" customFormat="1">
      <c r="A1532" s="159"/>
    </row>
    <row r="1533" spans="1:1" s="120" customFormat="1">
      <c r="A1533" s="159"/>
    </row>
    <row r="1534" spans="1:1" s="120" customFormat="1">
      <c r="A1534" s="159"/>
    </row>
    <row r="1535" spans="1:1" s="120" customFormat="1">
      <c r="A1535" s="159"/>
    </row>
    <row r="1536" spans="1:1" s="120" customFormat="1">
      <c r="A1536" s="159"/>
    </row>
    <row r="1537" spans="1:1" s="120" customFormat="1">
      <c r="A1537" s="159"/>
    </row>
    <row r="1538" spans="1:1" s="120" customFormat="1">
      <c r="A1538" s="159"/>
    </row>
    <row r="1539" spans="1:1" s="120" customFormat="1">
      <c r="A1539" s="159"/>
    </row>
    <row r="1540" spans="1:1" s="120" customFormat="1">
      <c r="A1540" s="159"/>
    </row>
    <row r="1541" spans="1:1" s="120" customFormat="1">
      <c r="A1541" s="159"/>
    </row>
    <row r="1542" spans="1:1" s="120" customFormat="1">
      <c r="A1542" s="159"/>
    </row>
    <row r="1543" spans="1:1" s="120" customFormat="1">
      <c r="A1543" s="159"/>
    </row>
    <row r="1544" spans="1:1" s="120" customFormat="1">
      <c r="A1544" s="159"/>
    </row>
    <row r="1545" spans="1:1" s="120" customFormat="1">
      <c r="A1545" s="159"/>
    </row>
    <row r="1546" spans="1:1" s="120" customFormat="1">
      <c r="A1546" s="159"/>
    </row>
    <row r="1547" spans="1:1" s="120" customFormat="1">
      <c r="A1547" s="159"/>
    </row>
    <row r="1548" spans="1:1" s="120" customFormat="1">
      <c r="A1548" s="159"/>
    </row>
    <row r="1549" spans="1:1" s="120" customFormat="1">
      <c r="A1549" s="159"/>
    </row>
    <row r="1550" spans="1:1" s="120" customFormat="1">
      <c r="A1550" s="159"/>
    </row>
    <row r="1551" spans="1:1" s="120" customFormat="1">
      <c r="A1551" s="159"/>
    </row>
    <row r="1552" spans="1:1" s="120" customFormat="1">
      <c r="A1552" s="159"/>
    </row>
    <row r="1553" spans="1:1" s="120" customFormat="1">
      <c r="A1553" s="159"/>
    </row>
    <row r="1554" spans="1:1" s="120" customFormat="1">
      <c r="A1554" s="159"/>
    </row>
    <row r="1555" spans="1:1" s="120" customFormat="1">
      <c r="A1555" s="159"/>
    </row>
    <row r="1556" spans="1:1" s="120" customFormat="1">
      <c r="A1556" s="159"/>
    </row>
    <row r="1557" spans="1:1" s="120" customFormat="1">
      <c r="A1557" s="159"/>
    </row>
    <row r="1558" spans="1:1" s="120" customFormat="1">
      <c r="A1558" s="159"/>
    </row>
    <row r="1559" spans="1:1" s="120" customFormat="1">
      <c r="A1559" s="159"/>
    </row>
    <row r="1560" spans="1:1" s="120" customFormat="1">
      <c r="A1560" s="159"/>
    </row>
    <row r="1561" spans="1:1" s="120" customFormat="1">
      <c r="A1561" s="159"/>
    </row>
    <row r="1562" spans="1:1" s="120" customFormat="1">
      <c r="A1562" s="159"/>
    </row>
    <row r="1563" spans="1:1" s="120" customFormat="1">
      <c r="A1563" s="159"/>
    </row>
    <row r="1564" spans="1:1" s="120" customFormat="1">
      <c r="A1564" s="159"/>
    </row>
    <row r="1565" spans="1:1" s="120" customFormat="1">
      <c r="A1565" s="159"/>
    </row>
    <row r="1566" spans="1:1" s="120" customFormat="1">
      <c r="A1566" s="159"/>
    </row>
    <row r="1567" spans="1:1" s="120" customFormat="1">
      <c r="A1567" s="159"/>
    </row>
    <row r="1568" spans="1:1" s="120" customFormat="1">
      <c r="A1568" s="159"/>
    </row>
    <row r="1569" spans="1:1" s="120" customFormat="1">
      <c r="A1569" s="159"/>
    </row>
    <row r="1570" spans="1:1" s="120" customFormat="1">
      <c r="A1570" s="159"/>
    </row>
    <row r="1571" spans="1:1" s="120" customFormat="1">
      <c r="A1571" s="159"/>
    </row>
    <row r="1572" spans="1:1" s="120" customFormat="1">
      <c r="A1572" s="159"/>
    </row>
    <row r="1573" spans="1:1" s="120" customFormat="1">
      <c r="A1573" s="159"/>
    </row>
    <row r="1574" spans="1:1" s="120" customFormat="1">
      <c r="A1574" s="159"/>
    </row>
    <row r="1575" spans="1:1" s="120" customFormat="1">
      <c r="A1575" s="159"/>
    </row>
    <row r="1576" spans="1:1" s="120" customFormat="1">
      <c r="A1576" s="159"/>
    </row>
    <row r="1577" spans="1:1" s="120" customFormat="1">
      <c r="A1577" s="159"/>
    </row>
    <row r="1578" spans="1:1" s="120" customFormat="1">
      <c r="A1578" s="159"/>
    </row>
    <row r="1579" spans="1:1" s="120" customFormat="1">
      <c r="A1579" s="159"/>
    </row>
    <row r="1580" spans="1:1" s="120" customFormat="1">
      <c r="A1580" s="159"/>
    </row>
    <row r="1581" spans="1:1" s="120" customFormat="1">
      <c r="A1581" s="159"/>
    </row>
    <row r="1582" spans="1:1" s="120" customFormat="1">
      <c r="A1582" s="159"/>
    </row>
    <row r="1583" spans="1:1" s="120" customFormat="1">
      <c r="A1583" s="159"/>
    </row>
    <row r="1584" spans="1:1" s="120" customFormat="1">
      <c r="A1584" s="159"/>
    </row>
    <row r="1585" spans="1:1" s="120" customFormat="1">
      <c r="A1585" s="159"/>
    </row>
    <row r="1586" spans="1:1" s="120" customFormat="1">
      <c r="A1586" s="159"/>
    </row>
    <row r="1587" spans="1:1" s="120" customFormat="1">
      <c r="A1587" s="159"/>
    </row>
    <row r="1588" spans="1:1" s="120" customFormat="1">
      <c r="A1588" s="159"/>
    </row>
    <row r="1589" spans="1:1" s="120" customFormat="1">
      <c r="A1589" s="159"/>
    </row>
    <row r="1590" spans="1:1" s="120" customFormat="1">
      <c r="A1590" s="159"/>
    </row>
    <row r="1591" spans="1:1" s="120" customFormat="1">
      <c r="A1591" s="159"/>
    </row>
    <row r="1592" spans="1:1" s="120" customFormat="1">
      <c r="A1592" s="159"/>
    </row>
    <row r="1593" spans="1:1" s="120" customFormat="1">
      <c r="A1593" s="159"/>
    </row>
    <row r="1594" spans="1:1" s="120" customFormat="1">
      <c r="A1594" s="159"/>
    </row>
    <row r="1595" spans="1:1" s="120" customFormat="1">
      <c r="A1595" s="159"/>
    </row>
    <row r="1596" spans="1:1" s="120" customFormat="1">
      <c r="A1596" s="159"/>
    </row>
    <row r="1597" spans="1:1" s="120" customFormat="1">
      <c r="A1597" s="159"/>
    </row>
    <row r="1598" spans="1:1" s="120" customFormat="1">
      <c r="A1598" s="159"/>
    </row>
    <row r="1599" spans="1:1" s="120" customFormat="1">
      <c r="A1599" s="159"/>
    </row>
    <row r="1600" spans="1:1" s="120" customFormat="1">
      <c r="A1600" s="159"/>
    </row>
    <row r="1601" spans="1:1" s="120" customFormat="1">
      <c r="A1601" s="159"/>
    </row>
    <row r="1602" spans="1:1" s="120" customFormat="1">
      <c r="A1602" s="159"/>
    </row>
    <row r="1603" spans="1:1" s="120" customFormat="1">
      <c r="A1603" s="159"/>
    </row>
    <row r="1604" spans="1:1" s="120" customFormat="1">
      <c r="A1604" s="159"/>
    </row>
    <row r="1605" spans="1:1" s="120" customFormat="1">
      <c r="A1605" s="159"/>
    </row>
    <row r="1606" spans="1:1" s="120" customFormat="1">
      <c r="A1606" s="159"/>
    </row>
    <row r="1607" spans="1:1" s="120" customFormat="1">
      <c r="A1607" s="159"/>
    </row>
    <row r="1608" spans="1:1" s="120" customFormat="1">
      <c r="A1608" s="159"/>
    </row>
    <row r="1609" spans="1:1" s="120" customFormat="1">
      <c r="A1609" s="159"/>
    </row>
    <row r="1610" spans="1:1" s="120" customFormat="1">
      <c r="A1610" s="159"/>
    </row>
    <row r="1611" spans="1:1" s="120" customFormat="1">
      <c r="A1611" s="159"/>
    </row>
    <row r="1612" spans="1:1" s="120" customFormat="1">
      <c r="A1612" s="159"/>
    </row>
    <row r="1613" spans="1:1" s="120" customFormat="1">
      <c r="A1613" s="159"/>
    </row>
    <row r="1614" spans="1:1" s="120" customFormat="1">
      <c r="A1614" s="159"/>
    </row>
    <row r="1615" spans="1:1" s="120" customFormat="1">
      <c r="A1615" s="159"/>
    </row>
    <row r="1616" spans="1:1" s="120" customFormat="1">
      <c r="A1616" s="159"/>
    </row>
    <row r="1617" spans="1:1" s="120" customFormat="1">
      <c r="A1617" s="159"/>
    </row>
    <row r="1618" spans="1:1" s="120" customFormat="1">
      <c r="A1618" s="159"/>
    </row>
    <row r="1619" spans="1:1" s="120" customFormat="1">
      <c r="A1619" s="159"/>
    </row>
    <row r="1620" spans="1:1" s="120" customFormat="1">
      <c r="A1620" s="159"/>
    </row>
    <row r="1621" spans="1:1" s="120" customFormat="1">
      <c r="A1621" s="159"/>
    </row>
    <row r="1622" spans="1:1" s="120" customFormat="1">
      <c r="A1622" s="159"/>
    </row>
    <row r="1623" spans="1:1" s="120" customFormat="1">
      <c r="A1623" s="159"/>
    </row>
    <row r="1624" spans="1:1" s="120" customFormat="1">
      <c r="A1624" s="159"/>
    </row>
    <row r="1625" spans="1:1" s="120" customFormat="1">
      <c r="A1625" s="159"/>
    </row>
    <row r="1626" spans="1:1" s="120" customFormat="1">
      <c r="A1626" s="159"/>
    </row>
    <row r="1627" spans="1:1" s="120" customFormat="1">
      <c r="A1627" s="159"/>
    </row>
    <row r="1628" spans="1:1" s="120" customFormat="1">
      <c r="A1628" s="159"/>
    </row>
    <row r="1629" spans="1:1" s="120" customFormat="1">
      <c r="A1629" s="159"/>
    </row>
    <row r="1630" spans="1:1" s="120" customFormat="1">
      <c r="A1630" s="159"/>
    </row>
    <row r="1631" spans="1:1" s="120" customFormat="1">
      <c r="A1631" s="159"/>
    </row>
    <row r="1632" spans="1:1" s="120" customFormat="1">
      <c r="A1632" s="159"/>
    </row>
    <row r="1633" spans="1:1" s="120" customFormat="1">
      <c r="A1633" s="159"/>
    </row>
    <row r="1634" spans="1:1" s="120" customFormat="1">
      <c r="A1634" s="159"/>
    </row>
    <row r="1635" spans="1:1" s="120" customFormat="1">
      <c r="A1635" s="159"/>
    </row>
    <row r="1636" spans="1:1" s="120" customFormat="1">
      <c r="A1636" s="159"/>
    </row>
    <row r="1637" spans="1:1" s="120" customFormat="1">
      <c r="A1637" s="159"/>
    </row>
    <row r="1638" spans="1:1" s="120" customFormat="1">
      <c r="A1638" s="159"/>
    </row>
    <row r="1639" spans="1:1" s="120" customFormat="1">
      <c r="A1639" s="159"/>
    </row>
    <row r="1640" spans="1:1" s="120" customFormat="1">
      <c r="A1640" s="159"/>
    </row>
    <row r="1641" spans="1:1" s="120" customFormat="1">
      <c r="A1641" s="159"/>
    </row>
    <row r="1642" spans="1:1" s="120" customFormat="1">
      <c r="A1642" s="159"/>
    </row>
    <row r="1643" spans="1:1" s="120" customFormat="1">
      <c r="A1643" s="159"/>
    </row>
    <row r="1644" spans="1:1" s="120" customFormat="1">
      <c r="A1644" s="159"/>
    </row>
    <row r="1645" spans="1:1" s="120" customFormat="1">
      <c r="A1645" s="159"/>
    </row>
    <row r="1646" spans="1:1" s="120" customFormat="1">
      <c r="A1646" s="159"/>
    </row>
    <row r="1647" spans="1:1" s="120" customFormat="1">
      <c r="A1647" s="159"/>
    </row>
    <row r="1648" spans="1:1" s="120" customFormat="1">
      <c r="A1648" s="159"/>
    </row>
    <row r="1649" spans="1:1" s="120" customFormat="1">
      <c r="A1649" s="159"/>
    </row>
    <row r="1650" spans="1:1" s="120" customFormat="1">
      <c r="A1650" s="159"/>
    </row>
    <row r="1651" spans="1:1" s="120" customFormat="1">
      <c r="A1651" s="159"/>
    </row>
    <row r="1652" spans="1:1" s="120" customFormat="1">
      <c r="A1652" s="159"/>
    </row>
    <row r="1653" spans="1:1" s="120" customFormat="1">
      <c r="A1653" s="159"/>
    </row>
    <row r="1654" spans="1:1" s="120" customFormat="1">
      <c r="A1654" s="159"/>
    </row>
    <row r="1655" spans="1:1" s="120" customFormat="1">
      <c r="A1655" s="159"/>
    </row>
    <row r="1656" spans="1:1" s="120" customFormat="1">
      <c r="A1656" s="159"/>
    </row>
    <row r="1657" spans="1:1" s="120" customFormat="1">
      <c r="A1657" s="159"/>
    </row>
    <row r="1658" spans="1:1" s="120" customFormat="1">
      <c r="A1658" s="159"/>
    </row>
    <row r="1659" spans="1:1" s="120" customFormat="1">
      <c r="A1659" s="159"/>
    </row>
    <row r="1660" spans="1:1" s="120" customFormat="1">
      <c r="A1660" s="159"/>
    </row>
    <row r="1661" spans="1:1" s="120" customFormat="1">
      <c r="A1661" s="159"/>
    </row>
    <row r="1662" spans="1:1" s="120" customFormat="1">
      <c r="A1662" s="159"/>
    </row>
    <row r="1663" spans="1:1" s="120" customFormat="1">
      <c r="A1663" s="159"/>
    </row>
    <row r="1664" spans="1:1" s="120" customFormat="1">
      <c r="A1664" s="159"/>
    </row>
    <row r="1665" spans="1:1" s="120" customFormat="1">
      <c r="A1665" s="159"/>
    </row>
    <row r="1666" spans="1:1" s="120" customFormat="1">
      <c r="A1666" s="159"/>
    </row>
    <row r="1667" spans="1:1" s="120" customFormat="1">
      <c r="A1667" s="159"/>
    </row>
    <row r="1668" spans="1:1" s="120" customFormat="1">
      <c r="A1668" s="159"/>
    </row>
    <row r="1669" spans="1:1" s="120" customFormat="1">
      <c r="A1669" s="159"/>
    </row>
    <row r="1670" spans="1:1" s="120" customFormat="1">
      <c r="A1670" s="159"/>
    </row>
    <row r="1671" spans="1:1" s="120" customFormat="1">
      <c r="A1671" s="159"/>
    </row>
    <row r="1672" spans="1:1" s="120" customFormat="1">
      <c r="A1672" s="159"/>
    </row>
    <row r="1673" spans="1:1" s="120" customFormat="1">
      <c r="A1673" s="159"/>
    </row>
    <row r="1674" spans="1:1" s="120" customFormat="1">
      <c r="A1674" s="159"/>
    </row>
    <row r="1675" spans="1:1" s="120" customFormat="1">
      <c r="A1675" s="159"/>
    </row>
    <row r="1676" spans="1:1" s="120" customFormat="1">
      <c r="A1676" s="159"/>
    </row>
    <row r="1677" spans="1:1" s="120" customFormat="1">
      <c r="A1677" s="159"/>
    </row>
    <row r="1678" spans="1:1" s="120" customFormat="1">
      <c r="A1678" s="159"/>
    </row>
    <row r="1679" spans="1:1" s="120" customFormat="1">
      <c r="A1679" s="159"/>
    </row>
    <row r="1680" spans="1:1" s="120" customFormat="1">
      <c r="A1680" s="159"/>
    </row>
    <row r="1681" spans="1:1" s="120" customFormat="1">
      <c r="A1681" s="159"/>
    </row>
    <row r="1682" spans="1:1" s="120" customFormat="1">
      <c r="A1682" s="159"/>
    </row>
    <row r="1683" spans="1:1" s="120" customFormat="1">
      <c r="A1683" s="159"/>
    </row>
    <row r="1684" spans="1:1" s="120" customFormat="1">
      <c r="A1684" s="159"/>
    </row>
    <row r="1685" spans="1:1" s="120" customFormat="1">
      <c r="A1685" s="159"/>
    </row>
    <row r="1686" spans="1:1" s="120" customFormat="1">
      <c r="A1686" s="159"/>
    </row>
    <row r="1687" spans="1:1" s="120" customFormat="1">
      <c r="A1687" s="159"/>
    </row>
    <row r="1688" spans="1:1" s="120" customFormat="1">
      <c r="A1688" s="159"/>
    </row>
    <row r="1689" spans="1:1" s="120" customFormat="1">
      <c r="A1689" s="159"/>
    </row>
    <row r="1690" spans="1:1" s="120" customFormat="1">
      <c r="A1690" s="159"/>
    </row>
    <row r="1691" spans="1:1" s="120" customFormat="1">
      <c r="A1691" s="159"/>
    </row>
    <row r="1692" spans="1:1" s="120" customFormat="1">
      <c r="A1692" s="159"/>
    </row>
    <row r="1693" spans="1:1" s="120" customFormat="1">
      <c r="A1693" s="159"/>
    </row>
    <row r="1694" spans="1:1" s="120" customFormat="1">
      <c r="A1694" s="159"/>
    </row>
    <row r="1695" spans="1:1" s="120" customFormat="1">
      <c r="A1695" s="159"/>
    </row>
    <row r="1696" spans="1:1" s="120" customFormat="1">
      <c r="A1696" s="159"/>
    </row>
    <row r="1697" spans="1:1" s="120" customFormat="1">
      <c r="A1697" s="159"/>
    </row>
    <row r="1698" spans="1:1" s="120" customFormat="1">
      <c r="A1698" s="159"/>
    </row>
    <row r="1699" spans="1:1" s="120" customFormat="1">
      <c r="A1699" s="159"/>
    </row>
    <row r="1700" spans="1:1" s="120" customFormat="1">
      <c r="A1700" s="159"/>
    </row>
    <row r="1701" spans="1:1" s="120" customFormat="1">
      <c r="A1701" s="159"/>
    </row>
    <row r="1702" spans="1:1" s="120" customFormat="1">
      <c r="A1702" s="159"/>
    </row>
    <row r="1703" spans="1:1" s="120" customFormat="1">
      <c r="A1703" s="159"/>
    </row>
    <row r="1704" spans="1:1" s="120" customFormat="1">
      <c r="A1704" s="159"/>
    </row>
    <row r="1705" spans="1:1" s="120" customFormat="1">
      <c r="A1705" s="159"/>
    </row>
    <row r="1706" spans="1:1" s="120" customFormat="1">
      <c r="A1706" s="159"/>
    </row>
    <row r="1707" spans="1:1" s="120" customFormat="1">
      <c r="A1707" s="159"/>
    </row>
    <row r="1708" spans="1:1" s="120" customFormat="1">
      <c r="A1708" s="159"/>
    </row>
    <row r="1709" spans="1:1" s="120" customFormat="1">
      <c r="A1709" s="159"/>
    </row>
    <row r="1710" spans="1:1" s="120" customFormat="1">
      <c r="A1710" s="159"/>
    </row>
    <row r="1711" spans="1:1" s="120" customFormat="1">
      <c r="A1711" s="159"/>
    </row>
    <row r="1712" spans="1:1" s="120" customFormat="1">
      <c r="A1712" s="159"/>
    </row>
    <row r="1713" spans="1:1" s="120" customFormat="1">
      <c r="A1713" s="159"/>
    </row>
    <row r="1714" spans="1:1" s="120" customFormat="1">
      <c r="A1714" s="159"/>
    </row>
    <row r="1715" spans="1:1" s="120" customFormat="1">
      <c r="A1715" s="159"/>
    </row>
    <row r="1716" spans="1:1" s="120" customFormat="1">
      <c r="A1716" s="159"/>
    </row>
    <row r="1717" spans="1:1" s="120" customFormat="1">
      <c r="A1717" s="159"/>
    </row>
    <row r="1718" spans="1:1" s="120" customFormat="1">
      <c r="A1718" s="159"/>
    </row>
    <row r="1719" spans="1:1" s="120" customFormat="1">
      <c r="A1719" s="159"/>
    </row>
    <row r="1720" spans="1:1" s="120" customFormat="1">
      <c r="A1720" s="159"/>
    </row>
    <row r="1721" spans="1:1" s="120" customFormat="1">
      <c r="A1721" s="159"/>
    </row>
    <row r="1722" spans="1:1" s="120" customFormat="1">
      <c r="A1722" s="159"/>
    </row>
    <row r="1723" spans="1:1" s="120" customFormat="1">
      <c r="A1723" s="159"/>
    </row>
    <row r="1724" spans="1:1" s="120" customFormat="1">
      <c r="A1724" s="159"/>
    </row>
    <row r="1725" spans="1:1" s="120" customFormat="1">
      <c r="A1725" s="159"/>
    </row>
    <row r="1726" spans="1:1" s="120" customFormat="1">
      <c r="A1726" s="159"/>
    </row>
    <row r="1727" spans="1:1" s="120" customFormat="1">
      <c r="A1727" s="159"/>
    </row>
    <row r="1728" spans="1:1" s="120" customFormat="1">
      <c r="A1728" s="159"/>
    </row>
    <row r="1729" spans="1:1" s="120" customFormat="1">
      <c r="A1729" s="159"/>
    </row>
    <row r="1730" spans="1:1" s="120" customFormat="1">
      <c r="A1730" s="159"/>
    </row>
    <row r="1731" spans="1:1" s="120" customFormat="1">
      <c r="A1731" s="159"/>
    </row>
    <row r="1732" spans="1:1" s="120" customFormat="1">
      <c r="A1732" s="159"/>
    </row>
    <row r="1733" spans="1:1" s="120" customFormat="1">
      <c r="A1733" s="159"/>
    </row>
    <row r="1734" spans="1:1" s="120" customFormat="1">
      <c r="A1734" s="159"/>
    </row>
    <row r="1735" spans="1:1" s="120" customFormat="1">
      <c r="A1735" s="159"/>
    </row>
    <row r="1736" spans="1:1" s="120" customFormat="1">
      <c r="A1736" s="159"/>
    </row>
    <row r="1737" spans="1:1" s="120" customFormat="1">
      <c r="A1737" s="159"/>
    </row>
    <row r="1738" spans="1:1" s="120" customFormat="1">
      <c r="A1738" s="159"/>
    </row>
    <row r="1739" spans="1:1" s="120" customFormat="1">
      <c r="A1739" s="159"/>
    </row>
    <row r="1740" spans="1:1" s="120" customFormat="1">
      <c r="A1740" s="159"/>
    </row>
    <row r="1741" spans="1:1" s="120" customFormat="1">
      <c r="A1741" s="159"/>
    </row>
    <row r="1742" spans="1:1" s="120" customFormat="1">
      <c r="A1742" s="159"/>
    </row>
    <row r="1743" spans="1:1" s="120" customFormat="1">
      <c r="A1743" s="159"/>
    </row>
    <row r="1744" spans="1:1" s="120" customFormat="1">
      <c r="A1744" s="159"/>
    </row>
    <row r="1745" spans="1:1" s="120" customFormat="1">
      <c r="A1745" s="159"/>
    </row>
    <row r="1746" spans="1:1" s="120" customFormat="1">
      <c r="A1746" s="159"/>
    </row>
    <row r="1747" spans="1:1" s="120" customFormat="1">
      <c r="A1747" s="159"/>
    </row>
    <row r="1748" spans="1:1" s="120" customFormat="1">
      <c r="A1748" s="159"/>
    </row>
    <row r="1749" spans="1:1" s="120" customFormat="1">
      <c r="A1749" s="159"/>
    </row>
    <row r="1750" spans="1:1" s="120" customFormat="1">
      <c r="A1750" s="159"/>
    </row>
    <row r="1751" spans="1:1" s="120" customFormat="1">
      <c r="A1751" s="159"/>
    </row>
    <row r="1752" spans="1:1" s="120" customFormat="1">
      <c r="A1752" s="159"/>
    </row>
    <row r="1753" spans="1:1" s="120" customFormat="1">
      <c r="A1753" s="159"/>
    </row>
    <row r="1754" spans="1:1" s="120" customFormat="1">
      <c r="A1754" s="159"/>
    </row>
    <row r="1755" spans="1:1" s="120" customFormat="1">
      <c r="A1755" s="159"/>
    </row>
    <row r="1756" spans="1:1" s="120" customFormat="1">
      <c r="A1756" s="159"/>
    </row>
    <row r="1757" spans="1:1" s="120" customFormat="1">
      <c r="A1757" s="159"/>
    </row>
    <row r="1758" spans="1:1" s="120" customFormat="1">
      <c r="A1758" s="159"/>
    </row>
    <row r="1759" spans="1:1" s="120" customFormat="1">
      <c r="A1759" s="159"/>
    </row>
    <row r="1760" spans="1:1" s="120" customFormat="1">
      <c r="A1760" s="159"/>
    </row>
    <row r="1761" spans="1:1" s="120" customFormat="1">
      <c r="A1761" s="159"/>
    </row>
    <row r="1762" spans="1:1" s="120" customFormat="1">
      <c r="A1762" s="159"/>
    </row>
    <row r="1763" spans="1:1" s="120" customFormat="1">
      <c r="A1763" s="159"/>
    </row>
    <row r="1764" spans="1:1" s="120" customFormat="1">
      <c r="A1764" s="159"/>
    </row>
    <row r="1765" spans="1:1" s="120" customFormat="1">
      <c r="A1765" s="159"/>
    </row>
    <row r="1766" spans="1:1" s="120" customFormat="1">
      <c r="A1766" s="159"/>
    </row>
    <row r="1767" spans="1:1" s="120" customFormat="1">
      <c r="A1767" s="159"/>
    </row>
    <row r="1768" spans="1:1" s="120" customFormat="1">
      <c r="A1768" s="159"/>
    </row>
    <row r="1769" spans="1:1" s="120" customFormat="1">
      <c r="A1769" s="159"/>
    </row>
    <row r="1770" spans="1:1" s="120" customFormat="1">
      <c r="A1770" s="159"/>
    </row>
    <row r="1771" spans="1:1" s="120" customFormat="1">
      <c r="A1771" s="159"/>
    </row>
    <row r="1772" spans="1:1" s="120" customFormat="1">
      <c r="A1772" s="159"/>
    </row>
    <row r="1773" spans="1:1" s="120" customFormat="1">
      <c r="A1773" s="159"/>
    </row>
    <row r="1774" spans="1:1" s="120" customFormat="1">
      <c r="A1774" s="159"/>
    </row>
    <row r="1775" spans="1:1" s="120" customFormat="1">
      <c r="A1775" s="159"/>
    </row>
    <row r="1776" spans="1:1" s="120" customFormat="1">
      <c r="A1776" s="159"/>
    </row>
    <row r="1777" spans="1:1" s="120" customFormat="1">
      <c r="A1777" s="159"/>
    </row>
    <row r="1778" spans="1:1" s="120" customFormat="1">
      <c r="A1778" s="159"/>
    </row>
    <row r="1779" spans="1:1" s="120" customFormat="1">
      <c r="A1779" s="159"/>
    </row>
    <row r="1780" spans="1:1" s="120" customFormat="1">
      <c r="A1780" s="159"/>
    </row>
    <row r="1781" spans="1:1" s="120" customFormat="1">
      <c r="A1781" s="159"/>
    </row>
    <row r="1782" spans="1:1" s="120" customFormat="1">
      <c r="A1782" s="159"/>
    </row>
    <row r="1783" spans="1:1" s="120" customFormat="1">
      <c r="A1783" s="159"/>
    </row>
    <row r="1784" spans="1:1" s="120" customFormat="1">
      <c r="A1784" s="159"/>
    </row>
    <row r="1785" spans="1:1" s="120" customFormat="1">
      <c r="A1785" s="159"/>
    </row>
    <row r="1786" spans="1:1" s="120" customFormat="1">
      <c r="A1786" s="159"/>
    </row>
    <row r="1787" spans="1:1" s="120" customFormat="1">
      <c r="A1787" s="159"/>
    </row>
    <row r="1788" spans="1:1" s="120" customFormat="1">
      <c r="A1788" s="159"/>
    </row>
    <row r="1789" spans="1:1" s="120" customFormat="1">
      <c r="A1789" s="159"/>
    </row>
    <row r="1790" spans="1:1" s="120" customFormat="1">
      <c r="A1790" s="159"/>
    </row>
    <row r="1791" spans="1:1" s="120" customFormat="1">
      <c r="A1791" s="159"/>
    </row>
    <row r="1792" spans="1:1" s="120" customFormat="1">
      <c r="A1792" s="159"/>
    </row>
    <row r="1793" spans="1:1" s="120" customFormat="1">
      <c r="A1793" s="159"/>
    </row>
    <row r="1794" spans="1:1" s="120" customFormat="1">
      <c r="A1794" s="159"/>
    </row>
    <row r="1795" spans="1:1" s="120" customFormat="1">
      <c r="A1795" s="159"/>
    </row>
    <row r="1796" spans="1:1" s="120" customFormat="1">
      <c r="A1796" s="159"/>
    </row>
    <row r="1797" spans="1:1" s="120" customFormat="1">
      <c r="A1797" s="159"/>
    </row>
    <row r="1798" spans="1:1" s="120" customFormat="1">
      <c r="A1798" s="159"/>
    </row>
    <row r="1799" spans="1:1" s="120" customFormat="1">
      <c r="A1799" s="159"/>
    </row>
    <row r="1800" spans="1:1" s="120" customFormat="1">
      <c r="A1800" s="159"/>
    </row>
    <row r="1801" spans="1:1" s="120" customFormat="1">
      <c r="A1801" s="159"/>
    </row>
    <row r="1802" spans="1:1" s="120" customFormat="1">
      <c r="A1802" s="159"/>
    </row>
    <row r="1803" spans="1:1" s="120" customFormat="1">
      <c r="A1803" s="159"/>
    </row>
    <row r="1804" spans="1:1" s="120" customFormat="1">
      <c r="A1804" s="159"/>
    </row>
    <row r="1805" spans="1:1" s="120" customFormat="1">
      <c r="A1805" s="159"/>
    </row>
    <row r="1806" spans="1:1" s="120" customFormat="1">
      <c r="A1806" s="159"/>
    </row>
    <row r="1807" spans="1:1" s="120" customFormat="1">
      <c r="A1807" s="159"/>
    </row>
    <row r="1808" spans="1:1" s="120" customFormat="1">
      <c r="A1808" s="159"/>
    </row>
    <row r="1809" spans="1:1" s="120" customFormat="1">
      <c r="A1809" s="159"/>
    </row>
    <row r="1810" spans="1:1" s="120" customFormat="1">
      <c r="A1810" s="159"/>
    </row>
    <row r="1811" spans="1:1" s="120" customFormat="1">
      <c r="A1811" s="159"/>
    </row>
    <row r="1812" spans="1:1" s="120" customFormat="1">
      <c r="A1812" s="159"/>
    </row>
    <row r="1813" spans="1:1" s="120" customFormat="1">
      <c r="A1813" s="159"/>
    </row>
    <row r="1814" spans="1:1" s="120" customFormat="1">
      <c r="A1814" s="159"/>
    </row>
    <row r="1815" spans="1:1" s="120" customFormat="1">
      <c r="A1815" s="159"/>
    </row>
    <row r="1816" spans="1:1" s="120" customFormat="1">
      <c r="A1816" s="159"/>
    </row>
    <row r="1817" spans="1:1" s="120" customFormat="1">
      <c r="A1817" s="159"/>
    </row>
    <row r="1818" spans="1:1" s="120" customFormat="1">
      <c r="A1818" s="159"/>
    </row>
    <row r="1819" spans="1:1" s="120" customFormat="1">
      <c r="A1819" s="159"/>
    </row>
    <row r="1820" spans="1:1" s="120" customFormat="1">
      <c r="A1820" s="159"/>
    </row>
    <row r="1821" spans="1:1" s="120" customFormat="1">
      <c r="A1821" s="159"/>
    </row>
    <row r="1822" spans="1:1" s="120" customFormat="1">
      <c r="A1822" s="159"/>
    </row>
    <row r="1823" spans="1:1" s="120" customFormat="1">
      <c r="A1823" s="159"/>
    </row>
    <row r="1824" spans="1:1" s="120" customFormat="1">
      <c r="A1824" s="159"/>
    </row>
    <row r="1825" spans="1:1" s="120" customFormat="1">
      <c r="A1825" s="159"/>
    </row>
    <row r="1826" spans="1:1" s="120" customFormat="1">
      <c r="A1826" s="159"/>
    </row>
    <row r="1827" spans="1:1" s="120" customFormat="1">
      <c r="A1827" s="159"/>
    </row>
    <row r="1828" spans="1:1" s="120" customFormat="1">
      <c r="A1828" s="159"/>
    </row>
    <row r="1829" spans="1:1" s="120" customFormat="1">
      <c r="A1829" s="159"/>
    </row>
    <row r="1830" spans="1:1" s="120" customFormat="1">
      <c r="A1830" s="159"/>
    </row>
    <row r="1831" spans="1:1" s="120" customFormat="1">
      <c r="A1831" s="159"/>
    </row>
    <row r="1832" spans="1:1" s="120" customFormat="1">
      <c r="A1832" s="159"/>
    </row>
    <row r="1833" spans="1:1" s="120" customFormat="1">
      <c r="A1833" s="159"/>
    </row>
    <row r="1834" spans="1:1" s="120" customFormat="1">
      <c r="A1834" s="159"/>
    </row>
    <row r="1835" spans="1:1" s="120" customFormat="1">
      <c r="A1835" s="159"/>
    </row>
    <row r="1836" spans="1:1" s="120" customFormat="1">
      <c r="A1836" s="159"/>
    </row>
    <row r="1837" spans="1:1" s="120" customFormat="1">
      <c r="A1837" s="159"/>
    </row>
    <row r="1838" spans="1:1" s="120" customFormat="1">
      <c r="A1838" s="159"/>
    </row>
    <row r="1839" spans="1:1" s="120" customFormat="1">
      <c r="A1839" s="159"/>
    </row>
    <row r="1840" spans="1:1" s="120" customFormat="1">
      <c r="A1840" s="159"/>
    </row>
    <row r="1841" spans="1:1" s="120" customFormat="1">
      <c r="A1841" s="159"/>
    </row>
    <row r="1842" spans="1:1" s="120" customFormat="1">
      <c r="A1842" s="159"/>
    </row>
    <row r="1843" spans="1:1" s="120" customFormat="1">
      <c r="A1843" s="159"/>
    </row>
    <row r="1844" spans="1:1" s="120" customFormat="1">
      <c r="A1844" s="159"/>
    </row>
    <row r="1845" spans="1:1" s="120" customFormat="1">
      <c r="A1845" s="159"/>
    </row>
    <row r="1846" spans="1:1" s="120" customFormat="1">
      <c r="A1846" s="159"/>
    </row>
    <row r="1847" spans="1:1" s="120" customFormat="1">
      <c r="A1847" s="159"/>
    </row>
    <row r="1848" spans="1:1" s="120" customFormat="1">
      <c r="A1848" s="159"/>
    </row>
    <row r="1849" spans="1:1" s="120" customFormat="1">
      <c r="A1849" s="159"/>
    </row>
    <row r="1850" spans="1:1" s="120" customFormat="1">
      <c r="A1850" s="159"/>
    </row>
    <row r="1851" spans="1:1" s="120" customFormat="1">
      <c r="A1851" s="159"/>
    </row>
    <row r="1852" spans="1:1" s="120" customFormat="1">
      <c r="A1852" s="159"/>
    </row>
    <row r="1853" spans="1:1" s="120" customFormat="1">
      <c r="A1853" s="159"/>
    </row>
    <row r="1854" spans="1:1" s="120" customFormat="1">
      <c r="A1854" s="159"/>
    </row>
    <row r="1855" spans="1:1" s="120" customFormat="1">
      <c r="A1855" s="159"/>
    </row>
    <row r="1856" spans="1:1" s="120" customFormat="1">
      <c r="A1856" s="159"/>
    </row>
    <row r="1857" spans="1:1" s="120" customFormat="1">
      <c r="A1857" s="159"/>
    </row>
    <row r="1858" spans="1:1" s="120" customFormat="1">
      <c r="A1858" s="159"/>
    </row>
    <row r="1859" spans="1:1" s="120" customFormat="1">
      <c r="A1859" s="159"/>
    </row>
    <row r="1860" spans="1:1" s="120" customFormat="1">
      <c r="A1860" s="159"/>
    </row>
    <row r="1861" spans="1:1" s="120" customFormat="1">
      <c r="A1861" s="159"/>
    </row>
    <row r="1862" spans="1:1" s="120" customFormat="1">
      <c r="A1862" s="159"/>
    </row>
    <row r="1863" spans="1:1" s="120" customFormat="1">
      <c r="A1863" s="159"/>
    </row>
    <row r="1864" spans="1:1" s="120" customFormat="1">
      <c r="A1864" s="159"/>
    </row>
    <row r="1865" spans="1:1" s="120" customFormat="1">
      <c r="A1865" s="159"/>
    </row>
    <row r="1866" spans="1:1" s="120" customFormat="1">
      <c r="A1866" s="159"/>
    </row>
    <row r="1867" spans="1:1" s="120" customFormat="1">
      <c r="A1867" s="159"/>
    </row>
    <row r="1868" spans="1:1" s="120" customFormat="1">
      <c r="A1868" s="159"/>
    </row>
    <row r="1869" spans="1:1" s="120" customFormat="1">
      <c r="A1869" s="159"/>
    </row>
    <row r="1870" spans="1:1" s="120" customFormat="1">
      <c r="A1870" s="159"/>
    </row>
    <row r="1871" spans="1:1" s="120" customFormat="1">
      <c r="A1871" s="159"/>
    </row>
    <row r="1872" spans="1:1" s="120" customFormat="1">
      <c r="A1872" s="159"/>
    </row>
    <row r="1873" spans="1:1" s="120" customFormat="1">
      <c r="A1873" s="159"/>
    </row>
    <row r="1874" spans="1:1" s="120" customFormat="1">
      <c r="A1874" s="159"/>
    </row>
    <row r="1875" spans="1:1" s="120" customFormat="1">
      <c r="A1875" s="159"/>
    </row>
    <row r="1876" spans="1:1" s="120" customFormat="1">
      <c r="A1876" s="159"/>
    </row>
    <row r="1877" spans="1:1" s="120" customFormat="1">
      <c r="A1877" s="159"/>
    </row>
    <row r="1878" spans="1:1" s="120" customFormat="1">
      <c r="A1878" s="159"/>
    </row>
    <row r="1879" spans="1:1" s="120" customFormat="1">
      <c r="A1879" s="159"/>
    </row>
    <row r="1880" spans="1:1" s="120" customFormat="1">
      <c r="A1880" s="159"/>
    </row>
    <row r="1881" spans="1:1" s="120" customFormat="1">
      <c r="A1881" s="159"/>
    </row>
    <row r="1882" spans="1:1" s="120" customFormat="1">
      <c r="A1882" s="159"/>
    </row>
    <row r="1883" spans="1:1" s="120" customFormat="1">
      <c r="A1883" s="159"/>
    </row>
    <row r="1884" spans="1:1" s="120" customFormat="1">
      <c r="A1884" s="159"/>
    </row>
    <row r="1885" spans="1:1" s="120" customFormat="1">
      <c r="A1885" s="159"/>
    </row>
    <row r="1886" spans="1:1" s="120" customFormat="1">
      <c r="A1886" s="159"/>
    </row>
    <row r="1887" spans="1:1" s="120" customFormat="1">
      <c r="A1887" s="159"/>
    </row>
    <row r="1888" spans="1:1" s="120" customFormat="1">
      <c r="A1888" s="159"/>
    </row>
    <row r="1889" spans="1:1" s="120" customFormat="1">
      <c r="A1889" s="159"/>
    </row>
    <row r="1890" spans="1:1" s="120" customFormat="1">
      <c r="A1890" s="159"/>
    </row>
    <row r="1891" spans="1:1" s="120" customFormat="1">
      <c r="A1891" s="159"/>
    </row>
    <row r="1892" spans="1:1" s="120" customFormat="1">
      <c r="A1892" s="159"/>
    </row>
    <row r="1893" spans="1:1" s="120" customFormat="1">
      <c r="A1893" s="159"/>
    </row>
    <row r="1894" spans="1:1" s="120" customFormat="1">
      <c r="A1894" s="159"/>
    </row>
    <row r="1895" spans="1:1" s="120" customFormat="1">
      <c r="A1895" s="159"/>
    </row>
    <row r="1896" spans="1:1" s="120" customFormat="1">
      <c r="A1896" s="159"/>
    </row>
    <row r="1897" spans="1:1" s="120" customFormat="1">
      <c r="A1897" s="159"/>
    </row>
    <row r="1898" spans="1:1" s="120" customFormat="1">
      <c r="A1898" s="159"/>
    </row>
    <row r="1899" spans="1:1" s="120" customFormat="1">
      <c r="A1899" s="159"/>
    </row>
    <row r="1900" spans="1:1" s="120" customFormat="1">
      <c r="A1900" s="159"/>
    </row>
    <row r="1901" spans="1:1" s="120" customFormat="1">
      <c r="A1901" s="159"/>
    </row>
    <row r="1902" spans="1:1" s="120" customFormat="1">
      <c r="A1902" s="159"/>
    </row>
    <row r="1903" spans="1:1" s="120" customFormat="1">
      <c r="A1903" s="159"/>
    </row>
    <row r="1904" spans="1:1" s="120" customFormat="1">
      <c r="A1904" s="159"/>
    </row>
    <row r="1905" spans="1:1" s="120" customFormat="1">
      <c r="A1905" s="159"/>
    </row>
    <row r="1906" spans="1:1" s="120" customFormat="1">
      <c r="A1906" s="159"/>
    </row>
    <row r="1907" spans="1:1" s="120" customFormat="1">
      <c r="A1907" s="159"/>
    </row>
    <row r="1908" spans="1:1" s="120" customFormat="1">
      <c r="A1908" s="159"/>
    </row>
    <row r="1909" spans="1:1" s="120" customFormat="1">
      <c r="A1909" s="159"/>
    </row>
    <row r="1910" spans="1:1" s="120" customFormat="1">
      <c r="A1910" s="159"/>
    </row>
    <row r="1911" spans="1:1" s="120" customFormat="1">
      <c r="A1911" s="159"/>
    </row>
    <row r="1912" spans="1:1" s="120" customFormat="1">
      <c r="A1912" s="159"/>
    </row>
    <row r="1913" spans="1:1" s="120" customFormat="1">
      <c r="A1913" s="159"/>
    </row>
    <row r="1914" spans="1:1" s="120" customFormat="1">
      <c r="A1914" s="159"/>
    </row>
    <row r="1915" spans="1:1" s="120" customFormat="1">
      <c r="A1915" s="159"/>
    </row>
    <row r="1916" spans="1:1" s="120" customFormat="1">
      <c r="A1916" s="159"/>
    </row>
    <row r="1917" spans="1:1" s="120" customFormat="1">
      <c r="A1917" s="159"/>
    </row>
    <row r="1918" spans="1:1" s="120" customFormat="1">
      <c r="A1918" s="159"/>
    </row>
    <row r="1919" spans="1:1" s="120" customFormat="1">
      <c r="A1919" s="159"/>
    </row>
    <row r="1920" spans="1:1" s="120" customFormat="1">
      <c r="A1920" s="159"/>
    </row>
    <row r="1921" spans="1:1" s="120" customFormat="1">
      <c r="A1921" s="159"/>
    </row>
    <row r="1922" spans="1:1" s="120" customFormat="1">
      <c r="A1922" s="159"/>
    </row>
    <row r="1923" spans="1:1" s="120" customFormat="1">
      <c r="A1923" s="159"/>
    </row>
    <row r="1924" spans="1:1" s="120" customFormat="1">
      <c r="A1924" s="159"/>
    </row>
    <row r="1925" spans="1:1" s="120" customFormat="1">
      <c r="A1925" s="159"/>
    </row>
    <row r="1926" spans="1:1" s="120" customFormat="1">
      <c r="A1926" s="159"/>
    </row>
    <row r="1927" spans="1:1" s="120" customFormat="1">
      <c r="A1927" s="159"/>
    </row>
    <row r="1928" spans="1:1" s="120" customFormat="1">
      <c r="A1928" s="159"/>
    </row>
    <row r="1929" spans="1:1" s="120" customFormat="1">
      <c r="A1929" s="159"/>
    </row>
    <row r="1930" spans="1:1" s="120" customFormat="1">
      <c r="A1930" s="159"/>
    </row>
    <row r="1931" spans="1:1" s="120" customFormat="1">
      <c r="A1931" s="159"/>
    </row>
    <row r="1932" spans="1:1" s="120" customFormat="1">
      <c r="A1932" s="159"/>
    </row>
    <row r="1933" spans="1:1" s="120" customFormat="1">
      <c r="A1933" s="159"/>
    </row>
    <row r="1934" spans="1:1" s="120" customFormat="1">
      <c r="A1934" s="159"/>
    </row>
    <row r="1935" spans="1:1" s="120" customFormat="1">
      <c r="A1935" s="159"/>
    </row>
    <row r="1936" spans="1:1" s="120" customFormat="1">
      <c r="A1936" s="159"/>
    </row>
    <row r="1937" spans="1:1" s="120" customFormat="1">
      <c r="A1937" s="159"/>
    </row>
    <row r="1938" spans="1:1" s="120" customFormat="1">
      <c r="A1938" s="159"/>
    </row>
    <row r="1939" spans="1:1" s="120" customFormat="1">
      <c r="A1939" s="159"/>
    </row>
    <row r="1940" spans="1:1" s="120" customFormat="1">
      <c r="A1940" s="159"/>
    </row>
    <row r="1941" spans="1:1" s="120" customFormat="1">
      <c r="A1941" s="159"/>
    </row>
    <row r="1942" spans="1:1" s="120" customFormat="1">
      <c r="A1942" s="159"/>
    </row>
    <row r="1943" spans="1:1" s="120" customFormat="1">
      <c r="A1943" s="159"/>
    </row>
    <row r="1944" spans="1:1" s="120" customFormat="1">
      <c r="A1944" s="159"/>
    </row>
    <row r="1945" spans="1:1" s="120" customFormat="1">
      <c r="A1945" s="159"/>
    </row>
    <row r="1946" spans="1:1" s="120" customFormat="1">
      <c r="A1946" s="159"/>
    </row>
    <row r="1947" spans="1:1" s="120" customFormat="1">
      <c r="A1947" s="159"/>
    </row>
    <row r="1948" spans="1:1" s="120" customFormat="1">
      <c r="A1948" s="159"/>
    </row>
    <row r="1949" spans="1:1" s="120" customFormat="1">
      <c r="A1949" s="159"/>
    </row>
    <row r="1950" spans="1:1" s="120" customFormat="1">
      <c r="A1950" s="159"/>
    </row>
    <row r="1951" spans="1:1" s="120" customFormat="1">
      <c r="A1951" s="159"/>
    </row>
    <row r="1952" spans="1:1" s="120" customFormat="1">
      <c r="A1952" s="159"/>
    </row>
    <row r="1953" spans="1:1" s="120" customFormat="1">
      <c r="A1953" s="159"/>
    </row>
    <row r="1954" spans="1:1" s="120" customFormat="1">
      <c r="A1954" s="159"/>
    </row>
    <row r="1955" spans="1:1" s="120" customFormat="1">
      <c r="A1955" s="159"/>
    </row>
    <row r="1956" spans="1:1" s="120" customFormat="1">
      <c r="A1956" s="159"/>
    </row>
    <row r="1957" spans="1:1" s="120" customFormat="1">
      <c r="A1957" s="159"/>
    </row>
    <row r="1958" spans="1:1" s="120" customFormat="1">
      <c r="A1958" s="159"/>
    </row>
    <row r="1959" spans="1:1" s="120" customFormat="1">
      <c r="A1959" s="159"/>
    </row>
    <row r="1960" spans="1:1" s="120" customFormat="1">
      <c r="A1960" s="159"/>
    </row>
    <row r="1961" spans="1:1" s="120" customFormat="1">
      <c r="A1961" s="159"/>
    </row>
    <row r="1962" spans="1:1" s="120" customFormat="1">
      <c r="A1962" s="159"/>
    </row>
    <row r="1963" spans="1:1" s="120" customFormat="1">
      <c r="A1963" s="159"/>
    </row>
    <row r="1964" spans="1:1" s="120" customFormat="1">
      <c r="A1964" s="159"/>
    </row>
    <row r="1965" spans="1:1" s="120" customFormat="1">
      <c r="A1965" s="159"/>
    </row>
    <row r="1966" spans="1:1" s="120" customFormat="1">
      <c r="A1966" s="159"/>
    </row>
    <row r="1967" spans="1:1" s="120" customFormat="1">
      <c r="A1967" s="159"/>
    </row>
    <row r="1968" spans="1:1" s="120" customFormat="1">
      <c r="A1968" s="159"/>
    </row>
    <row r="1969" spans="1:1" s="120" customFormat="1">
      <c r="A1969" s="159"/>
    </row>
    <row r="1970" spans="1:1" s="120" customFormat="1">
      <c r="A1970" s="159"/>
    </row>
    <row r="1971" spans="1:1" s="120" customFormat="1">
      <c r="A1971" s="159"/>
    </row>
    <row r="1972" spans="1:1" s="120" customFormat="1">
      <c r="A1972" s="159"/>
    </row>
    <row r="1973" spans="1:1" s="120" customFormat="1">
      <c r="A1973" s="159"/>
    </row>
    <row r="1974" spans="1:1" s="120" customFormat="1">
      <c r="A1974" s="159"/>
    </row>
    <row r="1975" spans="1:1" s="120" customFormat="1">
      <c r="A1975" s="159"/>
    </row>
    <row r="1976" spans="1:1" s="120" customFormat="1">
      <c r="A1976" s="159"/>
    </row>
    <row r="1977" spans="1:1" s="120" customFormat="1">
      <c r="A1977" s="159"/>
    </row>
    <row r="1978" spans="1:1" s="120" customFormat="1">
      <c r="A1978" s="159"/>
    </row>
    <row r="1979" spans="1:1" s="120" customFormat="1">
      <c r="A1979" s="159"/>
    </row>
    <row r="1980" spans="1:1" s="120" customFormat="1">
      <c r="A1980" s="159"/>
    </row>
    <row r="1981" spans="1:1" s="120" customFormat="1">
      <c r="A1981" s="159"/>
    </row>
    <row r="1982" spans="1:1" s="120" customFormat="1">
      <c r="A1982" s="159"/>
    </row>
    <row r="1983" spans="1:1" s="120" customFormat="1">
      <c r="A1983" s="159"/>
    </row>
    <row r="1984" spans="1:1" s="120" customFormat="1">
      <c r="A1984" s="159"/>
    </row>
    <row r="1985" spans="1:1" s="120" customFormat="1">
      <c r="A1985" s="159"/>
    </row>
    <row r="1986" spans="1:1" s="120" customFormat="1">
      <c r="A1986" s="159"/>
    </row>
    <row r="1987" spans="1:1" s="120" customFormat="1">
      <c r="A1987" s="159"/>
    </row>
    <row r="1988" spans="1:1" s="120" customFormat="1">
      <c r="A1988" s="159"/>
    </row>
    <row r="1989" spans="1:1" s="120" customFormat="1">
      <c r="A1989" s="159"/>
    </row>
    <row r="1990" spans="1:1" s="120" customFormat="1">
      <c r="A1990" s="159"/>
    </row>
    <row r="1991" spans="1:1" s="120" customFormat="1">
      <c r="A1991" s="159"/>
    </row>
    <row r="1992" spans="1:1" s="120" customFormat="1">
      <c r="A1992" s="159"/>
    </row>
    <row r="1993" spans="1:1" s="120" customFormat="1">
      <c r="A1993" s="159"/>
    </row>
    <row r="1994" spans="1:1" s="120" customFormat="1">
      <c r="A1994" s="159"/>
    </row>
    <row r="1995" spans="1:1" s="120" customFormat="1">
      <c r="A1995" s="159"/>
    </row>
    <row r="1996" spans="1:1" s="120" customFormat="1">
      <c r="A1996" s="159"/>
    </row>
    <row r="1997" spans="1:1" s="120" customFormat="1">
      <c r="A1997" s="159"/>
    </row>
    <row r="1998" spans="1:1" s="120" customFormat="1">
      <c r="A1998" s="159"/>
    </row>
    <row r="1999" spans="1:1" s="120" customFormat="1">
      <c r="A1999" s="159"/>
    </row>
    <row r="2000" spans="1:1" s="120" customFormat="1">
      <c r="A2000" s="159"/>
    </row>
    <row r="2001" spans="1:1" s="120" customFormat="1">
      <c r="A2001" s="159"/>
    </row>
    <row r="2002" spans="1:1" s="120" customFormat="1">
      <c r="A2002" s="159"/>
    </row>
    <row r="2003" spans="1:1" s="120" customFormat="1">
      <c r="A2003" s="159"/>
    </row>
    <row r="2004" spans="1:1" s="120" customFormat="1">
      <c r="A2004" s="159"/>
    </row>
    <row r="2005" spans="1:1" s="120" customFormat="1">
      <c r="A2005" s="159"/>
    </row>
    <row r="2006" spans="1:1" s="120" customFormat="1">
      <c r="A2006" s="159"/>
    </row>
    <row r="2007" spans="1:1" s="120" customFormat="1">
      <c r="A2007" s="159"/>
    </row>
    <row r="2008" spans="1:1" s="120" customFormat="1">
      <c r="A2008" s="159"/>
    </row>
    <row r="2009" spans="1:1" s="120" customFormat="1">
      <c r="A2009" s="159"/>
    </row>
    <row r="2010" spans="1:1" s="120" customFormat="1">
      <c r="A2010" s="159"/>
    </row>
    <row r="2011" spans="1:1" s="120" customFormat="1">
      <c r="A2011" s="159"/>
    </row>
    <row r="2012" spans="1:1" s="120" customFormat="1">
      <c r="A2012" s="159"/>
    </row>
    <row r="2013" spans="1:1" s="120" customFormat="1">
      <c r="A2013" s="159"/>
    </row>
    <row r="2014" spans="1:1" s="120" customFormat="1">
      <c r="A2014" s="159"/>
    </row>
    <row r="2015" spans="1:1" s="120" customFormat="1">
      <c r="A2015" s="159"/>
    </row>
    <row r="2016" spans="1:1" s="120" customFormat="1">
      <c r="A2016" s="159"/>
    </row>
    <row r="2017" spans="1:1" s="120" customFormat="1">
      <c r="A2017" s="159"/>
    </row>
    <row r="2018" spans="1:1" s="120" customFormat="1">
      <c r="A2018" s="159"/>
    </row>
    <row r="2019" spans="1:1" s="120" customFormat="1">
      <c r="A2019" s="159"/>
    </row>
    <row r="2020" spans="1:1" s="120" customFormat="1">
      <c r="A2020" s="159"/>
    </row>
    <row r="2021" spans="1:1" s="120" customFormat="1">
      <c r="A2021" s="159"/>
    </row>
    <row r="2022" spans="1:1" s="120" customFormat="1">
      <c r="A2022" s="159"/>
    </row>
    <row r="2023" spans="1:1" s="120" customFormat="1">
      <c r="A2023" s="159"/>
    </row>
    <row r="2024" spans="1:1" s="120" customFormat="1">
      <c r="A2024" s="159"/>
    </row>
    <row r="2025" spans="1:1" s="120" customFormat="1">
      <c r="A2025" s="159"/>
    </row>
    <row r="2026" spans="1:1" s="120" customFormat="1">
      <c r="A2026" s="159"/>
    </row>
    <row r="2027" spans="1:1" s="120" customFormat="1">
      <c r="A2027" s="159"/>
    </row>
    <row r="2028" spans="1:1" s="120" customFormat="1">
      <c r="A2028" s="159"/>
    </row>
    <row r="2029" spans="1:1" s="120" customFormat="1">
      <c r="A2029" s="159"/>
    </row>
    <row r="2030" spans="1:1" s="120" customFormat="1">
      <c r="A2030" s="159"/>
    </row>
    <row r="2031" spans="1:1" s="120" customFormat="1">
      <c r="A2031" s="159"/>
    </row>
    <row r="2032" spans="1:1" s="120" customFormat="1">
      <c r="A2032" s="159"/>
    </row>
    <row r="2033" spans="1:1" s="120" customFormat="1">
      <c r="A2033" s="159"/>
    </row>
    <row r="2034" spans="1:1" s="120" customFormat="1">
      <c r="A2034" s="159"/>
    </row>
    <row r="2035" spans="1:1" s="120" customFormat="1">
      <c r="A2035" s="159"/>
    </row>
    <row r="2036" spans="1:1" s="120" customFormat="1">
      <c r="A2036" s="159"/>
    </row>
    <row r="2037" spans="1:1" s="120" customFormat="1">
      <c r="A2037" s="159"/>
    </row>
    <row r="2038" spans="1:1" s="120" customFormat="1">
      <c r="A2038" s="159"/>
    </row>
    <row r="2039" spans="1:1" s="120" customFormat="1">
      <c r="A2039" s="159"/>
    </row>
    <row r="2040" spans="1:1" s="120" customFormat="1">
      <c r="A2040" s="159"/>
    </row>
    <row r="2041" spans="1:1" s="120" customFormat="1">
      <c r="A2041" s="159"/>
    </row>
    <row r="2042" spans="1:1" s="120" customFormat="1">
      <c r="A2042" s="159"/>
    </row>
    <row r="2043" spans="1:1" s="120" customFormat="1">
      <c r="A2043" s="159"/>
    </row>
  </sheetData>
  <mergeCells count="145">
    <mergeCell ref="FY134:GB134"/>
    <mergeCell ref="FS134:FV134"/>
    <mergeCell ref="FM134:FP134"/>
    <mergeCell ref="FG134:FJ134"/>
    <mergeCell ref="AM153:AO153"/>
    <mergeCell ref="AP153:AQ153"/>
    <mergeCell ref="AS153:AU153"/>
    <mergeCell ref="AW153:AY153"/>
    <mergeCell ref="DK153:DM153"/>
    <mergeCell ref="DN153:DP153"/>
    <mergeCell ref="DQ153:DS153"/>
    <mergeCell ref="DU153:DW153"/>
    <mergeCell ref="BY153:CA153"/>
    <mergeCell ref="CB153:CC153"/>
    <mergeCell ref="CE153:CG153"/>
    <mergeCell ref="CI153:CK153"/>
    <mergeCell ref="G3:K3"/>
    <mergeCell ref="B3:F3"/>
    <mergeCell ref="M3:Q3"/>
    <mergeCell ref="A83:G83"/>
    <mergeCell ref="A42:I42"/>
    <mergeCell ref="B1:H1"/>
    <mergeCell ref="B153:D153"/>
    <mergeCell ref="E153:F153"/>
    <mergeCell ref="G153:I153"/>
    <mergeCell ref="K153:M153"/>
    <mergeCell ref="S3:W3"/>
    <mergeCell ref="BK3:BO3"/>
    <mergeCell ref="BQ3:BU3"/>
    <mergeCell ref="Y3:AC3"/>
    <mergeCell ref="AE3:AI3"/>
    <mergeCell ref="AM3:AQ3"/>
    <mergeCell ref="AS3:AW3"/>
    <mergeCell ref="AY3:BC3"/>
    <mergeCell ref="BE3:BI3"/>
    <mergeCell ref="CK44:CO44"/>
    <mergeCell ref="FY3:GC3"/>
    <mergeCell ref="EU3:EY3"/>
    <mergeCell ref="FA3:FE3"/>
    <mergeCell ref="FG3:FK3"/>
    <mergeCell ref="FM3:FQ3"/>
    <mergeCell ref="FS3:FW3"/>
    <mergeCell ref="EC3:EG3"/>
    <mergeCell ref="EI3:EM3"/>
    <mergeCell ref="EO3:ES3"/>
    <mergeCell ref="BY3:CC3"/>
    <mergeCell ref="DK3:DO3"/>
    <mergeCell ref="DQ3:DU3"/>
    <mergeCell ref="DW3:EA3"/>
    <mergeCell ref="DC3:DG3"/>
    <mergeCell ref="CW3:DA3"/>
    <mergeCell ref="CQ3:CU3"/>
    <mergeCell ref="CK3:CO3"/>
    <mergeCell ref="CE3:CI3"/>
    <mergeCell ref="AE44:AI44"/>
    <mergeCell ref="AM44:AQ44"/>
    <mergeCell ref="AS44:AW44"/>
    <mergeCell ref="AY44:BC44"/>
    <mergeCell ref="BE44:BI44"/>
    <mergeCell ref="BK44:BO44"/>
    <mergeCell ref="BQ44:BU44"/>
    <mergeCell ref="BY44:CC44"/>
    <mergeCell ref="CE44:CI44"/>
    <mergeCell ref="B84:F84"/>
    <mergeCell ref="G84:K84"/>
    <mergeCell ref="M84:Q84"/>
    <mergeCell ref="S84:W84"/>
    <mergeCell ref="FA44:FE44"/>
    <mergeCell ref="FG44:FK44"/>
    <mergeCell ref="FM44:FQ44"/>
    <mergeCell ref="FS44:FW44"/>
    <mergeCell ref="FY44:GC44"/>
    <mergeCell ref="DW44:EA44"/>
    <mergeCell ref="EC44:EG44"/>
    <mergeCell ref="EI44:EM44"/>
    <mergeCell ref="EO44:ES44"/>
    <mergeCell ref="EU44:EY44"/>
    <mergeCell ref="CQ44:CU44"/>
    <mergeCell ref="CW44:DA44"/>
    <mergeCell ref="DC44:DG44"/>
    <mergeCell ref="DK44:DO44"/>
    <mergeCell ref="DQ44:DU44"/>
    <mergeCell ref="B44:F44"/>
    <mergeCell ref="G44:K44"/>
    <mergeCell ref="M44:Q44"/>
    <mergeCell ref="S44:W44"/>
    <mergeCell ref="Y44:AC44"/>
    <mergeCell ref="BE84:BI84"/>
    <mergeCell ref="BK84:BO84"/>
    <mergeCell ref="BQ84:BU84"/>
    <mergeCell ref="BY84:CC84"/>
    <mergeCell ref="CE84:CI84"/>
    <mergeCell ref="Y84:AC84"/>
    <mergeCell ref="AE84:AI84"/>
    <mergeCell ref="AM84:AQ84"/>
    <mergeCell ref="AS84:AW84"/>
    <mergeCell ref="AY84:BC84"/>
    <mergeCell ref="DQ84:DU84"/>
    <mergeCell ref="DW84:EA84"/>
    <mergeCell ref="EC84:EG84"/>
    <mergeCell ref="EI84:EM84"/>
    <mergeCell ref="EO84:ES84"/>
    <mergeCell ref="CK84:CO84"/>
    <mergeCell ref="CQ84:CU84"/>
    <mergeCell ref="CW84:DA84"/>
    <mergeCell ref="DC84:DG84"/>
    <mergeCell ref="DK84:DO84"/>
    <mergeCell ref="FY84:GC84"/>
    <mergeCell ref="B147:D147"/>
    <mergeCell ref="EU84:EY84"/>
    <mergeCell ref="FA84:FE84"/>
    <mergeCell ref="FG84:FK84"/>
    <mergeCell ref="FM84:FQ84"/>
    <mergeCell ref="FS84:FW84"/>
    <mergeCell ref="E147:F147"/>
    <mergeCell ref="G147:I147"/>
    <mergeCell ref="K147:M147"/>
    <mergeCell ref="AM147:AO147"/>
    <mergeCell ref="AP147:AQ147"/>
    <mergeCell ref="AS147:AU147"/>
    <mergeCell ref="AW147:AY147"/>
    <mergeCell ref="BY147:CA147"/>
    <mergeCell ref="CB147:CC147"/>
    <mergeCell ref="CE147:CG147"/>
    <mergeCell ref="CI147:CK147"/>
    <mergeCell ref="B141:D141"/>
    <mergeCell ref="E141:F141"/>
    <mergeCell ref="G141:I141"/>
    <mergeCell ref="K141:M141"/>
    <mergeCell ref="AM141:AO141"/>
    <mergeCell ref="AP141:AQ141"/>
    <mergeCell ref="AS141:AU141"/>
    <mergeCell ref="AW141:AY141"/>
    <mergeCell ref="BY141:CA141"/>
    <mergeCell ref="DK141:DM141"/>
    <mergeCell ref="DN141:DP141"/>
    <mergeCell ref="DQ141:DS141"/>
    <mergeCell ref="DU141:DW141"/>
    <mergeCell ref="DK147:DM147"/>
    <mergeCell ref="DN147:DP147"/>
    <mergeCell ref="DQ147:DS147"/>
    <mergeCell ref="DU147:DW147"/>
    <mergeCell ref="CB141:CC141"/>
    <mergeCell ref="CE141:CG141"/>
    <mergeCell ref="CI141:CK141"/>
  </mergeCells>
  <dataValidations disablePrompts="1" count="2">
    <dataValidation type="whole" allowBlank="1" showInputMessage="1" showErrorMessage="1" errorTitle="Warning" error="The amount is very Big !!!" sqref="DC46:DC81 AM46:AM81 EO46:EO81 DK46:DK81 FM46:FM81 EC46:EC81 FY46:FY81 DW46:DW81 EU46:EU81 EI46:EI81 FA46:FA81 FG46:FG81 FS46:FS81 ED40 CW46:CW81 CQ46:CQ78 CK46:CK81 CE46:CE81 BY46:BY81 BQ46:BQ81 BK46:BK81 BE46:BE81 AY46:AY81 AS46:AS81 B46:B81 G46:G81 M46:M81 S46:S81 Y46:Y81 AE46:AE78 DQ46:DQ81 FT26 EO5:EO40 FS5:FS39 FA5:FA40 FY5:FY40 DK5:DK40 DQ5:DQ40 DW5:DW35 EC5:EC39 EI5:EI40 FG5:FG40 FM5:FM40 EU5:EU40 FT5">
      <formula1>0</formula1>
      <formula2>250</formula2>
    </dataValidation>
    <dataValidation type="whole" allowBlank="1" showInputMessage="1" showErrorMessage="1" sqref="DD46:DD81 AN46:AN81 EP46:EP81 DL46:DL81 FN46:FN81 ED46:ED81 FZ46:FZ81 DX46:DX81 EV46:EV81 EJ46:EJ81 FB46:FB81 FH46:FH81 FT46:FT81 EE40 CX46:CX81 CR46:CR78 CL46:CL81 CF46:CF81 BZ46:BZ81 BR46:BR81 BL46:BL81 BF46:BF81 AZ46:AZ81 AT46:AT81 C46:C81 H46:H81 N46:N81 T46:T81 Z46:Z81 AF46:AF78 DR46:DR81 FT27:FT39 EP5:EP40 FT6:FT25 FB5:FB40 FZ5:FZ40 DL5:DL40 DR5:DR40 DX5:DX35 ED5:ED39 EJ5:EJ40 FH5:FH40 FN5:FN40 EV5:EV40">
      <formula1>0</formula1>
      <formula2>250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(22-23)032022</vt:lpstr>
      <vt:lpstr>Chart1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2022-04-29T08:45:33Z</dcterms:created>
  <dcterms:modified xsi:type="dcterms:W3CDTF">2022-05-06T12:00:14Z</dcterms:modified>
</cp:coreProperties>
</file>