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first assignment/"/>
    </mc:Choice>
  </mc:AlternateContent>
  <xr:revisionPtr revIDLastSave="0" documentId="13_ncr:1_{E378AC8C-2E3F-5B4E-BDB5-8E2ED96679FA}" xr6:coauthVersionLast="47" xr6:coauthVersionMax="47" xr10:uidLastSave="{00000000-0000-0000-0000-000000000000}"/>
  <bookViews>
    <workbookView xWindow="1100" yWindow="760" windowWidth="29140" windowHeight="18880" xr2:uid="{00000000-000D-0000-FFFF-FFFF00000000}"/>
  </bookViews>
  <sheets>
    <sheet name="result_kruskal_union_f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K3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K10" i="1" s="1"/>
  <c r="I35" i="1"/>
  <c r="I36" i="1"/>
  <c r="I37" i="1"/>
  <c r="I38" i="1"/>
  <c r="K11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K18" i="1" s="1"/>
  <c r="I67" i="1"/>
  <c r="I68" i="1"/>
  <c r="I69" i="1"/>
  <c r="I2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K14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V4" i="1"/>
  <c r="V2" i="1"/>
  <c r="K7" i="1" l="1"/>
  <c r="K8" i="1"/>
  <c r="K9" i="1"/>
  <c r="K12" i="1"/>
  <c r="K13" i="1"/>
  <c r="K15" i="1"/>
  <c r="K16" i="1"/>
  <c r="K17" i="1"/>
  <c r="K4" i="1"/>
  <c r="K6" i="1"/>
  <c r="K2" i="1"/>
  <c r="K5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<sst xmlns="http://schemas.openxmlformats.org/spreadsheetml/2006/main" count="81" uniqueCount="80">
  <si>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</si>
  <si>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</si>
  <si>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</si>
  <si>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</si>
  <si>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</si>
  <si>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</si>
  <si>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</si>
  <si>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</si>
  <si>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</si>
  <si>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</si>
  <si>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</si>
  <si>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</si>
  <si>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</si>
  <si>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</si>
  <si>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</si>
  <si>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</si>
  <si>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</si>
  <si>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</si>
  <si>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</si>
  <si>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</si>
  <si>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</si>
  <si>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</si>
  <si>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</si>
  <si>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</si>
  <si>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</si>
  <si>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</si>
  <si>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</si>
  <si>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</si>
  <si>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</si>
  <si>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</si>
  <si>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</si>
  <si>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</si>
  <si>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</si>
  <si>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</si>
  <si>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</si>
  <si>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</si>
  <si>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</si>
  <si>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</si>
  <si>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</si>
  <si>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</si>
  <si>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</si>
  <si>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</si>
  <si>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</si>
  <si>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</si>
  <si>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</si>
  <si>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</si>
  <si>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</si>
  <si>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</si>
  <si>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</si>
  <si>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</si>
  <si>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</si>
  <si>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</si>
  <si>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</si>
  <si>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</si>
  <si>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</si>
  <si>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</si>
  <si>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</si>
  <si>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</si>
  <si>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</si>
  <si>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</si>
  <si>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</si>
  <si>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</si>
  <si>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</si>
  <si>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</si>
  <si>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</si>
  <si>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</si>
  <si>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</si>
  <si>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</si>
  <si>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</si>
  <si>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</si>
  <si>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</si>
  <si>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</si>
  <si>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</si>
  <si>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Vertices</t>
  </si>
  <si>
    <t>Time (ms)</t>
  </si>
  <si>
    <t>m*log(n)</t>
  </si>
  <si>
    <t>constant</t>
  </si>
  <si>
    <t>choosen const</t>
  </si>
  <si>
    <t>m*log(n)*const</t>
  </si>
  <si>
    <t>Media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</si>
</sst>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KRUSKAL UNION FIND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result_kruskal_union_find!$U$2:$U$18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result_kruskal_union_find!$V$2:$V$18</c:f>
              <c:numCache>
                <c:formatCode>General</c:formatCode>
                <c:ptCount val="17"/>
                <c:pt idx="0">
                  <c:v>1.8000000000000002E-2</c:v>
                </c:pt>
                <c:pt idx="1">
                  <c:v>1.4477500000000001</c:v>
                </c:pt>
                <c:pt idx="2">
                  <c:v>2.7499999999999997E-2</c:v>
                </c:pt>
                <c:pt idx="3">
                  <c:v>6.275E-2</c:v>
                </c:pt>
                <c:pt idx="4">
                  <c:v>6.7250000000000004E-2</c:v>
                </c:pt>
                <c:pt idx="5">
                  <c:v>0.14725000000000002</c:v>
                </c:pt>
                <c:pt idx="6">
                  <c:v>0.24875000000000003</c:v>
                </c:pt>
                <c:pt idx="7">
                  <c:v>0.53500000000000003</c:v>
                </c:pt>
                <c:pt idx="8">
                  <c:v>0.77649999999999997</c:v>
                </c:pt>
                <c:pt idx="9">
                  <c:v>1.2362500000000001</c:v>
                </c:pt>
                <c:pt idx="10">
                  <c:v>3.1150000000000002</c:v>
                </c:pt>
                <c:pt idx="11">
                  <c:v>7.1852499999999999</c:v>
                </c:pt>
                <c:pt idx="12">
                  <c:v>10.257</c:v>
                </c:pt>
                <c:pt idx="13">
                  <c:v>18.333749999999998</c:v>
                </c:pt>
                <c:pt idx="14">
                  <c:v>32.538249999999998</c:v>
                </c:pt>
                <c:pt idx="15">
                  <c:v>96.396249999999995</c:v>
                </c:pt>
                <c:pt idx="16">
                  <c:v>110.66375000000001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D-3A44-A5DC-93030F8C1B30}"/>
            </c:ext>
          </c:extLst>
        </c:ser>
        <c:ser>
          <c:idx val="1"/>
          <c:order val="1"/>
          <c:tx>
            <c:v>0,00017*m*log(n)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result_kruskal_union_find!$J$2:$J$18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result_kruskal_union_find!$K$2:$K$18</c:f>
              <c:numCache>
                <c:formatCode>General</c:formatCode>
                <c:ptCount val="17"/>
                <c:pt idx="0">
                  <c:v>1.8275000000000001E-3</c:v>
                </c:pt>
                <c:pt idx="1">
                  <c:v>5.6399650312033596E-3</c:v>
                </c:pt>
                <c:pt idx="2">
                  <c:v>1.4162210323339187E-2</c:v>
                </c:pt>
                <c:pt idx="3">
                  <c:v>3.4374562890041982E-2</c:v>
                </c:pt>
                <c:pt idx="4">
                  <c:v>4.5390000000000007E-2</c:v>
                </c:pt>
                <c:pt idx="5">
                  <c:v>0.104834926602451</c:v>
                </c:pt>
                <c:pt idx="6">
                  <c:v>0.23466678031791233</c:v>
                </c:pt>
                <c:pt idx="7">
                  <c:v>0.52387710360263129</c:v>
                </c:pt>
                <c:pt idx="8">
                  <c:v>0.67383750000000009</c:v>
                </c:pt>
                <c:pt idx="9">
                  <c:v>1.4986181025815126</c:v>
                </c:pt>
                <c:pt idx="10">
                  <c:v>3.273471073769048</c:v>
                </c:pt>
                <c:pt idx="11">
                  <c:v>7.0987253983916636</c:v>
                </c:pt>
                <c:pt idx="12">
                  <c:v>9.0506300000000017</c:v>
                </c:pt>
                <c:pt idx="13">
                  <c:v>19.528955726212182</c:v>
                </c:pt>
                <c:pt idx="14">
                  <c:v>41.742686017440853</c:v>
                </c:pt>
                <c:pt idx="15">
                  <c:v>88.913602184384345</c:v>
                </c:pt>
                <c:pt idx="16">
                  <c:v>113.38915000000001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D-49A6-89A2-3B5E06E3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95250</xdr:rowOff>
    </xdr:from>
    <xdr:to>
      <xdr:col>19</xdr:col>
      <xdr:colOff>709729</xdr:colOff>
      <xdr:row>23</xdr:row>
      <xdr:rowOff>174625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717A3D8-1B9C-134D-B652-7FFB78EA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B1" zoomScaleNormal="100" workbookViewId="0">
      <selection activeCell="H4" sqref="H4"/>
    </sheetView>
  </sheetViews>
  <sheetFormatPr baseColWidth="10" defaultColWidth="11" defaultRowHeight="16" x14ac:dyDescent="0.2"/>
  <cols>
    <col min="1" max="1" width="23" bestFit="1" customWidth="1"/>
    <col min="4" max="4" width="22" customWidth="1"/>
    <col min="7" max="7" width="15.1640625" bestFit="1" customWidth="1"/>
    <col min="8" max="8" width="15.6640625" bestFit="1" customWidth="1"/>
    <col min="9" max="9" width="15.5" bestFit="1" customWidth="1"/>
    <col min="10" max="10" width="12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</v>
      </c>
      <c r="G1" t="s">
        <v>76</v>
      </c>
      <c r="H1" t="s">
        <v>77</v>
      </c>
      <c r="I1" t="s">
        <v>78</v>
      </c>
      <c r="J1" t="s">
        <v>73</v>
      </c>
      <c r="K1" t="s">
        <v>79</v>
      </c>
      <c r="U1" t="s">
        <v>73</v>
      </c>
      <c r="V1" t="s">
        <v>74</v>
      </c>
    </row>
    <row r="2" spans="1:22" x14ac:dyDescent="0.2">
      <c r="A2" t="s">
        <v>5</v>
      </c>
      <c r="B2">
        <v>10</v>
      </c>
      <c r="C2">
        <v>9</v>
      </c>
      <c r="D2">
        <v>29316</v>
      </c>
      <c r="E2">
        <v>0.01</v>
      </c>
      <c r="F2">
        <f>LOG10(B2)*C2</f>
        <v>9</v>
      </c>
      <c r="G2">
        <f>E2/F2</f>
        <v>1.1111111111111111E-3</v>
      </c>
      <c r="H2">
        <v>1.7000000000000001E-4</v>
      </c>
      <c r="I2">
        <f>F2*$H$2</f>
        <v>1.5300000000000001E-3</v>
      </c>
      <c r="J2">
        <v>10</v>
      </c>
      <c r="K2">
        <f t="shared" ref="K2:K18" si="0">AVERAGEIF(B:B,J2,I:I)</f>
        <v>1.8275000000000001E-3</v>
      </c>
      <c r="U2">
        <v>10</v>
      </c>
      <c r="V2">
        <f t="shared" ref="V2:V18" si="1">AVERAGEIF(B:B,U2,E:E)</f>
        <v>1.8000000000000002E-2</v>
      </c>
    </row>
    <row r="3" spans="1:22" x14ac:dyDescent="0.2">
      <c r="A3" t="s">
        <v>6</v>
      </c>
      <c r="B3">
        <v>10</v>
      </c>
      <c r="C3">
        <v>11</v>
      </c>
      <c r="D3">
        <v>16940</v>
      </c>
      <c r="E3">
        <v>2.1000000000000001E-2</v>
      </c>
      <c r="F3">
        <f t="shared" ref="F3:F66" si="2">LOG10(B3)*C3</f>
        <v>11</v>
      </c>
      <c r="G3">
        <f t="shared" ref="G3:G66" si="3">E3/F3</f>
        <v>1.9090909090909091E-3</v>
      </c>
      <c r="I3">
        <f t="shared" ref="I3:I66" si="4">F3*$H$2</f>
        <v>1.8700000000000001E-3</v>
      </c>
      <c r="J3">
        <v>20</v>
      </c>
      <c r="K3">
        <f t="shared" si="0"/>
        <v>5.6399650312033596E-3</v>
      </c>
      <c r="U3">
        <v>20</v>
      </c>
      <c r="V3">
        <f t="shared" si="1"/>
        <v>1.4477500000000001</v>
      </c>
    </row>
    <row r="4" spans="1:22" x14ac:dyDescent="0.2">
      <c r="A4" t="s">
        <v>7</v>
      </c>
      <c r="B4">
        <v>10</v>
      </c>
      <c r="C4">
        <v>13</v>
      </c>
      <c r="D4">
        <v>-44448</v>
      </c>
      <c r="E4">
        <v>2.5000000000000001E-2</v>
      </c>
      <c r="F4">
        <f t="shared" si="2"/>
        <v>13</v>
      </c>
      <c r="G4">
        <f t="shared" si="3"/>
        <v>1.9230769230769232E-3</v>
      </c>
      <c r="I4">
        <f t="shared" si="4"/>
        <v>2.2100000000000002E-3</v>
      </c>
      <c r="J4">
        <v>40</v>
      </c>
      <c r="K4">
        <f t="shared" si="0"/>
        <v>1.4162210323339187E-2</v>
      </c>
      <c r="U4">
        <v>40</v>
      </c>
      <c r="V4">
        <f t="shared" si="1"/>
        <v>2.7499999999999997E-2</v>
      </c>
    </row>
    <row r="5" spans="1:22" x14ac:dyDescent="0.2">
      <c r="A5" t="s">
        <v>8</v>
      </c>
      <c r="B5">
        <v>10</v>
      </c>
      <c r="C5">
        <v>10</v>
      </c>
      <c r="D5">
        <v>25217</v>
      </c>
      <c r="E5">
        <v>1.6E-2</v>
      </c>
      <c r="F5">
        <f t="shared" si="2"/>
        <v>10</v>
      </c>
      <c r="G5">
        <f t="shared" si="3"/>
        <v>1.6000000000000001E-3</v>
      </c>
      <c r="I5">
        <f t="shared" si="4"/>
        <v>1.7000000000000001E-3</v>
      </c>
      <c r="J5">
        <v>80</v>
      </c>
      <c r="K5">
        <f t="shared" si="0"/>
        <v>3.4374562890041982E-2</v>
      </c>
      <c r="U5">
        <v>80</v>
      </c>
      <c r="V5">
        <f t="shared" si="1"/>
        <v>6.275E-2</v>
      </c>
    </row>
    <row r="6" spans="1:22" x14ac:dyDescent="0.2">
      <c r="A6" t="s">
        <v>9</v>
      </c>
      <c r="B6">
        <v>20</v>
      </c>
      <c r="C6">
        <v>24</v>
      </c>
      <c r="D6">
        <v>-32021</v>
      </c>
      <c r="E6">
        <v>1.7000000000000001E-2</v>
      </c>
      <c r="F6">
        <f t="shared" si="2"/>
        <v>31.22471989593555</v>
      </c>
      <c r="G6">
        <f t="shared" si="3"/>
        <v>5.4444043234517061E-4</v>
      </c>
      <c r="I6">
        <f t="shared" si="4"/>
        <v>5.3082023823090435E-3</v>
      </c>
      <c r="J6">
        <v>100</v>
      </c>
      <c r="K6">
        <f t="shared" si="0"/>
        <v>4.5390000000000007E-2</v>
      </c>
      <c r="U6">
        <v>100</v>
      </c>
      <c r="V6">
        <f t="shared" si="1"/>
        <v>6.7250000000000004E-2</v>
      </c>
    </row>
    <row r="7" spans="1:22" x14ac:dyDescent="0.2">
      <c r="A7" t="s">
        <v>10</v>
      </c>
      <c r="B7">
        <v>20</v>
      </c>
      <c r="C7">
        <v>24</v>
      </c>
      <c r="D7">
        <v>25130</v>
      </c>
      <c r="E7">
        <v>1.0999999999999999E-2</v>
      </c>
      <c r="F7">
        <f t="shared" si="2"/>
        <v>31.22471989593555</v>
      </c>
      <c r="G7">
        <f t="shared" si="3"/>
        <v>3.5228498563511033E-4</v>
      </c>
      <c r="I7">
        <f t="shared" si="4"/>
        <v>5.3082023823090435E-3</v>
      </c>
      <c r="J7">
        <v>200</v>
      </c>
      <c r="K7">
        <f t="shared" si="0"/>
        <v>0.104834926602451</v>
      </c>
      <c r="U7">
        <v>200</v>
      </c>
      <c r="V7">
        <f t="shared" si="1"/>
        <v>0.14725000000000002</v>
      </c>
    </row>
    <row r="8" spans="1:22" x14ac:dyDescent="0.2">
      <c r="A8" t="s">
        <v>11</v>
      </c>
      <c r="B8">
        <v>20</v>
      </c>
      <c r="C8">
        <v>28</v>
      </c>
      <c r="D8">
        <v>-41693</v>
      </c>
      <c r="E8">
        <v>5.7460000000000004</v>
      </c>
      <c r="F8">
        <f t="shared" si="2"/>
        <v>36.428839878591475</v>
      </c>
      <c r="G8">
        <f t="shared" si="3"/>
        <v>0.15773217097085801</v>
      </c>
      <c r="I8">
        <f t="shared" si="4"/>
        <v>6.1929027793605511E-3</v>
      </c>
      <c r="J8">
        <v>400</v>
      </c>
      <c r="K8">
        <f t="shared" si="0"/>
        <v>0.23466678031791233</v>
      </c>
      <c r="U8">
        <v>400</v>
      </c>
      <c r="V8">
        <f t="shared" si="1"/>
        <v>0.24875000000000003</v>
      </c>
    </row>
    <row r="9" spans="1:22" x14ac:dyDescent="0.2">
      <c r="A9" t="s">
        <v>12</v>
      </c>
      <c r="B9">
        <v>20</v>
      </c>
      <c r="C9">
        <v>26</v>
      </c>
      <c r="D9">
        <v>-37205</v>
      </c>
      <c r="E9">
        <v>1.7000000000000001E-2</v>
      </c>
      <c r="F9">
        <f t="shared" si="2"/>
        <v>33.826779887263513</v>
      </c>
      <c r="G9">
        <f t="shared" si="3"/>
        <v>5.0256039908784978E-4</v>
      </c>
      <c r="I9">
        <f t="shared" si="4"/>
        <v>5.7505525808347977E-3</v>
      </c>
      <c r="J9">
        <v>800</v>
      </c>
      <c r="K9">
        <f t="shared" si="0"/>
        <v>0.52387710360263129</v>
      </c>
      <c r="U9">
        <v>800</v>
      </c>
      <c r="V9">
        <f t="shared" si="1"/>
        <v>0.53500000000000003</v>
      </c>
    </row>
    <row r="10" spans="1:22" x14ac:dyDescent="0.2">
      <c r="A10" t="s">
        <v>13</v>
      </c>
      <c r="B10">
        <v>40</v>
      </c>
      <c r="C10">
        <v>56</v>
      </c>
      <c r="D10">
        <v>-114203</v>
      </c>
      <c r="E10">
        <v>2.5000000000000001E-2</v>
      </c>
      <c r="F10">
        <f t="shared" si="2"/>
        <v>89.715359514365886</v>
      </c>
      <c r="G10">
        <f t="shared" si="3"/>
        <v>2.7865908508115398E-4</v>
      </c>
      <c r="I10">
        <f t="shared" si="4"/>
        <v>1.5251611117442202E-2</v>
      </c>
      <c r="J10">
        <v>1000</v>
      </c>
      <c r="K10">
        <f t="shared" si="0"/>
        <v>0.67383750000000009</v>
      </c>
      <c r="U10">
        <v>1000</v>
      </c>
      <c r="V10">
        <f t="shared" si="1"/>
        <v>0.77649999999999997</v>
      </c>
    </row>
    <row r="11" spans="1:22" x14ac:dyDescent="0.2">
      <c r="A11" t="s">
        <v>14</v>
      </c>
      <c r="B11">
        <v>40</v>
      </c>
      <c r="C11">
        <v>50</v>
      </c>
      <c r="D11">
        <v>-31929</v>
      </c>
      <c r="E11">
        <v>2.5000000000000001E-2</v>
      </c>
      <c r="F11">
        <f t="shared" si="2"/>
        <v>80.102999566398111</v>
      </c>
      <c r="G11">
        <f t="shared" si="3"/>
        <v>3.120981752908925E-4</v>
      </c>
      <c r="I11">
        <f t="shared" si="4"/>
        <v>1.361750992628768E-2</v>
      </c>
      <c r="J11">
        <v>2000</v>
      </c>
      <c r="K11">
        <f t="shared" si="0"/>
        <v>1.4986181025815126</v>
      </c>
      <c r="U11">
        <v>2000</v>
      </c>
      <c r="V11">
        <f t="shared" si="1"/>
        <v>1.2362500000000001</v>
      </c>
    </row>
    <row r="12" spans="1:22" x14ac:dyDescent="0.2">
      <c r="A12" t="s">
        <v>15</v>
      </c>
      <c r="B12">
        <v>40</v>
      </c>
      <c r="C12">
        <v>50</v>
      </c>
      <c r="D12">
        <v>-79570</v>
      </c>
      <c r="E12">
        <v>3.5999999999999997E-2</v>
      </c>
      <c r="F12">
        <f t="shared" si="2"/>
        <v>80.102999566398111</v>
      </c>
      <c r="G12">
        <f t="shared" si="3"/>
        <v>4.494213724188851E-4</v>
      </c>
      <c r="I12">
        <f t="shared" si="4"/>
        <v>1.361750992628768E-2</v>
      </c>
      <c r="J12">
        <v>4000</v>
      </c>
      <c r="K12">
        <f t="shared" si="0"/>
        <v>3.273471073769048</v>
      </c>
      <c r="U12">
        <v>4000</v>
      </c>
      <c r="V12">
        <f t="shared" si="1"/>
        <v>3.1150000000000002</v>
      </c>
    </row>
    <row r="13" spans="1:22" x14ac:dyDescent="0.2">
      <c r="A13" t="s">
        <v>16</v>
      </c>
      <c r="B13">
        <v>40</v>
      </c>
      <c r="C13">
        <v>52</v>
      </c>
      <c r="D13">
        <v>-79741</v>
      </c>
      <c r="E13">
        <v>2.4E-2</v>
      </c>
      <c r="F13">
        <f t="shared" si="2"/>
        <v>83.307119549054036</v>
      </c>
      <c r="G13">
        <f t="shared" si="3"/>
        <v>2.8809062334543919E-4</v>
      </c>
      <c r="I13">
        <f t="shared" si="4"/>
        <v>1.4162210323339187E-2</v>
      </c>
      <c r="J13">
        <v>8000</v>
      </c>
      <c r="K13">
        <f t="shared" si="0"/>
        <v>7.0987253983916636</v>
      </c>
      <c r="U13">
        <v>8000</v>
      </c>
      <c r="V13">
        <f t="shared" si="1"/>
        <v>7.1852499999999999</v>
      </c>
    </row>
    <row r="14" spans="1:22" x14ac:dyDescent="0.2">
      <c r="A14" t="s">
        <v>17</v>
      </c>
      <c r="B14">
        <v>80</v>
      </c>
      <c r="C14">
        <v>108</v>
      </c>
      <c r="D14">
        <v>-139926</v>
      </c>
      <c r="E14">
        <v>5.8999999999999997E-2</v>
      </c>
      <c r="F14">
        <f t="shared" si="2"/>
        <v>205.5337185951299</v>
      </c>
      <c r="G14">
        <f t="shared" si="3"/>
        <v>2.8705752225609759E-4</v>
      </c>
      <c r="I14">
        <f t="shared" si="4"/>
        <v>3.4940732161172085E-2</v>
      </c>
      <c r="J14">
        <v>10000</v>
      </c>
      <c r="K14">
        <f t="shared" si="0"/>
        <v>9.0506300000000017</v>
      </c>
      <c r="U14">
        <v>10000</v>
      </c>
      <c r="V14">
        <f t="shared" si="1"/>
        <v>10.257</v>
      </c>
    </row>
    <row r="15" spans="1:22" x14ac:dyDescent="0.2">
      <c r="A15" t="s">
        <v>18</v>
      </c>
      <c r="B15">
        <v>80</v>
      </c>
      <c r="C15">
        <v>99</v>
      </c>
      <c r="D15">
        <v>-198094</v>
      </c>
      <c r="E15">
        <v>4.4999999999999998E-2</v>
      </c>
      <c r="F15">
        <f t="shared" si="2"/>
        <v>188.4059087122024</v>
      </c>
      <c r="G15">
        <f t="shared" si="3"/>
        <v>2.3884601235484238E-4</v>
      </c>
      <c r="I15">
        <f t="shared" si="4"/>
        <v>3.2029004481074409E-2</v>
      </c>
      <c r="J15">
        <v>20000</v>
      </c>
      <c r="K15">
        <f t="shared" si="0"/>
        <v>19.528955726212182</v>
      </c>
      <c r="U15">
        <v>20000</v>
      </c>
      <c r="V15">
        <f t="shared" si="1"/>
        <v>18.333749999999998</v>
      </c>
    </row>
    <row r="16" spans="1:22" x14ac:dyDescent="0.2">
      <c r="A16" t="s">
        <v>19</v>
      </c>
      <c r="B16">
        <v>80</v>
      </c>
      <c r="C16">
        <v>104</v>
      </c>
      <c r="D16">
        <v>-110571</v>
      </c>
      <c r="E16">
        <v>8.3000000000000004E-2</v>
      </c>
      <c r="F16">
        <f t="shared" si="2"/>
        <v>197.92135864716212</v>
      </c>
      <c r="G16">
        <f t="shared" si="3"/>
        <v>4.1935847938455982E-4</v>
      </c>
      <c r="I16">
        <f t="shared" si="4"/>
        <v>3.3646630970017563E-2</v>
      </c>
      <c r="J16">
        <v>40000</v>
      </c>
      <c r="K16">
        <f t="shared" si="0"/>
        <v>41.742686017440853</v>
      </c>
      <c r="U16">
        <v>40000</v>
      </c>
      <c r="V16">
        <f t="shared" si="1"/>
        <v>32.538249999999998</v>
      </c>
    </row>
    <row r="17" spans="1:22" x14ac:dyDescent="0.2">
      <c r="A17" t="s">
        <v>20</v>
      </c>
      <c r="B17">
        <v>80</v>
      </c>
      <c r="C17">
        <v>114</v>
      </c>
      <c r="D17">
        <v>-233320</v>
      </c>
      <c r="E17">
        <v>6.4000000000000001E-2</v>
      </c>
      <c r="F17">
        <f t="shared" si="2"/>
        <v>216.95225851708156</v>
      </c>
      <c r="G17">
        <f t="shared" si="3"/>
        <v>2.9499577666282286E-4</v>
      </c>
      <c r="I17">
        <f t="shared" si="4"/>
        <v>3.6881883947903871E-2</v>
      </c>
      <c r="J17">
        <v>80000</v>
      </c>
      <c r="K17">
        <f t="shared" si="0"/>
        <v>88.913602184384345</v>
      </c>
      <c r="U17">
        <v>80000</v>
      </c>
      <c r="V17">
        <f t="shared" si="1"/>
        <v>96.396249999999995</v>
      </c>
    </row>
    <row r="18" spans="1:22" x14ac:dyDescent="0.2">
      <c r="A18" t="s">
        <v>21</v>
      </c>
      <c r="B18">
        <v>100</v>
      </c>
      <c r="C18">
        <v>136</v>
      </c>
      <c r="D18">
        <v>-141960</v>
      </c>
      <c r="E18">
        <v>7.1999999999999995E-2</v>
      </c>
      <c r="F18">
        <f t="shared" si="2"/>
        <v>272</v>
      </c>
      <c r="G18">
        <f t="shared" si="3"/>
        <v>2.6470588235294115E-4</v>
      </c>
      <c r="I18">
        <f t="shared" si="4"/>
        <v>4.6240000000000003E-2</v>
      </c>
      <c r="J18">
        <v>100000</v>
      </c>
      <c r="K18">
        <f t="shared" si="0"/>
        <v>113.38915000000001</v>
      </c>
      <c r="U18">
        <v>100000</v>
      </c>
      <c r="V18">
        <f t="shared" si="1"/>
        <v>110.66375000000001</v>
      </c>
    </row>
    <row r="19" spans="1:22" x14ac:dyDescent="0.2">
      <c r="A19" t="s">
        <v>22</v>
      </c>
      <c r="B19">
        <v>100</v>
      </c>
      <c r="C19">
        <v>129</v>
      </c>
      <c r="D19">
        <v>-271743</v>
      </c>
      <c r="E19">
        <v>5.0999999999999997E-2</v>
      </c>
      <c r="F19">
        <f t="shared" si="2"/>
        <v>258</v>
      </c>
      <c r="G19">
        <f t="shared" si="3"/>
        <v>1.9767441860465114E-4</v>
      </c>
      <c r="I19">
        <f t="shared" si="4"/>
        <v>4.3860000000000003E-2</v>
      </c>
    </row>
    <row r="20" spans="1:22" x14ac:dyDescent="0.2">
      <c r="A20" t="s">
        <v>23</v>
      </c>
      <c r="B20">
        <v>100</v>
      </c>
      <c r="C20">
        <v>137</v>
      </c>
      <c r="D20">
        <v>-288906</v>
      </c>
      <c r="E20">
        <v>8.8999999999999996E-2</v>
      </c>
      <c r="F20">
        <f t="shared" si="2"/>
        <v>274</v>
      </c>
      <c r="G20">
        <f t="shared" si="3"/>
        <v>3.2481751824817515E-4</v>
      </c>
      <c r="I20">
        <f t="shared" si="4"/>
        <v>4.6580000000000003E-2</v>
      </c>
    </row>
    <row r="21" spans="1:22" x14ac:dyDescent="0.2">
      <c r="A21" t="s">
        <v>24</v>
      </c>
      <c r="B21">
        <v>100</v>
      </c>
      <c r="C21">
        <v>132</v>
      </c>
      <c r="D21">
        <v>-229506</v>
      </c>
      <c r="E21">
        <v>5.7000000000000002E-2</v>
      </c>
      <c r="F21">
        <f t="shared" si="2"/>
        <v>264</v>
      </c>
      <c r="G21">
        <f t="shared" si="3"/>
        <v>2.1590909090909091E-4</v>
      </c>
      <c r="I21">
        <f t="shared" si="4"/>
        <v>4.4880000000000003E-2</v>
      </c>
    </row>
    <row r="22" spans="1:22" x14ac:dyDescent="0.2">
      <c r="A22" t="s">
        <v>25</v>
      </c>
      <c r="B22">
        <v>200</v>
      </c>
      <c r="C22">
        <v>267</v>
      </c>
      <c r="D22">
        <v>-510185</v>
      </c>
      <c r="E22">
        <v>0.13900000000000001</v>
      </c>
      <c r="F22">
        <f t="shared" si="2"/>
        <v>614.37500884228302</v>
      </c>
      <c r="G22">
        <f t="shared" si="3"/>
        <v>2.2624618189129967E-4</v>
      </c>
      <c r="I22">
        <f t="shared" si="4"/>
        <v>0.10444375150318812</v>
      </c>
    </row>
    <row r="23" spans="1:22" x14ac:dyDescent="0.2">
      <c r="A23" t="s">
        <v>26</v>
      </c>
      <c r="B23">
        <v>200</v>
      </c>
      <c r="C23">
        <v>269</v>
      </c>
      <c r="D23">
        <v>-515136</v>
      </c>
      <c r="E23">
        <v>0.13900000000000001</v>
      </c>
      <c r="F23">
        <f t="shared" si="2"/>
        <v>618.97706883361093</v>
      </c>
      <c r="G23">
        <f t="shared" si="3"/>
        <v>2.2456405414489599E-4</v>
      </c>
      <c r="I23">
        <f t="shared" si="4"/>
        <v>0.10522610170171387</v>
      </c>
    </row>
    <row r="24" spans="1:22" x14ac:dyDescent="0.2">
      <c r="A24" t="s">
        <v>27</v>
      </c>
      <c r="B24">
        <v>200</v>
      </c>
      <c r="C24">
        <v>269</v>
      </c>
      <c r="D24">
        <v>-444357</v>
      </c>
      <c r="E24">
        <v>0.19500000000000001</v>
      </c>
      <c r="F24">
        <f t="shared" si="2"/>
        <v>618.97706883361093</v>
      </c>
      <c r="G24">
        <f t="shared" si="3"/>
        <v>3.1503590329679649E-4</v>
      </c>
      <c r="I24">
        <f t="shared" si="4"/>
        <v>0.10522610170171387</v>
      </c>
    </row>
    <row r="25" spans="1:22" x14ac:dyDescent="0.2">
      <c r="A25" t="s">
        <v>28</v>
      </c>
      <c r="B25">
        <v>200</v>
      </c>
      <c r="C25">
        <v>267</v>
      </c>
      <c r="D25">
        <v>-393278</v>
      </c>
      <c r="E25">
        <v>0.11600000000000001</v>
      </c>
      <c r="F25">
        <f t="shared" si="2"/>
        <v>614.37500884228302</v>
      </c>
      <c r="G25">
        <f t="shared" si="3"/>
        <v>1.8880976330496951E-4</v>
      </c>
      <c r="I25">
        <f t="shared" si="4"/>
        <v>0.10444375150318812</v>
      </c>
    </row>
    <row r="26" spans="1:22" x14ac:dyDescent="0.2">
      <c r="A26" t="s">
        <v>29</v>
      </c>
      <c r="B26">
        <v>400</v>
      </c>
      <c r="C26">
        <v>540</v>
      </c>
      <c r="D26">
        <v>-1119906</v>
      </c>
      <c r="E26">
        <v>0.27800000000000002</v>
      </c>
      <c r="F26">
        <f t="shared" si="2"/>
        <v>1405.1123953170998</v>
      </c>
      <c r="G26">
        <f t="shared" si="3"/>
        <v>1.9784894142739533E-4</v>
      </c>
      <c r="I26">
        <f t="shared" si="4"/>
        <v>0.23886910720390697</v>
      </c>
    </row>
    <row r="27" spans="1:22" x14ac:dyDescent="0.2">
      <c r="A27" t="s">
        <v>30</v>
      </c>
      <c r="B27">
        <v>400</v>
      </c>
      <c r="C27">
        <v>518</v>
      </c>
      <c r="D27">
        <v>-788168</v>
      </c>
      <c r="E27">
        <v>0.27100000000000002</v>
      </c>
      <c r="F27">
        <f t="shared" si="2"/>
        <v>1347.8670755078847</v>
      </c>
      <c r="G27">
        <f t="shared" si="3"/>
        <v>2.0105840176998577E-4</v>
      </c>
      <c r="I27">
        <f t="shared" si="4"/>
        <v>0.2291374028363404</v>
      </c>
    </row>
    <row r="28" spans="1:22" x14ac:dyDescent="0.2">
      <c r="A28" t="s">
        <v>31</v>
      </c>
      <c r="B28">
        <v>400</v>
      </c>
      <c r="C28">
        <v>538</v>
      </c>
      <c r="D28">
        <v>-895704</v>
      </c>
      <c r="E28">
        <v>0.2</v>
      </c>
      <c r="F28">
        <f t="shared" si="2"/>
        <v>1399.9082753344437</v>
      </c>
      <c r="G28">
        <f t="shared" si="3"/>
        <v>1.4286650313015631E-4</v>
      </c>
      <c r="I28">
        <f t="shared" si="4"/>
        <v>0.23798440680685545</v>
      </c>
    </row>
    <row r="29" spans="1:22" x14ac:dyDescent="0.2">
      <c r="A29" t="s">
        <v>32</v>
      </c>
      <c r="B29">
        <v>400</v>
      </c>
      <c r="C29">
        <v>526</v>
      </c>
      <c r="D29">
        <v>-733645</v>
      </c>
      <c r="E29">
        <v>0.246</v>
      </c>
      <c r="F29">
        <f t="shared" si="2"/>
        <v>1368.6835554385084</v>
      </c>
      <c r="G29">
        <f t="shared" si="3"/>
        <v>1.7973475243602586E-4</v>
      </c>
      <c r="I29">
        <f t="shared" si="4"/>
        <v>0.23267620442454645</v>
      </c>
    </row>
    <row r="30" spans="1:22" x14ac:dyDescent="0.2">
      <c r="A30" t="s">
        <v>33</v>
      </c>
      <c r="B30">
        <v>800</v>
      </c>
      <c r="C30">
        <v>1063</v>
      </c>
      <c r="D30">
        <v>-1541291</v>
      </c>
      <c r="E30">
        <v>0.58799999999999997</v>
      </c>
      <c r="F30">
        <f t="shared" si="2"/>
        <v>3085.9846561724362</v>
      </c>
      <c r="G30">
        <f t="shared" si="3"/>
        <v>1.9053886052994819E-4</v>
      </c>
      <c r="I30">
        <f t="shared" si="4"/>
        <v>0.52461739154931419</v>
      </c>
    </row>
    <row r="31" spans="1:22" x14ac:dyDescent="0.2">
      <c r="A31" t="s">
        <v>34</v>
      </c>
      <c r="B31">
        <v>800</v>
      </c>
      <c r="C31">
        <v>1058</v>
      </c>
      <c r="D31">
        <v>-1578294</v>
      </c>
      <c r="E31">
        <v>0.48799999999999999</v>
      </c>
      <c r="F31">
        <f t="shared" si="2"/>
        <v>3071.4692062374766</v>
      </c>
      <c r="G31">
        <f t="shared" si="3"/>
        <v>1.5888161893629914E-4</v>
      </c>
      <c r="I31">
        <f t="shared" si="4"/>
        <v>0.52214976506037103</v>
      </c>
    </row>
    <row r="32" spans="1:22" x14ac:dyDescent="0.2">
      <c r="A32" t="s">
        <v>35</v>
      </c>
      <c r="B32">
        <v>800</v>
      </c>
      <c r="C32">
        <v>1076</v>
      </c>
      <c r="D32">
        <v>-1664316</v>
      </c>
      <c r="E32">
        <v>0.56399999999999995</v>
      </c>
      <c r="F32">
        <f t="shared" si="2"/>
        <v>3123.7248260033316</v>
      </c>
      <c r="G32">
        <f t="shared" si="3"/>
        <v>1.8055367595282493E-4</v>
      </c>
      <c r="I32">
        <f t="shared" si="4"/>
        <v>0.53103322042056644</v>
      </c>
    </row>
    <row r="33" spans="1:9" x14ac:dyDescent="0.2">
      <c r="A33" t="s">
        <v>36</v>
      </c>
      <c r="B33">
        <v>800</v>
      </c>
      <c r="C33">
        <v>1049</v>
      </c>
      <c r="D33">
        <v>-1652119</v>
      </c>
      <c r="E33">
        <v>0.5</v>
      </c>
      <c r="F33">
        <f t="shared" si="2"/>
        <v>3045.341396354549</v>
      </c>
      <c r="G33">
        <f t="shared" si="3"/>
        <v>1.6418520452207071E-4</v>
      </c>
      <c r="I33">
        <f t="shared" si="4"/>
        <v>0.51770803738027338</v>
      </c>
    </row>
    <row r="34" spans="1:9" x14ac:dyDescent="0.2">
      <c r="A34" t="s">
        <v>37</v>
      </c>
      <c r="B34">
        <v>1000</v>
      </c>
      <c r="C34">
        <v>1300</v>
      </c>
      <c r="D34">
        <v>-2089013</v>
      </c>
      <c r="E34">
        <v>0.72299999999999998</v>
      </c>
      <c r="F34">
        <f t="shared" si="2"/>
        <v>3900</v>
      </c>
      <c r="G34">
        <f t="shared" si="3"/>
        <v>1.8538461538461539E-4</v>
      </c>
      <c r="I34">
        <f t="shared" si="4"/>
        <v>0.66300000000000003</v>
      </c>
    </row>
    <row r="35" spans="1:9" x14ac:dyDescent="0.2">
      <c r="A35" t="s">
        <v>38</v>
      </c>
      <c r="B35">
        <v>1000</v>
      </c>
      <c r="C35">
        <v>1313</v>
      </c>
      <c r="D35">
        <v>-1934208</v>
      </c>
      <c r="E35">
        <v>0.78700000000000003</v>
      </c>
      <c r="F35">
        <f t="shared" si="2"/>
        <v>3939</v>
      </c>
      <c r="G35">
        <f t="shared" si="3"/>
        <v>1.997969027671998E-4</v>
      </c>
      <c r="I35">
        <f t="shared" si="4"/>
        <v>0.66963000000000006</v>
      </c>
    </row>
    <row r="36" spans="1:9" x14ac:dyDescent="0.2">
      <c r="A36" t="s">
        <v>39</v>
      </c>
      <c r="B36">
        <v>1000</v>
      </c>
      <c r="C36">
        <v>1328</v>
      </c>
      <c r="D36">
        <v>-2229428</v>
      </c>
      <c r="E36">
        <v>0.98299999999999998</v>
      </c>
      <c r="F36">
        <f t="shared" si="2"/>
        <v>3984</v>
      </c>
      <c r="G36">
        <f t="shared" si="3"/>
        <v>2.4673694779116467E-4</v>
      </c>
      <c r="I36">
        <f t="shared" si="4"/>
        <v>0.6772800000000001</v>
      </c>
    </row>
    <row r="37" spans="1:9" x14ac:dyDescent="0.2">
      <c r="A37" t="s">
        <v>40</v>
      </c>
      <c r="B37">
        <v>1000</v>
      </c>
      <c r="C37">
        <v>1344</v>
      </c>
      <c r="D37">
        <v>-2356163</v>
      </c>
      <c r="E37">
        <v>0.61299999999999999</v>
      </c>
      <c r="F37">
        <f t="shared" si="2"/>
        <v>4032</v>
      </c>
      <c r="G37">
        <f t="shared" si="3"/>
        <v>1.5203373015873015E-4</v>
      </c>
      <c r="I37">
        <f t="shared" si="4"/>
        <v>0.68544000000000005</v>
      </c>
    </row>
    <row r="38" spans="1:9" x14ac:dyDescent="0.2">
      <c r="A38" t="s">
        <v>41</v>
      </c>
      <c r="B38">
        <v>2000</v>
      </c>
      <c r="C38">
        <v>2699</v>
      </c>
      <c r="D38">
        <v>-4811598</v>
      </c>
      <c r="E38">
        <v>1.446</v>
      </c>
      <c r="F38">
        <f t="shared" si="2"/>
        <v>8909.4799582970845</v>
      </c>
      <c r="G38">
        <f t="shared" si="3"/>
        <v>1.6229903504675277E-4</v>
      </c>
      <c r="I38">
        <f t="shared" si="4"/>
        <v>1.5146115929105044</v>
      </c>
    </row>
    <row r="39" spans="1:9" x14ac:dyDescent="0.2">
      <c r="A39" t="s">
        <v>42</v>
      </c>
      <c r="B39">
        <v>2000</v>
      </c>
      <c r="C39">
        <v>2654</v>
      </c>
      <c r="D39">
        <v>-4739387</v>
      </c>
      <c r="E39">
        <v>1.2490000000000001</v>
      </c>
      <c r="F39">
        <f t="shared" si="2"/>
        <v>8760.933608492207</v>
      </c>
      <c r="G39">
        <f t="shared" si="3"/>
        <v>1.4256471465430478E-4</v>
      </c>
      <c r="I39">
        <f t="shared" si="4"/>
        <v>1.4893587134436752</v>
      </c>
    </row>
    <row r="40" spans="1:9" x14ac:dyDescent="0.2">
      <c r="A40" t="s">
        <v>43</v>
      </c>
      <c r="B40">
        <v>2000</v>
      </c>
      <c r="C40">
        <v>2652</v>
      </c>
      <c r="D40">
        <v>-4717250</v>
      </c>
      <c r="E40">
        <v>1.141</v>
      </c>
      <c r="F40">
        <f t="shared" si="2"/>
        <v>8754.3315485008789</v>
      </c>
      <c r="G40">
        <f t="shared" si="3"/>
        <v>1.3033547949133691E-4</v>
      </c>
      <c r="I40">
        <f t="shared" si="4"/>
        <v>1.4882363632451494</v>
      </c>
    </row>
    <row r="41" spans="1:9" x14ac:dyDescent="0.2">
      <c r="A41" t="s">
        <v>44</v>
      </c>
      <c r="B41">
        <v>2000</v>
      </c>
      <c r="C41">
        <v>2677</v>
      </c>
      <c r="D41">
        <v>-4537267</v>
      </c>
      <c r="E41">
        <v>1.109</v>
      </c>
      <c r="F41">
        <f t="shared" si="2"/>
        <v>8836.8572983924787</v>
      </c>
      <c r="G41">
        <f t="shared" si="3"/>
        <v>1.2549710406682015E-4</v>
      </c>
      <c r="I41">
        <f t="shared" si="4"/>
        <v>1.5022657407267215</v>
      </c>
    </row>
    <row r="42" spans="1:9" x14ac:dyDescent="0.2">
      <c r="A42" t="s">
        <v>45</v>
      </c>
      <c r="B42">
        <v>4000</v>
      </c>
      <c r="C42">
        <v>5360</v>
      </c>
      <c r="D42">
        <v>-8722212</v>
      </c>
      <c r="E42">
        <v>3.2949999999999999</v>
      </c>
      <c r="F42">
        <f t="shared" si="2"/>
        <v>19307.04155351788</v>
      </c>
      <c r="G42">
        <f t="shared" si="3"/>
        <v>1.7066312261598813E-4</v>
      </c>
      <c r="I42">
        <f t="shared" si="4"/>
        <v>3.2821970640980398</v>
      </c>
    </row>
    <row r="43" spans="1:9" x14ac:dyDescent="0.2">
      <c r="A43" t="s">
        <v>46</v>
      </c>
      <c r="B43">
        <v>4000</v>
      </c>
      <c r="C43">
        <v>5315</v>
      </c>
      <c r="D43">
        <v>-9314968</v>
      </c>
      <c r="E43">
        <v>3.1970000000000001</v>
      </c>
      <c r="F43">
        <f t="shared" si="2"/>
        <v>19144.948853908121</v>
      </c>
      <c r="G43">
        <f t="shared" si="3"/>
        <v>1.6698921602746334E-4</v>
      </c>
      <c r="I43">
        <f t="shared" si="4"/>
        <v>3.2546413051643808</v>
      </c>
    </row>
    <row r="44" spans="1:9" x14ac:dyDescent="0.2">
      <c r="A44" t="s">
        <v>47</v>
      </c>
      <c r="B44">
        <v>4000</v>
      </c>
      <c r="C44">
        <v>5340</v>
      </c>
      <c r="D44">
        <v>-9845767</v>
      </c>
      <c r="E44">
        <v>2.8410000000000002</v>
      </c>
      <c r="F44">
        <f t="shared" si="2"/>
        <v>19235.000353691321</v>
      </c>
      <c r="G44">
        <f t="shared" si="3"/>
        <v>1.4769950339277191E-4</v>
      </c>
      <c r="I44">
        <f t="shared" si="4"/>
        <v>3.2699500601275249</v>
      </c>
    </row>
    <row r="45" spans="1:9" x14ac:dyDescent="0.2">
      <c r="A45" t="s">
        <v>48</v>
      </c>
      <c r="B45">
        <v>4000</v>
      </c>
      <c r="C45">
        <v>5368</v>
      </c>
      <c r="D45">
        <v>-8681447</v>
      </c>
      <c r="E45">
        <v>3.1269999999999998</v>
      </c>
      <c r="F45">
        <f t="shared" si="2"/>
        <v>19335.858033448501</v>
      </c>
      <c r="G45">
        <f t="shared" si="3"/>
        <v>1.6172026059514398E-4</v>
      </c>
      <c r="I45">
        <f t="shared" si="4"/>
        <v>3.2870958656862457</v>
      </c>
    </row>
    <row r="46" spans="1:9" x14ac:dyDescent="0.2">
      <c r="A46" t="s">
        <v>49</v>
      </c>
      <c r="B46">
        <v>8000</v>
      </c>
      <c r="C46">
        <v>10705</v>
      </c>
      <c r="D46">
        <v>-17844628</v>
      </c>
      <c r="E46">
        <v>8.7349999999999994</v>
      </c>
      <c r="F46">
        <f t="shared" si="2"/>
        <v>41782.578310748759</v>
      </c>
      <c r="G46">
        <f t="shared" si="3"/>
        <v>2.0905842466291462E-4</v>
      </c>
      <c r="I46">
        <f t="shared" si="4"/>
        <v>7.1030383128272891</v>
      </c>
    </row>
    <row r="47" spans="1:9" x14ac:dyDescent="0.2">
      <c r="A47" t="s">
        <v>50</v>
      </c>
      <c r="B47">
        <v>8000</v>
      </c>
      <c r="C47">
        <v>10670</v>
      </c>
      <c r="D47">
        <v>-18798446</v>
      </c>
      <c r="E47">
        <v>7.7919999999999998</v>
      </c>
      <c r="F47">
        <f t="shared" si="2"/>
        <v>41645.970161204037</v>
      </c>
      <c r="G47">
        <f t="shared" si="3"/>
        <v>1.8710093605308205E-4</v>
      </c>
      <c r="I47">
        <f t="shared" si="4"/>
        <v>7.0798149274046871</v>
      </c>
    </row>
    <row r="48" spans="1:9" x14ac:dyDescent="0.2">
      <c r="A48" t="s">
        <v>51</v>
      </c>
      <c r="B48">
        <v>8000</v>
      </c>
      <c r="C48">
        <v>10662</v>
      </c>
      <c r="D48">
        <v>-18741474</v>
      </c>
      <c r="E48">
        <v>6.7030000000000003</v>
      </c>
      <c r="F48">
        <f t="shared" si="2"/>
        <v>41614.745441308107</v>
      </c>
      <c r="G48">
        <f t="shared" si="3"/>
        <v>1.6107271422466498E-4</v>
      </c>
      <c r="I48">
        <f t="shared" si="4"/>
        <v>7.0745067250223785</v>
      </c>
    </row>
    <row r="49" spans="1:9" x14ac:dyDescent="0.2">
      <c r="A49" t="s">
        <v>52</v>
      </c>
      <c r="B49">
        <v>8000</v>
      </c>
      <c r="C49">
        <v>10757</v>
      </c>
      <c r="D49">
        <v>-18178610</v>
      </c>
      <c r="E49">
        <v>5.5110000000000001</v>
      </c>
      <c r="F49">
        <f t="shared" si="2"/>
        <v>41985.538990072338</v>
      </c>
      <c r="G49">
        <f t="shared" si="3"/>
        <v>1.3125947963424025E-4</v>
      </c>
      <c r="I49">
        <f t="shared" si="4"/>
        <v>7.1375416283122979</v>
      </c>
    </row>
    <row r="50" spans="1:9" x14ac:dyDescent="0.2">
      <c r="A50" t="s">
        <v>53</v>
      </c>
      <c r="B50">
        <v>10000</v>
      </c>
      <c r="C50">
        <v>13301</v>
      </c>
      <c r="D50">
        <v>-22079522</v>
      </c>
      <c r="E50">
        <v>8.3710000000000004</v>
      </c>
      <c r="F50">
        <f t="shared" si="2"/>
        <v>53204</v>
      </c>
      <c r="G50">
        <f t="shared" si="3"/>
        <v>1.5733779415081573E-4</v>
      </c>
      <c r="I50">
        <f t="shared" si="4"/>
        <v>9.0446800000000014</v>
      </c>
    </row>
    <row r="51" spans="1:9" x14ac:dyDescent="0.2">
      <c r="A51" t="s">
        <v>54</v>
      </c>
      <c r="B51">
        <v>10000</v>
      </c>
      <c r="C51">
        <v>13340</v>
      </c>
      <c r="D51">
        <v>-22338561</v>
      </c>
      <c r="E51">
        <v>17.396000000000001</v>
      </c>
      <c r="F51">
        <f t="shared" si="2"/>
        <v>53360</v>
      </c>
      <c r="G51">
        <f t="shared" si="3"/>
        <v>3.2601199400299853E-4</v>
      </c>
      <c r="I51">
        <f t="shared" si="4"/>
        <v>9.071200000000001</v>
      </c>
    </row>
    <row r="52" spans="1:9" x14ac:dyDescent="0.2">
      <c r="A52" t="s">
        <v>55</v>
      </c>
      <c r="B52">
        <v>10000</v>
      </c>
      <c r="C52">
        <v>13287</v>
      </c>
      <c r="D52">
        <v>-22581384</v>
      </c>
      <c r="E52">
        <v>7.3490000000000002</v>
      </c>
      <c r="F52">
        <f t="shared" si="2"/>
        <v>53148</v>
      </c>
      <c r="G52">
        <f t="shared" si="3"/>
        <v>1.3827425302927673E-4</v>
      </c>
      <c r="I52">
        <f t="shared" si="4"/>
        <v>9.0351600000000012</v>
      </c>
    </row>
    <row r="53" spans="1:9" x14ac:dyDescent="0.2">
      <c r="A53" t="s">
        <v>56</v>
      </c>
      <c r="B53">
        <v>10000</v>
      </c>
      <c r="C53">
        <v>13311</v>
      </c>
      <c r="D53">
        <v>-22606313</v>
      </c>
      <c r="E53">
        <v>7.9119999999999999</v>
      </c>
      <c r="F53">
        <f t="shared" si="2"/>
        <v>53244</v>
      </c>
      <c r="G53">
        <f t="shared" si="3"/>
        <v>1.4859890316279767E-4</v>
      </c>
      <c r="I53">
        <f t="shared" si="4"/>
        <v>9.0514800000000015</v>
      </c>
    </row>
    <row r="54" spans="1:9" x14ac:dyDescent="0.2">
      <c r="A54" t="s">
        <v>57</v>
      </c>
      <c r="B54">
        <v>20000</v>
      </c>
      <c r="C54">
        <v>26667</v>
      </c>
      <c r="D54">
        <v>-45962292</v>
      </c>
      <c r="E54">
        <v>16.015000000000001</v>
      </c>
      <c r="F54">
        <f t="shared" si="2"/>
        <v>114695.56689437138</v>
      </c>
      <c r="G54">
        <f t="shared" si="3"/>
        <v>1.396305056388882E-4</v>
      </c>
      <c r="I54">
        <f t="shared" si="4"/>
        <v>19.498246372043138</v>
      </c>
    </row>
    <row r="55" spans="1:9" x14ac:dyDescent="0.2">
      <c r="A55" t="s">
        <v>58</v>
      </c>
      <c r="B55">
        <v>20000</v>
      </c>
      <c r="C55">
        <v>26826</v>
      </c>
      <c r="D55">
        <v>-45195405</v>
      </c>
      <c r="E55">
        <v>25.341999999999999</v>
      </c>
      <c r="F55">
        <f t="shared" si="2"/>
        <v>115379.43066368197</v>
      </c>
      <c r="G55">
        <f t="shared" si="3"/>
        <v>2.1964053604900402E-4</v>
      </c>
      <c r="I55">
        <f t="shared" si="4"/>
        <v>19.614503212825937</v>
      </c>
    </row>
    <row r="56" spans="1:9" x14ac:dyDescent="0.2">
      <c r="A56" t="s">
        <v>59</v>
      </c>
      <c r="B56">
        <v>20000</v>
      </c>
      <c r="C56">
        <v>26673</v>
      </c>
      <c r="D56">
        <v>-47854708</v>
      </c>
      <c r="E56">
        <v>16.167999999999999</v>
      </c>
      <c r="F56">
        <f t="shared" si="2"/>
        <v>114721.37307434538</v>
      </c>
      <c r="G56">
        <f t="shared" si="3"/>
        <v>1.4093276228068069E-4</v>
      </c>
      <c r="I56">
        <f t="shared" si="4"/>
        <v>19.502633422638716</v>
      </c>
    </row>
    <row r="57" spans="1:9" x14ac:dyDescent="0.2">
      <c r="A57" t="s">
        <v>60</v>
      </c>
      <c r="B57">
        <v>20000</v>
      </c>
      <c r="C57">
        <v>26670</v>
      </c>
      <c r="D57">
        <v>-46418161</v>
      </c>
      <c r="E57">
        <v>15.81</v>
      </c>
      <c r="F57">
        <f t="shared" si="2"/>
        <v>114708.46998435838</v>
      </c>
      <c r="G57">
        <f t="shared" si="3"/>
        <v>1.3782765999891593E-4</v>
      </c>
      <c r="I57">
        <f t="shared" si="4"/>
        <v>19.500439897340925</v>
      </c>
    </row>
    <row r="58" spans="1:9" x14ac:dyDescent="0.2">
      <c r="A58" t="s">
        <v>61</v>
      </c>
      <c r="B58">
        <v>40000</v>
      </c>
      <c r="C58">
        <v>53415</v>
      </c>
      <c r="D58">
        <v>-92003321</v>
      </c>
      <c r="E58">
        <v>32.811</v>
      </c>
      <c r="F58">
        <f t="shared" si="2"/>
        <v>245819.03443678311</v>
      </c>
      <c r="G58">
        <f t="shared" si="3"/>
        <v>1.334762382220566E-4</v>
      </c>
      <c r="I58">
        <f t="shared" si="4"/>
        <v>41.789235854253135</v>
      </c>
    </row>
    <row r="59" spans="1:9" x14ac:dyDescent="0.2">
      <c r="A59" t="s">
        <v>62</v>
      </c>
      <c r="B59">
        <v>40000</v>
      </c>
      <c r="C59">
        <v>53446</v>
      </c>
      <c r="D59">
        <v>-94397064</v>
      </c>
      <c r="E59">
        <v>31.202999999999999</v>
      </c>
      <c r="F59">
        <f t="shared" si="2"/>
        <v>245961.69829651428</v>
      </c>
      <c r="G59">
        <f t="shared" si="3"/>
        <v>1.2686121544982926E-4</v>
      </c>
      <c r="I59">
        <f t="shared" si="4"/>
        <v>41.813488710407434</v>
      </c>
    </row>
    <row r="60" spans="1:9" x14ac:dyDescent="0.2">
      <c r="A60" t="s">
        <v>63</v>
      </c>
      <c r="B60">
        <v>40000</v>
      </c>
      <c r="C60">
        <v>53242</v>
      </c>
      <c r="D60">
        <v>-88771991</v>
      </c>
      <c r="E60">
        <v>33.789000000000001</v>
      </c>
      <c r="F60">
        <f t="shared" si="2"/>
        <v>245022.87805828339</v>
      </c>
      <c r="G60">
        <f t="shared" si="3"/>
        <v>1.3790140850424032E-4</v>
      </c>
      <c r="I60">
        <f t="shared" si="4"/>
        <v>41.653889269908177</v>
      </c>
    </row>
    <row r="61" spans="1:9" x14ac:dyDescent="0.2">
      <c r="A61" t="s">
        <v>64</v>
      </c>
      <c r="B61">
        <v>40000</v>
      </c>
      <c r="C61">
        <v>53319</v>
      </c>
      <c r="D61">
        <v>-93017025</v>
      </c>
      <c r="E61">
        <v>32.35</v>
      </c>
      <c r="F61">
        <f t="shared" si="2"/>
        <v>245377.23667761564</v>
      </c>
      <c r="G61">
        <f t="shared" si="3"/>
        <v>1.3183782015812026E-4</v>
      </c>
      <c r="I61">
        <f t="shared" si="4"/>
        <v>41.714130235194659</v>
      </c>
    </row>
    <row r="62" spans="1:9" x14ac:dyDescent="0.2">
      <c r="A62" t="s">
        <v>65</v>
      </c>
      <c r="B62">
        <v>80000</v>
      </c>
      <c r="C62">
        <v>106914</v>
      </c>
      <c r="D62">
        <v>-186834082</v>
      </c>
      <c r="E62">
        <v>101.03400000000001</v>
      </c>
      <c r="F62">
        <f t="shared" si="2"/>
        <v>524208.96286925668</v>
      </c>
      <c r="G62">
        <f t="shared" si="3"/>
        <v>1.9273611699996621E-4</v>
      </c>
      <c r="I62">
        <f t="shared" si="4"/>
        <v>89.115523687773646</v>
      </c>
    </row>
    <row r="63" spans="1:9" x14ac:dyDescent="0.2">
      <c r="A63" t="s">
        <v>66</v>
      </c>
      <c r="B63">
        <v>80000</v>
      </c>
      <c r="C63">
        <v>106633</v>
      </c>
      <c r="D63">
        <v>-185997521</v>
      </c>
      <c r="E63">
        <v>96.513999999999996</v>
      </c>
      <c r="F63">
        <f t="shared" si="2"/>
        <v>522831.19458291196</v>
      </c>
      <c r="G63">
        <f t="shared" si="3"/>
        <v>1.8459877872626545E-4</v>
      </c>
      <c r="I63">
        <f t="shared" si="4"/>
        <v>88.881303079095034</v>
      </c>
    </row>
    <row r="64" spans="1:9" x14ac:dyDescent="0.2">
      <c r="A64" t="s">
        <v>67</v>
      </c>
      <c r="B64">
        <v>80000</v>
      </c>
      <c r="C64">
        <v>106586</v>
      </c>
      <c r="D64">
        <v>-182065015</v>
      </c>
      <c r="E64">
        <v>99.644999999999996</v>
      </c>
      <c r="F64">
        <f t="shared" si="2"/>
        <v>522600.74935352331</v>
      </c>
      <c r="G64">
        <f t="shared" si="3"/>
        <v>1.9067136838832435E-4</v>
      </c>
      <c r="I64">
        <f t="shared" si="4"/>
        <v>88.842127390098966</v>
      </c>
    </row>
    <row r="65" spans="1:9" x14ac:dyDescent="0.2">
      <c r="A65" t="s">
        <v>68</v>
      </c>
      <c r="B65">
        <v>80000</v>
      </c>
      <c r="C65">
        <v>106554</v>
      </c>
      <c r="D65">
        <v>-180793224</v>
      </c>
      <c r="E65">
        <v>88.391999999999996</v>
      </c>
      <c r="F65">
        <f t="shared" si="2"/>
        <v>522443.85047393956</v>
      </c>
      <c r="G65">
        <f t="shared" si="3"/>
        <v>1.6918947350957317E-4</v>
      </c>
      <c r="I65">
        <f t="shared" si="4"/>
        <v>88.815454580569735</v>
      </c>
    </row>
    <row r="66" spans="1:9" x14ac:dyDescent="0.2">
      <c r="A66" t="s">
        <v>69</v>
      </c>
      <c r="B66">
        <v>100000</v>
      </c>
      <c r="C66">
        <v>133395</v>
      </c>
      <c r="D66">
        <v>-230698391</v>
      </c>
      <c r="E66">
        <v>121.28400000000001</v>
      </c>
      <c r="F66">
        <f t="shared" si="2"/>
        <v>666975</v>
      </c>
      <c r="G66">
        <f t="shared" si="3"/>
        <v>1.8184189812211853E-4</v>
      </c>
      <c r="I66">
        <f t="shared" si="4"/>
        <v>113.38575</v>
      </c>
    </row>
    <row r="67" spans="1:9" x14ac:dyDescent="0.2">
      <c r="A67" t="s">
        <v>70</v>
      </c>
      <c r="B67">
        <v>100000</v>
      </c>
      <c r="C67">
        <v>133214</v>
      </c>
      <c r="D67">
        <v>-230168572</v>
      </c>
      <c r="E67">
        <v>101.754</v>
      </c>
      <c r="F67">
        <f t="shared" ref="F67:F69" si="5">LOG10(B67)*C67</f>
        <v>666070</v>
      </c>
      <c r="G67">
        <f t="shared" ref="G67:G69" si="6">E67/F67</f>
        <v>1.5276772711576863E-4</v>
      </c>
      <c r="I67">
        <f t="shared" ref="I67:I69" si="7">F67*$H$2</f>
        <v>113.23190000000001</v>
      </c>
    </row>
    <row r="68" spans="1:9" x14ac:dyDescent="0.2">
      <c r="A68" t="s">
        <v>71</v>
      </c>
      <c r="B68">
        <v>100000</v>
      </c>
      <c r="C68">
        <v>133524</v>
      </c>
      <c r="D68">
        <v>-231393935</v>
      </c>
      <c r="E68">
        <v>101.651</v>
      </c>
      <c r="F68">
        <f t="shared" si="5"/>
        <v>667620</v>
      </c>
      <c r="G68">
        <f t="shared" si="6"/>
        <v>1.5225876995895868E-4</v>
      </c>
      <c r="I68">
        <f t="shared" si="7"/>
        <v>113.4954</v>
      </c>
    </row>
    <row r="69" spans="1:9" x14ac:dyDescent="0.2">
      <c r="A69" t="s">
        <v>72</v>
      </c>
      <c r="B69">
        <v>100000</v>
      </c>
      <c r="C69">
        <v>133463</v>
      </c>
      <c r="D69">
        <v>-231011693</v>
      </c>
      <c r="E69">
        <v>117.96599999999999</v>
      </c>
      <c r="F69">
        <f t="shared" si="5"/>
        <v>667315</v>
      </c>
      <c r="G69">
        <f t="shared" si="6"/>
        <v>1.7677708428553231E-4</v>
      </c>
      <c r="I69">
        <f t="shared" si="7"/>
        <v>113.44355</v>
      </c>
    </row>
  </sheetData>
  <sortState xmlns:xlrd2="http://schemas.microsoft.com/office/spreadsheetml/2017/richdata2" ref="A2:E69">
    <sortCondition ref="A5:A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result_kruskal_union_find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2022-04-04T10:15:11Z</dcterms:created>
  <dcterms:modified xsi:type="dcterms:W3CDTF">2022-04-22T07:48:50Z</dcterms:modified>
</cp:coreProperties>
</file>