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first assignment\"/>
    </mc:Choice>
  </mc:AlternateContent>
  <xr:revisionPtr revIDLastSave="0" documentId="13_ncr:1_{81E1005C-CB89-4106-AAA3-A02A64FD963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sult_kruskal_na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K2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K11" i="1" s="1"/>
  <c r="I39" i="1"/>
  <c r="I40" i="1"/>
  <c r="I41" i="1"/>
  <c r="I42" i="1"/>
  <c r="K12" i="1" s="1"/>
  <c r="I43" i="1"/>
  <c r="I44" i="1"/>
  <c r="I45" i="1"/>
  <c r="I46" i="1"/>
  <c r="K13" i="1" s="1"/>
  <c r="I47" i="1"/>
  <c r="I48" i="1"/>
  <c r="I49" i="1"/>
  <c r="I50" i="1"/>
  <c r="K14" i="1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K18" i="1" s="1"/>
  <c r="I67" i="1"/>
  <c r="I68" i="1"/>
  <c r="I69" i="1"/>
  <c r="I2" i="1"/>
  <c r="K16" i="1"/>
  <c r="K15" i="1"/>
  <c r="K10" i="1"/>
  <c r="K9" i="1"/>
  <c r="K8" i="1"/>
  <c r="K7" i="1"/>
  <c r="K6" i="1"/>
  <c r="F69" i="1"/>
  <c r="G69" i="1" s="1"/>
  <c r="G68" i="1"/>
  <c r="F68" i="1"/>
  <c r="F67" i="1"/>
  <c r="G67" i="1" s="1"/>
  <c r="G66" i="1"/>
  <c r="F66" i="1"/>
  <c r="F65" i="1"/>
  <c r="G65" i="1" s="1"/>
  <c r="G64" i="1"/>
  <c r="F64" i="1"/>
  <c r="F63" i="1"/>
  <c r="G63" i="1" s="1"/>
  <c r="G62" i="1"/>
  <c r="F62" i="1"/>
  <c r="F61" i="1"/>
  <c r="G61" i="1" s="1"/>
  <c r="G60" i="1"/>
  <c r="F60" i="1"/>
  <c r="F59" i="1"/>
  <c r="G59" i="1" s="1"/>
  <c r="G58" i="1"/>
  <c r="F58" i="1"/>
  <c r="F57" i="1"/>
  <c r="G57" i="1" s="1"/>
  <c r="G56" i="1"/>
  <c r="F56" i="1"/>
  <c r="F55" i="1"/>
  <c r="G55" i="1" s="1"/>
  <c r="G54" i="1"/>
  <c r="F54" i="1"/>
  <c r="F53" i="1"/>
  <c r="G53" i="1" s="1"/>
  <c r="G52" i="1"/>
  <c r="F52" i="1"/>
  <c r="F51" i="1"/>
  <c r="G51" i="1" s="1"/>
  <c r="G50" i="1"/>
  <c r="F50" i="1"/>
  <c r="F49" i="1"/>
  <c r="G49" i="1" s="1"/>
  <c r="G48" i="1"/>
  <c r="F48" i="1"/>
  <c r="F47" i="1"/>
  <c r="G47" i="1" s="1"/>
  <c r="G46" i="1"/>
  <c r="F46" i="1"/>
  <c r="F45" i="1"/>
  <c r="G45" i="1" s="1"/>
  <c r="G44" i="1"/>
  <c r="F44" i="1"/>
  <c r="F43" i="1"/>
  <c r="G43" i="1" s="1"/>
  <c r="G42" i="1"/>
  <c r="F42" i="1"/>
  <c r="F41" i="1"/>
  <c r="G41" i="1" s="1"/>
  <c r="G40" i="1"/>
  <c r="F40" i="1"/>
  <c r="F39" i="1"/>
  <c r="G39" i="1" s="1"/>
  <c r="G38" i="1"/>
  <c r="F38" i="1"/>
  <c r="F37" i="1"/>
  <c r="G37" i="1" s="1"/>
  <c r="G36" i="1"/>
  <c r="F36" i="1"/>
  <c r="F35" i="1"/>
  <c r="G35" i="1" s="1"/>
  <c r="G34" i="1"/>
  <c r="F34" i="1"/>
  <c r="F33" i="1"/>
  <c r="G33" i="1" s="1"/>
  <c r="G32" i="1"/>
  <c r="F32" i="1"/>
  <c r="F31" i="1"/>
  <c r="G31" i="1" s="1"/>
  <c r="G30" i="1"/>
  <c r="F30" i="1"/>
  <c r="F29" i="1"/>
  <c r="G29" i="1" s="1"/>
  <c r="G28" i="1"/>
  <c r="F28" i="1"/>
  <c r="F27" i="1"/>
  <c r="G27" i="1" s="1"/>
  <c r="G26" i="1"/>
  <c r="F26" i="1"/>
  <c r="F25" i="1"/>
  <c r="G25" i="1" s="1"/>
  <c r="G24" i="1"/>
  <c r="F24" i="1"/>
  <c r="F23" i="1"/>
  <c r="G23" i="1" s="1"/>
  <c r="G22" i="1"/>
  <c r="F22" i="1"/>
  <c r="F21" i="1"/>
  <c r="G21" i="1" s="1"/>
  <c r="G20" i="1"/>
  <c r="F20" i="1"/>
  <c r="F19" i="1"/>
  <c r="G19" i="1" s="1"/>
  <c r="G18" i="1"/>
  <c r="F18" i="1"/>
  <c r="F17" i="1"/>
  <c r="G17" i="1" s="1"/>
  <c r="G16" i="1"/>
  <c r="F16" i="1"/>
  <c r="F15" i="1"/>
  <c r="G15" i="1" s="1"/>
  <c r="G14" i="1"/>
  <c r="F14" i="1"/>
  <c r="F13" i="1"/>
  <c r="G13" i="1" s="1"/>
  <c r="G12" i="1"/>
  <c r="F12" i="1"/>
  <c r="F11" i="1"/>
  <c r="G11" i="1" s="1"/>
  <c r="G10" i="1"/>
  <c r="F10" i="1"/>
  <c r="F9" i="1"/>
  <c r="G9" i="1" s="1"/>
  <c r="G8" i="1"/>
  <c r="F8" i="1"/>
  <c r="F7" i="1"/>
  <c r="G7" i="1" s="1"/>
  <c r="G6" i="1"/>
  <c r="F6" i="1"/>
  <c r="F5" i="1"/>
  <c r="G5" i="1" s="1"/>
  <c r="G4" i="1"/>
  <c r="F4" i="1"/>
  <c r="F3" i="1"/>
  <c r="G3" i="1" s="1"/>
  <c r="G2" i="1"/>
  <c r="F2" i="1"/>
  <c r="V2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K4" i="1" l="1"/>
  <c r="K17" i="1"/>
  <c r="K5" i="1"/>
  <c r="K3" i="1"/>
</calcChain>
</file>

<file path=xl/sharedStrings.xml><?xml version="1.0" encoding="utf-8"?>
<sst xmlns="http://schemas.openxmlformats.org/spreadsheetml/2006/main" count="81" uniqueCount="80">
  <si>
    <t>file</t>
  </si>
  <si>
    <t>vertices</t>
  </si>
  <si>
    <t>edges</t>
  </si>
  <si>
    <t>MST</t>
  </si>
  <si>
    <t>time (ms)</t>
  </si>
  <si>
    <t>input_random_01_10</t>
  </si>
  <si>
    <t>input_random_02_10</t>
  </si>
  <si>
    <t>input_random_03_10</t>
  </si>
  <si>
    <t>input_random_04_10</t>
  </si>
  <si>
    <t>input_random_05_20</t>
  </si>
  <si>
    <t>input_random_06_20</t>
  </si>
  <si>
    <t>input_random_07_20</t>
  </si>
  <si>
    <t>input_random_08_20</t>
  </si>
  <si>
    <t>input_random_09_40</t>
  </si>
  <si>
    <t>input_random_10_40</t>
  </si>
  <si>
    <t>input_random_11_40</t>
  </si>
  <si>
    <t>input_random_12_40</t>
  </si>
  <si>
    <t>input_random_13_80</t>
  </si>
  <si>
    <t>input_random_14_80</t>
  </si>
  <si>
    <t>input_random_15_80</t>
  </si>
  <si>
    <t>input_random_16_80</t>
  </si>
  <si>
    <t>input_random_17_100</t>
  </si>
  <si>
    <t>input_random_18_100</t>
  </si>
  <si>
    <t>input_random_19_100</t>
  </si>
  <si>
    <t>input_random_20_100</t>
  </si>
  <si>
    <t>input_random_21_200</t>
  </si>
  <si>
    <t>input_random_22_200</t>
  </si>
  <si>
    <t>input_random_23_200</t>
  </si>
  <si>
    <t>input_random_24_200</t>
  </si>
  <si>
    <t>input_random_25_400</t>
  </si>
  <si>
    <t>input_random_26_400</t>
  </si>
  <si>
    <t>input_random_27_400</t>
  </si>
  <si>
    <t>input_random_28_400</t>
  </si>
  <si>
    <t>input_random_29_800</t>
  </si>
  <si>
    <t>input_random_30_800</t>
  </si>
  <si>
    <t>input_random_31_800</t>
  </si>
  <si>
    <t>input_random_32_800</t>
  </si>
  <si>
    <t>input_random_33_1000</t>
  </si>
  <si>
    <t>input_random_34_1000</t>
  </si>
  <si>
    <t>input_random_35_1000</t>
  </si>
  <si>
    <t>input_random_36_1000</t>
  </si>
  <si>
    <t>input_random_37_2000</t>
  </si>
  <si>
    <t>input_random_38_2000</t>
  </si>
  <si>
    <t>input_random_39_2000</t>
  </si>
  <si>
    <t>input_random_40_2000</t>
  </si>
  <si>
    <t>input_random_41_4000</t>
  </si>
  <si>
    <t>input_random_42_4000</t>
  </si>
  <si>
    <t>input_random_43_4000</t>
  </si>
  <si>
    <t>input_random_44_4000</t>
  </si>
  <si>
    <t>input_random_45_8000</t>
  </si>
  <si>
    <t>input_random_46_8000</t>
  </si>
  <si>
    <t>input_random_47_8000</t>
  </si>
  <si>
    <t>input_random_48_8000</t>
  </si>
  <si>
    <t>input_random_49_10000</t>
  </si>
  <si>
    <t>input_random_50_10000</t>
  </si>
  <si>
    <t>input_random_51_10000</t>
  </si>
  <si>
    <t>input_random_52_10000</t>
  </si>
  <si>
    <t>input_random_53_20000</t>
  </si>
  <si>
    <t>input_random_54_20000</t>
  </si>
  <si>
    <t>input_random_55_20000</t>
  </si>
  <si>
    <t>input_random_56_20000</t>
  </si>
  <si>
    <t>input_random_57_40000</t>
  </si>
  <si>
    <t>input_random_58_40000</t>
  </si>
  <si>
    <t>input_random_59_40000</t>
  </si>
  <si>
    <t>input_random_60_40000</t>
  </si>
  <si>
    <t>input_random_61_80000</t>
  </si>
  <si>
    <t>input_random_62_80000</t>
  </si>
  <si>
    <t>input_random_63_80000</t>
  </si>
  <si>
    <t>input_random_64_80000</t>
  </si>
  <si>
    <t>input_random_65_100000</t>
  </si>
  <si>
    <t>input_random_66_100000</t>
  </si>
  <si>
    <t>input_random_67_100000</t>
  </si>
  <si>
    <t>input_random_68_100000</t>
  </si>
  <si>
    <t>Vertices</t>
  </si>
  <si>
    <t>Time (ms)</t>
  </si>
  <si>
    <t>m*n</t>
  </si>
  <si>
    <t>constant</t>
  </si>
  <si>
    <t>choosen const</t>
  </si>
  <si>
    <t>Media I</t>
  </si>
  <si>
    <t>m*n*const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</si>
</sst>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KRUSKAL</a:t>
            </a:r>
            <a:r>
              <a:rPr lang="en-US" baseline="0"/>
              <a:t> NAIVE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437544395242354E-2"/>
          <c:y val="0.12060175404903657"/>
          <c:w val="0.86286955733220483"/>
          <c:h val="0.71939902090187302"/>
        </c:manualLayout>
      </c:layout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result_kruskal_naive!$U$2:$U$18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result_kruskal_naive!$V$2:$V$18</c:f>
              <c:numCache>
                <c:formatCode>General</c:formatCode>
                <c:ptCount val="17"/>
                <c:pt idx="0">
                  <c:v>6.5000000000000002E-2</c:v>
                </c:pt>
                <c:pt idx="1">
                  <c:v>0.13</c:v>
                </c:pt>
                <c:pt idx="2">
                  <c:v>0.34249999999999997</c:v>
                </c:pt>
                <c:pt idx="3">
                  <c:v>1.3225</c:v>
                </c:pt>
                <c:pt idx="4">
                  <c:v>1.4375</c:v>
                </c:pt>
                <c:pt idx="5">
                  <c:v>6.9574999999999996</c:v>
                </c:pt>
                <c:pt idx="6">
                  <c:v>19.022500000000001</c:v>
                </c:pt>
                <c:pt idx="7">
                  <c:v>65.099999999999994</c:v>
                </c:pt>
                <c:pt idx="8">
                  <c:v>104.75999999999999</c:v>
                </c:pt>
                <c:pt idx="9">
                  <c:v>560.70000000000005</c:v>
                </c:pt>
                <c:pt idx="10">
                  <c:v>1709.1625000000001</c:v>
                </c:pt>
                <c:pt idx="11">
                  <c:v>8083.12</c:v>
                </c:pt>
                <c:pt idx="12">
                  <c:v>13780.455</c:v>
                </c:pt>
                <c:pt idx="13">
                  <c:v>63388.920000000006</c:v>
                </c:pt>
                <c:pt idx="14">
                  <c:v>314910.17749999999</c:v>
                </c:pt>
                <c:pt idx="15">
                  <c:v>1556325.23</c:v>
                </c:pt>
                <c:pt idx="16">
                  <c:v>2504591.06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8-E840-A40B-BD21293E216E}"/>
            </c:ext>
          </c:extLst>
        </c:ser>
        <c:ser>
          <c:idx val="1"/>
          <c:order val="1"/>
          <c:tx>
            <c:v>0,00018*m*n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result_kruskal_naive!$J$2:$J$18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result_kruskal_naive!$K$2:$K$18</c:f>
              <c:numCache>
                <c:formatCode>General</c:formatCode>
                <c:ptCount val="17"/>
                <c:pt idx="0">
                  <c:v>1.9350000000000003E-2</c:v>
                </c:pt>
                <c:pt idx="1">
                  <c:v>9.1800000000000007E-2</c:v>
                </c:pt>
                <c:pt idx="2">
                  <c:v>0.37440000000000007</c:v>
                </c:pt>
                <c:pt idx="3">
                  <c:v>1.5300000000000002</c:v>
                </c:pt>
                <c:pt idx="4">
                  <c:v>2.403</c:v>
                </c:pt>
                <c:pt idx="5">
                  <c:v>9.6479999999999997</c:v>
                </c:pt>
                <c:pt idx="6">
                  <c:v>38.195999999999998</c:v>
                </c:pt>
                <c:pt idx="7">
                  <c:v>152.85599999999999</c:v>
                </c:pt>
                <c:pt idx="8">
                  <c:v>237.82500000000005</c:v>
                </c:pt>
                <c:pt idx="9">
                  <c:v>961.38000000000011</c:v>
                </c:pt>
                <c:pt idx="10">
                  <c:v>3848.9399999999996</c:v>
                </c:pt>
                <c:pt idx="11">
                  <c:v>15405.84</c:v>
                </c:pt>
                <c:pt idx="12">
                  <c:v>23957.550000000003</c:v>
                </c:pt>
                <c:pt idx="13">
                  <c:v>96152.400000000009</c:v>
                </c:pt>
                <c:pt idx="14">
                  <c:v>384159.60000000003</c:v>
                </c:pt>
                <c:pt idx="15">
                  <c:v>1536073.2000000002</c:v>
                </c:pt>
                <c:pt idx="16">
                  <c:v>2401182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5-4413-AA14-505204E2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27632"/>
        <c:axId val="434630704"/>
      </c:scatterChart>
      <c:valAx>
        <c:axId val="43462763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30704"/>
        <c:crosses val="autoZero"/>
        <c:crossBetween val="midCat"/>
      </c:valAx>
      <c:valAx>
        <c:axId val="434630704"/>
        <c:scaling>
          <c:orientation val="minMax"/>
          <c:max val="2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0</xdr:row>
      <xdr:rowOff>100240</xdr:rowOff>
    </xdr:from>
    <xdr:to>
      <xdr:col>19</xdr:col>
      <xdr:colOff>740472</xdr:colOff>
      <xdr:row>24</xdr:row>
      <xdr:rowOff>133699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5DB670-84E6-2047-9950-212C4CEF0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topLeftCell="S1" zoomScaleNormal="100" workbookViewId="0">
      <selection activeCell="H2" sqref="H2"/>
    </sheetView>
  </sheetViews>
  <sheetFormatPr defaultColWidth="11" defaultRowHeight="15.75" x14ac:dyDescent="0.25"/>
  <cols>
    <col min="1" max="1" width="23" bestFit="1" customWidth="1"/>
    <col min="5" max="5" width="11.625" bestFit="1" customWidth="1"/>
    <col min="6" max="7" width="15.125" bestFit="1" customWidth="1"/>
    <col min="8" max="8" width="15.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</v>
      </c>
      <c r="G1" t="s">
        <v>76</v>
      </c>
      <c r="H1" t="s">
        <v>77</v>
      </c>
      <c r="I1" t="s">
        <v>79</v>
      </c>
      <c r="J1" t="s">
        <v>73</v>
      </c>
      <c r="K1" t="s">
        <v>78</v>
      </c>
      <c r="U1" t="s">
        <v>73</v>
      </c>
      <c r="V1" t="s">
        <v>74</v>
      </c>
    </row>
    <row r="2" spans="1:22" x14ac:dyDescent="0.25">
      <c r="A2" t="s">
        <v>5</v>
      </c>
      <c r="B2">
        <v>10</v>
      </c>
      <c r="C2">
        <v>9</v>
      </c>
      <c r="D2">
        <v>29316</v>
      </c>
      <c r="E2">
        <v>0.06</v>
      </c>
      <c r="F2">
        <f>C2*B2</f>
        <v>90</v>
      </c>
      <c r="G2">
        <f>E2/F2</f>
        <v>6.6666666666666664E-4</v>
      </c>
      <c r="H2">
        <v>1.8000000000000001E-4</v>
      </c>
      <c r="I2">
        <f>F2*$H$2</f>
        <v>1.6200000000000003E-2</v>
      </c>
      <c r="J2">
        <v>10</v>
      </c>
      <c r="K2">
        <f t="shared" ref="K2:K18" si="0">AVERAGEIF(B:B,J2,I:I)</f>
        <v>1.9350000000000003E-2</v>
      </c>
      <c r="U2">
        <v>10</v>
      </c>
      <c r="V2">
        <f t="shared" ref="V2:V18" si="1">AVERAGEIF(B:B,U2,E:E)</f>
        <v>6.5000000000000002E-2</v>
      </c>
    </row>
    <row r="3" spans="1:22" x14ac:dyDescent="0.25">
      <c r="A3" t="s">
        <v>6</v>
      </c>
      <c r="B3">
        <v>10</v>
      </c>
      <c r="C3">
        <v>11</v>
      </c>
      <c r="D3">
        <v>16940</v>
      </c>
      <c r="E3">
        <v>0.08</v>
      </c>
      <c r="F3">
        <f t="shared" ref="F3:F66" si="2">C3*B3</f>
        <v>110</v>
      </c>
      <c r="G3">
        <f t="shared" ref="G3:G66" si="3">E3/F3</f>
        <v>7.2727272727272734E-4</v>
      </c>
      <c r="I3">
        <f t="shared" ref="I3:I66" si="4">F3*$H$2</f>
        <v>1.9800000000000002E-2</v>
      </c>
      <c r="J3">
        <v>20</v>
      </c>
      <c r="K3">
        <f t="shared" si="0"/>
        <v>9.1800000000000007E-2</v>
      </c>
      <c r="U3">
        <v>20</v>
      </c>
      <c r="V3">
        <f t="shared" si="1"/>
        <v>0.13</v>
      </c>
    </row>
    <row r="4" spans="1:22" x14ac:dyDescent="0.25">
      <c r="A4" t="s">
        <v>7</v>
      </c>
      <c r="B4">
        <v>10</v>
      </c>
      <c r="C4">
        <v>13</v>
      </c>
      <c r="D4">
        <v>-44448</v>
      </c>
      <c r="E4">
        <v>0.06</v>
      </c>
      <c r="F4">
        <f t="shared" si="2"/>
        <v>130</v>
      </c>
      <c r="G4">
        <f t="shared" si="3"/>
        <v>4.6153846153846153E-4</v>
      </c>
      <c r="I4">
        <f t="shared" si="4"/>
        <v>2.3400000000000001E-2</v>
      </c>
      <c r="J4">
        <v>40</v>
      </c>
      <c r="K4">
        <f t="shared" si="0"/>
        <v>0.37440000000000007</v>
      </c>
      <c r="U4">
        <v>40</v>
      </c>
      <c r="V4">
        <f t="shared" si="1"/>
        <v>0.34249999999999997</v>
      </c>
    </row>
    <row r="5" spans="1:22" x14ac:dyDescent="0.25">
      <c r="A5" t="s">
        <v>8</v>
      </c>
      <c r="B5">
        <v>10</v>
      </c>
      <c r="C5">
        <v>10</v>
      </c>
      <c r="D5">
        <v>25217</v>
      </c>
      <c r="E5">
        <v>0.06</v>
      </c>
      <c r="F5">
        <f t="shared" si="2"/>
        <v>100</v>
      </c>
      <c r="G5">
        <f t="shared" si="3"/>
        <v>5.9999999999999995E-4</v>
      </c>
      <c r="I5">
        <f t="shared" si="4"/>
        <v>1.8000000000000002E-2</v>
      </c>
      <c r="J5">
        <v>80</v>
      </c>
      <c r="K5">
        <f t="shared" si="0"/>
        <v>1.5300000000000002</v>
      </c>
      <c r="U5">
        <v>80</v>
      </c>
      <c r="V5">
        <f t="shared" si="1"/>
        <v>1.3225</v>
      </c>
    </row>
    <row r="6" spans="1:22" x14ac:dyDescent="0.25">
      <c r="A6" t="s">
        <v>9</v>
      </c>
      <c r="B6">
        <v>20</v>
      </c>
      <c r="C6">
        <v>24</v>
      </c>
      <c r="D6">
        <v>-32021</v>
      </c>
      <c r="E6">
        <v>0.13</v>
      </c>
      <c r="F6">
        <f t="shared" si="2"/>
        <v>480</v>
      </c>
      <c r="G6">
        <f t="shared" si="3"/>
        <v>2.7083333333333332E-4</v>
      </c>
      <c r="I6">
        <f t="shared" si="4"/>
        <v>8.6400000000000005E-2</v>
      </c>
      <c r="J6">
        <v>100</v>
      </c>
      <c r="K6">
        <f t="shared" si="0"/>
        <v>2.403</v>
      </c>
      <c r="U6">
        <v>100</v>
      </c>
      <c r="V6">
        <f t="shared" si="1"/>
        <v>1.4375</v>
      </c>
    </row>
    <row r="7" spans="1:22" x14ac:dyDescent="0.25">
      <c r="A7" t="s">
        <v>10</v>
      </c>
      <c r="B7">
        <v>20</v>
      </c>
      <c r="C7">
        <v>24</v>
      </c>
      <c r="D7">
        <v>25130</v>
      </c>
      <c r="E7">
        <v>0.11</v>
      </c>
      <c r="F7">
        <f t="shared" si="2"/>
        <v>480</v>
      </c>
      <c r="G7">
        <f t="shared" si="3"/>
        <v>2.2916666666666666E-4</v>
      </c>
      <c r="I7">
        <f t="shared" si="4"/>
        <v>8.6400000000000005E-2</v>
      </c>
      <c r="J7">
        <v>200</v>
      </c>
      <c r="K7">
        <f t="shared" si="0"/>
        <v>9.6479999999999997</v>
      </c>
      <c r="U7">
        <v>200</v>
      </c>
      <c r="V7">
        <f t="shared" si="1"/>
        <v>6.9574999999999996</v>
      </c>
    </row>
    <row r="8" spans="1:22" x14ac:dyDescent="0.25">
      <c r="A8" t="s">
        <v>11</v>
      </c>
      <c r="B8">
        <v>20</v>
      </c>
      <c r="C8">
        <v>28</v>
      </c>
      <c r="D8">
        <v>-41693</v>
      </c>
      <c r="E8">
        <v>0.15</v>
      </c>
      <c r="F8">
        <f t="shared" si="2"/>
        <v>560</v>
      </c>
      <c r="G8">
        <f t="shared" si="3"/>
        <v>2.6785714285714287E-4</v>
      </c>
      <c r="I8">
        <f t="shared" si="4"/>
        <v>0.1008</v>
      </c>
      <c r="J8">
        <v>400</v>
      </c>
      <c r="K8">
        <f t="shared" si="0"/>
        <v>38.195999999999998</v>
      </c>
      <c r="U8">
        <v>400</v>
      </c>
      <c r="V8">
        <f t="shared" si="1"/>
        <v>19.022500000000001</v>
      </c>
    </row>
    <row r="9" spans="1:22" x14ac:dyDescent="0.25">
      <c r="A9" t="s">
        <v>12</v>
      </c>
      <c r="B9">
        <v>20</v>
      </c>
      <c r="C9">
        <v>26</v>
      </c>
      <c r="D9">
        <v>-37205</v>
      </c>
      <c r="E9">
        <v>0.13</v>
      </c>
      <c r="F9">
        <f t="shared" si="2"/>
        <v>520</v>
      </c>
      <c r="G9">
        <f t="shared" si="3"/>
        <v>2.5000000000000001E-4</v>
      </c>
      <c r="I9">
        <f t="shared" si="4"/>
        <v>9.3600000000000003E-2</v>
      </c>
      <c r="J9">
        <v>800</v>
      </c>
      <c r="K9">
        <f t="shared" si="0"/>
        <v>152.85599999999999</v>
      </c>
      <c r="U9">
        <v>800</v>
      </c>
      <c r="V9">
        <f t="shared" si="1"/>
        <v>65.099999999999994</v>
      </c>
    </row>
    <row r="10" spans="1:22" x14ac:dyDescent="0.25">
      <c r="A10" t="s">
        <v>13</v>
      </c>
      <c r="B10">
        <v>40</v>
      </c>
      <c r="C10">
        <v>56</v>
      </c>
      <c r="D10">
        <v>-114203</v>
      </c>
      <c r="E10">
        <v>0.32</v>
      </c>
      <c r="F10">
        <f t="shared" si="2"/>
        <v>2240</v>
      </c>
      <c r="G10">
        <f t="shared" si="3"/>
        <v>1.4285714285714287E-4</v>
      </c>
      <c r="I10">
        <f t="shared" si="4"/>
        <v>0.4032</v>
      </c>
      <c r="J10">
        <v>1000</v>
      </c>
      <c r="K10">
        <f t="shared" si="0"/>
        <v>237.82500000000005</v>
      </c>
      <c r="U10">
        <v>1000</v>
      </c>
      <c r="V10">
        <f t="shared" si="1"/>
        <v>104.75999999999999</v>
      </c>
    </row>
    <row r="11" spans="1:22" x14ac:dyDescent="0.25">
      <c r="A11" t="s">
        <v>14</v>
      </c>
      <c r="B11">
        <v>40</v>
      </c>
      <c r="C11">
        <v>50</v>
      </c>
      <c r="D11">
        <v>-31929</v>
      </c>
      <c r="E11">
        <v>0.31</v>
      </c>
      <c r="F11">
        <f t="shared" si="2"/>
        <v>2000</v>
      </c>
      <c r="G11">
        <f t="shared" si="3"/>
        <v>1.55E-4</v>
      </c>
      <c r="I11">
        <f t="shared" si="4"/>
        <v>0.36000000000000004</v>
      </c>
      <c r="J11">
        <v>2000</v>
      </c>
      <c r="K11">
        <f t="shared" si="0"/>
        <v>961.38000000000011</v>
      </c>
      <c r="U11">
        <v>2000</v>
      </c>
      <c r="V11">
        <f t="shared" si="1"/>
        <v>560.70000000000005</v>
      </c>
    </row>
    <row r="12" spans="1:22" x14ac:dyDescent="0.25">
      <c r="A12" t="s">
        <v>15</v>
      </c>
      <c r="B12">
        <v>40</v>
      </c>
      <c r="C12">
        <v>50</v>
      </c>
      <c r="D12">
        <v>-79570</v>
      </c>
      <c r="E12">
        <v>0.32</v>
      </c>
      <c r="F12">
        <f t="shared" si="2"/>
        <v>2000</v>
      </c>
      <c r="G12">
        <f t="shared" si="3"/>
        <v>1.6000000000000001E-4</v>
      </c>
      <c r="I12">
        <f t="shared" si="4"/>
        <v>0.36000000000000004</v>
      </c>
      <c r="J12">
        <v>4000</v>
      </c>
      <c r="K12">
        <f t="shared" si="0"/>
        <v>3848.9399999999996</v>
      </c>
      <c r="U12">
        <v>4000</v>
      </c>
      <c r="V12">
        <f t="shared" si="1"/>
        <v>1709.1625000000001</v>
      </c>
    </row>
    <row r="13" spans="1:22" x14ac:dyDescent="0.25">
      <c r="A13" t="s">
        <v>16</v>
      </c>
      <c r="B13">
        <v>40</v>
      </c>
      <c r="C13">
        <v>52</v>
      </c>
      <c r="D13">
        <v>-79741</v>
      </c>
      <c r="E13">
        <v>0.42</v>
      </c>
      <c r="F13">
        <f t="shared" si="2"/>
        <v>2080</v>
      </c>
      <c r="G13">
        <f t="shared" si="3"/>
        <v>2.0192307692307691E-4</v>
      </c>
      <c r="I13">
        <f t="shared" si="4"/>
        <v>0.37440000000000001</v>
      </c>
      <c r="J13">
        <v>8000</v>
      </c>
      <c r="K13">
        <f t="shared" si="0"/>
        <v>15405.84</v>
      </c>
      <c r="U13">
        <v>8000</v>
      </c>
      <c r="V13">
        <f t="shared" si="1"/>
        <v>8083.12</v>
      </c>
    </row>
    <row r="14" spans="1:22" x14ac:dyDescent="0.25">
      <c r="A14" t="s">
        <v>17</v>
      </c>
      <c r="B14">
        <v>80</v>
      </c>
      <c r="C14">
        <v>108</v>
      </c>
      <c r="D14">
        <v>-139926</v>
      </c>
      <c r="E14">
        <v>0.92</v>
      </c>
      <c r="F14">
        <f t="shared" si="2"/>
        <v>8640</v>
      </c>
      <c r="G14">
        <f t="shared" si="3"/>
        <v>1.0648148148148149E-4</v>
      </c>
      <c r="I14">
        <f t="shared" si="4"/>
        <v>1.5552000000000001</v>
      </c>
      <c r="J14">
        <v>10000</v>
      </c>
      <c r="K14">
        <f t="shared" si="0"/>
        <v>23957.550000000003</v>
      </c>
      <c r="U14">
        <v>10000</v>
      </c>
      <c r="V14">
        <f t="shared" si="1"/>
        <v>13780.455</v>
      </c>
    </row>
    <row r="15" spans="1:22" x14ac:dyDescent="0.25">
      <c r="A15" t="s">
        <v>18</v>
      </c>
      <c r="B15">
        <v>80</v>
      </c>
      <c r="C15">
        <v>99</v>
      </c>
      <c r="D15">
        <v>-198094</v>
      </c>
      <c r="E15">
        <v>0.75</v>
      </c>
      <c r="F15">
        <f t="shared" si="2"/>
        <v>7920</v>
      </c>
      <c r="G15">
        <f t="shared" si="3"/>
        <v>9.4696969696969697E-5</v>
      </c>
      <c r="I15">
        <f t="shared" si="4"/>
        <v>1.4256000000000002</v>
      </c>
      <c r="J15">
        <v>20000</v>
      </c>
      <c r="K15">
        <f t="shared" si="0"/>
        <v>96152.400000000009</v>
      </c>
      <c r="U15">
        <v>20000</v>
      </c>
      <c r="V15">
        <f t="shared" si="1"/>
        <v>63388.920000000006</v>
      </c>
    </row>
    <row r="16" spans="1:22" x14ac:dyDescent="0.25">
      <c r="A16" t="s">
        <v>19</v>
      </c>
      <c r="B16">
        <v>80</v>
      </c>
      <c r="C16">
        <v>104</v>
      </c>
      <c r="D16">
        <v>-110571</v>
      </c>
      <c r="E16">
        <v>0.87</v>
      </c>
      <c r="F16">
        <f t="shared" si="2"/>
        <v>8320</v>
      </c>
      <c r="G16">
        <f t="shared" si="3"/>
        <v>1.0456730769230769E-4</v>
      </c>
      <c r="I16">
        <f t="shared" si="4"/>
        <v>1.4976</v>
      </c>
      <c r="J16">
        <v>40000</v>
      </c>
      <c r="K16">
        <f t="shared" si="0"/>
        <v>384159.60000000003</v>
      </c>
      <c r="U16">
        <v>40000</v>
      </c>
      <c r="V16">
        <f t="shared" si="1"/>
        <v>314910.17749999999</v>
      </c>
    </row>
    <row r="17" spans="1:22" x14ac:dyDescent="0.25">
      <c r="A17" t="s">
        <v>20</v>
      </c>
      <c r="B17">
        <v>80</v>
      </c>
      <c r="C17">
        <v>114</v>
      </c>
      <c r="D17">
        <v>-233320</v>
      </c>
      <c r="E17">
        <v>2.75</v>
      </c>
      <c r="F17">
        <f t="shared" si="2"/>
        <v>9120</v>
      </c>
      <c r="G17">
        <f t="shared" si="3"/>
        <v>3.0153508771929826E-4</v>
      </c>
      <c r="I17">
        <f t="shared" si="4"/>
        <v>1.6416000000000002</v>
      </c>
      <c r="J17">
        <v>80000</v>
      </c>
      <c r="K17">
        <f t="shared" si="0"/>
        <v>1536073.2000000002</v>
      </c>
      <c r="U17">
        <v>80000</v>
      </c>
      <c r="V17">
        <f t="shared" si="1"/>
        <v>1556325.23</v>
      </c>
    </row>
    <row r="18" spans="1:22" x14ac:dyDescent="0.25">
      <c r="A18" t="s">
        <v>21</v>
      </c>
      <c r="B18">
        <v>100</v>
      </c>
      <c r="C18">
        <v>136</v>
      </c>
      <c r="D18">
        <v>-141960</v>
      </c>
      <c r="E18">
        <v>1.53</v>
      </c>
      <c r="F18">
        <f t="shared" si="2"/>
        <v>13600</v>
      </c>
      <c r="G18">
        <f t="shared" si="3"/>
        <v>1.125E-4</v>
      </c>
      <c r="I18">
        <f t="shared" si="4"/>
        <v>2.448</v>
      </c>
      <c r="J18">
        <v>100000</v>
      </c>
      <c r="K18">
        <f t="shared" si="0"/>
        <v>2401182</v>
      </c>
      <c r="U18">
        <v>100000</v>
      </c>
      <c r="V18">
        <f t="shared" si="1"/>
        <v>2504591.06</v>
      </c>
    </row>
    <row r="19" spans="1:22" x14ac:dyDescent="0.25">
      <c r="A19" t="s">
        <v>22</v>
      </c>
      <c r="B19">
        <v>100</v>
      </c>
      <c r="C19">
        <v>129</v>
      </c>
      <c r="D19">
        <v>-271743</v>
      </c>
      <c r="E19">
        <v>1.32</v>
      </c>
      <c r="F19">
        <f t="shared" si="2"/>
        <v>12900</v>
      </c>
      <c r="G19">
        <f t="shared" si="3"/>
        <v>1.0232558139534884E-4</v>
      </c>
      <c r="I19">
        <f t="shared" si="4"/>
        <v>2.3220000000000001</v>
      </c>
    </row>
    <row r="20" spans="1:22" x14ac:dyDescent="0.25">
      <c r="A20" t="s">
        <v>23</v>
      </c>
      <c r="B20">
        <v>100</v>
      </c>
      <c r="C20">
        <v>137</v>
      </c>
      <c r="D20">
        <v>-288906</v>
      </c>
      <c r="E20">
        <v>1.56</v>
      </c>
      <c r="F20">
        <f t="shared" si="2"/>
        <v>13700</v>
      </c>
      <c r="G20">
        <f t="shared" si="3"/>
        <v>1.1386861313868613E-4</v>
      </c>
      <c r="I20">
        <f t="shared" si="4"/>
        <v>2.4660000000000002</v>
      </c>
    </row>
    <row r="21" spans="1:22" x14ac:dyDescent="0.25">
      <c r="A21" t="s">
        <v>24</v>
      </c>
      <c r="B21">
        <v>100</v>
      </c>
      <c r="C21">
        <v>132</v>
      </c>
      <c r="D21">
        <v>-229506</v>
      </c>
      <c r="E21">
        <v>1.34</v>
      </c>
      <c r="F21">
        <f t="shared" si="2"/>
        <v>13200</v>
      </c>
      <c r="G21">
        <f t="shared" si="3"/>
        <v>1.0151515151515152E-4</v>
      </c>
      <c r="I21">
        <f t="shared" si="4"/>
        <v>2.3760000000000003</v>
      </c>
    </row>
    <row r="22" spans="1:22" x14ac:dyDescent="0.25">
      <c r="A22" t="s">
        <v>25</v>
      </c>
      <c r="B22">
        <v>200</v>
      </c>
      <c r="C22">
        <v>267</v>
      </c>
      <c r="D22">
        <v>-510185</v>
      </c>
      <c r="E22">
        <v>4.58</v>
      </c>
      <c r="F22">
        <f t="shared" si="2"/>
        <v>53400</v>
      </c>
      <c r="G22">
        <f t="shared" si="3"/>
        <v>8.5767790262172291E-5</v>
      </c>
      <c r="I22">
        <f t="shared" si="4"/>
        <v>9.6120000000000001</v>
      </c>
    </row>
    <row r="23" spans="1:22" x14ac:dyDescent="0.25">
      <c r="A23" t="s">
        <v>26</v>
      </c>
      <c r="B23">
        <v>200</v>
      </c>
      <c r="C23">
        <v>269</v>
      </c>
      <c r="D23">
        <v>-515136</v>
      </c>
      <c r="E23">
        <v>5.42</v>
      </c>
      <c r="F23">
        <f t="shared" si="2"/>
        <v>53800</v>
      </c>
      <c r="G23">
        <f t="shared" si="3"/>
        <v>1.0074349442379182E-4</v>
      </c>
      <c r="I23">
        <f t="shared" si="4"/>
        <v>9.6840000000000011</v>
      </c>
    </row>
    <row r="24" spans="1:22" x14ac:dyDescent="0.25">
      <c r="A24" t="s">
        <v>27</v>
      </c>
      <c r="B24">
        <v>200</v>
      </c>
      <c r="C24">
        <v>269</v>
      </c>
      <c r="D24">
        <v>-444357</v>
      </c>
      <c r="E24">
        <v>11.58</v>
      </c>
      <c r="F24">
        <f t="shared" si="2"/>
        <v>53800</v>
      </c>
      <c r="G24">
        <f t="shared" si="3"/>
        <v>2.1524163568773235E-4</v>
      </c>
      <c r="I24">
        <f t="shared" si="4"/>
        <v>9.6840000000000011</v>
      </c>
    </row>
    <row r="25" spans="1:22" x14ac:dyDescent="0.25">
      <c r="A25" t="s">
        <v>28</v>
      </c>
      <c r="B25">
        <v>200</v>
      </c>
      <c r="C25">
        <v>267</v>
      </c>
      <c r="D25">
        <v>-393278</v>
      </c>
      <c r="E25">
        <v>6.25</v>
      </c>
      <c r="F25">
        <f t="shared" si="2"/>
        <v>53400</v>
      </c>
      <c r="G25">
        <f t="shared" si="3"/>
        <v>1.1704119850187266E-4</v>
      </c>
      <c r="I25">
        <f t="shared" si="4"/>
        <v>9.6120000000000001</v>
      </c>
    </row>
    <row r="26" spans="1:22" x14ac:dyDescent="0.25">
      <c r="A26" t="s">
        <v>29</v>
      </c>
      <c r="B26">
        <v>400</v>
      </c>
      <c r="C26">
        <v>540</v>
      </c>
      <c r="D26">
        <v>-1119906</v>
      </c>
      <c r="E26">
        <v>20.2</v>
      </c>
      <c r="F26">
        <f t="shared" si="2"/>
        <v>216000</v>
      </c>
      <c r="G26">
        <f t="shared" si="3"/>
        <v>9.3518518518518522E-5</v>
      </c>
      <c r="I26">
        <f t="shared" si="4"/>
        <v>38.880000000000003</v>
      </c>
    </row>
    <row r="27" spans="1:22" x14ac:dyDescent="0.25">
      <c r="A27" t="s">
        <v>30</v>
      </c>
      <c r="B27">
        <v>400</v>
      </c>
      <c r="C27">
        <v>518</v>
      </c>
      <c r="D27">
        <v>-788168</v>
      </c>
      <c r="E27">
        <v>18.21</v>
      </c>
      <c r="F27">
        <f t="shared" si="2"/>
        <v>207200</v>
      </c>
      <c r="G27">
        <f t="shared" si="3"/>
        <v>8.7886100386100384E-5</v>
      </c>
      <c r="I27">
        <f t="shared" si="4"/>
        <v>37.295999999999999</v>
      </c>
    </row>
    <row r="28" spans="1:22" x14ac:dyDescent="0.25">
      <c r="A28" t="s">
        <v>31</v>
      </c>
      <c r="B28">
        <v>400</v>
      </c>
      <c r="C28">
        <v>538</v>
      </c>
      <c r="D28">
        <v>-895704</v>
      </c>
      <c r="E28">
        <v>16.46</v>
      </c>
      <c r="F28">
        <f t="shared" si="2"/>
        <v>215200</v>
      </c>
      <c r="G28">
        <f t="shared" si="3"/>
        <v>7.6486988847583649E-5</v>
      </c>
      <c r="I28">
        <f t="shared" si="4"/>
        <v>38.736000000000004</v>
      </c>
    </row>
    <row r="29" spans="1:22" x14ac:dyDescent="0.25">
      <c r="A29" t="s">
        <v>32</v>
      </c>
      <c r="B29">
        <v>400</v>
      </c>
      <c r="C29">
        <v>526</v>
      </c>
      <c r="D29">
        <v>-733645</v>
      </c>
      <c r="E29">
        <v>21.22</v>
      </c>
      <c r="F29">
        <f t="shared" si="2"/>
        <v>210400</v>
      </c>
      <c r="G29">
        <f t="shared" si="3"/>
        <v>1.0085551330798479E-4</v>
      </c>
      <c r="I29">
        <f t="shared" si="4"/>
        <v>37.872</v>
      </c>
    </row>
    <row r="30" spans="1:22" x14ac:dyDescent="0.25">
      <c r="A30" t="s">
        <v>33</v>
      </c>
      <c r="B30">
        <v>800</v>
      </c>
      <c r="C30">
        <v>1063</v>
      </c>
      <c r="D30">
        <v>-1541291</v>
      </c>
      <c r="E30">
        <v>64.48</v>
      </c>
      <c r="F30">
        <f t="shared" si="2"/>
        <v>850400</v>
      </c>
      <c r="G30">
        <f t="shared" si="3"/>
        <v>7.5823142050799626E-5</v>
      </c>
      <c r="I30">
        <f t="shared" si="4"/>
        <v>153.072</v>
      </c>
    </row>
    <row r="31" spans="1:22" x14ac:dyDescent="0.25">
      <c r="A31" t="s">
        <v>34</v>
      </c>
      <c r="B31">
        <v>800</v>
      </c>
      <c r="C31">
        <v>1058</v>
      </c>
      <c r="D31">
        <v>-1578294</v>
      </c>
      <c r="E31">
        <v>66.59</v>
      </c>
      <c r="F31">
        <f t="shared" si="2"/>
        <v>846400</v>
      </c>
      <c r="G31">
        <f t="shared" si="3"/>
        <v>7.8674385633270325E-5</v>
      </c>
      <c r="I31">
        <f t="shared" si="4"/>
        <v>152.352</v>
      </c>
    </row>
    <row r="32" spans="1:22" x14ac:dyDescent="0.25">
      <c r="A32" t="s">
        <v>35</v>
      </c>
      <c r="B32">
        <v>800</v>
      </c>
      <c r="C32">
        <v>1076</v>
      </c>
      <c r="D32">
        <v>-1664316</v>
      </c>
      <c r="E32">
        <v>66.25</v>
      </c>
      <c r="F32">
        <f t="shared" si="2"/>
        <v>860800</v>
      </c>
      <c r="G32">
        <f t="shared" si="3"/>
        <v>7.6963289962825277E-5</v>
      </c>
      <c r="I32">
        <f t="shared" si="4"/>
        <v>154.94400000000002</v>
      </c>
    </row>
    <row r="33" spans="1:9" x14ac:dyDescent="0.25">
      <c r="A33" t="s">
        <v>36</v>
      </c>
      <c r="B33">
        <v>800</v>
      </c>
      <c r="C33">
        <v>1049</v>
      </c>
      <c r="D33">
        <v>-1652119</v>
      </c>
      <c r="E33">
        <v>63.08</v>
      </c>
      <c r="F33">
        <f t="shared" si="2"/>
        <v>839200</v>
      </c>
      <c r="G33">
        <f t="shared" si="3"/>
        <v>7.5166825548141083E-5</v>
      </c>
      <c r="I33">
        <f t="shared" si="4"/>
        <v>151.05600000000001</v>
      </c>
    </row>
    <row r="34" spans="1:9" x14ac:dyDescent="0.25">
      <c r="A34" t="s">
        <v>37</v>
      </c>
      <c r="B34">
        <v>1000</v>
      </c>
      <c r="C34">
        <v>1300</v>
      </c>
      <c r="D34">
        <v>-2089013</v>
      </c>
      <c r="E34">
        <v>102.96</v>
      </c>
      <c r="F34">
        <f t="shared" si="2"/>
        <v>1300000</v>
      </c>
      <c r="G34">
        <f t="shared" si="3"/>
        <v>7.9200000000000001E-5</v>
      </c>
      <c r="I34">
        <f t="shared" si="4"/>
        <v>234.00000000000003</v>
      </c>
    </row>
    <row r="35" spans="1:9" x14ac:dyDescent="0.25">
      <c r="A35" t="s">
        <v>38</v>
      </c>
      <c r="B35">
        <v>1000</v>
      </c>
      <c r="C35">
        <v>1313</v>
      </c>
      <c r="D35">
        <v>-1934208</v>
      </c>
      <c r="E35">
        <v>103.71</v>
      </c>
      <c r="F35">
        <f t="shared" si="2"/>
        <v>1313000</v>
      </c>
      <c r="G35">
        <f t="shared" si="3"/>
        <v>7.8987052551408979E-5</v>
      </c>
      <c r="I35">
        <f t="shared" si="4"/>
        <v>236.34</v>
      </c>
    </row>
    <row r="36" spans="1:9" x14ac:dyDescent="0.25">
      <c r="A36" t="s">
        <v>39</v>
      </c>
      <c r="B36">
        <v>1000</v>
      </c>
      <c r="C36">
        <v>1328</v>
      </c>
      <c r="D36">
        <v>-2229428</v>
      </c>
      <c r="E36">
        <v>98.28</v>
      </c>
      <c r="F36">
        <f t="shared" si="2"/>
        <v>1328000</v>
      </c>
      <c r="G36">
        <f t="shared" si="3"/>
        <v>7.4006024096385541E-5</v>
      </c>
      <c r="I36">
        <f t="shared" si="4"/>
        <v>239.04000000000002</v>
      </c>
    </row>
    <row r="37" spans="1:9" x14ac:dyDescent="0.25">
      <c r="A37" t="s">
        <v>40</v>
      </c>
      <c r="B37">
        <v>1000</v>
      </c>
      <c r="C37">
        <v>1344</v>
      </c>
      <c r="D37">
        <v>-2356163</v>
      </c>
      <c r="E37">
        <v>114.09</v>
      </c>
      <c r="F37">
        <f t="shared" si="2"/>
        <v>1344000</v>
      </c>
      <c r="G37">
        <f t="shared" si="3"/>
        <v>8.4888392857142858E-5</v>
      </c>
      <c r="I37">
        <f t="shared" si="4"/>
        <v>241.92000000000002</v>
      </c>
    </row>
    <row r="38" spans="1:9" x14ac:dyDescent="0.25">
      <c r="A38" t="s">
        <v>41</v>
      </c>
      <c r="B38">
        <v>2000</v>
      </c>
      <c r="C38">
        <v>2699</v>
      </c>
      <c r="D38">
        <v>-4811598</v>
      </c>
      <c r="E38">
        <v>567.25</v>
      </c>
      <c r="F38">
        <f t="shared" si="2"/>
        <v>5398000</v>
      </c>
      <c r="G38">
        <f t="shared" si="3"/>
        <v>1.0508521674694331E-4</v>
      </c>
      <c r="I38">
        <f t="shared" si="4"/>
        <v>971.6400000000001</v>
      </c>
    </row>
    <row r="39" spans="1:9" x14ac:dyDescent="0.25">
      <c r="A39" t="s">
        <v>42</v>
      </c>
      <c r="B39">
        <v>2000</v>
      </c>
      <c r="C39">
        <v>2654</v>
      </c>
      <c r="D39">
        <v>-4739387</v>
      </c>
      <c r="E39">
        <v>529.51</v>
      </c>
      <c r="F39">
        <f t="shared" si="2"/>
        <v>5308000</v>
      </c>
      <c r="G39">
        <f t="shared" si="3"/>
        <v>9.9756970610399398E-5</v>
      </c>
      <c r="I39">
        <f t="shared" si="4"/>
        <v>955.44</v>
      </c>
    </row>
    <row r="40" spans="1:9" x14ac:dyDescent="0.25">
      <c r="A40" t="s">
        <v>43</v>
      </c>
      <c r="B40">
        <v>2000</v>
      </c>
      <c r="C40">
        <v>2652</v>
      </c>
      <c r="D40">
        <v>-4717250</v>
      </c>
      <c r="E40">
        <v>545.35</v>
      </c>
      <c r="F40">
        <f t="shared" si="2"/>
        <v>5304000</v>
      </c>
      <c r="G40">
        <f t="shared" si="3"/>
        <v>1.0281862745098039E-4</v>
      </c>
      <c r="I40">
        <f t="shared" si="4"/>
        <v>954.72</v>
      </c>
    </row>
    <row r="41" spans="1:9" x14ac:dyDescent="0.25">
      <c r="A41" t="s">
        <v>44</v>
      </c>
      <c r="B41">
        <v>2000</v>
      </c>
      <c r="C41">
        <v>2677</v>
      </c>
      <c r="D41">
        <v>-4537267</v>
      </c>
      <c r="E41">
        <v>600.69000000000005</v>
      </c>
      <c r="F41">
        <f t="shared" si="2"/>
        <v>5354000</v>
      </c>
      <c r="G41">
        <f t="shared" si="3"/>
        <v>1.1219462084422862E-4</v>
      </c>
      <c r="I41">
        <f t="shared" si="4"/>
        <v>963.72</v>
      </c>
    </row>
    <row r="42" spans="1:9" x14ac:dyDescent="0.25">
      <c r="A42" t="s">
        <v>45</v>
      </c>
      <c r="B42">
        <v>4000</v>
      </c>
      <c r="C42">
        <v>5360</v>
      </c>
      <c r="D42">
        <v>-8722212</v>
      </c>
      <c r="E42" s="1">
        <v>2151.79</v>
      </c>
      <c r="F42">
        <f t="shared" si="2"/>
        <v>21440000</v>
      </c>
      <c r="G42">
        <f t="shared" si="3"/>
        <v>1.003633395522388E-4</v>
      </c>
      <c r="I42">
        <f t="shared" si="4"/>
        <v>3859.2000000000003</v>
      </c>
    </row>
    <row r="43" spans="1:9" x14ac:dyDescent="0.25">
      <c r="A43" t="s">
        <v>46</v>
      </c>
      <c r="B43">
        <v>4000</v>
      </c>
      <c r="C43">
        <v>5315</v>
      </c>
      <c r="D43">
        <v>-9314968</v>
      </c>
      <c r="E43" s="1">
        <v>1841.63</v>
      </c>
      <c r="F43">
        <f t="shared" si="2"/>
        <v>21260000</v>
      </c>
      <c r="G43">
        <f t="shared" si="3"/>
        <v>8.66241768579492E-5</v>
      </c>
      <c r="I43">
        <f t="shared" si="4"/>
        <v>3826.8</v>
      </c>
    </row>
    <row r="44" spans="1:9" x14ac:dyDescent="0.25">
      <c r="A44" t="s">
        <v>47</v>
      </c>
      <c r="B44">
        <v>4000</v>
      </c>
      <c r="C44">
        <v>5340</v>
      </c>
      <c r="D44">
        <v>-9845767</v>
      </c>
      <c r="E44" s="1">
        <v>1407.26</v>
      </c>
      <c r="F44">
        <f t="shared" si="2"/>
        <v>21360000</v>
      </c>
      <c r="G44">
        <f t="shared" si="3"/>
        <v>6.5882958801498121E-5</v>
      </c>
      <c r="I44">
        <f t="shared" si="4"/>
        <v>3844.8</v>
      </c>
    </row>
    <row r="45" spans="1:9" x14ac:dyDescent="0.25">
      <c r="A45" t="s">
        <v>48</v>
      </c>
      <c r="B45">
        <v>4000</v>
      </c>
      <c r="C45">
        <v>5368</v>
      </c>
      <c r="D45">
        <v>-8681447</v>
      </c>
      <c r="E45" s="1">
        <v>1435.97</v>
      </c>
      <c r="F45">
        <f t="shared" si="2"/>
        <v>21472000</v>
      </c>
      <c r="G45">
        <f t="shared" si="3"/>
        <v>6.687639716840537E-5</v>
      </c>
      <c r="I45">
        <f t="shared" si="4"/>
        <v>3864.96</v>
      </c>
    </row>
    <row r="46" spans="1:9" x14ac:dyDescent="0.25">
      <c r="A46" t="s">
        <v>49</v>
      </c>
      <c r="B46">
        <v>8000</v>
      </c>
      <c r="C46">
        <v>10705</v>
      </c>
      <c r="D46">
        <v>-17844628</v>
      </c>
      <c r="E46" s="1">
        <v>8198.43</v>
      </c>
      <c r="F46">
        <f t="shared" si="2"/>
        <v>85640000</v>
      </c>
      <c r="G46">
        <f t="shared" si="3"/>
        <v>9.573131714152266E-5</v>
      </c>
      <c r="I46">
        <f t="shared" si="4"/>
        <v>15415.2</v>
      </c>
    </row>
    <row r="47" spans="1:9" x14ac:dyDescent="0.25">
      <c r="A47" t="s">
        <v>50</v>
      </c>
      <c r="B47">
        <v>8000</v>
      </c>
      <c r="C47">
        <v>10670</v>
      </c>
      <c r="D47">
        <v>-18798446</v>
      </c>
      <c r="E47" s="1">
        <v>7316.72</v>
      </c>
      <c r="F47">
        <f t="shared" si="2"/>
        <v>85360000</v>
      </c>
      <c r="G47">
        <f t="shared" si="3"/>
        <v>8.5716026241799441E-5</v>
      </c>
      <c r="I47">
        <f t="shared" si="4"/>
        <v>15364.800000000001</v>
      </c>
    </row>
    <row r="48" spans="1:9" x14ac:dyDescent="0.25">
      <c r="A48" t="s">
        <v>51</v>
      </c>
      <c r="B48">
        <v>8000</v>
      </c>
      <c r="C48">
        <v>10662</v>
      </c>
      <c r="D48">
        <v>-18741474</v>
      </c>
      <c r="E48" s="1">
        <v>8270.8799999999992</v>
      </c>
      <c r="F48">
        <f t="shared" si="2"/>
        <v>85296000</v>
      </c>
      <c r="G48">
        <f t="shared" si="3"/>
        <v>9.6966797974113659E-5</v>
      </c>
      <c r="I48">
        <f t="shared" si="4"/>
        <v>15353.28</v>
      </c>
    </row>
    <row r="49" spans="1:9" x14ac:dyDescent="0.25">
      <c r="A49" t="s">
        <v>52</v>
      </c>
      <c r="B49">
        <v>8000</v>
      </c>
      <c r="C49">
        <v>10757</v>
      </c>
      <c r="D49">
        <v>-18178610</v>
      </c>
      <c r="E49" s="1">
        <v>8546.4500000000007</v>
      </c>
      <c r="F49">
        <f t="shared" si="2"/>
        <v>86056000</v>
      </c>
      <c r="G49">
        <f t="shared" si="3"/>
        <v>9.9312656874593294E-5</v>
      </c>
      <c r="I49">
        <f t="shared" si="4"/>
        <v>15490.080000000002</v>
      </c>
    </row>
    <row r="50" spans="1:9" x14ac:dyDescent="0.25">
      <c r="A50" t="s">
        <v>53</v>
      </c>
      <c r="B50">
        <v>10000</v>
      </c>
      <c r="C50">
        <v>13301</v>
      </c>
      <c r="D50">
        <v>-22079522</v>
      </c>
      <c r="E50" s="1">
        <v>15195.1</v>
      </c>
      <c r="F50">
        <f t="shared" si="2"/>
        <v>133010000</v>
      </c>
      <c r="G50">
        <f t="shared" si="3"/>
        <v>1.1424028268551237E-4</v>
      </c>
      <c r="I50">
        <f t="shared" si="4"/>
        <v>23941.800000000003</v>
      </c>
    </row>
    <row r="51" spans="1:9" x14ac:dyDescent="0.25">
      <c r="A51" t="s">
        <v>54</v>
      </c>
      <c r="B51">
        <v>10000</v>
      </c>
      <c r="C51">
        <v>13340</v>
      </c>
      <c r="D51">
        <v>-22338561</v>
      </c>
      <c r="E51" s="1">
        <v>12725.11</v>
      </c>
      <c r="F51">
        <f t="shared" si="2"/>
        <v>133400000</v>
      </c>
      <c r="G51">
        <f t="shared" si="3"/>
        <v>9.539062968515743E-5</v>
      </c>
      <c r="I51">
        <f t="shared" si="4"/>
        <v>24012</v>
      </c>
    </row>
    <row r="52" spans="1:9" x14ac:dyDescent="0.25">
      <c r="A52" t="s">
        <v>55</v>
      </c>
      <c r="B52">
        <v>10000</v>
      </c>
      <c r="C52">
        <v>13287</v>
      </c>
      <c r="D52">
        <v>-22581384</v>
      </c>
      <c r="E52" s="1">
        <v>13479.76</v>
      </c>
      <c r="F52">
        <f t="shared" si="2"/>
        <v>132870000</v>
      </c>
      <c r="G52">
        <f t="shared" si="3"/>
        <v>1.0145074132610823E-4</v>
      </c>
      <c r="I52">
        <f t="shared" si="4"/>
        <v>23916.600000000002</v>
      </c>
    </row>
    <row r="53" spans="1:9" x14ac:dyDescent="0.25">
      <c r="A53" t="s">
        <v>56</v>
      </c>
      <c r="B53">
        <v>10000</v>
      </c>
      <c r="C53">
        <v>13311</v>
      </c>
      <c r="D53">
        <v>-22606313</v>
      </c>
      <c r="E53" s="1">
        <v>13721.85</v>
      </c>
      <c r="F53">
        <f t="shared" si="2"/>
        <v>133110000</v>
      </c>
      <c r="G53">
        <f t="shared" si="3"/>
        <v>1.0308654496281272E-4</v>
      </c>
      <c r="I53">
        <f t="shared" si="4"/>
        <v>23959.800000000003</v>
      </c>
    </row>
    <row r="54" spans="1:9" x14ac:dyDescent="0.25">
      <c r="A54" t="s">
        <v>57</v>
      </c>
      <c r="B54">
        <v>20000</v>
      </c>
      <c r="C54">
        <v>26667</v>
      </c>
      <c r="D54">
        <v>-45962292</v>
      </c>
      <c r="E54" s="1">
        <v>63173.72</v>
      </c>
      <c r="F54">
        <f t="shared" si="2"/>
        <v>533340000</v>
      </c>
      <c r="G54">
        <f t="shared" si="3"/>
        <v>1.1844924438444519E-4</v>
      </c>
      <c r="I54">
        <f t="shared" si="4"/>
        <v>96001.200000000012</v>
      </c>
    </row>
    <row r="55" spans="1:9" x14ac:dyDescent="0.25">
      <c r="A55" t="s">
        <v>58</v>
      </c>
      <c r="B55">
        <v>20000</v>
      </c>
      <c r="C55">
        <v>26826</v>
      </c>
      <c r="D55">
        <v>-45195405</v>
      </c>
      <c r="E55" s="1">
        <v>62115.73</v>
      </c>
      <c r="F55">
        <f t="shared" si="2"/>
        <v>536520000</v>
      </c>
      <c r="G55">
        <f t="shared" si="3"/>
        <v>1.1577523671065385E-4</v>
      </c>
      <c r="I55">
        <f t="shared" si="4"/>
        <v>96573.6</v>
      </c>
    </row>
    <row r="56" spans="1:9" x14ac:dyDescent="0.25">
      <c r="A56" t="s">
        <v>59</v>
      </c>
      <c r="B56">
        <v>20000</v>
      </c>
      <c r="C56">
        <v>26673</v>
      </c>
      <c r="D56">
        <v>-47854708</v>
      </c>
      <c r="E56" s="1">
        <v>65332.19</v>
      </c>
      <c r="F56">
        <f t="shared" si="2"/>
        <v>533460000</v>
      </c>
      <c r="G56">
        <f t="shared" si="3"/>
        <v>1.2246876991714469E-4</v>
      </c>
      <c r="I56">
        <f t="shared" si="4"/>
        <v>96022.8</v>
      </c>
    </row>
    <row r="57" spans="1:9" x14ac:dyDescent="0.25">
      <c r="A57" t="s">
        <v>60</v>
      </c>
      <c r="B57">
        <v>20000</v>
      </c>
      <c r="C57">
        <v>26670</v>
      </c>
      <c r="D57">
        <v>-46418161</v>
      </c>
      <c r="E57" s="1">
        <v>62934.04</v>
      </c>
      <c r="F57">
        <f t="shared" si="2"/>
        <v>533400000</v>
      </c>
      <c r="G57">
        <f t="shared" si="3"/>
        <v>1.1798657667791526E-4</v>
      </c>
      <c r="I57">
        <f t="shared" si="4"/>
        <v>96012</v>
      </c>
    </row>
    <row r="58" spans="1:9" x14ac:dyDescent="0.25">
      <c r="A58" t="s">
        <v>61</v>
      </c>
      <c r="B58">
        <v>40000</v>
      </c>
      <c r="C58">
        <v>53415</v>
      </c>
      <c r="D58">
        <v>-92003321</v>
      </c>
      <c r="E58" s="1">
        <v>398490.17</v>
      </c>
      <c r="F58">
        <f t="shared" si="2"/>
        <v>2136600000</v>
      </c>
      <c r="G58">
        <f t="shared" si="3"/>
        <v>1.8650667883553308E-4</v>
      </c>
      <c r="I58">
        <f t="shared" si="4"/>
        <v>384588</v>
      </c>
    </row>
    <row r="59" spans="1:9" x14ac:dyDescent="0.25">
      <c r="A59" t="s">
        <v>62</v>
      </c>
      <c r="B59">
        <v>40000</v>
      </c>
      <c r="C59">
        <v>53446</v>
      </c>
      <c r="D59">
        <v>-94397064</v>
      </c>
      <c r="E59" s="1">
        <v>299276.84000000003</v>
      </c>
      <c r="F59">
        <f t="shared" si="2"/>
        <v>2137840000</v>
      </c>
      <c r="G59">
        <f t="shared" si="3"/>
        <v>1.3999028926392997E-4</v>
      </c>
      <c r="I59">
        <f t="shared" si="4"/>
        <v>384811.2</v>
      </c>
    </row>
    <row r="60" spans="1:9" x14ac:dyDescent="0.25">
      <c r="A60" t="s">
        <v>63</v>
      </c>
      <c r="B60">
        <v>40000</v>
      </c>
      <c r="C60">
        <v>53242</v>
      </c>
      <c r="D60">
        <v>-88771991</v>
      </c>
      <c r="E60" s="1">
        <v>283955.7</v>
      </c>
      <c r="F60">
        <f t="shared" si="2"/>
        <v>2129680000</v>
      </c>
      <c r="G60">
        <f t="shared" si="3"/>
        <v>1.3333256639495137E-4</v>
      </c>
      <c r="I60">
        <f t="shared" si="4"/>
        <v>383342.4</v>
      </c>
    </row>
    <row r="61" spans="1:9" x14ac:dyDescent="0.25">
      <c r="A61" t="s">
        <v>64</v>
      </c>
      <c r="B61">
        <v>40000</v>
      </c>
      <c r="C61">
        <v>53319</v>
      </c>
      <c r="D61">
        <v>-93017025</v>
      </c>
      <c r="E61" s="1">
        <v>277918</v>
      </c>
      <c r="F61">
        <f t="shared" si="2"/>
        <v>2132760000</v>
      </c>
      <c r="G61">
        <f t="shared" si="3"/>
        <v>1.3030908306607401E-4</v>
      </c>
      <c r="I61">
        <f t="shared" si="4"/>
        <v>383896.80000000005</v>
      </c>
    </row>
    <row r="62" spans="1:9" x14ac:dyDescent="0.25">
      <c r="A62" t="s">
        <v>65</v>
      </c>
      <c r="B62">
        <v>80000</v>
      </c>
      <c r="C62">
        <v>106914</v>
      </c>
      <c r="D62">
        <v>-186834082</v>
      </c>
      <c r="E62" s="1">
        <v>1407901.94</v>
      </c>
      <c r="F62">
        <f t="shared" si="2"/>
        <v>8553120000</v>
      </c>
      <c r="G62">
        <f t="shared" si="3"/>
        <v>1.6460682651476887E-4</v>
      </c>
      <c r="I62">
        <f t="shared" si="4"/>
        <v>1539561.6</v>
      </c>
    </row>
    <row r="63" spans="1:9" x14ac:dyDescent="0.25">
      <c r="A63" t="s">
        <v>66</v>
      </c>
      <c r="B63">
        <v>80000</v>
      </c>
      <c r="C63">
        <v>106633</v>
      </c>
      <c r="D63">
        <v>-185997521</v>
      </c>
      <c r="E63" s="1">
        <v>1626809.48</v>
      </c>
      <c r="F63">
        <f t="shared" si="2"/>
        <v>8530640000</v>
      </c>
      <c r="G63">
        <f t="shared" si="3"/>
        <v>1.9070192623296727E-4</v>
      </c>
      <c r="I63">
        <f t="shared" si="4"/>
        <v>1535515.2000000002</v>
      </c>
    </row>
    <row r="64" spans="1:9" x14ac:dyDescent="0.25">
      <c r="A64" t="s">
        <v>67</v>
      </c>
      <c r="B64">
        <v>80000</v>
      </c>
      <c r="C64">
        <v>106586</v>
      </c>
      <c r="D64">
        <v>-182065015</v>
      </c>
      <c r="E64" s="1">
        <v>1556122.31</v>
      </c>
      <c r="F64">
        <f t="shared" si="2"/>
        <v>8526880000</v>
      </c>
      <c r="G64">
        <f t="shared" si="3"/>
        <v>1.8249609587563096E-4</v>
      </c>
      <c r="I64">
        <f t="shared" si="4"/>
        <v>1534838.4000000001</v>
      </c>
    </row>
    <row r="65" spans="1:9" x14ac:dyDescent="0.25">
      <c r="A65" t="s">
        <v>68</v>
      </c>
      <c r="B65">
        <v>80000</v>
      </c>
      <c r="C65">
        <v>106554</v>
      </c>
      <c r="D65">
        <v>-180793224</v>
      </c>
      <c r="E65" s="1">
        <v>1634467.19</v>
      </c>
      <c r="F65">
        <f t="shared" si="2"/>
        <v>8524320000</v>
      </c>
      <c r="G65">
        <f t="shared" si="3"/>
        <v>1.917416509469377E-4</v>
      </c>
      <c r="I65">
        <f t="shared" si="4"/>
        <v>1534377.6</v>
      </c>
    </row>
    <row r="66" spans="1:9" x14ac:dyDescent="0.25">
      <c r="A66" t="s">
        <v>69</v>
      </c>
      <c r="B66">
        <v>100000</v>
      </c>
      <c r="C66">
        <v>133395</v>
      </c>
      <c r="D66">
        <v>-230698391</v>
      </c>
      <c r="E66" s="1">
        <v>2481919.08</v>
      </c>
      <c r="F66">
        <f t="shared" si="2"/>
        <v>13339500000</v>
      </c>
      <c r="G66">
        <f t="shared" si="3"/>
        <v>1.8605787923085574E-4</v>
      </c>
      <c r="I66">
        <f t="shared" si="4"/>
        <v>2401110</v>
      </c>
    </row>
    <row r="67" spans="1:9" x14ac:dyDescent="0.25">
      <c r="A67" t="s">
        <v>70</v>
      </c>
      <c r="B67">
        <v>100000</v>
      </c>
      <c r="C67">
        <v>133214</v>
      </c>
      <c r="D67">
        <v>-230168572</v>
      </c>
      <c r="E67" s="1">
        <v>2420404.2599999998</v>
      </c>
      <c r="F67">
        <f t="shared" ref="F67:F69" si="5">C67*B67</f>
        <v>13321400000</v>
      </c>
      <c r="G67">
        <f t="shared" ref="G67:G69" si="6">E67/F67</f>
        <v>1.8169293467653548E-4</v>
      </c>
      <c r="I67">
        <f t="shared" ref="I67:I69" si="7">F67*$H$2</f>
        <v>2397852</v>
      </c>
    </row>
    <row r="68" spans="1:9" x14ac:dyDescent="0.25">
      <c r="A68" t="s">
        <v>71</v>
      </c>
      <c r="B68">
        <v>100000</v>
      </c>
      <c r="C68">
        <v>133524</v>
      </c>
      <c r="D68">
        <v>-231393935</v>
      </c>
      <c r="E68" s="1">
        <v>2521292.7000000002</v>
      </c>
      <c r="F68">
        <f t="shared" si="5"/>
        <v>13352400000</v>
      </c>
      <c r="G68">
        <f t="shared" si="6"/>
        <v>1.8882692999011414E-4</v>
      </c>
      <c r="I68">
        <f t="shared" si="7"/>
        <v>2403432</v>
      </c>
    </row>
    <row r="69" spans="1:9" x14ac:dyDescent="0.25">
      <c r="A69" t="s">
        <v>72</v>
      </c>
      <c r="B69">
        <v>100000</v>
      </c>
      <c r="C69">
        <v>133463</v>
      </c>
      <c r="D69">
        <v>-231011693</v>
      </c>
      <c r="E69" s="1">
        <v>2594748.2000000002</v>
      </c>
      <c r="F69">
        <f t="shared" si="5"/>
        <v>13346300000</v>
      </c>
      <c r="G69">
        <f t="shared" si="6"/>
        <v>1.9441704442429739E-4</v>
      </c>
      <c r="I69">
        <f t="shared" si="7"/>
        <v>2402334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result_kruskal_naive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Cristiano Panighel</cp:lastModifiedBy>
  <dcterms:created xsi:type="dcterms:W3CDTF">2022-04-13T17:22:15Z</dcterms:created>
  <dcterms:modified xsi:type="dcterms:W3CDTF">2022-04-25T08:39:08Z</dcterms:modified>
</cp:coreProperties>
</file>