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e/Sviluppo/Advanced Algorithm/second assignment/"/>
    </mc:Choice>
  </mc:AlternateContent>
  <xr:revisionPtr revIDLastSave="0" documentId="13_ncr:1_{2D61A344-77FE-DA49-8973-C9C72277A8BD}" xr6:coauthVersionLast="47" xr6:coauthVersionMax="47" xr10:uidLastSave="{00000000-0000-0000-0000-000000000000}"/>
  <bookViews>
    <workbookView xWindow="-3660" yWindow="-21600" windowWidth="38400" windowHeight="21600" xr2:uid="{C8CDD62A-8590-BD4B-8D49-6903D2629F1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" i="1" l="1"/>
  <c r="F11" i="1"/>
  <c r="N5" i="1"/>
  <c r="N4" i="1"/>
  <c r="N13" i="1"/>
  <c r="N8" i="1"/>
  <c r="N9" i="1"/>
  <c r="N12" i="1"/>
  <c r="N6" i="1"/>
  <c r="N15" i="1"/>
  <c r="N14" i="1"/>
  <c r="N10" i="1"/>
  <c r="N3" i="1"/>
  <c r="N11" i="1"/>
  <c r="J5" i="1"/>
  <c r="J4" i="1"/>
  <c r="J13" i="1"/>
  <c r="J8" i="1"/>
  <c r="J9" i="1"/>
  <c r="J12" i="1"/>
  <c r="J6" i="1"/>
  <c r="J15" i="1"/>
  <c r="J14" i="1"/>
  <c r="J10" i="1"/>
  <c r="J3" i="1"/>
  <c r="J7" i="1"/>
  <c r="J11" i="1"/>
  <c r="F7" i="1"/>
  <c r="F3" i="1"/>
  <c r="F10" i="1"/>
  <c r="F14" i="1"/>
  <c r="F15" i="1"/>
  <c r="F6" i="1"/>
  <c r="F12" i="1"/>
  <c r="F9" i="1"/>
  <c r="F8" i="1"/>
  <c r="F13" i="1"/>
  <c r="F4" i="1"/>
  <c r="F5" i="1"/>
  <c r="F17" i="1" l="1"/>
  <c r="N17" i="1"/>
  <c r="J17" i="1"/>
</calcChain>
</file>

<file path=xl/sharedStrings.xml><?xml version="1.0" encoding="utf-8"?>
<sst xmlns="http://schemas.openxmlformats.org/spreadsheetml/2006/main" count="32" uniqueCount="24">
  <si>
    <t>Instance</t>
  </si>
  <si>
    <t>Solution</t>
  </si>
  <si>
    <t>Error</t>
  </si>
  <si>
    <t>2-approximation</t>
  </si>
  <si>
    <t>gr202.tsp</t>
  </si>
  <si>
    <t>berlin52.tsp</t>
  </si>
  <si>
    <t>burma14.tsp</t>
  </si>
  <si>
    <t>ch150.tsp</t>
  </si>
  <si>
    <t>d493.tsp</t>
  </si>
  <si>
    <t>dsj1000.tsp</t>
  </si>
  <si>
    <t>eil51.tsp</t>
  </si>
  <si>
    <t>gr229.tsp</t>
  </si>
  <si>
    <t>kroA100.tsp</t>
  </si>
  <si>
    <t>kroD100.tsp</t>
  </si>
  <si>
    <t>pcb442.tsp</t>
  </si>
  <si>
    <t>ulysses16.tsp</t>
  </si>
  <si>
    <t>ulysses22.tsp</t>
  </si>
  <si>
    <t>Optimal solution</t>
  </si>
  <si>
    <t>Nearest Neighbour</t>
  </si>
  <si>
    <t>Closest Insertion</t>
  </si>
  <si>
    <t>N Execution</t>
  </si>
  <si>
    <t>Time(ms)</t>
  </si>
  <si>
    <t>Mean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</si>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</sst>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303030"/>
      <name val="Calibri"/>
      <family val="2"/>
    </font>
    <font>
      <sz val="10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0" borderId="0" xfId="0" applyFont="1"/>
    <xf numFmtId="10" fontId="0" fillId="0" borderId="1" xfId="0" applyNumberFormat="1" applyBorder="1"/>
    <xf numFmtId="10" fontId="0" fillId="0" borderId="0" xfId="0" applyNumberFormat="1"/>
    <xf numFmtId="10" fontId="0" fillId="0" borderId="4" xfId="0" applyNumberFormat="1" applyBorder="1"/>
    <xf numFmtId="0" fontId="0" fillId="0" borderId="5" xfId="0" applyBorder="1"/>
    <xf numFmtId="0" fontId="0" fillId="0" borderId="6" xfId="0" applyBorder="1"/>
    <xf numFmtId="10" fontId="0" fillId="0" borderId="7" xfId="0" applyNumberFormat="1" applyBorder="1"/>
    <xf numFmtId="0" fontId="2" fillId="0" borderId="8" xfId="0" applyFont="1" applyBorder="1"/>
    <xf numFmtId="0" fontId="0" fillId="0" borderId="0" xfId="0" applyBorder="1"/>
    <xf numFmtId="10" fontId="0" fillId="0" borderId="9" xfId="0" applyNumberFormat="1" applyBorder="1"/>
    <xf numFmtId="4" fontId="0" fillId="0" borderId="0" xfId="0" applyNumberForma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Error NN</c:v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Foglio1!$A$3:$A$15</c:f>
              <c:strCache>
                <c:ptCount val="13"/>
                <c:pt idx="0">
                  <c:v>burma14.tsp</c:v>
                </c:pt>
                <c:pt idx="1">
                  <c:v>ulysses16.tsp</c:v>
                </c:pt>
                <c:pt idx="2">
                  <c:v>ulysses22.tsp</c:v>
                </c:pt>
                <c:pt idx="3">
                  <c:v>eil51.tsp</c:v>
                </c:pt>
                <c:pt idx="4">
                  <c:v>berlin52.tsp</c:v>
                </c:pt>
                <c:pt idx="5">
                  <c:v>kroD100.tsp</c:v>
                </c:pt>
                <c:pt idx="6">
                  <c:v>kroA100.tsp</c:v>
                </c:pt>
                <c:pt idx="7">
                  <c:v>ch150.tsp</c:v>
                </c:pt>
                <c:pt idx="8">
                  <c:v>gr202.tsp</c:v>
                </c:pt>
                <c:pt idx="9">
                  <c:v>gr229.tsp</c:v>
                </c:pt>
                <c:pt idx="10">
                  <c:v>pcb442.tsp</c:v>
                </c:pt>
                <c:pt idx="11">
                  <c:v>d493.tsp</c:v>
                </c:pt>
                <c:pt idx="12">
                  <c:v>dsj1000.tsp</c:v>
                </c:pt>
              </c:strCache>
            </c:strRef>
          </c:cat>
          <c:val>
            <c:numRef>
              <c:f>Foglio1!$F$3:$F$15</c:f>
              <c:numCache>
                <c:formatCode>0.00%</c:formatCode>
                <c:ptCount val="13"/>
                <c:pt idx="0">
                  <c:v>0.21817634667469155</c:v>
                </c:pt>
                <c:pt idx="1">
                  <c:v>0.45618894882635952</c:v>
                </c:pt>
                <c:pt idx="2">
                  <c:v>0.50948238984742622</c:v>
                </c:pt>
                <c:pt idx="3">
                  <c:v>0.19953051643192488</c:v>
                </c:pt>
                <c:pt idx="4">
                  <c:v>0.19066560594006896</c:v>
                </c:pt>
                <c:pt idx="5">
                  <c:v>0.26547384239691935</c:v>
                </c:pt>
                <c:pt idx="6">
                  <c:v>0.30659712433042008</c:v>
                </c:pt>
                <c:pt idx="7">
                  <c:v>0.25474877450980393</c:v>
                </c:pt>
                <c:pt idx="8">
                  <c:v>0.22848605577689243</c:v>
                </c:pt>
                <c:pt idx="9">
                  <c:v>0.2067428418597049</c:v>
                </c:pt>
                <c:pt idx="10">
                  <c:v>0.22058765607152703</c:v>
                </c:pt>
                <c:pt idx="11">
                  <c:v>0.19021770184560882</c:v>
                </c:pt>
                <c:pt idx="12">
                  <c:v>0.32000920915719488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4-8C47-9ABD-E46BF1CB19E7}"/>
            </c:ext>
          </c:extLst>
        </c:ser>
        <c:ser>
          <c:idx val="1"/>
          <c:order val="1"/>
          <c:tx>
            <c:v>Error CI</c:v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Foglio1!$A$3:$A$15</c:f>
              <c:strCache>
                <c:ptCount val="13"/>
                <c:pt idx="0">
                  <c:v>burma14.tsp</c:v>
                </c:pt>
                <c:pt idx="1">
                  <c:v>ulysses16.tsp</c:v>
                </c:pt>
                <c:pt idx="2">
                  <c:v>ulysses22.tsp</c:v>
                </c:pt>
                <c:pt idx="3">
                  <c:v>eil51.tsp</c:v>
                </c:pt>
                <c:pt idx="4">
                  <c:v>berlin52.tsp</c:v>
                </c:pt>
                <c:pt idx="5">
                  <c:v>kroD100.tsp</c:v>
                </c:pt>
                <c:pt idx="6">
                  <c:v>kroA100.tsp</c:v>
                </c:pt>
                <c:pt idx="7">
                  <c:v>ch150.tsp</c:v>
                </c:pt>
                <c:pt idx="8">
                  <c:v>gr202.tsp</c:v>
                </c:pt>
                <c:pt idx="9">
                  <c:v>gr229.tsp</c:v>
                </c:pt>
                <c:pt idx="10">
                  <c:v>pcb442.tsp</c:v>
                </c:pt>
                <c:pt idx="11">
                  <c:v>d493.tsp</c:v>
                </c:pt>
                <c:pt idx="12">
                  <c:v>dsj1000.tsp</c:v>
                </c:pt>
              </c:strCache>
            </c:strRef>
          </c:cat>
          <c:val>
            <c:numRef>
              <c:f>Foglio1!$J$3:$J$15</c:f>
              <c:numCache>
                <c:formatCode>0.00%</c:formatCode>
                <c:ptCount val="13"/>
                <c:pt idx="0">
                  <c:v>7.974721637074933E-2</c:v>
                </c:pt>
                <c:pt idx="1">
                  <c:v>0.12436215191718909</c:v>
                </c:pt>
                <c:pt idx="2">
                  <c:v>0.11450163981177813</c:v>
                </c:pt>
                <c:pt idx="3">
                  <c:v>0.15962441314553991</c:v>
                </c:pt>
                <c:pt idx="4">
                  <c:v>0.19212410501193317</c:v>
                </c:pt>
                <c:pt idx="5">
                  <c:v>0.18432422278576124</c:v>
                </c:pt>
                <c:pt idx="6">
                  <c:v>0.21548726623437647</c:v>
                </c:pt>
                <c:pt idx="7">
                  <c:v>0.22058823529411764</c:v>
                </c:pt>
                <c:pt idx="8">
                  <c:v>0.17455179282868527</c:v>
                </c:pt>
                <c:pt idx="9">
                  <c:v>0.16508670004903345</c:v>
                </c:pt>
                <c:pt idx="10">
                  <c:v>0.20365118752215527</c:v>
                </c:pt>
                <c:pt idx="11">
                  <c:v>0.18447517284726586</c:v>
                </c:pt>
                <c:pt idx="12">
                  <c:v>0.21778579577536344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54-8C47-9ABD-E46BF1CB19E7}"/>
            </c:ext>
          </c:extLst>
        </c:ser>
        <c:ser>
          <c:idx val="2"/>
          <c:order val="2"/>
          <c:tx>
            <c:v>Error 2AP</c:v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Foglio1!$A$3:$A$15</c:f>
              <c:strCache>
                <c:ptCount val="13"/>
                <c:pt idx="0">
                  <c:v>burma14.tsp</c:v>
                </c:pt>
                <c:pt idx="1">
                  <c:v>ulysses16.tsp</c:v>
                </c:pt>
                <c:pt idx="2">
                  <c:v>ulysses22.tsp</c:v>
                </c:pt>
                <c:pt idx="3">
                  <c:v>eil51.tsp</c:v>
                </c:pt>
                <c:pt idx="4">
                  <c:v>berlin52.tsp</c:v>
                </c:pt>
                <c:pt idx="5">
                  <c:v>kroD100.tsp</c:v>
                </c:pt>
                <c:pt idx="6">
                  <c:v>kroA100.tsp</c:v>
                </c:pt>
                <c:pt idx="7">
                  <c:v>ch150.tsp</c:v>
                </c:pt>
                <c:pt idx="8">
                  <c:v>gr202.tsp</c:v>
                </c:pt>
                <c:pt idx="9">
                  <c:v>gr229.tsp</c:v>
                </c:pt>
                <c:pt idx="10">
                  <c:v>pcb442.tsp</c:v>
                </c:pt>
                <c:pt idx="11">
                  <c:v>d493.tsp</c:v>
                </c:pt>
                <c:pt idx="12">
                  <c:v>dsj1000.tsp</c:v>
                </c:pt>
              </c:strCache>
            </c:strRef>
          </c:cat>
          <c:val>
            <c:numRef>
              <c:f>Foglio1!$N$3:$N$15</c:f>
              <c:numCache>
                <c:formatCode>0.00%</c:formatCode>
                <c:ptCount val="13"/>
                <c:pt idx="0">
                  <c:v>0.14775804995486005</c:v>
                </c:pt>
                <c:pt idx="1">
                  <c:v>0.15220877678961947</c:v>
                </c:pt>
                <c:pt idx="2">
                  <c:v>0.19791815200342222</c:v>
                </c:pt>
                <c:pt idx="3">
                  <c:v>0.36384976525821594</c:v>
                </c:pt>
                <c:pt idx="4">
                  <c:v>0.34102360116679925</c:v>
                </c:pt>
                <c:pt idx="5">
                  <c:v>0.27322250399173476</c:v>
                </c:pt>
                <c:pt idx="6">
                  <c:v>0.27854524950662529</c:v>
                </c:pt>
                <c:pt idx="7">
                  <c:v>0.28875612745098039</c:v>
                </c:pt>
                <c:pt idx="8">
                  <c:v>0.29457171314741037</c:v>
                </c:pt>
                <c:pt idx="9">
                  <c:v>0.33840507570467004</c:v>
                </c:pt>
                <c:pt idx="10">
                  <c:v>0.37112529048012921</c:v>
                </c:pt>
                <c:pt idx="11">
                  <c:v>0.28429804011199361</c:v>
                </c:pt>
                <c:pt idx="12">
                  <c:v>0.34443657364474689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54-8C47-9ABD-E46BF1CB19E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723130112"/>
        <c:axId val="1723133520"/>
      </c:barChart>
      <c:catAx>
        <c:axId val="172313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3133520"/>
        <c:crosses val="autoZero"/>
        <c:auto val="1"/>
        <c:lblAlgn val="ctr"/>
        <c:lblOffset val="100"/>
        <c:noMultiLvlLbl val="0"/>
      </c:catAx>
      <c:valAx>
        <c:axId val="17231335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31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81989</xdr:colOff>
      <xdr:row>17</xdr:row>
      <xdr:rowOff>184206</xdr:rowOff>
    </xdr:from>
    <xdr:to>
      <xdr:col>11</xdr:col>
      <xdr:colOff>179824</xdr:colOff>
      <xdr:row>42</xdr:row>
      <xdr:rowOff>22478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841697F-8A91-B309-F176-9AFFFD072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D008E-1479-1149-A6C0-2F37AA540936}">
  <dimension ref="A1:O17"/>
  <sheetViews>
    <sheetView tabSelected="1" zoomScale="113" workbookViewId="0">
      <selection activeCell="H17" sqref="H17"/>
    </sheetView>
  </sheetViews>
  <sheetFormatPr baseColWidth="10" defaultRowHeight="16" x14ac:dyDescent="0.2"/>
  <cols>
    <col min="1" max="1" width="12" bestFit="1" customWidth="1"/>
    <col min="2" max="2" width="12" customWidth="1"/>
    <col min="3" max="3" width="11.1640625" bestFit="1" customWidth="1"/>
    <col min="6" max="6" width="10.83203125" style="4"/>
    <col min="10" max="10" width="10.83203125" style="4"/>
    <col min="11" max="11" width="9.1640625" bestFit="1" customWidth="1"/>
    <col min="14" max="14" width="12.1640625" style="4" bestFit="1" customWidth="1"/>
    <col min="15" max="15" width="14.83203125" bestFit="1" customWidth="1"/>
  </cols>
  <sheetData>
    <row r="1" spans="1:15" x14ac:dyDescent="0.2">
      <c r="A1" s="13" t="s">
        <v>0</v>
      </c>
      <c r="B1" s="18" t="s">
        <v>23</v>
      </c>
      <c r="C1" s="13" t="s">
        <v>18</v>
      </c>
      <c r="D1" s="13"/>
      <c r="E1" s="13"/>
      <c r="F1" s="14"/>
      <c r="G1" s="15" t="s">
        <v>19</v>
      </c>
      <c r="H1" s="13"/>
      <c r="I1" s="13"/>
      <c r="J1" s="16"/>
      <c r="K1" s="17" t="s">
        <v>3</v>
      </c>
      <c r="L1" s="13"/>
      <c r="M1" s="13"/>
      <c r="N1" s="13"/>
      <c r="O1" s="18" t="s">
        <v>17</v>
      </c>
    </row>
    <row r="2" spans="1:15" x14ac:dyDescent="0.2">
      <c r="A2" s="13"/>
      <c r="B2" s="19"/>
      <c r="C2" s="1" t="s">
        <v>1</v>
      </c>
      <c r="D2" s="1" t="s">
        <v>21</v>
      </c>
      <c r="E2" s="1" t="s">
        <v>20</v>
      </c>
      <c r="F2" s="5" t="s">
        <v>2</v>
      </c>
      <c r="G2" s="7" t="s">
        <v>1</v>
      </c>
      <c r="H2" s="1" t="s">
        <v>21</v>
      </c>
      <c r="I2" s="1" t="s">
        <v>20</v>
      </c>
      <c r="J2" s="8" t="s">
        <v>2</v>
      </c>
      <c r="K2" s="6" t="s">
        <v>1</v>
      </c>
      <c r="L2" s="1" t="s">
        <v>21</v>
      </c>
      <c r="M2" s="1" t="s">
        <v>20</v>
      </c>
      <c r="N2" s="3" t="s">
        <v>2</v>
      </c>
      <c r="O2" s="19"/>
    </row>
    <row r="3" spans="1:15" x14ac:dyDescent="0.2">
      <c r="A3" t="s">
        <v>6</v>
      </c>
      <c r="B3">
        <v>14</v>
      </c>
      <c r="C3">
        <v>4048</v>
      </c>
      <c r="D3">
        <v>0.03</v>
      </c>
      <c r="E3">
        <v>32865</v>
      </c>
      <c r="F3" s="4">
        <f>(C3-$O3)/$O3</f>
        <v>0.21817634667469155</v>
      </c>
      <c r="G3" s="9">
        <v>3588</v>
      </c>
      <c r="H3" s="10">
        <v>0.14799999999999999</v>
      </c>
      <c r="I3" s="10">
        <v>6760</v>
      </c>
      <c r="J3" s="11">
        <f>(G3-$O3)/$O3</f>
        <v>7.974721637074933E-2</v>
      </c>
      <c r="K3">
        <v>3814</v>
      </c>
      <c r="L3">
        <v>3.6999999999999998E-2</v>
      </c>
      <c r="M3">
        <v>26912</v>
      </c>
      <c r="N3" s="4">
        <f>(K3-$O3)/$O3</f>
        <v>0.14775804995486005</v>
      </c>
      <c r="O3">
        <v>3323</v>
      </c>
    </row>
    <row r="4" spans="1:15" x14ac:dyDescent="0.2">
      <c r="A4" t="s">
        <v>15</v>
      </c>
      <c r="B4">
        <v>16</v>
      </c>
      <c r="C4">
        <v>9988</v>
      </c>
      <c r="D4">
        <v>0.04</v>
      </c>
      <c r="E4">
        <v>25148</v>
      </c>
      <c r="F4" s="4">
        <f>(C4-$O4)/$O4</f>
        <v>0.45618894882635952</v>
      </c>
      <c r="G4" s="9">
        <v>7712</v>
      </c>
      <c r="H4" s="10">
        <v>0.21199999999999999</v>
      </c>
      <c r="I4" s="10">
        <v>4716</v>
      </c>
      <c r="J4" s="11">
        <f>(G4-$O4)/$O4</f>
        <v>0.12436215191718909</v>
      </c>
      <c r="K4">
        <v>7903</v>
      </c>
      <c r="L4">
        <v>4.9000000000000002E-2</v>
      </c>
      <c r="M4">
        <v>20425</v>
      </c>
      <c r="N4" s="4">
        <f>(K4-$O4)/$O4</f>
        <v>0.15220877678961947</v>
      </c>
      <c r="O4">
        <v>6859</v>
      </c>
    </row>
    <row r="5" spans="1:15" x14ac:dyDescent="0.2">
      <c r="A5" t="s">
        <v>16</v>
      </c>
      <c r="B5">
        <v>22</v>
      </c>
      <c r="C5">
        <v>10586</v>
      </c>
      <c r="D5">
        <v>7.5999999999999998E-2</v>
      </c>
      <c r="E5">
        <v>13163</v>
      </c>
      <c r="F5" s="4">
        <f>(C5-$O5)/$O5</f>
        <v>0.50948238984742622</v>
      </c>
      <c r="G5" s="9">
        <v>7816</v>
      </c>
      <c r="H5" s="10">
        <v>0.49099999999999999</v>
      </c>
      <c r="I5" s="10">
        <v>2036</v>
      </c>
      <c r="J5" s="11">
        <f>(G5-$O5)/$O5</f>
        <v>0.11450163981177813</v>
      </c>
      <c r="K5">
        <v>8401</v>
      </c>
      <c r="L5">
        <v>8.7999999999999995E-2</v>
      </c>
      <c r="M5">
        <v>11302</v>
      </c>
      <c r="N5" s="4">
        <f>(K5-$O5)/$O5</f>
        <v>0.19791815200342222</v>
      </c>
      <c r="O5">
        <v>7013</v>
      </c>
    </row>
    <row r="6" spans="1:15" x14ac:dyDescent="0.2">
      <c r="A6" t="s">
        <v>10</v>
      </c>
      <c r="B6">
        <v>51</v>
      </c>
      <c r="C6">
        <v>511</v>
      </c>
      <c r="D6">
        <v>0.40799999999999997</v>
      </c>
      <c r="E6">
        <v>2450</v>
      </c>
      <c r="F6" s="4">
        <f>(C6-$O6)/$O6</f>
        <v>0.19953051643192488</v>
      </c>
      <c r="G6" s="9">
        <v>494</v>
      </c>
      <c r="H6" s="10">
        <v>4.9340000000000002</v>
      </c>
      <c r="I6" s="10">
        <v>203</v>
      </c>
      <c r="J6" s="11">
        <f>(G6-$O6)/$O6</f>
        <v>0.15962441314553991</v>
      </c>
      <c r="K6">
        <v>581</v>
      </c>
      <c r="L6">
        <v>0.45200000000000001</v>
      </c>
      <c r="M6">
        <v>2212</v>
      </c>
      <c r="N6" s="4">
        <f>(K6-$O6)/$O6</f>
        <v>0.36384976525821594</v>
      </c>
      <c r="O6">
        <v>426</v>
      </c>
    </row>
    <row r="7" spans="1:15" x14ac:dyDescent="0.2">
      <c r="A7" t="s">
        <v>5</v>
      </c>
      <c r="B7">
        <v>52</v>
      </c>
      <c r="C7">
        <v>8980</v>
      </c>
      <c r="D7">
        <v>0.42599999999999999</v>
      </c>
      <c r="E7">
        <v>2348</v>
      </c>
      <c r="F7" s="4">
        <f>(C7-$O7)/$O7</f>
        <v>0.19066560594006896</v>
      </c>
      <c r="G7" s="9">
        <v>8991</v>
      </c>
      <c r="H7" s="10">
        <v>5.1040000000000001</v>
      </c>
      <c r="I7" s="10">
        <v>196</v>
      </c>
      <c r="J7" s="11">
        <f>(G7-$O7)/$O7</f>
        <v>0.19212410501193317</v>
      </c>
      <c r="K7">
        <v>10114</v>
      </c>
      <c r="L7">
        <v>0.49199999999999999</v>
      </c>
      <c r="M7">
        <v>2033</v>
      </c>
      <c r="N7" s="4">
        <f>(K7-$O7)/$O7</f>
        <v>0.34102360116679925</v>
      </c>
      <c r="O7">
        <v>7542</v>
      </c>
    </row>
    <row r="8" spans="1:15" x14ac:dyDescent="0.2">
      <c r="A8" t="s">
        <v>13</v>
      </c>
      <c r="B8">
        <v>100</v>
      </c>
      <c r="C8">
        <v>26947</v>
      </c>
      <c r="D8">
        <v>1.589</v>
      </c>
      <c r="E8">
        <v>630</v>
      </c>
      <c r="F8" s="4">
        <f>(C8-$O8)/$O8</f>
        <v>0.26547384239691935</v>
      </c>
      <c r="G8" s="9">
        <v>25219</v>
      </c>
      <c r="H8" s="10">
        <v>34.317</v>
      </c>
      <c r="I8" s="10">
        <v>30</v>
      </c>
      <c r="J8" s="11">
        <f>(G8-$O8)/$O8</f>
        <v>0.18432422278576124</v>
      </c>
      <c r="K8">
        <v>27112</v>
      </c>
      <c r="L8">
        <v>1.835</v>
      </c>
      <c r="M8">
        <v>545</v>
      </c>
      <c r="N8" s="4">
        <f>(K8-$O8)/$O8</f>
        <v>0.27322250399173476</v>
      </c>
      <c r="O8">
        <v>21294</v>
      </c>
    </row>
    <row r="9" spans="1:15" x14ac:dyDescent="0.2">
      <c r="A9" t="s">
        <v>12</v>
      </c>
      <c r="B9">
        <v>100</v>
      </c>
      <c r="C9">
        <v>27807</v>
      </c>
      <c r="D9">
        <v>1.601</v>
      </c>
      <c r="E9">
        <v>625</v>
      </c>
      <c r="F9" s="4">
        <f>(C9-$O9)/$O9</f>
        <v>0.30659712433042008</v>
      </c>
      <c r="G9" s="9">
        <v>25868</v>
      </c>
      <c r="H9" s="10">
        <v>33.802</v>
      </c>
      <c r="I9" s="10">
        <v>30</v>
      </c>
      <c r="J9" s="11">
        <f>(G9-$O9)/$O9</f>
        <v>0.21548726623437647</v>
      </c>
      <c r="K9">
        <v>27210</v>
      </c>
      <c r="L9">
        <v>1.8</v>
      </c>
      <c r="M9">
        <v>556</v>
      </c>
      <c r="N9" s="4">
        <f>(K9-$O9)/$O9</f>
        <v>0.27854524950662529</v>
      </c>
      <c r="O9">
        <v>21282</v>
      </c>
    </row>
    <row r="10" spans="1:15" x14ac:dyDescent="0.2">
      <c r="A10" t="s">
        <v>7</v>
      </c>
      <c r="B10">
        <v>150</v>
      </c>
      <c r="C10">
        <v>8191</v>
      </c>
      <c r="D10">
        <v>3.6469999999999998</v>
      </c>
      <c r="E10">
        <v>275</v>
      </c>
      <c r="F10" s="4">
        <f>(C10-$O10)/$O10</f>
        <v>0.25474877450980393</v>
      </c>
      <c r="G10" s="9">
        <v>7968</v>
      </c>
      <c r="H10" s="10">
        <v>115.24</v>
      </c>
      <c r="I10" s="10">
        <v>9</v>
      </c>
      <c r="J10" s="11">
        <f>(G10-$O10)/$O10</f>
        <v>0.22058823529411764</v>
      </c>
      <c r="K10">
        <v>8413</v>
      </c>
      <c r="L10">
        <v>4.194</v>
      </c>
      <c r="M10">
        <v>239</v>
      </c>
      <c r="N10" s="4">
        <f>(K10-$O10)/$O10</f>
        <v>0.28875612745098039</v>
      </c>
      <c r="O10">
        <v>6528</v>
      </c>
    </row>
    <row r="11" spans="1:15" x14ac:dyDescent="0.2">
      <c r="A11" t="s">
        <v>4</v>
      </c>
      <c r="B11">
        <v>202</v>
      </c>
      <c r="C11">
        <v>49336</v>
      </c>
      <c r="D11">
        <v>6.65</v>
      </c>
      <c r="E11">
        <v>151</v>
      </c>
      <c r="F11" s="4">
        <f>(C11-$O11)/$O11</f>
        <v>0.22848605577689243</v>
      </c>
      <c r="G11" s="9">
        <v>47170</v>
      </c>
      <c r="H11" s="10">
        <v>280.74400000000003</v>
      </c>
      <c r="I11" s="10">
        <v>4</v>
      </c>
      <c r="J11" s="11">
        <f>(G11-$O11)/$O11</f>
        <v>0.17455179282868527</v>
      </c>
      <c r="K11">
        <v>51990</v>
      </c>
      <c r="L11">
        <v>7.5469999999999997</v>
      </c>
      <c r="M11">
        <v>133</v>
      </c>
      <c r="N11" s="4">
        <f>(K11-$O11)/$O11</f>
        <v>0.29457171314741037</v>
      </c>
      <c r="O11">
        <v>40160</v>
      </c>
    </row>
    <row r="12" spans="1:15" x14ac:dyDescent="0.2">
      <c r="A12" t="s">
        <v>11</v>
      </c>
      <c r="B12">
        <v>229</v>
      </c>
      <c r="C12">
        <v>162430</v>
      </c>
      <c r="D12">
        <v>8.7260000000000009</v>
      </c>
      <c r="E12">
        <v>115</v>
      </c>
      <c r="F12" s="4">
        <f>(C12-$O12)/$O12</f>
        <v>0.2067428418597049</v>
      </c>
      <c r="G12" s="9">
        <v>156823</v>
      </c>
      <c r="H12" s="10">
        <v>421.81</v>
      </c>
      <c r="I12" s="10">
        <v>3</v>
      </c>
      <c r="J12" s="11">
        <f>(G12-$O12)/$O12</f>
        <v>0.16508670004903345</v>
      </c>
      <c r="K12">
        <v>180152</v>
      </c>
      <c r="L12">
        <v>9.8219999999999992</v>
      </c>
      <c r="M12">
        <v>102</v>
      </c>
      <c r="N12" s="4">
        <f>(K12-$O12)/$O12</f>
        <v>0.33840507570467004</v>
      </c>
      <c r="O12" s="2">
        <v>134602</v>
      </c>
    </row>
    <row r="13" spans="1:15" x14ac:dyDescent="0.2">
      <c r="A13" t="s">
        <v>14</v>
      </c>
      <c r="B13">
        <v>442</v>
      </c>
      <c r="C13">
        <v>61979</v>
      </c>
      <c r="D13">
        <v>39.296999999999997</v>
      </c>
      <c r="E13">
        <v>26</v>
      </c>
      <c r="F13" s="4">
        <f>(C13-$O13)/$O13</f>
        <v>0.22058765607152703</v>
      </c>
      <c r="G13" s="9">
        <v>61119</v>
      </c>
      <c r="H13" s="12">
        <v>3089.46</v>
      </c>
      <c r="I13" s="10">
        <v>1</v>
      </c>
      <c r="J13" s="11">
        <f>(G13-$O13)/$O13</f>
        <v>0.20365118752215527</v>
      </c>
      <c r="K13">
        <v>69623</v>
      </c>
      <c r="L13">
        <v>43.673999999999999</v>
      </c>
      <c r="M13">
        <v>23</v>
      </c>
      <c r="N13" s="4">
        <f>(K13-$O13)/$O13</f>
        <v>0.37112529048012921</v>
      </c>
      <c r="O13">
        <v>50778</v>
      </c>
    </row>
    <row r="14" spans="1:15" x14ac:dyDescent="0.2">
      <c r="A14" t="s">
        <v>8</v>
      </c>
      <c r="B14">
        <v>493</v>
      </c>
      <c r="C14">
        <v>41660</v>
      </c>
      <c r="D14">
        <v>43.027999999999999</v>
      </c>
      <c r="E14">
        <v>24</v>
      </c>
      <c r="F14" s="4">
        <f>(C14-$O14)/$O14</f>
        <v>0.19021770184560882</v>
      </c>
      <c r="G14" s="9">
        <v>41459</v>
      </c>
      <c r="H14" s="12">
        <v>4010.3139999999999</v>
      </c>
      <c r="I14" s="10">
        <v>1</v>
      </c>
      <c r="J14" s="11">
        <f>(G14-$O14)/$O14</f>
        <v>0.18447517284726586</v>
      </c>
      <c r="K14">
        <v>44953</v>
      </c>
      <c r="L14">
        <v>48.731999999999999</v>
      </c>
      <c r="M14">
        <v>21</v>
      </c>
      <c r="N14" s="4">
        <f>(K14-$O14)/$O14</f>
        <v>0.28429804011199361</v>
      </c>
      <c r="O14">
        <v>35002</v>
      </c>
    </row>
    <row r="15" spans="1:15" x14ac:dyDescent="0.2">
      <c r="A15" t="s">
        <v>9</v>
      </c>
      <c r="B15">
        <v>1000</v>
      </c>
      <c r="C15">
        <v>24630960</v>
      </c>
      <c r="D15">
        <v>266.32100000000003</v>
      </c>
      <c r="E15">
        <v>4</v>
      </c>
      <c r="F15" s="4">
        <f>(C15-$O15)/$O15</f>
        <v>0.32000920915719488</v>
      </c>
      <c r="G15" s="9">
        <v>22723503</v>
      </c>
      <c r="H15" s="12">
        <v>42221.125</v>
      </c>
      <c r="I15" s="10">
        <v>1</v>
      </c>
      <c r="J15" s="11">
        <f>(G15-$O15)/$O15</f>
        <v>0.21778579577536344</v>
      </c>
      <c r="K15">
        <v>25086767</v>
      </c>
      <c r="L15">
        <v>322.97899999999998</v>
      </c>
      <c r="M15">
        <v>4</v>
      </c>
      <c r="N15" s="4">
        <f>(K15-$O15)/$O15</f>
        <v>0.34443657364474689</v>
      </c>
      <c r="O15">
        <v>18659688</v>
      </c>
    </row>
    <row r="17" spans="1:14" x14ac:dyDescent="0.2">
      <c r="A17" t="s">
        <v>22</v>
      </c>
      <c r="F17" s="4">
        <f>AVERAGE(F3:F15)</f>
        <v>0.27437746258988793</v>
      </c>
      <c r="J17" s="4">
        <f>AVERAGE(J3:J15)</f>
        <v>0.17202383843030369</v>
      </c>
      <c r="N17" s="4">
        <f>AVERAGE(N3:N15)</f>
        <v>0.28277837840086212</v>
      </c>
    </row>
  </sheetData>
  <sortState xmlns:xlrd2="http://schemas.microsoft.com/office/spreadsheetml/2017/richdata2" ref="A3:O15">
    <sortCondition ref="B3:B15"/>
  </sortState>
  <mergeCells count="6">
    <mergeCell ref="A1:A2"/>
    <mergeCell ref="C1:F1"/>
    <mergeCell ref="G1:J1"/>
    <mergeCell ref="K1:N1"/>
    <mergeCell ref="O1:O2"/>
    <mergeCell ref="B1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Albiero</dc:creator>
  <cp:lastModifiedBy>Davide Albiero</cp:lastModifiedBy>
  <dcterms:created xsi:type="dcterms:W3CDTF">2022-05-02T10:06:55Z</dcterms:created>
  <dcterms:modified xsi:type="dcterms:W3CDTF">2022-05-04T18:50:54Z</dcterms:modified>
</cp:coreProperties>
</file>