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hua\_huamg_assa_\01-org\01.003-报销\"/>
    </mc:Choice>
  </mc:AlternateContent>
  <bookViews>
    <workbookView xWindow="360" yWindow="96" windowWidth="18192" windowHeight="7152"/>
  </bookViews>
  <sheets>
    <sheet name="Expense Claim Form-A3" sheetId="1" r:id="rId1"/>
  </sheets>
  <definedNames>
    <definedName name="_xlnm.Print_Area" localSheetId="0">'Expense Claim Form-A3'!$A$7:$S$93</definedName>
  </definedNames>
  <calcPr calcId="152511"/>
</workbook>
</file>

<file path=xl/calcChain.xml><?xml version="1.0" encoding="utf-8"?>
<calcChain xmlns="http://schemas.openxmlformats.org/spreadsheetml/2006/main">
  <c r="M38" i="1" l="1"/>
  <c r="M40" i="1" l="1"/>
  <c r="M35" i="1"/>
  <c r="M29" i="1" l="1"/>
  <c r="M47" i="1"/>
  <c r="L52" i="1"/>
  <c r="M53" i="1" s="1"/>
  <c r="M61" i="1"/>
  <c r="M70" i="1"/>
  <c r="M72" i="1" l="1"/>
  <c r="M76" i="1" s="1"/>
  <c r="M75" i="1" l="1"/>
</calcChain>
</file>

<file path=xl/sharedStrings.xml><?xml version="1.0" encoding="utf-8"?>
<sst xmlns="http://schemas.openxmlformats.org/spreadsheetml/2006/main" count="105" uniqueCount="66">
  <si>
    <t>ASSA ABLOY Entrance Systems (Suzhou) Co., Ltd.</t>
    <phoneticPr fontId="3" type="noConversion"/>
  </si>
  <si>
    <t>亚萨合莱自动门系统（苏州）有限公司</t>
  </si>
  <si>
    <t>EXPENSE CLAIM FORM</t>
    <phoneticPr fontId="8" type="noConversion"/>
  </si>
  <si>
    <t>费用报销单</t>
    <phoneticPr fontId="3" type="noConversion"/>
  </si>
  <si>
    <t>Ref No.: ______________</t>
    <phoneticPr fontId="3" type="noConversion"/>
  </si>
  <si>
    <t>(Attach Receipts )</t>
    <phoneticPr fontId="8" type="noConversion"/>
  </si>
  <si>
    <r>
      <t>姓名</t>
    </r>
    <r>
      <rPr>
        <sz val="12"/>
        <rFont val="Times New Roman"/>
        <family val="1"/>
      </rPr>
      <t xml:space="preserve">  Name:</t>
    </r>
  </si>
  <si>
    <r>
      <t>员工编号</t>
    </r>
    <r>
      <rPr>
        <sz val="10"/>
        <rFont val="Times New Roman"/>
        <family val="1"/>
      </rPr>
      <t>: STAFF CODE</t>
    </r>
  </si>
  <si>
    <r>
      <t>部门</t>
    </r>
    <r>
      <rPr>
        <sz val="12"/>
        <rFont val="Times New Roman"/>
        <family val="1"/>
      </rPr>
      <t xml:space="preserve">  Department:       </t>
    </r>
  </si>
  <si>
    <r>
      <t>日期</t>
    </r>
    <r>
      <rPr>
        <sz val="10"/>
        <rFont val="Arial"/>
        <family val="2"/>
      </rPr>
      <t>:</t>
    </r>
  </si>
  <si>
    <t>Period</t>
    <phoneticPr fontId="3" type="noConversion"/>
  </si>
  <si>
    <t>Date : From</t>
    <phoneticPr fontId="8" type="noConversion"/>
  </si>
  <si>
    <t xml:space="preserve">             To</t>
    <phoneticPr fontId="8" type="noConversion"/>
  </si>
  <si>
    <t>Purpose:</t>
  </si>
  <si>
    <t>No.</t>
    <phoneticPr fontId="8" type="noConversion"/>
  </si>
  <si>
    <t>Date</t>
  </si>
  <si>
    <t>Nature of expense (From where to where)</t>
    <phoneticPr fontId="8" type="noConversion"/>
  </si>
  <si>
    <t>Local Currency</t>
    <phoneticPr fontId="8" type="noConversion"/>
  </si>
  <si>
    <t>Exchange Rate</t>
    <phoneticPr fontId="8" type="noConversion"/>
  </si>
  <si>
    <t>RMB</t>
    <phoneticPr fontId="8" type="noConversion"/>
  </si>
  <si>
    <t>Section A Total</t>
    <phoneticPr fontId="8" type="noConversion"/>
  </si>
  <si>
    <t>Section B Total</t>
    <phoneticPr fontId="8" type="noConversion"/>
  </si>
  <si>
    <t>Nature of expense (Stay how many days)</t>
    <phoneticPr fontId="8" type="noConversion"/>
  </si>
  <si>
    <t>Section C Total</t>
    <phoneticPr fontId="8" type="noConversion"/>
  </si>
  <si>
    <t>Nature of expense</t>
    <phoneticPr fontId="8" type="noConversion"/>
  </si>
  <si>
    <t>Section D Total</t>
    <phoneticPr fontId="8" type="noConversion"/>
  </si>
  <si>
    <t>Section E Total</t>
    <phoneticPr fontId="8" type="noConversion"/>
  </si>
  <si>
    <t>State Business Purpose - People Entertained - Place of Entertainment :</t>
    <phoneticPr fontId="8" type="noConversion"/>
  </si>
  <si>
    <t>Section F Total</t>
    <phoneticPr fontId="8" type="noConversion"/>
  </si>
  <si>
    <t>State - People Entertained - Place of Entertainment :</t>
    <phoneticPr fontId="8" type="noConversion"/>
  </si>
  <si>
    <t>Section G Total</t>
    <phoneticPr fontId="8" type="noConversion"/>
  </si>
  <si>
    <t>TOTAL EXPENSE (A-H)</t>
  </si>
  <si>
    <t>LESS CO. PAID ITEMS</t>
    <phoneticPr fontId="8" type="noConversion"/>
  </si>
  <si>
    <t>LESS CASH IN ADVANCE</t>
    <phoneticPr fontId="8" type="noConversion"/>
  </si>
  <si>
    <t>BALANCE DUE EMPLOYEE</t>
    <phoneticPr fontId="8" type="noConversion"/>
  </si>
  <si>
    <t>BALANCE DUE COMPANY</t>
    <phoneticPr fontId="8" type="noConversion"/>
  </si>
  <si>
    <t>I hereby certify that the above expenditures represent cash spent for legitimate company business only and</t>
  </si>
  <si>
    <r>
      <t>includes no items of a personal nature.</t>
    </r>
    <r>
      <rPr>
        <b/>
        <sz val="10"/>
        <rFont val="宋体"/>
        <charset val="134"/>
      </rPr>
      <t>谨在此证明以上费用为公务支出</t>
    </r>
    <r>
      <rPr>
        <b/>
        <sz val="10"/>
        <rFont val="Arial"/>
        <family val="2"/>
      </rPr>
      <t>,</t>
    </r>
    <r>
      <rPr>
        <b/>
        <sz val="10"/>
        <rFont val="宋体"/>
        <charset val="134"/>
      </rPr>
      <t>无私人费用</t>
    </r>
    <r>
      <rPr>
        <b/>
        <sz val="10"/>
        <rFont val="Arial"/>
        <family val="2"/>
      </rPr>
      <t>.</t>
    </r>
  </si>
  <si>
    <r>
      <t>制单人签名</t>
    </r>
    <r>
      <rPr>
        <b/>
        <i/>
        <sz val="10"/>
        <rFont val="Times New Roman"/>
        <family val="1"/>
      </rPr>
      <t xml:space="preserve"> Prepared By:</t>
    </r>
  </si>
  <si>
    <t>____________________________</t>
    <phoneticPr fontId="3" type="noConversion"/>
  </si>
  <si>
    <t>Date</t>
    <phoneticPr fontId="8" type="noConversion"/>
  </si>
  <si>
    <r>
      <t>直接主管</t>
    </r>
    <r>
      <rPr>
        <b/>
        <i/>
        <sz val="10.5"/>
        <rFont val="Times New Roman"/>
        <family val="1"/>
      </rPr>
      <t>Direct Supervisor :</t>
    </r>
  </si>
  <si>
    <r>
      <t>日期</t>
    </r>
    <r>
      <rPr>
        <b/>
        <i/>
        <sz val="10.5"/>
        <rFont val="Times New Roman"/>
        <family val="1"/>
      </rPr>
      <t>Date</t>
    </r>
  </si>
  <si>
    <r>
      <t>授权批准人</t>
    </r>
    <r>
      <rPr>
        <b/>
        <i/>
        <sz val="10.5"/>
        <rFont val="Times New Roman"/>
        <family val="1"/>
      </rPr>
      <t xml:space="preserve">  Authorized Approver:</t>
    </r>
  </si>
  <si>
    <r>
      <t>财务复核</t>
    </r>
    <r>
      <rPr>
        <b/>
        <i/>
        <sz val="10.5"/>
        <rFont val="Times New Roman"/>
        <family val="1"/>
      </rPr>
      <t xml:space="preserve">  Finance Check:</t>
    </r>
  </si>
  <si>
    <r>
      <t>现金收款人</t>
    </r>
    <r>
      <rPr>
        <b/>
        <i/>
        <sz val="10.5"/>
        <rFont val="Times New Roman"/>
        <family val="1"/>
      </rPr>
      <t xml:space="preserve"> Cash Received By:</t>
    </r>
  </si>
  <si>
    <t>Control No. :  F002-A3</t>
  </si>
  <si>
    <t>E. Entertainment(Internal)</t>
  </si>
  <si>
    <t>F. Entertainment(External)</t>
  </si>
  <si>
    <t>G. Other Expenses</t>
  </si>
  <si>
    <t>D. Travel Allowance(Paid with Invoice)</t>
  </si>
  <si>
    <t>R&amp;D</t>
  </si>
  <si>
    <t>RMB</t>
  </si>
  <si>
    <t>Nature of expense (From where to where)</t>
  </si>
  <si>
    <r>
      <t>日期</t>
    </r>
    <r>
      <rPr>
        <sz val="10"/>
        <rFont val="Arial"/>
        <family val="2"/>
      </rPr>
      <t xml:space="preserve">  Date:</t>
    </r>
  </si>
  <si>
    <t>华明公</t>
  </si>
  <si>
    <t>苏州-上海</t>
  </si>
  <si>
    <t>上海-根本哈根-北京-上海</t>
  </si>
  <si>
    <t>发票配送费</t>
  </si>
  <si>
    <t>上海虹桥-苏州</t>
  </si>
  <si>
    <t>住宿费</t>
  </si>
  <si>
    <r>
      <rPr>
        <b/>
        <sz val="10"/>
        <color rgb="FF0000FF"/>
        <rFont val="Arial"/>
        <family val="2"/>
      </rPr>
      <t xml:space="preserve">A. </t>
    </r>
    <r>
      <rPr>
        <b/>
        <sz val="10"/>
        <rFont val="Arial"/>
        <family val="2"/>
      </rPr>
      <t>Intercity Transportation (Airplane, Train, Bus,…etc)</t>
    </r>
  </si>
  <si>
    <r>
      <rPr>
        <b/>
        <sz val="10"/>
        <color rgb="FF0000FF"/>
        <rFont val="Arial"/>
        <family val="2"/>
      </rPr>
      <t xml:space="preserve">B. </t>
    </r>
    <r>
      <rPr>
        <b/>
        <sz val="10"/>
        <rFont val="Arial"/>
        <family val="2"/>
      </rPr>
      <t>Local Transportation (Taxi, Tolls, Fuel, …etc)</t>
    </r>
  </si>
  <si>
    <r>
      <rPr>
        <b/>
        <sz val="10"/>
        <color rgb="FF0000FF"/>
        <rFont val="Arial"/>
        <family val="2"/>
      </rPr>
      <t xml:space="preserve">C. </t>
    </r>
    <r>
      <rPr>
        <b/>
        <sz val="10"/>
        <rFont val="Arial"/>
        <family val="2"/>
      </rPr>
      <t>Hotel-Motel (Name of Hotel)</t>
    </r>
  </si>
  <si>
    <t>兰斯克鲁那-哥本哈根</t>
  </si>
  <si>
    <r>
      <rPr>
        <b/>
        <sz val="10"/>
        <color rgb="FFFF0000"/>
        <rFont val="Arial"/>
        <family val="2"/>
      </rPr>
      <t>瑞典出差</t>
    </r>
    <r>
      <rPr>
        <b/>
        <sz val="10"/>
        <color indexed="12"/>
        <rFont val="Arial"/>
        <family val="2"/>
      </rPr>
      <t xml:space="preserve">
quasar project </t>
    </r>
    <r>
      <rPr>
        <b/>
        <sz val="10"/>
        <color rgb="FFFF0000"/>
        <rFont val="Arial"/>
        <family val="2"/>
      </rPr>
      <t>55700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</si>
</sst>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 "/>
  </numFmts>
  <fonts count="33">
    <font>
      <sz val="11"/>
      <color theme="1"/>
      <name val="Calibri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sz val="12"/>
      <name val="宋体"/>
      <charset val="134"/>
    </font>
    <font>
      <sz val="14"/>
      <name val="Arial"/>
      <family val="2"/>
    </font>
    <font>
      <sz val="14"/>
      <name val="宋体"/>
      <charset val="134"/>
    </font>
    <font>
      <b/>
      <sz val="14"/>
      <name val="Times New Roman"/>
      <family val="1"/>
    </font>
    <font>
      <b/>
      <sz val="12"/>
      <name val="Arial"/>
      <family val="2"/>
    </font>
    <font>
      <sz val="9"/>
      <name val="宋体"/>
      <charset val="134"/>
    </font>
    <font>
      <b/>
      <sz val="14"/>
      <name val="宋体"/>
      <charset val="134"/>
    </font>
    <font>
      <sz val="11"/>
      <name val="Arial"/>
      <family val="2"/>
    </font>
    <font>
      <sz val="10"/>
      <name val="Times New Roman"/>
      <family val="1"/>
    </font>
    <font>
      <sz val="10"/>
      <name val="宋体"/>
      <charset val="134"/>
    </font>
    <font>
      <sz val="12"/>
      <name val="Times New Roman"/>
      <family val="1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6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b/>
      <i/>
      <sz val="10"/>
      <color indexed="12"/>
      <name val="Arial"/>
      <family val="2"/>
    </font>
    <font>
      <b/>
      <sz val="10"/>
      <name val="宋体"/>
      <charset val="134"/>
    </font>
    <font>
      <b/>
      <i/>
      <sz val="10"/>
      <name val="宋体"/>
      <charset val="134"/>
    </font>
    <font>
      <b/>
      <i/>
      <sz val="10"/>
      <name val="Times New Roman"/>
      <family val="1"/>
    </font>
    <font>
      <b/>
      <i/>
      <sz val="10.5"/>
      <name val="宋体"/>
      <charset val="134"/>
    </font>
    <font>
      <b/>
      <i/>
      <sz val="10.5"/>
      <name val="Times New Roman"/>
      <family val="1"/>
    </font>
    <font>
      <sz val="10.5"/>
      <name val="Times New Roman"/>
      <family val="1"/>
    </font>
    <font>
      <u/>
      <sz val="10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1" fillId="0" borderId="0"/>
    <xf numFmtId="0" fontId="8" fillId="0" borderId="0"/>
    <xf numFmtId="44" fontId="1" fillId="0" borderId="0" applyFont="0" applyFill="0" applyBorder="0" applyAlignment="0" applyProtection="0"/>
  </cellStyleXfs>
  <cellXfs count="159">
    <xf numFmtId="0" fontId="0" fillId="0" borderId="0" xfId="0">
      <alignment vertical="center"/>
    </xf>
    <xf numFmtId="0" fontId="1" fillId="0" borderId="0" xfId="4"/>
    <xf numFmtId="0" fontId="1" fillId="0" borderId="0" xfId="4" applyAlignment="1"/>
    <xf numFmtId="0" fontId="6" fillId="0" borderId="0" xfId="2" applyFont="1"/>
    <xf numFmtId="0" fontId="7" fillId="0" borderId="0" xfId="4" applyFont="1" applyAlignment="1">
      <alignment horizontal="centerContinuous"/>
    </xf>
    <xf numFmtId="0" fontId="1" fillId="0" borderId="0" xfId="4" applyAlignment="1">
      <alignment horizontal="centerContinuous"/>
    </xf>
    <xf numFmtId="0" fontId="9" fillId="0" borderId="0" xfId="2" applyFont="1"/>
    <xf numFmtId="0" fontId="10" fillId="0" borderId="0" xfId="2" applyFont="1" applyAlignment="1">
      <alignment horizontal="center"/>
    </xf>
    <xf numFmtId="0" fontId="11" fillId="0" borderId="0" xfId="2" applyFont="1" applyAlignment="1">
      <alignment vertical="center"/>
    </xf>
    <xf numFmtId="0" fontId="1" fillId="0" borderId="0" xfId="4" applyFont="1" applyAlignment="1">
      <alignment horizontal="left"/>
    </xf>
    <xf numFmtId="0" fontId="12" fillId="0" borderId="0" xfId="4" applyFont="1"/>
    <xf numFmtId="0" fontId="1" fillId="0" borderId="0" xfId="4" applyBorder="1" applyAlignment="1">
      <alignment horizontal="centerContinuous"/>
    </xf>
    <xf numFmtId="0" fontId="1" fillId="0" borderId="0" xfId="4" applyFont="1" applyAlignment="1"/>
    <xf numFmtId="0" fontId="14" fillId="0" borderId="0" xfId="4" applyFont="1"/>
    <xf numFmtId="0" fontId="1" fillId="0" borderId="0" xfId="4" applyBorder="1"/>
    <xf numFmtId="0" fontId="1" fillId="0" borderId="0" xfId="4" applyFont="1" applyBorder="1"/>
    <xf numFmtId="16" fontId="15" fillId="0" borderId="1" xfId="4" applyNumberFormat="1" applyFont="1" applyBorder="1"/>
    <xf numFmtId="0" fontId="1" fillId="0" borderId="1" xfId="4" applyFont="1" applyBorder="1" applyAlignment="1">
      <alignment horizontal="left"/>
    </xf>
    <xf numFmtId="0" fontId="1" fillId="0" borderId="0" xfId="4" applyAlignment="1">
      <alignment horizontal="left"/>
    </xf>
    <xf numFmtId="0" fontId="1" fillId="0" borderId="0" xfId="4" applyFont="1" applyAlignment="1">
      <alignment horizontal="center"/>
    </xf>
    <xf numFmtId="0" fontId="15" fillId="0" borderId="0" xfId="4" applyFont="1" applyAlignment="1">
      <alignment horizontal="center"/>
    </xf>
    <xf numFmtId="0" fontId="1" fillId="0" borderId="2" xfId="4" applyBorder="1"/>
    <xf numFmtId="0" fontId="1" fillId="0" borderId="3" xfId="4" applyBorder="1"/>
    <xf numFmtId="0" fontId="1" fillId="0" borderId="4" xfId="4" applyBorder="1" applyAlignment="1">
      <alignment vertical="top"/>
    </xf>
    <xf numFmtId="0" fontId="1" fillId="0" borderId="0" xfId="4" applyBorder="1" applyAlignment="1">
      <alignment vertical="top"/>
    </xf>
    <xf numFmtId="0" fontId="1" fillId="0" borderId="5" xfId="4" applyBorder="1" applyAlignment="1">
      <alignment vertical="top"/>
    </xf>
    <xf numFmtId="0" fontId="1" fillId="0" borderId="1" xfId="4" applyBorder="1" applyAlignment="1">
      <alignment vertical="top"/>
    </xf>
    <xf numFmtId="0" fontId="16" fillId="0" borderId="6" xfId="4" applyFont="1" applyBorder="1" applyAlignment="1">
      <alignment horizontal="left"/>
    </xf>
    <xf numFmtId="0" fontId="16" fillId="0" borderId="7" xfId="4" applyFont="1" applyBorder="1" applyAlignment="1">
      <alignment horizontal="left"/>
    </xf>
    <xf numFmtId="0" fontId="1" fillId="0" borderId="7" xfId="4" applyBorder="1" applyAlignment="1">
      <alignment horizontal="left" vertical="center"/>
    </xf>
    <xf numFmtId="0" fontId="1" fillId="0" borderId="7" xfId="4" applyBorder="1"/>
    <xf numFmtId="0" fontId="1" fillId="0" borderId="8" xfId="4" applyBorder="1"/>
    <xf numFmtId="0" fontId="1" fillId="0" borderId="6" xfId="4" applyFont="1" applyBorder="1" applyAlignment="1">
      <alignment horizontal="center" vertical="center"/>
    </xf>
    <xf numFmtId="0" fontId="1" fillId="0" borderId="9" xfId="4" applyFont="1" applyBorder="1" applyAlignment="1">
      <alignment horizontal="center" vertical="center"/>
    </xf>
    <xf numFmtId="0" fontId="1" fillId="0" borderId="7" xfId="4" applyFont="1" applyBorder="1" applyAlignment="1">
      <alignment horizontal="left"/>
    </xf>
    <xf numFmtId="0" fontId="1" fillId="0" borderId="7" xfId="4" applyBorder="1" applyAlignment="1">
      <alignment horizontal="center"/>
    </xf>
    <xf numFmtId="0" fontId="1" fillId="0" borderId="10" xfId="4" applyBorder="1" applyAlignment="1">
      <alignment horizontal="center"/>
    </xf>
    <xf numFmtId="0" fontId="17" fillId="0" borderId="10" xfId="4" applyFont="1" applyBorder="1" applyAlignment="1">
      <alignment horizontal="center" vertical="center"/>
    </xf>
    <xf numFmtId="0" fontId="18" fillId="0" borderId="10" xfId="4" applyFont="1" applyBorder="1" applyAlignment="1">
      <alignment horizontal="center" vertical="center"/>
    </xf>
    <xf numFmtId="0" fontId="19" fillId="0" borderId="10" xfId="4" applyFont="1" applyBorder="1" applyAlignment="1">
      <alignment horizontal="center" vertical="center"/>
    </xf>
    <xf numFmtId="0" fontId="17" fillId="0" borderId="8" xfId="4" applyFont="1" applyBorder="1" applyAlignment="1">
      <alignment horizontal="center" vertical="center"/>
    </xf>
    <xf numFmtId="0" fontId="20" fillId="0" borderId="11" xfId="4" applyNumberFormat="1" applyFont="1" applyBorder="1" applyAlignment="1">
      <alignment horizontal="center"/>
    </xf>
    <xf numFmtId="16" fontId="20" fillId="0" borderId="12" xfId="4" applyNumberFormat="1" applyFont="1" applyBorder="1" applyAlignment="1">
      <alignment horizontal="center"/>
    </xf>
    <xf numFmtId="0" fontId="20" fillId="0" borderId="1" xfId="4" applyFont="1" applyBorder="1" applyAlignment="1"/>
    <xf numFmtId="0" fontId="20" fillId="0" borderId="1" xfId="4" applyFont="1" applyBorder="1"/>
    <xf numFmtId="0" fontId="20" fillId="0" borderId="7" xfId="4" applyFont="1" applyBorder="1"/>
    <xf numFmtId="4" fontId="20" fillId="0" borderId="7" xfId="4" applyNumberFormat="1" applyFont="1" applyBorder="1"/>
    <xf numFmtId="4" fontId="20" fillId="0" borderId="12" xfId="4" applyNumberFormat="1" applyFont="1" applyBorder="1"/>
    <xf numFmtId="44" fontId="20" fillId="0" borderId="13" xfId="6" applyFont="1" applyBorder="1"/>
    <xf numFmtId="0" fontId="20" fillId="0" borderId="14" xfId="4" applyNumberFormat="1" applyFont="1" applyBorder="1" applyAlignment="1">
      <alignment horizontal="center"/>
    </xf>
    <xf numFmtId="0" fontId="20" fillId="0" borderId="10" xfId="4" applyFont="1" applyBorder="1"/>
    <xf numFmtId="0" fontId="20" fillId="0" borderId="7" xfId="4" applyFont="1" applyBorder="1" applyAlignment="1"/>
    <xf numFmtId="4" fontId="20" fillId="0" borderId="10" xfId="4" applyNumberFormat="1" applyFont="1" applyBorder="1"/>
    <xf numFmtId="4" fontId="20" fillId="0" borderId="9" xfId="4" applyNumberFormat="1" applyFont="1" applyBorder="1"/>
    <xf numFmtId="164" fontId="21" fillId="0" borderId="15" xfId="4" applyNumberFormat="1" applyFont="1" applyBorder="1"/>
    <xf numFmtId="0" fontId="16" fillId="0" borderId="5" xfId="4" applyFont="1" applyBorder="1"/>
    <xf numFmtId="0" fontId="16" fillId="0" borderId="1" xfId="4" applyFont="1" applyBorder="1"/>
    <xf numFmtId="0" fontId="1" fillId="0" borderId="1" xfId="4" applyBorder="1" applyAlignment="1"/>
    <xf numFmtId="0" fontId="1" fillId="0" borderId="1" xfId="4" applyBorder="1"/>
    <xf numFmtId="4" fontId="1" fillId="0" borderId="7" xfId="4" applyNumberFormat="1" applyBorder="1"/>
    <xf numFmtId="44" fontId="1" fillId="0" borderId="8" xfId="6" applyBorder="1"/>
    <xf numFmtId="0" fontId="1" fillId="0" borderId="7" xfId="4" applyFont="1" applyBorder="1" applyAlignment="1">
      <alignment horizontal="left" vertical="center"/>
    </xf>
    <xf numFmtId="4" fontId="1" fillId="0" borderId="10" xfId="4" applyNumberFormat="1" applyBorder="1"/>
    <xf numFmtId="0" fontId="1" fillId="0" borderId="10" xfId="4" applyFont="1" applyBorder="1" applyAlignment="1">
      <alignment horizontal="center" vertical="center"/>
    </xf>
    <xf numFmtId="44" fontId="1" fillId="0" borderId="13" xfId="6" applyBorder="1"/>
    <xf numFmtId="0" fontId="1" fillId="0" borderId="12" xfId="4" applyFont="1" applyBorder="1" applyAlignment="1">
      <alignment horizontal="center"/>
    </xf>
    <xf numFmtId="0" fontId="1" fillId="0" borderId="1" xfId="4" applyFont="1" applyBorder="1" applyAlignment="1"/>
    <xf numFmtId="4" fontId="1" fillId="0" borderId="12" xfId="4" applyNumberFormat="1" applyBorder="1"/>
    <xf numFmtId="0" fontId="16" fillId="0" borderId="6" xfId="4" applyFont="1" applyBorder="1"/>
    <xf numFmtId="0" fontId="16" fillId="0" borderId="7" xfId="4" applyFont="1" applyBorder="1"/>
    <xf numFmtId="0" fontId="1" fillId="0" borderId="7" xfId="4" applyBorder="1" applyAlignment="1"/>
    <xf numFmtId="0" fontId="1" fillId="0" borderId="16" xfId="4" applyFont="1" applyBorder="1" applyAlignment="1">
      <alignment horizontal="left" vertical="center"/>
    </xf>
    <xf numFmtId="16" fontId="20" fillId="0" borderId="1" xfId="4" applyNumberFormat="1" applyFont="1" applyBorder="1" applyAlignment="1">
      <alignment horizontal="center"/>
    </xf>
    <xf numFmtId="0" fontId="20" fillId="0" borderId="16" xfId="4" applyFont="1" applyBorder="1" applyAlignment="1"/>
    <xf numFmtId="0" fontId="20" fillId="0" borderId="17" xfId="4" applyFont="1" applyBorder="1" applyAlignment="1"/>
    <xf numFmtId="4" fontId="1" fillId="0" borderId="1" xfId="4" applyNumberFormat="1" applyBorder="1"/>
    <xf numFmtId="0" fontId="1" fillId="0" borderId="1" xfId="4" applyBorder="1" applyAlignment="1">
      <alignment horizontal="center"/>
    </xf>
    <xf numFmtId="0" fontId="1" fillId="0" borderId="17" xfId="4" applyBorder="1" applyAlignment="1"/>
    <xf numFmtId="4" fontId="21" fillId="0" borderId="13" xfId="4" applyNumberFormat="1" applyFont="1" applyBorder="1"/>
    <xf numFmtId="0" fontId="16" fillId="0" borderId="11" xfId="4" applyFont="1" applyBorder="1"/>
    <xf numFmtId="0" fontId="1" fillId="0" borderId="12" xfId="4" applyBorder="1" applyAlignment="1">
      <alignment horizontal="center"/>
    </xf>
    <xf numFmtId="0" fontId="1" fillId="0" borderId="6" xfId="4" applyFont="1" applyBorder="1"/>
    <xf numFmtId="0" fontId="1" fillId="0" borderId="7" xfId="4" applyFont="1" applyBorder="1"/>
    <xf numFmtId="4" fontId="1" fillId="0" borderId="9" xfId="4" applyNumberFormat="1" applyBorder="1"/>
    <xf numFmtId="44" fontId="1" fillId="0" borderId="15" xfId="6" applyBorder="1"/>
    <xf numFmtId="44" fontId="1" fillId="0" borderId="18" xfId="6" applyBorder="1"/>
    <xf numFmtId="4" fontId="21" fillId="0" borderId="8" xfId="4" applyNumberFormat="1" applyFont="1" applyBorder="1"/>
    <xf numFmtId="0" fontId="1" fillId="0" borderId="4" xfId="4" applyBorder="1"/>
    <xf numFmtId="0" fontId="1" fillId="0" borderId="0" xfId="4" applyBorder="1" applyAlignment="1"/>
    <xf numFmtId="4" fontId="1" fillId="0" borderId="0" xfId="4" applyNumberFormat="1" applyBorder="1"/>
    <xf numFmtId="4" fontId="1" fillId="0" borderId="0" xfId="4" applyNumberFormat="1" applyFill="1" applyBorder="1"/>
    <xf numFmtId="4" fontId="21" fillId="0" borderId="19" xfId="4" applyNumberFormat="1" applyFont="1" applyFill="1" applyBorder="1"/>
    <xf numFmtId="0" fontId="14" fillId="0" borderId="0" xfId="4" applyFont="1" applyBorder="1"/>
    <xf numFmtId="0" fontId="1" fillId="0" borderId="16" xfId="2" applyFont="1" applyBorder="1"/>
    <xf numFmtId="0" fontId="14" fillId="0" borderId="0" xfId="4" applyFont="1" applyBorder="1" applyAlignment="1"/>
    <xf numFmtId="2" fontId="1" fillId="0" borderId="0" xfId="4" applyNumberFormat="1" applyBorder="1"/>
    <xf numFmtId="4" fontId="22" fillId="0" borderId="13" xfId="4" applyNumberFormat="1" applyFont="1" applyBorder="1"/>
    <xf numFmtId="0" fontId="1" fillId="0" borderId="5" xfId="4" applyBorder="1"/>
    <xf numFmtId="0" fontId="1" fillId="0" borderId="13" xfId="4" applyBorder="1"/>
    <xf numFmtId="0" fontId="16" fillId="0" borderId="4" xfId="4" applyFont="1" applyBorder="1"/>
    <xf numFmtId="0" fontId="1" fillId="0" borderId="19" xfId="4" applyBorder="1"/>
    <xf numFmtId="0" fontId="16" fillId="0" borderId="4" xfId="4" applyFont="1" applyBorder="1" applyAlignment="1"/>
    <xf numFmtId="0" fontId="1" fillId="0" borderId="4" xfId="4" applyBorder="1" applyAlignment="1"/>
    <xf numFmtId="0" fontId="24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1" fillId="0" borderId="0" xfId="2" applyFont="1" applyBorder="1"/>
    <xf numFmtId="0" fontId="21" fillId="0" borderId="0" xfId="4" applyFont="1" applyBorder="1" applyAlignment="1">
      <alignment horizontal="right"/>
    </xf>
    <xf numFmtId="0" fontId="1" fillId="0" borderId="20" xfId="4" applyBorder="1"/>
    <xf numFmtId="0" fontId="1" fillId="0" borderId="21" xfId="4" applyBorder="1"/>
    <xf numFmtId="0" fontId="1" fillId="0" borderId="21" xfId="4" applyBorder="1" applyAlignment="1"/>
    <xf numFmtId="0" fontId="1" fillId="0" borderId="21" xfId="2" applyFont="1" applyBorder="1"/>
    <xf numFmtId="0" fontId="1" fillId="0" borderId="22" xfId="4" applyBorder="1"/>
    <xf numFmtId="0" fontId="1" fillId="0" borderId="0" xfId="2" applyFont="1"/>
    <xf numFmtId="40" fontId="12" fillId="0" borderId="0" xfId="2" applyNumberFormat="1" applyFont="1" applyAlignment="1">
      <alignment vertical="center"/>
    </xf>
    <xf numFmtId="0" fontId="26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3" fillId="0" borderId="0" xfId="2"/>
    <xf numFmtId="0" fontId="26" fillId="0" borderId="0" xfId="2" applyFont="1" applyAlignment="1">
      <alignment horizontal="justify"/>
    </xf>
    <xf numFmtId="0" fontId="28" fillId="0" borderId="0" xfId="2" applyFont="1" applyAlignment="1">
      <alignment horizontal="justify"/>
    </xf>
    <xf numFmtId="0" fontId="27" fillId="0" borderId="0" xfId="2" applyFont="1" applyAlignment="1">
      <alignment horizontal="justify"/>
    </xf>
    <xf numFmtId="0" fontId="26" fillId="0" borderId="0" xfId="2" applyFont="1"/>
    <xf numFmtId="14" fontId="1" fillId="0" borderId="0" xfId="4" applyNumberFormat="1"/>
    <xf numFmtId="0" fontId="20" fillId="0" borderId="10" xfId="4" applyNumberFormat="1" applyFont="1" applyBorder="1" applyAlignment="1">
      <alignment horizontal="center"/>
    </xf>
    <xf numFmtId="0" fontId="29" fillId="0" borderId="16" xfId="4" applyFont="1" applyBorder="1" applyAlignment="1"/>
    <xf numFmtId="0" fontId="1" fillId="0" borderId="9" xfId="4" applyBorder="1"/>
    <xf numFmtId="14" fontId="30" fillId="0" borderId="0" xfId="4" applyNumberFormat="1" applyFont="1"/>
    <xf numFmtId="0" fontId="30" fillId="0" borderId="0" xfId="4" applyFont="1" applyAlignment="1"/>
    <xf numFmtId="0" fontId="30" fillId="0" borderId="0" xfId="4" applyFont="1" applyAlignment="1">
      <alignment horizontal="centerContinuous"/>
    </xf>
    <xf numFmtId="4" fontId="30" fillId="0" borderId="9" xfId="4" applyNumberFormat="1" applyFont="1" applyBorder="1"/>
    <xf numFmtId="0" fontId="30" fillId="0" borderId="7" xfId="4" applyFont="1" applyBorder="1" applyAlignment="1"/>
    <xf numFmtId="0" fontId="30" fillId="0" borderId="7" xfId="4" applyFont="1" applyBorder="1"/>
    <xf numFmtId="4" fontId="30" fillId="0" borderId="7" xfId="4" applyNumberFormat="1" applyFont="1" applyBorder="1"/>
    <xf numFmtId="4" fontId="30" fillId="0" borderId="10" xfId="4" applyNumberFormat="1" applyFont="1" applyBorder="1"/>
    <xf numFmtId="44" fontId="30" fillId="0" borderId="15" xfId="6" applyFont="1" applyBorder="1"/>
    <xf numFmtId="4" fontId="30" fillId="0" borderId="12" xfId="4" applyNumberFormat="1" applyFont="1" applyBorder="1"/>
    <xf numFmtId="44" fontId="30" fillId="0" borderId="13" xfId="6" applyFont="1" applyBorder="1"/>
    <xf numFmtId="0" fontId="4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0" fillId="0" borderId="0" xfId="2" applyFont="1" applyAlignment="1">
      <alignment horizontal="center"/>
    </xf>
    <xf numFmtId="0" fontId="15" fillId="0" borderId="3" xfId="4" applyFont="1" applyBorder="1" applyAlignment="1">
      <alignment vertical="top" wrapText="1"/>
    </xf>
    <xf numFmtId="0" fontId="3" fillId="0" borderId="3" xfId="2" applyBorder="1" applyAlignment="1">
      <alignment wrapText="1"/>
    </xf>
    <xf numFmtId="0" fontId="3" fillId="0" borderId="23" xfId="2" applyBorder="1" applyAlignment="1">
      <alignment wrapText="1"/>
    </xf>
    <xf numFmtId="0" fontId="3" fillId="0" borderId="0" xfId="2" applyBorder="1" applyAlignment="1">
      <alignment wrapText="1"/>
    </xf>
    <xf numFmtId="0" fontId="3" fillId="0" borderId="19" xfId="2" applyBorder="1" applyAlignment="1">
      <alignment wrapText="1"/>
    </xf>
    <xf numFmtId="0" fontId="3" fillId="0" borderId="1" xfId="2" applyBorder="1" applyAlignment="1">
      <alignment wrapText="1"/>
    </xf>
    <xf numFmtId="0" fontId="3" fillId="0" borderId="13" xfId="2" applyBorder="1" applyAlignment="1">
      <alignment wrapText="1"/>
    </xf>
    <xf numFmtId="0" fontId="20" fillId="0" borderId="24" xfId="4" applyFont="1" applyBorder="1" applyAlignment="1">
      <alignment vertical="center" wrapText="1"/>
    </xf>
    <xf numFmtId="0" fontId="20" fillId="0" borderId="25" xfId="4" applyFont="1" applyBorder="1" applyAlignment="1">
      <alignment vertical="center" wrapText="1"/>
    </xf>
    <xf numFmtId="0" fontId="20" fillId="0" borderId="26" xfId="4" applyFont="1" applyBorder="1" applyAlignment="1">
      <alignment vertical="center" wrapText="1"/>
    </xf>
    <xf numFmtId="0" fontId="20" fillId="0" borderId="5" xfId="4" applyFont="1" applyBorder="1" applyAlignment="1">
      <alignment vertical="center" wrapText="1"/>
    </xf>
    <xf numFmtId="0" fontId="20" fillId="0" borderId="1" xfId="4" applyFont="1" applyBorder="1" applyAlignment="1">
      <alignment vertical="center" wrapText="1"/>
    </xf>
    <xf numFmtId="0" fontId="20" fillId="0" borderId="13" xfId="4" applyFont="1" applyBorder="1" applyAlignment="1">
      <alignment vertical="center" wrapText="1"/>
    </xf>
    <xf numFmtId="0" fontId="20" fillId="0" borderId="16" xfId="4" applyFont="1" applyBorder="1" applyAlignment="1">
      <alignment horizontal="center"/>
    </xf>
    <xf numFmtId="0" fontId="20" fillId="0" borderId="7" xfId="4" applyFont="1" applyBorder="1" applyAlignment="1">
      <alignment horizontal="center"/>
    </xf>
    <xf numFmtId="0" fontId="20" fillId="0" borderId="10" xfId="4" applyFont="1" applyBorder="1" applyAlignment="1">
      <alignment horizontal="center"/>
    </xf>
    <xf numFmtId="0" fontId="20" fillId="0" borderId="16" xfId="4" applyFont="1" applyBorder="1" applyAlignment="1">
      <alignment horizontal="left"/>
    </xf>
    <xf numFmtId="0" fontId="20" fillId="0" borderId="7" xfId="4" applyFont="1" applyBorder="1" applyAlignment="1">
      <alignment horizontal="left"/>
    </xf>
    <xf numFmtId="0" fontId="20" fillId="0" borderId="10" xfId="4" applyFont="1" applyBorder="1" applyAlignment="1">
      <alignment horizontal="left"/>
    </xf>
    <xf numFmtId="43" fontId="1" fillId="0" borderId="18" xfId="6" applyNumberFormat="1" applyBorder="1"/>
  </cellXfs>
  <cellStyles count="7">
    <cellStyle name="Normal" xfId="0" builtinId="0"/>
    <cellStyle name="Normal 2" xfId="1"/>
    <cellStyle name="Normal 2 2" xfId="2"/>
    <cellStyle name="Normal 3" xfId="3"/>
    <cellStyle name="一般_Update Travel Expense Report" xfId="4"/>
    <cellStyle name="常规_Sheet3" xfId="5"/>
    <cellStyle name="貨幣_Update Travel Expense Report" xfId="6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6</xdr:row>
          <xdr:rowOff>60960</xdr:rowOff>
        </xdr:from>
        <xdr:to>
          <xdr:col>12</xdr:col>
          <xdr:colOff>830580</xdr:colOff>
          <xdr:row>7</xdr:row>
          <xdr:rowOff>182880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png"/><Relationship Id="rId2" Type="http://schemas.openxmlformats.org/officeDocument/2006/relationships/hyperlink" Target="mailto:=@if((J54-J55)%3c0,%22%22,J54-J55)" TargetMode="External"/><Relationship Id="rId1" Type="http://schemas.openxmlformats.org/officeDocument/2006/relationships/hyperlink" Target="mailto:=@if((J54-J55)%3c0,%22%22,J54-J55)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92"/>
  <sheetViews>
    <sheetView tabSelected="1" topLeftCell="A25" zoomScaleNormal="100" workbookViewId="0">
      <selection activeCell="M38" sqref="M38"/>
    </sheetView>
  </sheetViews>
  <sheetFormatPr defaultColWidth="8" defaultRowHeight="13.2"/>
  <cols>
    <col min="1" max="1" width="3.88671875" style="1" customWidth="1"/>
    <col min="2" max="2" width="2.33203125" style="1" customWidth="1"/>
    <col min="3" max="3" width="4.21875" style="1" customWidth="1"/>
    <col min="4" max="4" width="12.109375" style="1" customWidth="1"/>
    <col min="5" max="5" width="5.33203125" style="2" customWidth="1"/>
    <col min="6" max="6" width="6.33203125" style="1" customWidth="1"/>
    <col min="7" max="7" width="7.33203125" style="1" customWidth="1"/>
    <col min="8" max="8" width="16.77734375" style="1" customWidth="1"/>
    <col min="9" max="9" width="10" style="1" customWidth="1"/>
    <col min="10" max="10" width="13.77734375" style="1" customWidth="1"/>
    <col min="11" max="11" width="10.33203125" style="1" customWidth="1"/>
    <col min="12" max="12" width="11.109375" style="1" customWidth="1"/>
    <col min="13" max="13" width="16.33203125" style="1" customWidth="1"/>
    <col min="14" max="14" width="2.21875" style="1" customWidth="1"/>
    <col min="15" max="16384" width="8" style="1"/>
  </cols>
  <sheetData>
    <row r="1" spans="2:16" hidden="1"/>
    <row r="2" spans="2:16" hidden="1"/>
    <row r="3" spans="2:16" hidden="1"/>
    <row r="4" spans="2:16" hidden="1"/>
    <row r="5" spans="2:16" ht="6.75" customHeight="1"/>
    <row r="6" spans="2:16" ht="5.25" customHeight="1"/>
    <row r="7" spans="2:16" ht="17.399999999999999">
      <c r="B7" s="136" t="s">
        <v>0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</row>
    <row r="8" spans="2:16" ht="17.399999999999999">
      <c r="B8" s="137" t="s">
        <v>1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</row>
    <row r="9" spans="2:16" ht="17.399999999999999">
      <c r="C9" s="3"/>
      <c r="D9" s="3"/>
      <c r="E9" s="3"/>
      <c r="F9" s="3"/>
      <c r="G9" s="3"/>
      <c r="H9" s="3"/>
      <c r="K9" s="4"/>
      <c r="L9" s="5"/>
      <c r="M9" s="5"/>
    </row>
    <row r="10" spans="2:16" ht="17.399999999999999">
      <c r="C10" s="3" t="s">
        <v>2</v>
      </c>
      <c r="D10" s="3"/>
      <c r="E10" s="3"/>
      <c r="F10" s="3"/>
      <c r="G10" s="3"/>
      <c r="H10" s="3"/>
      <c r="K10" s="4"/>
      <c r="L10" s="5"/>
      <c r="M10" s="5"/>
    </row>
    <row r="11" spans="2:16" ht="24.75" customHeight="1">
      <c r="C11" s="6" t="s">
        <v>3</v>
      </c>
      <c r="D11" s="3"/>
      <c r="E11" s="3"/>
      <c r="F11" s="3"/>
      <c r="G11" s="3"/>
      <c r="H11" s="3"/>
      <c r="I11" s="3"/>
      <c r="J11" s="3"/>
      <c r="K11" s="3"/>
      <c r="M11" s="3"/>
    </row>
    <row r="12" spans="2:16" ht="15.75" customHeight="1">
      <c r="C12" s="6"/>
      <c r="D12" s="3"/>
      <c r="E12" s="3"/>
      <c r="F12" s="3"/>
      <c r="G12" s="3"/>
      <c r="H12" s="3"/>
      <c r="I12" s="3"/>
      <c r="J12" s="3"/>
      <c r="K12" s="3"/>
      <c r="L12" s="138" t="s">
        <v>46</v>
      </c>
      <c r="M12" s="138"/>
      <c r="O12" s="7"/>
      <c r="P12" s="7"/>
    </row>
    <row r="13" spans="2:16" ht="17.25" customHeight="1">
      <c r="C13" s="6"/>
      <c r="D13" s="3"/>
      <c r="E13" s="3"/>
      <c r="F13" s="3"/>
      <c r="G13" s="3"/>
      <c r="H13" s="3"/>
      <c r="I13" s="3"/>
      <c r="J13" s="3"/>
      <c r="K13" s="3"/>
      <c r="L13" s="8" t="s">
        <v>4</v>
      </c>
    </row>
    <row r="14" spans="2:16">
      <c r="C14" s="9" t="s">
        <v>5</v>
      </c>
      <c r="D14" s="9"/>
      <c r="K14" s="5"/>
      <c r="L14" s="5"/>
      <c r="M14" s="5"/>
    </row>
    <row r="15" spans="2:16" ht="15.6" customHeight="1">
      <c r="B15" s="10"/>
      <c r="C15" s="10" t="s">
        <v>6</v>
      </c>
      <c r="D15" s="9"/>
      <c r="E15" s="9"/>
      <c r="F15" s="126" t="s">
        <v>55</v>
      </c>
      <c r="G15" s="10"/>
      <c r="I15" s="10" t="s">
        <v>7</v>
      </c>
      <c r="K15" s="127">
        <v>1499</v>
      </c>
      <c r="M15" s="5"/>
    </row>
    <row r="16" spans="2:16" ht="15.6" customHeight="1">
      <c r="B16" s="10"/>
      <c r="C16" s="10" t="s">
        <v>8</v>
      </c>
      <c r="D16" s="9"/>
      <c r="E16" s="9"/>
      <c r="F16" s="2" t="s">
        <v>51</v>
      </c>
      <c r="G16" s="10"/>
      <c r="I16" s="10" t="s">
        <v>54</v>
      </c>
      <c r="J16" s="125">
        <v>43664</v>
      </c>
      <c r="K16" s="5"/>
      <c r="L16" s="5"/>
      <c r="M16" s="5"/>
    </row>
    <row r="17" spans="2:13" ht="13.2" customHeight="1">
      <c r="B17" s="10"/>
      <c r="C17" s="10"/>
      <c r="D17" s="9"/>
      <c r="E17" s="9"/>
      <c r="F17" s="2"/>
      <c r="G17" s="10"/>
      <c r="I17" s="10"/>
      <c r="J17" s="11"/>
      <c r="K17" s="5"/>
      <c r="L17" s="5"/>
    </row>
    <row r="18" spans="2:13">
      <c r="C18" s="10" t="s">
        <v>9</v>
      </c>
      <c r="D18" s="121"/>
      <c r="E18" s="12" t="s">
        <v>10</v>
      </c>
      <c r="F18" s="13"/>
      <c r="G18" s="14"/>
      <c r="H18" s="15" t="s">
        <v>11</v>
      </c>
      <c r="I18" s="16">
        <v>43625</v>
      </c>
      <c r="J18" s="17" t="s">
        <v>12</v>
      </c>
      <c r="K18" s="16">
        <v>43638</v>
      </c>
    </row>
    <row r="19" spans="2:13" ht="13.8" thickBot="1">
      <c r="J19" s="18"/>
      <c r="L19" s="19"/>
      <c r="M19" s="20"/>
    </row>
    <row r="20" spans="2:13">
      <c r="C20" s="21" t="s">
        <v>13</v>
      </c>
      <c r="D20" s="22"/>
      <c r="E20" s="139" t="s">
        <v>65</v>
      </c>
      <c r="F20" s="140"/>
      <c r="G20" s="140"/>
      <c r="H20" s="140"/>
      <c r="I20" s="140"/>
      <c r="J20" s="140"/>
      <c r="K20" s="140"/>
      <c r="L20" s="140"/>
      <c r="M20" s="141"/>
    </row>
    <row r="21" spans="2:13" ht="12" customHeight="1">
      <c r="C21" s="23"/>
      <c r="D21" s="24"/>
      <c r="E21" s="142"/>
      <c r="F21" s="142"/>
      <c r="G21" s="142"/>
      <c r="H21" s="142"/>
      <c r="I21" s="142"/>
      <c r="J21" s="142"/>
      <c r="K21" s="142"/>
      <c r="L21" s="142"/>
      <c r="M21" s="143"/>
    </row>
    <row r="22" spans="2:13" ht="19.8" customHeight="1">
      <c r="C22" s="25"/>
      <c r="D22" s="26"/>
      <c r="E22" s="144"/>
      <c r="F22" s="144"/>
      <c r="G22" s="144"/>
      <c r="H22" s="144"/>
      <c r="I22" s="144"/>
      <c r="J22" s="144"/>
      <c r="K22" s="144"/>
      <c r="L22" s="144"/>
      <c r="M22" s="145"/>
    </row>
    <row r="23" spans="2:13" ht="17.25" customHeight="1">
      <c r="C23" s="27" t="s">
        <v>61</v>
      </c>
      <c r="D23" s="28"/>
      <c r="E23" s="29"/>
      <c r="F23" s="29"/>
      <c r="G23" s="29"/>
      <c r="H23" s="30"/>
      <c r="I23" s="59"/>
      <c r="J23" s="30"/>
      <c r="K23" s="30"/>
      <c r="L23" s="30"/>
      <c r="M23" s="31"/>
    </row>
    <row r="24" spans="2:13" ht="12.75" customHeight="1">
      <c r="C24" s="32" t="s">
        <v>14</v>
      </c>
      <c r="D24" s="33" t="s">
        <v>15</v>
      </c>
      <c r="E24" s="34" t="s">
        <v>53</v>
      </c>
      <c r="F24" s="35"/>
      <c r="G24" s="35"/>
      <c r="H24" s="35"/>
      <c r="I24" s="36"/>
      <c r="J24" s="37" t="s">
        <v>17</v>
      </c>
      <c r="K24" s="38" t="s">
        <v>18</v>
      </c>
      <c r="L24" s="39" t="s">
        <v>52</v>
      </c>
      <c r="M24" s="40" t="s">
        <v>20</v>
      </c>
    </row>
    <row r="25" spans="2:13">
      <c r="C25" s="41">
        <v>1</v>
      </c>
      <c r="D25" s="42">
        <v>43625</v>
      </c>
      <c r="E25" s="43" t="s">
        <v>56</v>
      </c>
      <c r="F25" s="44"/>
      <c r="G25" s="45"/>
      <c r="H25" s="46"/>
      <c r="I25" s="47"/>
      <c r="J25" s="47"/>
      <c r="K25" s="47"/>
      <c r="L25" s="134">
        <v>70</v>
      </c>
      <c r="M25" s="48"/>
    </row>
    <row r="26" spans="2:13">
      <c r="C26" s="41">
        <v>2</v>
      </c>
      <c r="D26" s="42">
        <v>43625</v>
      </c>
      <c r="E26" s="43" t="s">
        <v>57</v>
      </c>
      <c r="F26" s="44"/>
      <c r="G26" s="45"/>
      <c r="H26" s="46"/>
      <c r="I26" s="47"/>
      <c r="J26" s="47"/>
      <c r="K26" s="47"/>
      <c r="L26" s="134">
        <v>5627</v>
      </c>
      <c r="M26" s="48"/>
    </row>
    <row r="27" spans="2:13">
      <c r="C27" s="41">
        <v>3</v>
      </c>
      <c r="D27" s="42">
        <v>43637</v>
      </c>
      <c r="E27" s="43" t="s">
        <v>64</v>
      </c>
      <c r="F27" s="44"/>
      <c r="G27" s="45"/>
      <c r="H27" s="46"/>
      <c r="I27" s="47"/>
      <c r="J27" s="47">
        <v>180</v>
      </c>
      <c r="K27" s="47"/>
      <c r="L27" s="134">
        <v>136.07</v>
      </c>
      <c r="M27" s="48"/>
    </row>
    <row r="28" spans="2:13">
      <c r="C28" s="41">
        <v>4</v>
      </c>
      <c r="D28" s="42">
        <v>43639</v>
      </c>
      <c r="E28" s="43" t="s">
        <v>59</v>
      </c>
      <c r="F28" s="44"/>
      <c r="G28" s="45"/>
      <c r="H28" s="46"/>
      <c r="I28" s="47"/>
      <c r="J28" s="47"/>
      <c r="K28" s="47"/>
      <c r="L28" s="134">
        <v>31</v>
      </c>
      <c r="M28" s="48"/>
    </row>
    <row r="29" spans="2:13">
      <c r="C29" s="49"/>
      <c r="D29" s="50"/>
      <c r="E29" s="51"/>
      <c r="F29" s="45"/>
      <c r="G29" s="45"/>
      <c r="H29" s="46"/>
      <c r="I29" s="52"/>
      <c r="J29" s="53"/>
      <c r="K29" s="53"/>
      <c r="L29" s="53"/>
      <c r="M29" s="54">
        <f>SUM(L25:L29)</f>
        <v>5864.07</v>
      </c>
    </row>
    <row r="30" spans="2:13" ht="17.25" customHeight="1">
      <c r="C30" s="55" t="s">
        <v>62</v>
      </c>
      <c r="D30" s="56"/>
      <c r="E30" s="57"/>
      <c r="F30" s="58"/>
      <c r="G30" s="30"/>
      <c r="H30" s="59"/>
      <c r="I30" s="59"/>
      <c r="J30" s="59"/>
      <c r="K30" s="59"/>
      <c r="L30" s="59"/>
      <c r="M30" s="60"/>
    </row>
    <row r="31" spans="2:13">
      <c r="C31" s="32" t="s">
        <v>14</v>
      </c>
      <c r="D31" s="33" t="s">
        <v>15</v>
      </c>
      <c r="E31" s="61" t="s">
        <v>16</v>
      </c>
      <c r="F31" s="29"/>
      <c r="G31" s="29"/>
      <c r="H31" s="59"/>
      <c r="I31" s="62"/>
      <c r="J31" s="37" t="s">
        <v>17</v>
      </c>
      <c r="K31" s="38" t="s">
        <v>18</v>
      </c>
      <c r="L31" s="63" t="s">
        <v>19</v>
      </c>
      <c r="M31" s="40" t="s">
        <v>21</v>
      </c>
    </row>
    <row r="32" spans="2:13">
      <c r="C32" s="41"/>
      <c r="D32" s="42"/>
      <c r="E32" s="155"/>
      <c r="F32" s="156"/>
      <c r="G32" s="156"/>
      <c r="H32" s="156"/>
      <c r="I32" s="157"/>
      <c r="J32" s="47"/>
      <c r="K32" s="47"/>
      <c r="L32" s="128"/>
      <c r="M32" s="64"/>
    </row>
    <row r="33" spans="2:13" ht="14.25" customHeight="1">
      <c r="B33" s="100"/>
      <c r="C33" s="122"/>
      <c r="D33" s="42"/>
      <c r="E33" s="155"/>
      <c r="F33" s="156"/>
      <c r="G33" s="156"/>
      <c r="H33" s="156"/>
      <c r="I33" s="157"/>
      <c r="J33" s="124"/>
      <c r="K33" s="124"/>
      <c r="L33" s="128"/>
      <c r="M33" s="85"/>
    </row>
    <row r="34" spans="2:13" ht="14.25" customHeight="1">
      <c r="B34" s="100"/>
      <c r="C34" s="122"/>
      <c r="D34" s="42"/>
      <c r="E34" s="155"/>
      <c r="F34" s="156"/>
      <c r="G34" s="156"/>
      <c r="H34" s="156"/>
      <c r="I34" s="157"/>
      <c r="J34" s="52"/>
      <c r="K34" s="53"/>
      <c r="L34" s="128"/>
      <c r="M34" s="85"/>
    </row>
    <row r="35" spans="2:13">
      <c r="C35" s="49"/>
      <c r="D35" s="65"/>
      <c r="E35" s="66"/>
      <c r="F35" s="58"/>
      <c r="G35" s="58"/>
      <c r="H35" s="59"/>
      <c r="I35" s="67"/>
      <c r="J35" s="67"/>
      <c r="K35" s="67"/>
      <c r="L35" s="67"/>
      <c r="M35" s="54">
        <f>SUM(L32:L35)</f>
        <v>0</v>
      </c>
    </row>
    <row r="36" spans="2:13" ht="17.25" customHeight="1">
      <c r="C36" s="68" t="s">
        <v>63</v>
      </c>
      <c r="D36" s="69"/>
      <c r="E36" s="70"/>
      <c r="F36" s="30"/>
      <c r="G36" s="58"/>
      <c r="H36" s="59"/>
      <c r="I36" s="59"/>
      <c r="J36" s="59"/>
      <c r="K36" s="59"/>
      <c r="L36" s="59"/>
      <c r="M36" s="60"/>
    </row>
    <row r="37" spans="2:13">
      <c r="C37" s="32" t="s">
        <v>14</v>
      </c>
      <c r="D37" s="33" t="s">
        <v>15</v>
      </c>
      <c r="E37" s="71" t="s">
        <v>22</v>
      </c>
      <c r="F37" s="29"/>
      <c r="G37" s="29"/>
      <c r="H37" s="59"/>
      <c r="I37" s="62"/>
      <c r="J37" s="37" t="s">
        <v>17</v>
      </c>
      <c r="K37" s="38" t="s">
        <v>18</v>
      </c>
      <c r="L37" s="63" t="s">
        <v>19</v>
      </c>
      <c r="M37" s="40" t="s">
        <v>23</v>
      </c>
    </row>
    <row r="38" spans="2:13">
      <c r="C38" s="41">
        <v>1</v>
      </c>
      <c r="D38" s="42">
        <v>43625</v>
      </c>
      <c r="E38" s="155" t="s">
        <v>60</v>
      </c>
      <c r="F38" s="156"/>
      <c r="G38" s="156"/>
      <c r="H38" s="156"/>
      <c r="I38" s="157"/>
      <c r="J38" s="53">
        <v>12000</v>
      </c>
      <c r="K38" s="53"/>
      <c r="L38" s="134">
        <v>8998.2000000000007</v>
      </c>
      <c r="M38" s="158">
        <f>L38</f>
        <v>8998.2000000000007</v>
      </c>
    </row>
    <row r="39" spans="2:13">
      <c r="C39" s="41"/>
      <c r="D39" s="42"/>
      <c r="E39" s="74"/>
      <c r="F39" s="58"/>
      <c r="G39" s="58"/>
      <c r="H39" s="75"/>
      <c r="I39" s="67"/>
      <c r="J39" s="134"/>
      <c r="K39" s="134"/>
      <c r="L39" s="134"/>
      <c r="M39" s="135"/>
    </row>
    <row r="40" spans="2:13">
      <c r="C40" s="49"/>
      <c r="D40" s="76"/>
      <c r="E40" s="77"/>
      <c r="F40" s="58"/>
      <c r="G40" s="58"/>
      <c r="H40" s="75"/>
      <c r="I40" s="67"/>
      <c r="J40" s="67"/>
      <c r="K40" s="67"/>
      <c r="L40" s="67"/>
      <c r="M40" s="78">
        <f>SUM(L38:L40)</f>
        <v>8998.2000000000007</v>
      </c>
    </row>
    <row r="41" spans="2:13" ht="17.25" customHeight="1">
      <c r="C41" s="68" t="s">
        <v>50</v>
      </c>
      <c r="D41" s="69"/>
      <c r="E41" s="70"/>
      <c r="F41" s="58"/>
      <c r="G41" s="58"/>
      <c r="H41" s="59"/>
      <c r="I41" s="59"/>
      <c r="J41" s="59"/>
      <c r="K41" s="59"/>
      <c r="L41" s="59"/>
      <c r="M41" s="60"/>
    </row>
    <row r="42" spans="2:13">
      <c r="C42" s="32" t="s">
        <v>14</v>
      </c>
      <c r="D42" s="33" t="s">
        <v>15</v>
      </c>
      <c r="E42" s="71" t="s">
        <v>24</v>
      </c>
      <c r="F42" s="29"/>
      <c r="G42" s="29"/>
      <c r="H42" s="59"/>
      <c r="I42" s="62"/>
      <c r="J42" s="37" t="s">
        <v>17</v>
      </c>
      <c r="K42" s="38" t="s">
        <v>18</v>
      </c>
      <c r="L42" s="63" t="s">
        <v>19</v>
      </c>
      <c r="M42" s="40" t="s">
        <v>25</v>
      </c>
    </row>
    <row r="43" spans="2:13">
      <c r="C43" s="41"/>
      <c r="D43" s="42"/>
      <c r="E43" s="155"/>
      <c r="F43" s="156"/>
      <c r="G43" s="156"/>
      <c r="H43" s="156"/>
      <c r="I43" s="157"/>
      <c r="J43" s="53"/>
      <c r="K43" s="53"/>
      <c r="L43" s="83"/>
      <c r="M43" s="64"/>
    </row>
    <row r="44" spans="2:13">
      <c r="C44" s="41"/>
      <c r="D44" s="42"/>
      <c r="E44" s="152"/>
      <c r="F44" s="153"/>
      <c r="G44" s="153"/>
      <c r="H44" s="153"/>
      <c r="I44" s="154"/>
      <c r="J44" s="47"/>
      <c r="K44" s="53"/>
      <c r="L44" s="83"/>
      <c r="M44" s="64"/>
    </row>
    <row r="45" spans="2:13">
      <c r="C45" s="41"/>
      <c r="D45" s="42"/>
      <c r="E45" s="152"/>
      <c r="F45" s="153"/>
      <c r="G45" s="153"/>
      <c r="H45" s="153"/>
      <c r="I45" s="154"/>
      <c r="J45" s="47"/>
      <c r="K45" s="53"/>
      <c r="L45" s="83"/>
      <c r="M45" s="64"/>
    </row>
    <row r="46" spans="2:13">
      <c r="C46" s="41"/>
      <c r="D46" s="42"/>
      <c r="E46" s="152"/>
      <c r="F46" s="153"/>
      <c r="G46" s="153"/>
      <c r="H46" s="153"/>
      <c r="I46" s="154"/>
      <c r="J46" s="47"/>
      <c r="K46" s="53"/>
      <c r="L46" s="83"/>
      <c r="M46" s="64"/>
    </row>
    <row r="47" spans="2:13">
      <c r="C47" s="41"/>
      <c r="D47" s="42"/>
      <c r="E47" s="152"/>
      <c r="F47" s="153"/>
      <c r="G47" s="153"/>
      <c r="H47" s="153"/>
      <c r="I47" s="154"/>
      <c r="J47" s="47"/>
      <c r="K47" s="53"/>
      <c r="L47" s="83"/>
      <c r="M47" s="78">
        <f>SUM(L43:L47)</f>
        <v>0</v>
      </c>
    </row>
    <row r="48" spans="2:13">
      <c r="C48" s="41"/>
      <c r="D48" s="76"/>
      <c r="E48" s="77"/>
      <c r="F48" s="58"/>
      <c r="G48" s="58"/>
      <c r="H48" s="75"/>
      <c r="I48" s="75"/>
      <c r="J48" s="75"/>
      <c r="K48" s="75"/>
      <c r="L48" s="75"/>
      <c r="M48" s="78"/>
    </row>
    <row r="49" spans="3:13" ht="17.25" customHeight="1">
      <c r="C49" s="79" t="s">
        <v>47</v>
      </c>
      <c r="D49" s="56"/>
      <c r="E49" s="77"/>
      <c r="F49" s="58"/>
      <c r="G49" s="58"/>
      <c r="H49" s="59"/>
      <c r="I49" s="59"/>
      <c r="J49" s="59"/>
      <c r="K49" s="59"/>
      <c r="L49" s="59"/>
      <c r="M49" s="60"/>
    </row>
    <row r="50" spans="3:13">
      <c r="C50" s="32" t="s">
        <v>14</v>
      </c>
      <c r="D50" s="33" t="s">
        <v>15</v>
      </c>
      <c r="E50" s="61" t="s">
        <v>24</v>
      </c>
      <c r="F50" s="29"/>
      <c r="G50" s="29"/>
      <c r="H50" s="59"/>
      <c r="I50" s="62"/>
      <c r="J50" s="37" t="s">
        <v>17</v>
      </c>
      <c r="K50" s="38" t="s">
        <v>18</v>
      </c>
      <c r="L50" s="63" t="s">
        <v>19</v>
      </c>
      <c r="M50" s="40" t="s">
        <v>26</v>
      </c>
    </row>
    <row r="51" spans="3:13">
      <c r="C51" s="41"/>
      <c r="D51" s="72"/>
      <c r="E51" s="73"/>
      <c r="F51" s="58"/>
      <c r="G51" s="58"/>
      <c r="H51" s="59"/>
      <c r="I51" s="67"/>
      <c r="J51" s="47"/>
      <c r="K51" s="47"/>
      <c r="L51" s="67"/>
      <c r="M51" s="64"/>
    </row>
    <row r="52" spans="3:13">
      <c r="C52" s="41"/>
      <c r="D52" s="42"/>
      <c r="E52" s="43"/>
      <c r="F52" s="58"/>
      <c r="G52" s="58"/>
      <c r="H52" s="75"/>
      <c r="I52" s="67"/>
      <c r="J52" s="47"/>
      <c r="K52" s="47"/>
      <c r="L52" s="67">
        <f>K52*J52</f>
        <v>0</v>
      </c>
      <c r="M52" s="64"/>
    </row>
    <row r="53" spans="3:13">
      <c r="C53" s="49"/>
      <c r="D53" s="80"/>
      <c r="E53" s="57"/>
      <c r="F53" s="58"/>
      <c r="G53" s="58"/>
      <c r="H53" s="75"/>
      <c r="I53" s="67"/>
      <c r="J53" s="67"/>
      <c r="K53" s="67"/>
      <c r="L53" s="67"/>
      <c r="M53" s="78">
        <f>SUM(L51:L53)</f>
        <v>0</v>
      </c>
    </row>
    <row r="54" spans="3:13">
      <c r="C54" s="81" t="s">
        <v>27</v>
      </c>
      <c r="D54" s="82"/>
      <c r="E54" s="70"/>
      <c r="F54" s="30"/>
      <c r="G54" s="30"/>
      <c r="H54" s="59"/>
      <c r="I54" s="59"/>
      <c r="J54" s="59"/>
      <c r="K54" s="59"/>
      <c r="L54" s="59"/>
      <c r="M54" s="60"/>
    </row>
    <row r="55" spans="3:13" ht="12.75" customHeight="1">
      <c r="C55" s="146"/>
      <c r="D55" s="147"/>
      <c r="E55" s="147"/>
      <c r="F55" s="147"/>
      <c r="G55" s="147"/>
      <c r="H55" s="147"/>
      <c r="I55" s="147"/>
      <c r="J55" s="147"/>
      <c r="K55" s="147"/>
      <c r="L55" s="147"/>
      <c r="M55" s="148"/>
    </row>
    <row r="56" spans="3:13" ht="2.25" customHeight="1">
      <c r="C56" s="149"/>
      <c r="D56" s="150"/>
      <c r="E56" s="150"/>
      <c r="F56" s="150"/>
      <c r="G56" s="150"/>
      <c r="H56" s="150"/>
      <c r="I56" s="150"/>
      <c r="J56" s="150"/>
      <c r="K56" s="150"/>
      <c r="L56" s="150"/>
      <c r="M56" s="151"/>
    </row>
    <row r="57" spans="3:13" ht="17.25" customHeight="1">
      <c r="C57" s="79" t="s">
        <v>48</v>
      </c>
      <c r="D57" s="56"/>
      <c r="E57" s="77"/>
      <c r="F57" s="58"/>
      <c r="G57" s="58"/>
      <c r="H57" s="59"/>
      <c r="I57" s="59"/>
      <c r="J57" s="59"/>
      <c r="K57" s="59"/>
      <c r="L57" s="59"/>
      <c r="M57" s="60"/>
    </row>
    <row r="58" spans="3:13">
      <c r="C58" s="32" t="s">
        <v>14</v>
      </c>
      <c r="D58" s="33" t="s">
        <v>15</v>
      </c>
      <c r="E58" s="61" t="s">
        <v>24</v>
      </c>
      <c r="F58" s="29"/>
      <c r="G58" s="29"/>
      <c r="H58" s="59"/>
      <c r="I58" s="62"/>
      <c r="J58" s="37" t="s">
        <v>17</v>
      </c>
      <c r="K58" s="38" t="s">
        <v>18</v>
      </c>
      <c r="L58" s="63" t="s">
        <v>19</v>
      </c>
      <c r="M58" s="40" t="s">
        <v>28</v>
      </c>
    </row>
    <row r="59" spans="3:13">
      <c r="C59" s="41"/>
      <c r="D59" s="72"/>
      <c r="E59" s="123"/>
      <c r="F59" s="30"/>
      <c r="G59" s="30"/>
      <c r="H59" s="59"/>
      <c r="I59" s="62"/>
      <c r="J59" s="47"/>
      <c r="K59" s="47"/>
      <c r="L59" s="67"/>
      <c r="M59" s="64"/>
    </row>
    <row r="60" spans="3:13">
      <c r="C60" s="41"/>
      <c r="D60" s="42"/>
      <c r="E60" s="43"/>
      <c r="F60" s="58"/>
      <c r="G60" s="58"/>
      <c r="H60" s="75"/>
      <c r="I60" s="67"/>
      <c r="J60" s="47"/>
      <c r="K60" s="47"/>
      <c r="L60" s="67"/>
      <c r="M60" s="64"/>
    </row>
    <row r="61" spans="3:13">
      <c r="C61" s="49"/>
      <c r="D61" s="80"/>
      <c r="E61" s="57"/>
      <c r="F61" s="58"/>
      <c r="G61" s="58"/>
      <c r="H61" s="75"/>
      <c r="I61" s="67"/>
      <c r="J61" s="67"/>
      <c r="K61" s="67"/>
      <c r="L61" s="67"/>
      <c r="M61" s="78">
        <f>SUM(L59:L61)</f>
        <v>0</v>
      </c>
    </row>
    <row r="62" spans="3:13">
      <c r="C62" s="81" t="s">
        <v>29</v>
      </c>
      <c r="D62" s="82"/>
      <c r="E62" s="70"/>
      <c r="F62" s="30"/>
      <c r="G62" s="30"/>
      <c r="H62" s="59"/>
      <c r="I62" s="59"/>
      <c r="J62" s="59"/>
      <c r="K62" s="59"/>
      <c r="L62" s="59"/>
      <c r="M62" s="60"/>
    </row>
    <row r="63" spans="3:13" ht="12.75" customHeight="1">
      <c r="C63" s="146"/>
      <c r="D63" s="147"/>
      <c r="E63" s="147"/>
      <c r="F63" s="147"/>
      <c r="G63" s="147"/>
      <c r="H63" s="147"/>
      <c r="I63" s="147"/>
      <c r="J63" s="147"/>
      <c r="K63" s="147"/>
      <c r="L63" s="147"/>
      <c r="M63" s="148"/>
    </row>
    <row r="64" spans="3:13" ht="0.75" customHeight="1">
      <c r="C64" s="149"/>
      <c r="D64" s="150"/>
      <c r="E64" s="150"/>
      <c r="F64" s="150"/>
      <c r="G64" s="150"/>
      <c r="H64" s="150"/>
      <c r="I64" s="150"/>
      <c r="J64" s="150"/>
      <c r="K64" s="150"/>
      <c r="L64" s="150"/>
      <c r="M64" s="151"/>
    </row>
    <row r="65" spans="2:13" ht="17.25" customHeight="1">
      <c r="C65" s="79" t="s">
        <v>49</v>
      </c>
      <c r="D65" s="56"/>
      <c r="E65" s="57"/>
      <c r="F65" s="58"/>
      <c r="G65" s="58"/>
      <c r="H65" s="75"/>
      <c r="I65" s="59"/>
      <c r="J65" s="59"/>
      <c r="K65" s="59"/>
      <c r="L65" s="59"/>
      <c r="M65" s="60"/>
    </row>
    <row r="66" spans="2:13" ht="12.75" customHeight="1">
      <c r="B66" s="100"/>
      <c r="C66" s="63" t="s">
        <v>14</v>
      </c>
      <c r="D66" s="33" t="s">
        <v>15</v>
      </c>
      <c r="E66" s="61" t="s">
        <v>24</v>
      </c>
      <c r="F66" s="29"/>
      <c r="G66" s="29"/>
      <c r="H66" s="59"/>
      <c r="I66" s="62"/>
      <c r="J66" s="37" t="s">
        <v>17</v>
      </c>
      <c r="K66" s="38" t="s">
        <v>18</v>
      </c>
      <c r="L66" s="63" t="s">
        <v>19</v>
      </c>
      <c r="M66" s="40" t="s">
        <v>30</v>
      </c>
    </row>
    <row r="67" spans="2:13" ht="12.75" customHeight="1">
      <c r="B67" s="100"/>
      <c r="C67" s="122">
        <v>1</v>
      </c>
      <c r="D67" s="42">
        <v>43650</v>
      </c>
      <c r="E67" s="129" t="s">
        <v>58</v>
      </c>
      <c r="F67" s="130"/>
      <c r="G67" s="130"/>
      <c r="H67" s="131"/>
      <c r="I67" s="132"/>
      <c r="J67" s="132"/>
      <c r="K67" s="128"/>
      <c r="L67" s="128">
        <v>10</v>
      </c>
      <c r="M67" s="133"/>
    </row>
    <row r="68" spans="2:13" ht="12.75" customHeight="1">
      <c r="B68" s="100"/>
      <c r="C68" s="122"/>
      <c r="D68" s="42"/>
      <c r="E68" s="70"/>
      <c r="F68" s="30"/>
      <c r="G68" s="30"/>
      <c r="H68" s="59"/>
      <c r="I68" s="62"/>
      <c r="J68" s="52"/>
      <c r="K68" s="53"/>
      <c r="L68" s="83"/>
      <c r="M68" s="84"/>
    </row>
    <row r="69" spans="2:13" ht="12.75" customHeight="1">
      <c r="B69" s="100"/>
      <c r="C69" s="122"/>
      <c r="D69" s="42"/>
      <c r="E69" s="70"/>
      <c r="F69" s="30"/>
      <c r="G69" s="30"/>
      <c r="H69" s="59"/>
      <c r="I69" s="62"/>
      <c r="J69" s="124"/>
      <c r="K69" s="124"/>
      <c r="L69" s="83"/>
      <c r="M69" s="84"/>
    </row>
    <row r="70" spans="2:13" ht="12.75" customHeight="1">
      <c r="B70" s="100"/>
      <c r="C70" s="122"/>
      <c r="D70" s="42"/>
      <c r="E70" s="70"/>
      <c r="F70" s="30"/>
      <c r="G70" s="30"/>
      <c r="H70" s="59"/>
      <c r="I70" s="62"/>
      <c r="J70" s="62"/>
      <c r="K70" s="83"/>
      <c r="L70" s="83"/>
      <c r="M70" s="86">
        <f>SUM(L67:L70)</f>
        <v>10</v>
      </c>
    </row>
    <row r="71" spans="2:13" ht="7.5" customHeight="1">
      <c r="C71" s="87"/>
      <c r="D71" s="14"/>
      <c r="E71" s="88"/>
      <c r="F71" s="14"/>
      <c r="G71" s="14"/>
      <c r="H71" s="89"/>
      <c r="I71" s="89"/>
      <c r="J71" s="90"/>
      <c r="K71" s="90"/>
      <c r="L71" s="90"/>
      <c r="M71" s="91"/>
    </row>
    <row r="72" spans="2:13">
      <c r="C72" s="87"/>
      <c r="D72" s="14"/>
      <c r="E72" s="88"/>
      <c r="F72" s="92"/>
      <c r="G72" s="92"/>
      <c r="H72" s="92"/>
      <c r="I72" s="92"/>
      <c r="J72" s="14"/>
      <c r="K72" s="93" t="s">
        <v>31</v>
      </c>
      <c r="L72" s="30"/>
      <c r="M72" s="86">
        <f>M29+M35+M40+M47+M53+M61+M70</f>
        <v>14872.27</v>
      </c>
    </row>
    <row r="73" spans="2:13">
      <c r="C73" s="87"/>
      <c r="D73" s="14"/>
      <c r="E73" s="94"/>
      <c r="F73" s="95"/>
      <c r="G73" s="14"/>
      <c r="H73" s="14"/>
      <c r="I73" s="14"/>
      <c r="J73" s="14"/>
      <c r="K73" s="93" t="s">
        <v>32</v>
      </c>
      <c r="L73" s="30"/>
      <c r="M73" s="96"/>
    </row>
    <row r="74" spans="2:13">
      <c r="C74" s="87"/>
      <c r="D74" s="14"/>
      <c r="E74" s="94"/>
      <c r="F74" s="95"/>
      <c r="G74" s="14"/>
      <c r="H74" s="14"/>
      <c r="I74" s="14"/>
      <c r="J74" s="14"/>
      <c r="K74" s="93" t="s">
        <v>33</v>
      </c>
      <c r="L74" s="30"/>
      <c r="M74" s="96"/>
    </row>
    <row r="75" spans="2:13">
      <c r="C75" s="87"/>
      <c r="D75" s="14"/>
      <c r="E75" s="94"/>
      <c r="F75" s="95"/>
      <c r="G75" s="14"/>
      <c r="H75" s="14"/>
      <c r="I75" s="14"/>
      <c r="J75" s="14"/>
      <c r="K75" s="93" t="s">
        <v>34</v>
      </c>
      <c r="L75" s="30"/>
      <c r="M75" s="86">
        <f>IF((M72-M73-M74)&lt;0,"",M72-M73-M74)</f>
        <v>14872.27</v>
      </c>
    </row>
    <row r="76" spans="2:13">
      <c r="C76" s="87"/>
      <c r="D76" s="14"/>
      <c r="E76" s="94"/>
      <c r="F76" s="95"/>
      <c r="G76" s="14"/>
      <c r="H76" s="14"/>
      <c r="I76" s="14"/>
      <c r="J76" s="14"/>
      <c r="K76" s="93" t="s">
        <v>35</v>
      </c>
      <c r="L76" s="30"/>
      <c r="M76" s="86" t="str">
        <f>IF((M72-M73-M74)&gt;0,"",M72-M73-M74)</f>
        <v/>
      </c>
    </row>
    <row r="77" spans="2:13" ht="9" customHeight="1">
      <c r="C77" s="97"/>
      <c r="D77" s="58"/>
      <c r="E77" s="57"/>
      <c r="F77" s="58"/>
      <c r="G77" s="58"/>
      <c r="H77" s="58"/>
      <c r="I77" s="58"/>
      <c r="J77" s="58"/>
      <c r="K77" s="58"/>
      <c r="L77" s="58"/>
      <c r="M77" s="98"/>
    </row>
    <row r="78" spans="2:13">
      <c r="C78" s="99" t="s">
        <v>36</v>
      </c>
      <c r="D78" s="14"/>
      <c r="E78" s="88"/>
      <c r="F78" s="14"/>
      <c r="G78" s="14"/>
      <c r="H78" s="14"/>
      <c r="I78" s="14"/>
      <c r="J78" s="14"/>
      <c r="K78" s="14"/>
      <c r="L78" s="14"/>
      <c r="M78" s="100"/>
    </row>
    <row r="79" spans="2:13">
      <c r="C79" s="101" t="s">
        <v>37</v>
      </c>
      <c r="D79" s="88"/>
      <c r="E79" s="88"/>
      <c r="F79" s="14"/>
      <c r="G79" s="14"/>
      <c r="H79" s="14"/>
      <c r="I79" s="14"/>
      <c r="J79" s="14"/>
      <c r="K79" s="14"/>
      <c r="L79" s="14"/>
      <c r="M79" s="100"/>
    </row>
    <row r="80" spans="2:13">
      <c r="C80" s="102"/>
      <c r="D80" s="88"/>
      <c r="E80" s="88"/>
      <c r="F80" s="14"/>
      <c r="G80" s="14"/>
      <c r="H80" s="14"/>
      <c r="I80" s="14"/>
      <c r="J80" s="14"/>
      <c r="K80" s="14"/>
      <c r="L80" s="14"/>
      <c r="M80" s="100"/>
    </row>
    <row r="81" spans="2:13">
      <c r="C81" s="102"/>
      <c r="D81" s="88"/>
      <c r="E81" s="88"/>
      <c r="F81" s="14"/>
      <c r="G81" s="14"/>
      <c r="H81" s="14"/>
      <c r="I81" s="14"/>
      <c r="J81" s="14"/>
      <c r="K81" s="14"/>
      <c r="L81" s="14"/>
      <c r="M81" s="100"/>
    </row>
    <row r="82" spans="2:13" ht="12" customHeight="1">
      <c r="B82" s="100"/>
      <c r="C82" s="103" t="s">
        <v>38</v>
      </c>
      <c r="D82" s="14"/>
      <c r="E82" s="88"/>
      <c r="F82" s="14"/>
      <c r="G82" s="14"/>
      <c r="H82" s="104" t="s">
        <v>39</v>
      </c>
      <c r="I82" s="105"/>
      <c r="J82" s="106" t="s">
        <v>40</v>
      </c>
      <c r="K82" s="58"/>
      <c r="L82" s="58"/>
      <c r="M82" s="100"/>
    </row>
    <row r="83" spans="2:13" ht="12.75" customHeight="1" thickBot="1">
      <c r="C83" s="107"/>
      <c r="D83" s="108"/>
      <c r="E83" s="109"/>
      <c r="F83" s="108"/>
      <c r="G83" s="108"/>
      <c r="H83" s="108"/>
      <c r="I83" s="108"/>
      <c r="J83" s="108"/>
      <c r="K83" s="110"/>
      <c r="L83" s="108"/>
      <c r="M83" s="111"/>
    </row>
    <row r="84" spans="2:13" ht="12.75" customHeight="1">
      <c r="K84" s="112"/>
    </row>
    <row r="85" spans="2:13" ht="12.75" customHeight="1">
      <c r="H85" s="113"/>
      <c r="K85" s="112"/>
    </row>
    <row r="86" spans="2:13" ht="16.2">
      <c r="C86" s="114" t="s">
        <v>41</v>
      </c>
      <c r="D86" s="8"/>
      <c r="E86" s="115"/>
      <c r="F86" s="116"/>
      <c r="H86" s="104" t="s">
        <v>39</v>
      </c>
      <c r="J86" s="117" t="s">
        <v>42</v>
      </c>
      <c r="K86" s="58"/>
      <c r="L86" s="58"/>
    </row>
    <row r="87" spans="2:13" ht="15.6">
      <c r="C87" s="118"/>
      <c r="D87" s="116"/>
      <c r="E87" s="116"/>
      <c r="F87" s="116"/>
      <c r="H87" s="113"/>
    </row>
    <row r="88" spans="2:13" ht="16.2">
      <c r="C88" s="114" t="s">
        <v>43</v>
      </c>
      <c r="D88" s="8"/>
      <c r="E88" s="115"/>
      <c r="F88" s="116"/>
      <c r="H88" s="104" t="s">
        <v>39</v>
      </c>
      <c r="J88" s="117" t="s">
        <v>42</v>
      </c>
      <c r="K88" s="58"/>
      <c r="L88" s="58"/>
    </row>
    <row r="89" spans="2:13" ht="15.6">
      <c r="C89" s="114"/>
      <c r="D89" s="8"/>
      <c r="E89" s="115"/>
      <c r="F89" s="116"/>
      <c r="H89" s="104"/>
      <c r="J89" s="117"/>
      <c r="K89" s="14"/>
      <c r="L89" s="14"/>
    </row>
    <row r="90" spans="2:13" ht="16.2">
      <c r="C90" s="114" t="s">
        <v>44</v>
      </c>
      <c r="D90" s="8"/>
      <c r="E90" s="115"/>
      <c r="F90" s="116"/>
      <c r="H90" s="104" t="s">
        <v>39</v>
      </c>
      <c r="J90" s="117" t="s">
        <v>42</v>
      </c>
      <c r="K90" s="58"/>
      <c r="L90" s="58"/>
    </row>
    <row r="91" spans="2:13" ht="16.2">
      <c r="C91" s="119"/>
      <c r="D91" s="116"/>
      <c r="E91" s="116"/>
      <c r="F91" s="116"/>
      <c r="H91" s="113"/>
    </row>
    <row r="92" spans="2:13" ht="17.25" customHeight="1">
      <c r="C92" s="120" t="s">
        <v>45</v>
      </c>
      <c r="D92" s="8"/>
      <c r="E92" s="115"/>
      <c r="F92" s="116"/>
      <c r="H92" s="104" t="s">
        <v>39</v>
      </c>
      <c r="J92" s="117" t="s">
        <v>42</v>
      </c>
      <c r="K92" s="58"/>
      <c r="L92" s="58"/>
    </row>
  </sheetData>
  <mergeCells count="15">
    <mergeCell ref="C63:M64"/>
    <mergeCell ref="E32:I32"/>
    <mergeCell ref="E45:I45"/>
    <mergeCell ref="E46:I46"/>
    <mergeCell ref="E34:I34"/>
    <mergeCell ref="E33:I33"/>
    <mergeCell ref="E47:I47"/>
    <mergeCell ref="E38:I38"/>
    <mergeCell ref="B7:M7"/>
    <mergeCell ref="B8:M8"/>
    <mergeCell ref="L12:M12"/>
    <mergeCell ref="E20:M22"/>
    <mergeCell ref="C55:M56"/>
    <mergeCell ref="E44:I44"/>
    <mergeCell ref="E43:I43"/>
  </mergeCells>
  <phoneticPr fontId="2" type="noConversion"/>
  <hyperlinks>
    <hyperlink ref="M75" r:id="rId1" display="=@if((J54-J55)&lt;0,&quot;&quot;,J54-J55)"/>
    <hyperlink ref="M76" r:id="rId2" display="=@if((J54-J55)&lt;0,&quot;&quot;,J54-J55)"/>
  </hyperlinks>
  <pageMargins left="0.7" right="0.7" top="0.75" bottom="0.75" header="0.3" footer="0.3"/>
  <pageSetup paperSize="9" scale="53" orientation="portrait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PBrush" shapeId="1025" r:id="rId6">
          <objectPr defaultSize="0" autoPict="0" r:id="rId7">
            <anchor moveWithCells="1" sizeWithCells="1">
              <from>
                <xdr:col>11</xdr:col>
                <xdr:colOff>152400</xdr:colOff>
                <xdr:row>6</xdr:row>
                <xdr:rowOff>60960</xdr:rowOff>
              </from>
              <to>
                <xdr:col>12</xdr:col>
                <xdr:colOff>830580</xdr:colOff>
                <xdr:row>7</xdr:row>
                <xdr:rowOff>182880</xdr:rowOff>
              </to>
            </anchor>
          </objectPr>
        </oleObject>
      </mc:Choice>
      <mc:Fallback>
        <oleObject progId="PBrush" shapeId="1025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Expense Claim Form-A3</vt:lpstr>
      <vt:lpstr>'Expense Claim Form-A3'!Print_Area</vt:lpstr>
    </vt:vector>
  </TitlesOfParts>
  <Company>ASSA ABLOY Entrance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cntz</dc:creator>
  <cp:lastModifiedBy>Hua, Jerry</cp:lastModifiedBy>
  <cp:lastPrinted>2019-07-10T08:34:58Z</cp:lastPrinted>
  <dcterms:created xsi:type="dcterms:W3CDTF">2012-02-08T03:34:04Z</dcterms:created>
  <dcterms:modified xsi:type="dcterms:W3CDTF">2019-07-18T06:03:32Z</dcterms:modified>
</cp:coreProperties>
</file>