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 1" sheetId="1" r:id="rId1"/>
  </sheets>
  <calcPr calcId="145621" iterateDelta="1E-4"/>
</workbook>
</file>

<file path=xl/calcChain.xml><?xml version="1.0" encoding="utf-8"?>
<calcChain xmlns="http://schemas.openxmlformats.org/spreadsheetml/2006/main">
  <c r="I39" i="1" l="1"/>
  <c r="B39" i="1"/>
  <c r="B38" i="1"/>
  <c r="I38" i="1" s="1"/>
  <c r="I37" i="1"/>
  <c r="B37" i="1"/>
  <c r="B36" i="1"/>
  <c r="I36" i="1" s="1"/>
  <c r="I35" i="1"/>
  <c r="B35" i="1"/>
  <c r="B34" i="1"/>
  <c r="I34" i="1" s="1"/>
  <c r="I33" i="1"/>
  <c r="B33" i="1"/>
  <c r="B32" i="1"/>
  <c r="I32" i="1" s="1"/>
  <c r="I31" i="1"/>
  <c r="B31" i="1"/>
  <c r="B30" i="1"/>
  <c r="I30" i="1" s="1"/>
  <c r="I29" i="1"/>
  <c r="B29" i="1"/>
  <c r="B28" i="1"/>
  <c r="I28" i="1" s="1"/>
  <c r="I27" i="1"/>
  <c r="B27" i="1"/>
  <c r="B26" i="1"/>
  <c r="I26" i="1" s="1"/>
  <c r="I25" i="1"/>
  <c r="B25" i="1"/>
  <c r="B24" i="1"/>
  <c r="I24" i="1" s="1"/>
  <c r="I23" i="1"/>
  <c r="B23" i="1"/>
  <c r="B22" i="1"/>
  <c r="I22" i="1" s="1"/>
  <c r="I21" i="1"/>
  <c r="B21" i="1"/>
  <c r="B20" i="1"/>
  <c r="I20" i="1" s="1"/>
  <c r="I19" i="1"/>
  <c r="B19" i="1"/>
  <c r="B18" i="1"/>
  <c r="I18" i="1" s="1"/>
  <c r="I17" i="1"/>
  <c r="B17" i="1"/>
  <c r="B16" i="1"/>
  <c r="I16" i="1" s="1"/>
  <c r="I15" i="1"/>
  <c r="B15" i="1"/>
  <c r="B14" i="1"/>
  <c r="I14" i="1" s="1"/>
  <c r="I13" i="1"/>
  <c r="B13" i="1"/>
  <c r="B12" i="1"/>
  <c r="I12" i="1" s="1"/>
  <c r="I11" i="1"/>
  <c r="B11" i="1"/>
  <c r="B10" i="1"/>
  <c r="I10" i="1" s="1"/>
  <c r="I9" i="1"/>
  <c r="B9" i="1"/>
  <c r="B8" i="1"/>
  <c r="I8" i="1" s="1"/>
  <c r="I7" i="1"/>
  <c r="B7" i="1"/>
  <c r="B6" i="1"/>
  <c r="I6" i="1" s="1"/>
  <c r="I5" i="1"/>
  <c r="B5" i="1"/>
  <c r="I4" i="1"/>
  <c r="I3" i="1"/>
  <c r="B3" i="1"/>
  <c r="B2" i="1"/>
  <c r="I2" i="1" s="1"/>
  <c r="I40" i="1" l="1"/>
</calcChain>
</file>

<file path=xl/sharedStrings.xml><?xml version="1.0" encoding="utf-8"?>
<sst xmlns="http://schemas.openxmlformats.org/spreadsheetml/2006/main" count="212" uniqueCount="150">
  <si>
    <t>Number per Board</t>
  </si>
  <si>
    <t># To Order</t>
  </si>
  <si>
    <t>Retailer</t>
  </si>
  <si>
    <t>Value</t>
  </si>
  <si>
    <t>Package</t>
  </si>
  <si>
    <t>Part_Number</t>
  </si>
  <si>
    <t>Website</t>
  </si>
  <si>
    <t>Price per Item</t>
  </si>
  <si>
    <t>Price</t>
  </si>
  <si>
    <t>Device</t>
  </si>
  <si>
    <t>Digikey</t>
  </si>
  <si>
    <t>EXB-38V331JV</t>
  </si>
  <si>
    <t>Y9331CT-ND</t>
  </si>
  <si>
    <t>http://www.digikey.com/product-detail/en/EXB-38V331JV/Y9331CT-ND/256586</t>
  </si>
  <si>
    <t>RESISTOR_ARRAY-4</t>
  </si>
  <si>
    <t>RMCF0805FT470RCT-ND</t>
  </si>
  <si>
    <t>http://www.digikey.com/product-detail/en/RMCF0805FT470R/RMCF0805FT470RCT-ND/1942356</t>
  </si>
  <si>
    <t>RESISTOR0805-RES</t>
  </si>
  <si>
    <t>SAMPLE</t>
  </si>
  <si>
    <t> DSPIC33EP128MC502-I/SS</t>
  </si>
  <si>
    <t>QFP64-10X10MC</t>
  </si>
  <si>
    <t>DSPIC33EP128GP506-I/PT-ND</t>
  </si>
  <si>
    <t>http://www.digikey.com/product-detail/en/DSPIC33EP128GP506-I%2FPT/DSPIC33EP128GP506-I%2FPT-ND/3671407</t>
  </si>
  <si>
    <t>DSPIC33EP256MC50</t>
  </si>
  <si>
    <t>.015 uF 100V 10%</t>
  </si>
  <si>
    <t>490-1655-1-ND</t>
  </si>
  <si>
    <t>http://www.digikey.com/product-detail/en/GRM21BR72A153KA01L/490-1655-1-ND/587379</t>
  </si>
  <si>
    <t>CAP0805</t>
  </si>
  <si>
    <t>.1 uF</t>
  </si>
  <si>
    <t>1276-1007-1-ND</t>
  </si>
  <si>
    <t>http://www.digikey.com/product-detail/en/CL21F104ZBCNNNC/1276-1007-1-ND/3889093</t>
  </si>
  <si>
    <t>.1 uF 100V</t>
  </si>
  <si>
    <t>1276-2447-1-ND</t>
  </si>
  <si>
    <t>http://www.digikey.com/product-detail/en/CL21B104KCC5PNC/1276-2447-1-ND/3890533</t>
  </si>
  <si>
    <t>.22uF</t>
  </si>
  <si>
    <t>1276-2948-1-ND</t>
  </si>
  <si>
    <t>http://www.digikey.com/product-detail/en/CL21B224KBFSFNE/1276-2948-1-ND/3891034</t>
  </si>
  <si>
    <t>1 M</t>
  </si>
  <si>
    <t>RMCF0805JT1M00CT-ND</t>
  </si>
  <si>
    <t>http://www.digikey.com/product-detail/en/RMCF0805JT1M00/RMCF0805JT1M00CT-ND/1942600</t>
  </si>
  <si>
    <t>1 nF</t>
  </si>
  <si>
    <t>399-1147-1-ND</t>
  </si>
  <si>
    <t>http://www.digikey.com/product-detail/en/C0805C102K5RACTU/399-1147-1-ND/411422</t>
  </si>
  <si>
    <t>1.5k</t>
  </si>
  <si>
    <t>RMCF0805JT1K50CT-ND</t>
  </si>
  <si>
    <t>http://www.digikey.com/product-detail/en/RMCF0805JT1K50/RMCF0805JT1K50CT-ND/1942560</t>
  </si>
  <si>
    <t>10 k 1%</t>
  </si>
  <si>
    <t>RMCF0805FT10K0CT-ND</t>
  </si>
  <si>
    <t>http://www.digikey.com/product-detail/en/RMCF0805FT10K0/RMCF0805FT10K0CT-ND/1942435</t>
  </si>
  <si>
    <t>10 uF</t>
  </si>
  <si>
    <t>399-1299-1-ND</t>
  </si>
  <si>
    <t>http://www.digikey.com/product-detail/en/C1206C106Z8VACTU/399-1299-1-ND/417872</t>
  </si>
  <si>
    <t>CAP1206</t>
  </si>
  <si>
    <t>100k</t>
  </si>
  <si>
    <t>RMCF0805JT100KCT-ND</t>
  </si>
  <si>
    <t>http://www.digikey.com/product-detail/en/RMCF0805JT100K/RMCF0805JT100KCT-ND/1942592</t>
  </si>
  <si>
    <t>10k</t>
  </si>
  <si>
    <t>RMCF0805JT10K0CT-ND</t>
  </si>
  <si>
    <t>http://www.digikey.com/product-detail/en/RMCF0805JT10K0/RMCF0805JT10K0CT-ND/1942577</t>
  </si>
  <si>
    <t>120 Ohm 1%</t>
  </si>
  <si>
    <t>P120CCT-ND</t>
  </si>
  <si>
    <t>http://www.digikey.com/product-detail/en/ERJ-6ENF1200V/P120CCT-ND/1746816</t>
  </si>
  <si>
    <t>120pF 5%</t>
  </si>
  <si>
    <t>311-1162-1-ND</t>
  </si>
  <si>
    <t>http://www.digikey.com/product-detail/en/CC1206JRNPO9BN121/311-1162-1-ND/303072</t>
  </si>
  <si>
    <t>16.2 k</t>
  </si>
  <si>
    <t>RMCF0805FT16K2CT-ND</t>
  </si>
  <si>
    <t>http://www.digikey.com/product-detail/en/RMCF0805FT16K2/RMCF0805FT16K2CT-ND/1942449</t>
  </si>
  <si>
    <t>2.2uF</t>
  </si>
  <si>
    <t>311-1463-1-ND</t>
  </si>
  <si>
    <t>http://www.digikey.com/product-detail/en/CC0805ZRY5V7BB225/311-1463-1-ND/2833769</t>
  </si>
  <si>
    <t>2.2uF 50V</t>
  </si>
  <si>
    <t>1276-2409-1-ND</t>
  </si>
  <si>
    <t>http://www.digikey.com/product-detail/en/CL21A225KB9LNNC/1276-2409-1-ND/3890495</t>
  </si>
  <si>
    <t>205 k 1%</t>
  </si>
  <si>
    <t>RMCF0805FT205KCT-ND</t>
  </si>
  <si>
    <t>http://www.digikey.com/product-detail/en/RMCF0805FT205K/RMCF0805FT205KCT-ND/1942502</t>
  </si>
  <si>
    <t>22 nF 10% 50V</t>
  </si>
  <si>
    <t>399-1163-1-ND</t>
  </si>
  <si>
    <t>http://www.digikey.com/product-detail/en/C0805C223K5RACTU/399-1163-1-ND/411438</t>
  </si>
  <si>
    <t>3.5~ kOhm</t>
  </si>
  <si>
    <t>RMCF0805FT3K48CT-ND</t>
  </si>
  <si>
    <t>http://www.digikey.com/product-detail/en/RMCF0805FT3K48/RMCF0805FT3K48CT-ND/1942401</t>
  </si>
  <si>
    <t>31.6 k 1%</t>
  </si>
  <si>
    <t>RMCF0805FT31K6CT-ND</t>
  </si>
  <si>
    <t>http://www.digikey.com/product-detail/en/RMCF0805FT31K6/RMCF0805FT31K6CT-ND/2418362</t>
  </si>
  <si>
    <t>3413.0332.22</t>
  </si>
  <si>
    <t>LED-1206</t>
  </si>
  <si>
    <t>486-1690-1-ND</t>
  </si>
  <si>
    <t>http://www.digikey.com/product-detail/en/3413.0332.22/486-1690-1-ND/2870103</t>
  </si>
  <si>
    <t>TE5</t>
  </si>
  <si>
    <t>4.7uF 100V</t>
  </si>
  <si>
    <t>478-8719-1-ND</t>
  </si>
  <si>
    <t>http://www.digikey.com/product-detail/en/12061Z475MAT2A/478-8719-1-ND/4211729</t>
  </si>
  <si>
    <t>470 uF</t>
  </si>
  <si>
    <t>UVR1H471MHD</t>
  </si>
  <si>
    <t>493-1110-ND</t>
  </si>
  <si>
    <t>http://www.digikey.com/scripts/dksearch/dksus.dll?vendor=0&amp;keywords=493-1110-ND</t>
  </si>
  <si>
    <t>CAP_POLPTH4</t>
  </si>
  <si>
    <t>47uF 16V</t>
  </si>
  <si>
    <t>1276-2837-1-ND</t>
  </si>
  <si>
    <t>http://www.digikey.com/product-detail/en/CL31C470JCCNNNC/1276-2837-1-ND/3890923</t>
  </si>
  <si>
    <t>6.8nF 10%</t>
  </si>
  <si>
    <t>311-1209-1-ND</t>
  </si>
  <si>
    <t>http://www.digikey.com/product-detail/en/CC1206KRX7R9BB682/311-1209-1-ND/372922</t>
  </si>
  <si>
    <t>DRV8302</t>
  </si>
  <si>
    <t>DCA56_6P35X3P600</t>
  </si>
  <si>
    <t>296-29544-1-ND</t>
  </si>
  <si>
    <t>http://www.digikey.com/product-detail/en/DRV8302DCAR/296-29544-1-ND/2753591</t>
  </si>
  <si>
    <t>LED-G-2</t>
  </si>
  <si>
    <t>LED-0805</t>
  </si>
  <si>
    <t>475-1410-1-ND</t>
  </si>
  <si>
    <t>http://www.digikey.com/product-detail/en/LG%20R971-KN-1/475-1410-1-ND/1802598</t>
  </si>
  <si>
    <t>LED0805</t>
  </si>
  <si>
    <t>MBRA140T3G</t>
  </si>
  <si>
    <t>SMA-DIODE</t>
  </si>
  <si>
    <t>MBRA140T3GOSCT-ND</t>
  </si>
  <si>
    <t>http://www.digikey.com/product-detail/en/MBRA140T3G/MBRA140T3GOSCT-ND/917973</t>
  </si>
  <si>
    <t>STOCK</t>
  </si>
  <si>
    <t>Pin Header</t>
  </si>
  <si>
    <t>1X06_LOCK</t>
  </si>
  <si>
    <t>609-3505-ND</t>
  </si>
  <si>
    <t>http://www.digikey.com/scripts/dksearch/dksus.dll?vendor=0&amp;keywords=609-3505-ND</t>
  </si>
  <si>
    <t>M06LOCK</t>
  </si>
  <si>
    <t>PSMN013-80YS</t>
  </si>
  <si>
    <t>TO127P600X120-5N</t>
  </si>
  <si>
    <t>568-4911-1-ND</t>
  </si>
  <si>
    <t>http://www.digikey.com/product-detail/en/PSMN013-80YS,115/568-4911-1-ND/2122741</t>
  </si>
  <si>
    <t>REG711-5_DGK_8</t>
  </si>
  <si>
    <t>DGK8</t>
  </si>
  <si>
    <t>296-35577-1-ND</t>
  </si>
  <si>
    <t>http://www.digikey.com/product-detail/en/REG711EA-5%2F2K5/296-35577-1-ND/380233</t>
  </si>
  <si>
    <t>REG711-5</t>
  </si>
  <si>
    <t>SN65HVD232_D_8</t>
  </si>
  <si>
    <t>D8</t>
  </si>
  <si>
    <t>296-26344-1-ND</t>
  </si>
  <si>
    <t>http://www.digikey.com/product-detail/en/SN65HVD232DR/296-26344-1-ND/2254978</t>
  </si>
  <si>
    <t>SN65LVDT348_PW_1</t>
  </si>
  <si>
    <t>PW16</t>
  </si>
  <si>
    <t>296-12650-5-ND</t>
  </si>
  <si>
    <t>http://www.digikey.com/product-detail/en/SN65LVDT348PW/296-12650-5-ND/454211</t>
  </si>
  <si>
    <t>WSH2818R0100FEA</t>
  </si>
  <si>
    <t>SMT-REF</t>
  </si>
  <si>
    <t>WSHA-.01CT-ND</t>
  </si>
  <si>
    <t>http://www.digikey.com/product-detail/en/WSH2818R0100FEA/WSHA-.01CT-ND/1883239</t>
  </si>
  <si>
    <t>RESISTOR</t>
  </si>
  <si>
    <t>3.3 Ohm</t>
  </si>
  <si>
    <t>RMCF0805JT3R30CT-ND</t>
  </si>
  <si>
    <t>http://www.digikey.com/scripts/dksearch/dksus.dll?vendor=0&amp;keywords=RMCF0805JT3R30CT-ND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</si>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</sst>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G4" sqref="G4"/>
    </sheetView>
  </sheetViews>
  <sheetFormatPr defaultRowHeight="12.75" x14ac:dyDescent="0.2"/>
  <cols>
    <col min="1" max="1" width="16.85546875"/>
    <col min="2" max="2" width="11.140625"/>
    <col min="3" max="3" width="8.28515625"/>
    <col min="4" max="4" width="25.85546875"/>
    <col min="5" max="5" width="25.28515625"/>
    <col min="6" max="6" width="28.28515625"/>
    <col min="8" max="8" width="12.85546875"/>
    <col min="9" max="9" width="13"/>
    <col min="10" max="10" width="19.7109375"/>
  </cols>
  <sheetData>
    <row r="1" spans="1:10" x14ac:dyDescent="0.2">
      <c r="A1" t="s">
        <v>0</v>
      </c>
      <c r="B1" s="1" t="s">
        <v>1</v>
      </c>
      <c r="C1" s="2" t="s">
        <v>2</v>
      </c>
      <c r="D1" s="1" t="s">
        <v>3</v>
      </c>
      <c r="E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t="s">
        <v>9</v>
      </c>
    </row>
    <row r="2" spans="1:10" x14ac:dyDescent="0.2">
      <c r="A2">
        <v>1</v>
      </c>
      <c r="B2" s="5">
        <f>A2*10</f>
        <v>10</v>
      </c>
      <c r="C2" t="s">
        <v>10</v>
      </c>
      <c r="D2" s="5">
        <v>330</v>
      </c>
      <c r="E2" t="s">
        <v>11</v>
      </c>
      <c r="F2" s="5" t="s">
        <v>12</v>
      </c>
      <c r="G2" t="s">
        <v>13</v>
      </c>
      <c r="H2" s="6">
        <v>0.12</v>
      </c>
      <c r="I2" s="6">
        <f t="shared" ref="I2:I39" si="0">H2*B2</f>
        <v>1.2</v>
      </c>
      <c r="J2" t="s">
        <v>14</v>
      </c>
    </row>
    <row r="3" spans="1:10" x14ac:dyDescent="0.2">
      <c r="A3">
        <v>1</v>
      </c>
      <c r="B3" s="5">
        <f>A3*10</f>
        <v>10</v>
      </c>
      <c r="C3" t="s">
        <v>10</v>
      </c>
      <c r="D3" s="5">
        <v>470</v>
      </c>
      <c r="E3">
        <v>805</v>
      </c>
      <c r="F3" s="5" t="s">
        <v>15</v>
      </c>
      <c r="G3" t="s">
        <v>16</v>
      </c>
      <c r="H3">
        <v>0.03</v>
      </c>
      <c r="I3" s="6">
        <f t="shared" si="0"/>
        <v>0.3</v>
      </c>
      <c r="J3" t="s">
        <v>17</v>
      </c>
    </row>
    <row r="4" spans="1:10" x14ac:dyDescent="0.2">
      <c r="A4">
        <v>1</v>
      </c>
      <c r="B4" s="5">
        <v>0</v>
      </c>
      <c r="C4" t="s">
        <v>18</v>
      </c>
      <c r="D4" s="5" t="s">
        <v>19</v>
      </c>
      <c r="E4" t="s">
        <v>20</v>
      </c>
      <c r="F4" s="5" t="s">
        <v>21</v>
      </c>
      <c r="G4" t="s">
        <v>22</v>
      </c>
      <c r="H4">
        <v>5.21</v>
      </c>
      <c r="I4" s="6">
        <f t="shared" si="0"/>
        <v>0</v>
      </c>
      <c r="J4" t="s">
        <v>23</v>
      </c>
    </row>
    <row r="5" spans="1:10" x14ac:dyDescent="0.2">
      <c r="A5">
        <v>1</v>
      </c>
      <c r="B5" s="5">
        <f>A5*10</f>
        <v>10</v>
      </c>
      <c r="C5" t="s">
        <v>10</v>
      </c>
      <c r="D5" s="5" t="s">
        <v>24</v>
      </c>
      <c r="E5">
        <v>805</v>
      </c>
      <c r="F5" s="5" t="s">
        <v>25</v>
      </c>
      <c r="G5" t="s">
        <v>26</v>
      </c>
      <c r="H5" s="6">
        <v>9.9000000000000005E-2</v>
      </c>
      <c r="I5" s="6">
        <f t="shared" si="0"/>
        <v>0.99</v>
      </c>
      <c r="J5" t="s">
        <v>27</v>
      </c>
    </row>
    <row r="6" spans="1:10" x14ac:dyDescent="0.2">
      <c r="A6">
        <v>7</v>
      </c>
      <c r="B6" s="5">
        <f>A6*6</f>
        <v>42</v>
      </c>
      <c r="C6" t="s">
        <v>10</v>
      </c>
      <c r="D6" s="5" t="s">
        <v>28</v>
      </c>
      <c r="E6">
        <v>805</v>
      </c>
      <c r="F6" s="5" t="s">
        <v>29</v>
      </c>
      <c r="G6" t="s">
        <v>30</v>
      </c>
      <c r="H6" s="6">
        <v>1.1520000000000001E-2</v>
      </c>
      <c r="I6" s="6">
        <f t="shared" si="0"/>
        <v>0.48384000000000005</v>
      </c>
      <c r="J6" t="s">
        <v>27</v>
      </c>
    </row>
    <row r="7" spans="1:10" x14ac:dyDescent="0.2">
      <c r="A7">
        <v>6</v>
      </c>
      <c r="B7" s="5">
        <f>A7*6</f>
        <v>36</v>
      </c>
      <c r="C7" t="s">
        <v>10</v>
      </c>
      <c r="D7" s="5" t="s">
        <v>31</v>
      </c>
      <c r="E7">
        <v>805</v>
      </c>
      <c r="F7" s="5" t="s">
        <v>32</v>
      </c>
      <c r="G7" t="s">
        <v>33</v>
      </c>
      <c r="H7" s="6">
        <v>4.2200000000000001E-2</v>
      </c>
      <c r="I7" s="6">
        <f t="shared" si="0"/>
        <v>1.5192000000000001</v>
      </c>
      <c r="J7" t="s">
        <v>27</v>
      </c>
    </row>
    <row r="8" spans="1:10" x14ac:dyDescent="0.2">
      <c r="A8">
        <v>1</v>
      </c>
      <c r="B8" s="5">
        <f>A8*10</f>
        <v>10</v>
      </c>
      <c r="C8" t="s">
        <v>10</v>
      </c>
      <c r="D8" s="5" t="s">
        <v>34</v>
      </c>
      <c r="E8">
        <v>805</v>
      </c>
      <c r="F8" s="5" t="s">
        <v>35</v>
      </c>
      <c r="G8" t="s">
        <v>36</v>
      </c>
      <c r="H8" s="6">
        <v>5.7000000000000002E-2</v>
      </c>
      <c r="I8" s="6">
        <f t="shared" si="0"/>
        <v>0.57000000000000006</v>
      </c>
      <c r="J8" t="s">
        <v>27</v>
      </c>
    </row>
    <row r="9" spans="1:10" x14ac:dyDescent="0.2">
      <c r="A9">
        <v>1</v>
      </c>
      <c r="B9" s="5">
        <f>A9*10</f>
        <v>10</v>
      </c>
      <c r="C9" t="s">
        <v>10</v>
      </c>
      <c r="D9" s="5" t="s">
        <v>37</v>
      </c>
      <c r="E9">
        <v>805</v>
      </c>
      <c r="F9" s="5" t="s">
        <v>38</v>
      </c>
      <c r="G9" t="s">
        <v>39</v>
      </c>
      <c r="H9" s="6">
        <v>2.1000000000000001E-2</v>
      </c>
      <c r="I9" s="6">
        <f t="shared" si="0"/>
        <v>0.21000000000000002</v>
      </c>
      <c r="J9" t="s">
        <v>17</v>
      </c>
    </row>
    <row r="10" spans="1:10" x14ac:dyDescent="0.2">
      <c r="A10">
        <v>4</v>
      </c>
      <c r="B10" s="5">
        <f>A10*10</f>
        <v>40</v>
      </c>
      <c r="C10" t="s">
        <v>10</v>
      </c>
      <c r="D10" s="5" t="s">
        <v>40</v>
      </c>
      <c r="E10">
        <v>805</v>
      </c>
      <c r="F10" s="5" t="s">
        <v>41</v>
      </c>
      <c r="G10" t="s">
        <v>42</v>
      </c>
      <c r="H10" s="6">
        <v>3.6999999999999998E-2</v>
      </c>
      <c r="I10" s="6">
        <f t="shared" si="0"/>
        <v>1.48</v>
      </c>
      <c r="J10" t="s">
        <v>27</v>
      </c>
    </row>
    <row r="11" spans="1:10" x14ac:dyDescent="0.2">
      <c r="A11">
        <v>1</v>
      </c>
      <c r="B11" s="5">
        <f>A11*10</f>
        <v>10</v>
      </c>
      <c r="C11" t="s">
        <v>10</v>
      </c>
      <c r="D11" s="5" t="s">
        <v>43</v>
      </c>
      <c r="E11">
        <v>805</v>
      </c>
      <c r="F11" s="5" t="s">
        <v>44</v>
      </c>
      <c r="G11" t="s">
        <v>45</v>
      </c>
      <c r="H11" s="6">
        <v>2.1000000000000001E-2</v>
      </c>
      <c r="I11" s="6">
        <f t="shared" si="0"/>
        <v>0.21000000000000002</v>
      </c>
      <c r="J11" t="s">
        <v>17</v>
      </c>
    </row>
    <row r="12" spans="1:10" x14ac:dyDescent="0.2">
      <c r="A12">
        <v>1</v>
      </c>
      <c r="B12" s="5">
        <f>A12*10</f>
        <v>10</v>
      </c>
      <c r="C12" t="s">
        <v>10</v>
      </c>
      <c r="D12" s="5" t="s">
        <v>46</v>
      </c>
      <c r="E12">
        <v>805</v>
      </c>
      <c r="F12" s="5" t="s">
        <v>47</v>
      </c>
      <c r="G12" t="s">
        <v>48</v>
      </c>
      <c r="H12" s="6">
        <v>2.9000000000000001E-2</v>
      </c>
      <c r="I12" s="6">
        <f t="shared" si="0"/>
        <v>0.29000000000000004</v>
      </c>
      <c r="J12" t="s">
        <v>17</v>
      </c>
    </row>
    <row r="13" spans="1:10" x14ac:dyDescent="0.2">
      <c r="A13">
        <v>2</v>
      </c>
      <c r="B13" s="5">
        <f>A13*20</f>
        <v>40</v>
      </c>
      <c r="C13" t="s">
        <v>10</v>
      </c>
      <c r="D13" s="5" t="s">
        <v>49</v>
      </c>
      <c r="E13">
        <v>1206</v>
      </c>
      <c r="F13" s="5" t="s">
        <v>50</v>
      </c>
      <c r="G13" t="s">
        <v>51</v>
      </c>
      <c r="H13" s="6">
        <v>0.13200000000000001</v>
      </c>
      <c r="I13" s="6">
        <f t="shared" si="0"/>
        <v>5.28</v>
      </c>
      <c r="J13" t="s">
        <v>52</v>
      </c>
    </row>
    <row r="14" spans="1:10" x14ac:dyDescent="0.2">
      <c r="A14">
        <v>1</v>
      </c>
      <c r="B14" s="5">
        <f>A14*10</f>
        <v>10</v>
      </c>
      <c r="C14" t="s">
        <v>10</v>
      </c>
      <c r="D14" s="5" t="s">
        <v>53</v>
      </c>
      <c r="E14">
        <v>805</v>
      </c>
      <c r="F14" s="5" t="s">
        <v>54</v>
      </c>
      <c r="G14" t="s">
        <v>55</v>
      </c>
      <c r="H14" s="6">
        <v>2.1000000000000001E-2</v>
      </c>
      <c r="I14" s="6">
        <f t="shared" si="0"/>
        <v>0.21000000000000002</v>
      </c>
      <c r="J14" t="s">
        <v>17</v>
      </c>
    </row>
    <row r="15" spans="1:10" x14ac:dyDescent="0.2">
      <c r="A15">
        <v>5</v>
      </c>
      <c r="B15" s="5">
        <f>A15*6</f>
        <v>30</v>
      </c>
      <c r="C15" t="s">
        <v>10</v>
      </c>
      <c r="D15" s="5" t="s">
        <v>56</v>
      </c>
      <c r="E15">
        <v>805</v>
      </c>
      <c r="F15" s="5" t="s">
        <v>57</v>
      </c>
      <c r="G15" t="s">
        <v>58</v>
      </c>
      <c r="H15" s="6">
        <v>2.1000000000000001E-2</v>
      </c>
      <c r="I15" s="6">
        <f t="shared" si="0"/>
        <v>0.63</v>
      </c>
      <c r="J15" t="s">
        <v>17</v>
      </c>
    </row>
    <row r="16" spans="1:10" x14ac:dyDescent="0.2">
      <c r="A16">
        <v>1</v>
      </c>
      <c r="B16" s="5">
        <f t="shared" ref="B16:B24" si="1">A16*10</f>
        <v>10</v>
      </c>
      <c r="C16" t="s">
        <v>10</v>
      </c>
      <c r="D16" s="5" t="s">
        <v>59</v>
      </c>
      <c r="E16">
        <v>805</v>
      </c>
      <c r="F16" s="5" t="s">
        <v>60</v>
      </c>
      <c r="G16" t="s">
        <v>61</v>
      </c>
      <c r="H16" s="6">
        <v>2.76E-2</v>
      </c>
      <c r="I16" s="6">
        <f t="shared" si="0"/>
        <v>0.27600000000000002</v>
      </c>
      <c r="J16" t="s">
        <v>17</v>
      </c>
    </row>
    <row r="17" spans="1:10" x14ac:dyDescent="0.2">
      <c r="A17">
        <v>1</v>
      </c>
      <c r="B17" s="5">
        <f t="shared" si="1"/>
        <v>10</v>
      </c>
      <c r="C17" t="s">
        <v>10</v>
      </c>
      <c r="D17" s="5" t="s">
        <v>62</v>
      </c>
      <c r="E17">
        <v>805</v>
      </c>
      <c r="F17" s="5" t="s">
        <v>63</v>
      </c>
      <c r="G17" t="s">
        <v>64</v>
      </c>
      <c r="H17" s="6">
        <v>0.128</v>
      </c>
      <c r="I17" s="6">
        <f t="shared" si="0"/>
        <v>1.28</v>
      </c>
      <c r="J17" t="s">
        <v>27</v>
      </c>
    </row>
    <row r="18" spans="1:10" x14ac:dyDescent="0.2">
      <c r="A18">
        <v>1</v>
      </c>
      <c r="B18" s="5">
        <f t="shared" si="1"/>
        <v>10</v>
      </c>
      <c r="C18" t="s">
        <v>10</v>
      </c>
      <c r="D18" s="5" t="s">
        <v>65</v>
      </c>
      <c r="E18">
        <v>805</v>
      </c>
      <c r="F18" s="5" t="s">
        <v>66</v>
      </c>
      <c r="G18" t="s">
        <v>67</v>
      </c>
      <c r="H18" s="6">
        <v>2.9000000000000001E-2</v>
      </c>
      <c r="I18" s="6">
        <f t="shared" si="0"/>
        <v>0.29000000000000004</v>
      </c>
      <c r="J18" t="s">
        <v>17</v>
      </c>
    </row>
    <row r="19" spans="1:10" x14ac:dyDescent="0.2">
      <c r="A19">
        <v>2</v>
      </c>
      <c r="B19" s="5">
        <f t="shared" si="1"/>
        <v>20</v>
      </c>
      <c r="C19" t="s">
        <v>10</v>
      </c>
      <c r="D19" s="5" t="s">
        <v>68</v>
      </c>
      <c r="E19">
        <v>805</v>
      </c>
      <c r="F19" s="5" t="s">
        <v>69</v>
      </c>
      <c r="G19" t="s">
        <v>70</v>
      </c>
      <c r="H19" s="6">
        <v>6.4399999999999999E-2</v>
      </c>
      <c r="I19" s="6">
        <f t="shared" si="0"/>
        <v>1.288</v>
      </c>
      <c r="J19" t="s">
        <v>27</v>
      </c>
    </row>
    <row r="20" spans="1:10" x14ac:dyDescent="0.2">
      <c r="A20">
        <v>1</v>
      </c>
      <c r="B20" s="5">
        <f t="shared" si="1"/>
        <v>10</v>
      </c>
      <c r="C20" t="s">
        <v>10</v>
      </c>
      <c r="D20" s="5" t="s">
        <v>71</v>
      </c>
      <c r="E20">
        <v>1206</v>
      </c>
      <c r="F20" s="5" t="s">
        <v>72</v>
      </c>
      <c r="G20" t="s">
        <v>73</v>
      </c>
      <c r="H20" s="6">
        <v>0.188</v>
      </c>
      <c r="I20" s="6">
        <f t="shared" si="0"/>
        <v>1.88</v>
      </c>
      <c r="J20" t="s">
        <v>52</v>
      </c>
    </row>
    <row r="21" spans="1:10" x14ac:dyDescent="0.2">
      <c r="A21">
        <v>1</v>
      </c>
      <c r="B21" s="5">
        <f t="shared" si="1"/>
        <v>10</v>
      </c>
      <c r="C21" t="s">
        <v>10</v>
      </c>
      <c r="D21" s="5" t="s">
        <v>74</v>
      </c>
      <c r="E21">
        <v>805</v>
      </c>
      <c r="F21" s="5" t="s">
        <v>75</v>
      </c>
      <c r="G21" t="s">
        <v>76</v>
      </c>
      <c r="H21" s="6">
        <v>2.9000000000000001E-2</v>
      </c>
      <c r="I21" s="6">
        <f t="shared" si="0"/>
        <v>0.29000000000000004</v>
      </c>
      <c r="J21" t="s">
        <v>17</v>
      </c>
    </row>
    <row r="22" spans="1:10" x14ac:dyDescent="0.2">
      <c r="A22">
        <v>1</v>
      </c>
      <c r="B22" s="5">
        <f t="shared" si="1"/>
        <v>10</v>
      </c>
      <c r="C22" t="s">
        <v>10</v>
      </c>
      <c r="D22" s="5" t="s">
        <v>77</v>
      </c>
      <c r="E22">
        <v>805</v>
      </c>
      <c r="F22" s="5" t="s">
        <v>78</v>
      </c>
      <c r="G22" t="s">
        <v>79</v>
      </c>
      <c r="H22" s="6">
        <v>6.4000000000000001E-2</v>
      </c>
      <c r="I22" s="6">
        <f t="shared" si="0"/>
        <v>0.64</v>
      </c>
      <c r="J22" t="s">
        <v>27</v>
      </c>
    </row>
    <row r="23" spans="1:10" x14ac:dyDescent="0.2">
      <c r="A23">
        <v>1</v>
      </c>
      <c r="B23" s="5">
        <f t="shared" si="1"/>
        <v>10</v>
      </c>
      <c r="C23" t="s">
        <v>10</v>
      </c>
      <c r="D23" s="5" t="s">
        <v>80</v>
      </c>
      <c r="E23">
        <v>805</v>
      </c>
      <c r="F23" s="5" t="s">
        <v>81</v>
      </c>
      <c r="G23" t="s">
        <v>82</v>
      </c>
      <c r="H23" s="6">
        <v>2.9000000000000001E-2</v>
      </c>
      <c r="I23" s="6">
        <f t="shared" si="0"/>
        <v>0.29000000000000004</v>
      </c>
      <c r="J23" t="s">
        <v>17</v>
      </c>
    </row>
    <row r="24" spans="1:10" x14ac:dyDescent="0.2">
      <c r="A24">
        <v>1</v>
      </c>
      <c r="B24" s="5">
        <f t="shared" si="1"/>
        <v>10</v>
      </c>
      <c r="C24" t="s">
        <v>10</v>
      </c>
      <c r="D24" s="5" t="s">
        <v>83</v>
      </c>
      <c r="E24">
        <v>805</v>
      </c>
      <c r="F24" s="5" t="s">
        <v>84</v>
      </c>
      <c r="G24" t="s">
        <v>85</v>
      </c>
      <c r="H24" s="6">
        <v>2.9000000000000001E-2</v>
      </c>
      <c r="I24" s="6">
        <f t="shared" si="0"/>
        <v>0.29000000000000004</v>
      </c>
      <c r="J24" t="s">
        <v>17</v>
      </c>
    </row>
    <row r="25" spans="1:10" x14ac:dyDescent="0.2">
      <c r="A25">
        <v>1</v>
      </c>
      <c r="B25" s="5">
        <f>A25*6</f>
        <v>6</v>
      </c>
      <c r="C25" t="s">
        <v>10</v>
      </c>
      <c r="D25" s="5" t="s">
        <v>86</v>
      </c>
      <c r="E25" t="s">
        <v>87</v>
      </c>
      <c r="F25" s="5" t="s">
        <v>88</v>
      </c>
      <c r="G25" t="s">
        <v>89</v>
      </c>
      <c r="H25" s="6">
        <v>1.1000000000000001</v>
      </c>
      <c r="I25" s="6">
        <f t="shared" si="0"/>
        <v>6.6000000000000005</v>
      </c>
      <c r="J25" t="s">
        <v>90</v>
      </c>
    </row>
    <row r="26" spans="1:10" x14ac:dyDescent="0.2">
      <c r="A26" s="7">
        <v>2</v>
      </c>
      <c r="B26" s="5">
        <f>A26*6</f>
        <v>12</v>
      </c>
      <c r="C26" s="7" t="s">
        <v>10</v>
      </c>
      <c r="D26" s="5" t="s">
        <v>91</v>
      </c>
      <c r="E26" s="7">
        <v>1206</v>
      </c>
      <c r="F26" s="5" t="s">
        <v>92</v>
      </c>
      <c r="G26" t="s">
        <v>93</v>
      </c>
      <c r="H26" s="8">
        <v>1.4350000000000001</v>
      </c>
      <c r="I26" s="8">
        <f t="shared" si="0"/>
        <v>17.22</v>
      </c>
      <c r="J26" s="7" t="s">
        <v>27</v>
      </c>
    </row>
    <row r="27" spans="1:10" x14ac:dyDescent="0.2">
      <c r="A27" s="7">
        <v>1</v>
      </c>
      <c r="B27" s="5">
        <f>A27*6</f>
        <v>6</v>
      </c>
      <c r="C27" s="7" t="s">
        <v>10</v>
      </c>
      <c r="D27" s="5" t="s">
        <v>94</v>
      </c>
      <c r="E27" s="7" t="s">
        <v>95</v>
      </c>
      <c r="F27" s="5" t="s">
        <v>96</v>
      </c>
      <c r="G27" t="s">
        <v>97</v>
      </c>
      <c r="H27" s="8">
        <v>0.43</v>
      </c>
      <c r="I27" s="8">
        <f t="shared" si="0"/>
        <v>2.58</v>
      </c>
      <c r="J27" s="7" t="s">
        <v>98</v>
      </c>
    </row>
    <row r="28" spans="1:10" x14ac:dyDescent="0.2">
      <c r="A28">
        <v>1</v>
      </c>
      <c r="B28" s="5">
        <f>A28*6</f>
        <v>6</v>
      </c>
      <c r="C28" t="s">
        <v>10</v>
      </c>
      <c r="D28" s="5" t="s">
        <v>99</v>
      </c>
      <c r="E28">
        <v>1206</v>
      </c>
      <c r="F28" s="5" t="s">
        <v>100</v>
      </c>
      <c r="G28" t="s">
        <v>101</v>
      </c>
      <c r="H28" s="6">
        <v>5.8999999999999997E-2</v>
      </c>
      <c r="I28" s="6">
        <f t="shared" si="0"/>
        <v>0.35399999999999998</v>
      </c>
      <c r="J28" t="s">
        <v>52</v>
      </c>
    </row>
    <row r="29" spans="1:10" x14ac:dyDescent="0.2">
      <c r="A29">
        <v>1</v>
      </c>
      <c r="B29" s="5">
        <f>A29*10</f>
        <v>10</v>
      </c>
      <c r="C29" t="s">
        <v>10</v>
      </c>
      <c r="D29" s="5" t="s">
        <v>102</v>
      </c>
      <c r="E29">
        <v>805</v>
      </c>
      <c r="F29" s="5" t="s">
        <v>103</v>
      </c>
      <c r="G29" t="s">
        <v>104</v>
      </c>
      <c r="H29" s="6">
        <v>0.115</v>
      </c>
      <c r="I29" s="6">
        <f t="shared" si="0"/>
        <v>1.1500000000000001</v>
      </c>
      <c r="J29" t="s">
        <v>27</v>
      </c>
    </row>
    <row r="30" spans="1:10" x14ac:dyDescent="0.2">
      <c r="A30">
        <v>1</v>
      </c>
      <c r="B30" s="5">
        <f>A30*0</f>
        <v>0</v>
      </c>
      <c r="C30" t="s">
        <v>18</v>
      </c>
      <c r="D30" s="5" t="s">
        <v>105</v>
      </c>
      <c r="E30" t="s">
        <v>106</v>
      </c>
      <c r="F30" s="5" t="s">
        <v>107</v>
      </c>
      <c r="G30" t="s">
        <v>108</v>
      </c>
      <c r="H30" s="6">
        <v>5.8049999999999997</v>
      </c>
      <c r="I30" s="6">
        <f t="shared" si="0"/>
        <v>0</v>
      </c>
      <c r="J30" t="s">
        <v>105</v>
      </c>
    </row>
    <row r="31" spans="1:10" x14ac:dyDescent="0.2">
      <c r="A31">
        <v>4</v>
      </c>
      <c r="B31" s="5">
        <f>A31*6</f>
        <v>24</v>
      </c>
      <c r="C31" t="s">
        <v>10</v>
      </c>
      <c r="D31" s="5" t="s">
        <v>109</v>
      </c>
      <c r="E31" t="s">
        <v>110</v>
      </c>
      <c r="F31" s="5" t="s">
        <v>111</v>
      </c>
      <c r="G31" t="s">
        <v>112</v>
      </c>
      <c r="H31" s="6">
        <v>7.0000000000000007E-2</v>
      </c>
      <c r="I31" s="6">
        <f t="shared" si="0"/>
        <v>1.6800000000000002</v>
      </c>
      <c r="J31" t="s">
        <v>113</v>
      </c>
    </row>
    <row r="32" spans="1:10" x14ac:dyDescent="0.2">
      <c r="A32">
        <v>1</v>
      </c>
      <c r="B32" s="5">
        <f>A32*6</f>
        <v>6</v>
      </c>
      <c r="C32" t="s">
        <v>10</v>
      </c>
      <c r="D32" s="5" t="s">
        <v>114</v>
      </c>
      <c r="E32" t="s">
        <v>115</v>
      </c>
      <c r="F32" s="5" t="s">
        <v>116</v>
      </c>
      <c r="G32" t="s">
        <v>117</v>
      </c>
      <c r="H32" s="6">
        <v>0.32800000000000001</v>
      </c>
      <c r="I32" s="6">
        <f t="shared" si="0"/>
        <v>1.968</v>
      </c>
      <c r="J32" t="s">
        <v>114</v>
      </c>
    </row>
    <row r="33" spans="1:10" x14ac:dyDescent="0.2">
      <c r="A33">
        <v>2</v>
      </c>
      <c r="B33" s="5">
        <f>A33*0</f>
        <v>0</v>
      </c>
      <c r="C33" t="s">
        <v>118</v>
      </c>
      <c r="D33" s="5" t="s">
        <v>119</v>
      </c>
      <c r="E33" t="s">
        <v>120</v>
      </c>
      <c r="F33" s="5" t="s">
        <v>121</v>
      </c>
      <c r="G33" t="s">
        <v>122</v>
      </c>
      <c r="H33" s="6">
        <v>0.64</v>
      </c>
      <c r="I33" s="6">
        <f t="shared" si="0"/>
        <v>0</v>
      </c>
      <c r="J33" t="s">
        <v>123</v>
      </c>
    </row>
    <row r="34" spans="1:10" x14ac:dyDescent="0.2">
      <c r="A34">
        <v>6</v>
      </c>
      <c r="B34" s="5">
        <f t="shared" ref="B34:B39" si="2">A34*6</f>
        <v>36</v>
      </c>
      <c r="C34" t="s">
        <v>10</v>
      </c>
      <c r="D34" s="5" t="s">
        <v>124</v>
      </c>
      <c r="E34" t="s">
        <v>125</v>
      </c>
      <c r="F34" s="5" t="s">
        <v>126</v>
      </c>
      <c r="G34" t="s">
        <v>127</v>
      </c>
      <c r="H34" s="6">
        <v>0.97199999999999998</v>
      </c>
      <c r="I34" s="6">
        <f t="shared" si="0"/>
        <v>34.991999999999997</v>
      </c>
      <c r="J34" t="s">
        <v>124</v>
      </c>
    </row>
    <row r="35" spans="1:10" x14ac:dyDescent="0.2">
      <c r="A35">
        <v>1</v>
      </c>
      <c r="B35" s="5">
        <f t="shared" si="2"/>
        <v>6</v>
      </c>
      <c r="C35" t="s">
        <v>10</v>
      </c>
      <c r="D35" s="5" t="s">
        <v>128</v>
      </c>
      <c r="E35" t="s">
        <v>129</v>
      </c>
      <c r="F35" s="5" t="s">
        <v>130</v>
      </c>
      <c r="G35" t="s">
        <v>131</v>
      </c>
      <c r="H35" s="6">
        <v>1.286</v>
      </c>
      <c r="I35" s="6">
        <f t="shared" si="0"/>
        <v>7.7160000000000002</v>
      </c>
      <c r="J35" t="s">
        <v>132</v>
      </c>
    </row>
    <row r="36" spans="1:10" x14ac:dyDescent="0.2">
      <c r="A36">
        <v>1</v>
      </c>
      <c r="B36" s="5">
        <f t="shared" si="2"/>
        <v>6</v>
      </c>
      <c r="C36" t="s">
        <v>10</v>
      </c>
      <c r="D36" s="5" t="s">
        <v>133</v>
      </c>
      <c r="E36" t="s">
        <v>134</v>
      </c>
      <c r="F36" s="5" t="s">
        <v>135</v>
      </c>
      <c r="G36" t="s">
        <v>136</v>
      </c>
      <c r="H36" s="6">
        <v>2.0099999999999998</v>
      </c>
      <c r="I36" s="6">
        <f t="shared" si="0"/>
        <v>12.059999999999999</v>
      </c>
      <c r="J36" t="s">
        <v>133</v>
      </c>
    </row>
    <row r="37" spans="1:10" x14ac:dyDescent="0.2">
      <c r="A37">
        <v>1</v>
      </c>
      <c r="B37" s="5">
        <f t="shared" si="2"/>
        <v>6</v>
      </c>
      <c r="C37" t="s">
        <v>10</v>
      </c>
      <c r="D37" s="5" t="s">
        <v>137</v>
      </c>
      <c r="E37" t="s">
        <v>138</v>
      </c>
      <c r="F37" s="5" t="s">
        <v>139</v>
      </c>
      <c r="G37" t="s">
        <v>140</v>
      </c>
      <c r="H37" s="6">
        <v>3.5750000000000002</v>
      </c>
      <c r="I37" s="6">
        <f t="shared" si="0"/>
        <v>21.450000000000003</v>
      </c>
      <c r="J37" t="s">
        <v>137</v>
      </c>
    </row>
    <row r="38" spans="1:10" x14ac:dyDescent="0.2">
      <c r="A38">
        <v>2</v>
      </c>
      <c r="B38" s="5">
        <f t="shared" si="2"/>
        <v>12</v>
      </c>
      <c r="C38" t="s">
        <v>10</v>
      </c>
      <c r="D38" s="5" t="s">
        <v>141</v>
      </c>
      <c r="E38" t="s">
        <v>142</v>
      </c>
      <c r="F38" s="5" t="s">
        <v>143</v>
      </c>
      <c r="G38" t="s">
        <v>144</v>
      </c>
      <c r="H38" s="6">
        <v>3.0880000000000001</v>
      </c>
      <c r="I38" s="6">
        <f t="shared" si="0"/>
        <v>37.055999999999997</v>
      </c>
      <c r="J38" t="s">
        <v>145</v>
      </c>
    </row>
    <row r="39" spans="1:10" x14ac:dyDescent="0.2">
      <c r="A39" s="7">
        <v>1</v>
      </c>
      <c r="B39" s="5">
        <f t="shared" si="2"/>
        <v>6</v>
      </c>
      <c r="C39" s="7" t="s">
        <v>10</v>
      </c>
      <c r="D39" s="5" t="s">
        <v>146</v>
      </c>
      <c r="E39" s="7">
        <v>805</v>
      </c>
      <c r="F39" s="5" t="s">
        <v>147</v>
      </c>
      <c r="G39" t="s">
        <v>148</v>
      </c>
      <c r="H39" s="8">
        <v>2.1000000000000001E-2</v>
      </c>
      <c r="I39" s="8">
        <f t="shared" si="0"/>
        <v>0.126</v>
      </c>
      <c r="J39" s="7" t="s">
        <v>17</v>
      </c>
    </row>
    <row r="40" spans="1:10" x14ac:dyDescent="0.2">
      <c r="A40" s="7"/>
      <c r="B40" s="5"/>
      <c r="C40" s="7"/>
      <c r="D40" s="5"/>
      <c r="E40" s="7"/>
      <c r="F40" s="5"/>
      <c r="H40" s="4" t="s">
        <v>149</v>
      </c>
      <c r="I40" s="8">
        <f>SUM(I2:I39)</f>
        <v>164.84903999999997</v>
      </c>
      <c r="J40" s="7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</dc:creator>
  <cp:lastModifiedBy>Pavlo</cp:lastModifiedBy>
  <cp:revision>0</cp:revision>
  <dcterms:created xsi:type="dcterms:W3CDTF">2013-07-30T20:19:18Z</dcterms:created>
  <dcterms:modified xsi:type="dcterms:W3CDTF">2013-07-30T20:19:18Z</dcterms:modified>
</cp:coreProperties>
</file>