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0" yWindow="1815" windowWidth="19875" windowHeight="7725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Plan1!$A$3:$F$65</definedName>
  </definedNames>
  <calcPr calcId="145621"/>
</workbook>
</file>

<file path=xl/calcChain.xml><?xml version="1.0" encoding="utf-8"?>
<calcChain xmlns="http://schemas.openxmlformats.org/spreadsheetml/2006/main">
  <c r="G30" i="1" l="1"/>
  <c r="G4" i="1"/>
  <c r="G7" i="1"/>
  <c r="O7" i="1"/>
  <c r="G43" i="1"/>
  <c r="O43" i="1"/>
  <c r="G39" i="1"/>
  <c r="O39" i="1"/>
  <c r="G34" i="1"/>
  <c r="O34" i="1"/>
  <c r="O30" i="1"/>
  <c r="G25" i="1"/>
  <c r="O25" i="1"/>
  <c r="G20" i="1"/>
  <c r="O20" i="1"/>
  <c r="G14" i="1"/>
  <c r="O14" i="1"/>
  <c r="G11" i="1"/>
  <c r="O11" i="1"/>
  <c r="O31" i="1"/>
  <c r="O40" i="1"/>
  <c r="O44" i="1"/>
  <c r="O35" i="1"/>
  <c r="O26" i="1"/>
  <c r="O21" i="1"/>
  <c r="O15" i="1"/>
  <c r="O12" i="1"/>
  <c r="O8" i="1"/>
  <c r="O5" i="1"/>
  <c r="O4" i="1"/>
</calcChain>
</file>

<file path=xl/sharedStrings.xml><?xml version="1.0" encoding="utf-8"?>
<sst xmlns="http://schemas.openxmlformats.org/spreadsheetml/2006/main" count="285" uniqueCount="133">
  <si>
    <t>Iteração 1</t>
  </si>
  <si>
    <t>Manter Evento</t>
  </si>
  <si>
    <t>Manter Convidados</t>
  </si>
  <si>
    <t xml:space="preserve">Manter Tipo de Evento </t>
  </si>
  <si>
    <t>Iteração 2</t>
  </si>
  <si>
    <t>Importar Lista de Participante do Excel</t>
  </si>
  <si>
    <t>Verificar Registros Duplicados</t>
  </si>
  <si>
    <t>Manter Grupo Participante</t>
  </si>
  <si>
    <t xml:space="preserve">Manter Tipo de Órgão </t>
  </si>
  <si>
    <t xml:space="preserve">Iteração 3
</t>
  </si>
  <si>
    <t>Manter Poder/Área</t>
  </si>
  <si>
    <t>Manter Cargo</t>
  </si>
  <si>
    <t>Manter Órgão</t>
  </si>
  <si>
    <r>
      <t xml:space="preserve">Iteração 4
</t>
    </r>
    <r>
      <rPr>
        <sz val="11"/>
        <color theme="1"/>
        <rFont val="Calibri"/>
        <family val="2"/>
        <scheme val="minor"/>
      </rPr>
      <t>RIM 003</t>
    </r>
  </si>
  <si>
    <t>Manter Tipo de Órgão</t>
  </si>
  <si>
    <t>Iteração 5</t>
  </si>
  <si>
    <t>Manter Local do Evento</t>
  </si>
  <si>
    <t>Manter Ordem de Precedência</t>
  </si>
  <si>
    <t>Importar Participante do Mala Direta</t>
  </si>
  <si>
    <t>Pesquisa Avançada</t>
  </si>
  <si>
    <t>Vincular Setor/Grupo</t>
  </si>
  <si>
    <t>Iteração 6</t>
  </si>
  <si>
    <t>Gerar Código de Barras (Credencial)</t>
  </si>
  <si>
    <t xml:space="preserve">Gerar Etiquetas para Correspondência </t>
  </si>
  <si>
    <t>Manter Cartão de Identificação (Credencial)</t>
  </si>
  <si>
    <t>Classificar a lista</t>
  </si>
  <si>
    <t>Representação do Participante</t>
  </si>
  <si>
    <t>Iteração 7</t>
  </si>
  <si>
    <t xml:space="preserve">Manter Convite </t>
  </si>
  <si>
    <t>Manter Ofício</t>
  </si>
  <si>
    <t>Manter Composição da Mesa</t>
  </si>
  <si>
    <t>Manter Nominata</t>
  </si>
  <si>
    <t>Iteração 8</t>
  </si>
  <si>
    <t xml:space="preserve">Manter Roteiro para Mestre de Cerimônias </t>
  </si>
  <si>
    <t xml:space="preserve">Manter Relatório de Atualização </t>
  </si>
  <si>
    <t>Manter RFID (Chip no Cartão de Acesso)</t>
  </si>
  <si>
    <t>Iteração 9</t>
  </si>
  <si>
    <t>Exportar Cargo para o Mala Direta</t>
  </si>
  <si>
    <t>Exportar Esfera para o Mala Direta</t>
  </si>
  <si>
    <t>Exportar Grupo Participante para o Mala Direta</t>
  </si>
  <si>
    <t>Exportar Órgão para o Mala Direta</t>
  </si>
  <si>
    <t>Iteração 10</t>
  </si>
  <si>
    <t>Exportar Participante para o Mala Direta</t>
  </si>
  <si>
    <t>Exportar Poder/Área para o Mala Direta</t>
  </si>
  <si>
    <t>Exportar Tipo de Órgão para o Mala Direta</t>
  </si>
  <si>
    <t>Exportar Tratamento para o Mala Direta</t>
  </si>
  <si>
    <t>Iteração 11</t>
  </si>
  <si>
    <t>Efetuar Login</t>
  </si>
  <si>
    <t>Manter Perfil de Acesso</t>
  </si>
  <si>
    <t>Manter Usuário</t>
  </si>
  <si>
    <t>Manter Presença (Credencial)</t>
  </si>
  <si>
    <t>Iteração 12</t>
  </si>
  <si>
    <t>Emitir Participantes (todas as cores)</t>
  </si>
  <si>
    <t>Emitir Participantes do primeiro escalão</t>
  </si>
  <si>
    <t>Emitir Participantes por cor</t>
  </si>
  <si>
    <t>Emitir Participantes por grupos</t>
  </si>
  <si>
    <t>Iteração 13</t>
  </si>
  <si>
    <t>Emitir Participantes por órgãos</t>
  </si>
  <si>
    <t>Emitir Participantes presentes</t>
  </si>
  <si>
    <t>Emitir Participantes presentes por cor</t>
  </si>
  <si>
    <t>Emitir Participantes que confirmaram presença</t>
  </si>
  <si>
    <t>Iteração 14</t>
  </si>
  <si>
    <t>Emitir Participantes que confirmaram presença por cargo</t>
  </si>
  <si>
    <t>Emitir Participantes que confirmaram presenças por cor</t>
  </si>
  <si>
    <t>Emitir Participantes que não confirmaram presença</t>
  </si>
  <si>
    <t>Emitir Participantes resumidos</t>
  </si>
  <si>
    <t>Manter Log de Auditoria</t>
  </si>
  <si>
    <t>Iteração 15</t>
  </si>
  <si>
    <t>Manter Tratamento</t>
  </si>
  <si>
    <t>Manter Esfera</t>
  </si>
  <si>
    <t>Configurar Parametrização das colunas</t>
  </si>
  <si>
    <t>Manter Setor</t>
  </si>
  <si>
    <t>Requisito</t>
  </si>
  <si>
    <t>Ponto de Função</t>
  </si>
  <si>
    <t>Fase</t>
  </si>
  <si>
    <t>Início</t>
  </si>
  <si>
    <t>Caso de Uso</t>
  </si>
  <si>
    <t>Iteração 3</t>
  </si>
  <si>
    <t>Iteração 01</t>
  </si>
  <si>
    <t>Iteração 02</t>
  </si>
  <si>
    <t>Iteração 03</t>
  </si>
  <si>
    <t>Iteração 05</t>
  </si>
  <si>
    <t>Iteração 06</t>
  </si>
  <si>
    <t>Iteração 07</t>
  </si>
  <si>
    <t>Iteração 08</t>
  </si>
  <si>
    <t>Iteração 09</t>
  </si>
  <si>
    <t>Esforço 
Estimado [PF]</t>
  </si>
  <si>
    <t>Construção:</t>
  </si>
  <si>
    <t>Elaboração:</t>
  </si>
  <si>
    <t>Fim Planejado</t>
  </si>
  <si>
    <t>Fim Realizado</t>
  </si>
  <si>
    <t>[CTIS-SIGEVEN] elb_e03</t>
  </si>
  <si>
    <t>[CTIS-SIGEVEN] elb_e04</t>
  </si>
  <si>
    <t>[CTIS-SIGEVEN] elb_e05</t>
  </si>
  <si>
    <t>[CTIS-SIGEVEN] elb_e06</t>
  </si>
  <si>
    <t>[CTIS-SIGEVEN] elb_e08</t>
  </si>
  <si>
    <t>[CTIS-SIGEVEN] elb_e02</t>
  </si>
  <si>
    <t>segunda-feira, 16 de junho de 2014</t>
  </si>
  <si>
    <t>sexta-feira, 27 de junho de 2014</t>
  </si>
  <si>
    <t>segunda-feira, 9 de junho de 2014</t>
  </si>
  <si>
    <t>sexta-feira, 13 de junho de 2014</t>
  </si>
  <si>
    <t>segunda-feira, 5 de maio de 2014</t>
  </si>
  <si>
    <t>sexta-feira, 16 de maio de 2014</t>
  </si>
  <si>
    <t>quarta-feira, 16 de abril de 2014</t>
  </si>
  <si>
    <t>quinta-feira, 6 de março de 2014</t>
  </si>
  <si>
    <t>terça-feira, 15 de abril de 2014</t>
  </si>
  <si>
    <t>terça-feira, 29 de abril de 2014</t>
  </si>
  <si>
    <t>segunda-feira, 19 de maio de 2014</t>
  </si>
  <si>
    <t>sexta-feira, 20 de junho de 2014</t>
  </si>
  <si>
    <t>segunda-feira, 30 de junho de 2014</t>
  </si>
  <si>
    <t>sexta-feira, 11 de julho de 2014</t>
  </si>
  <si>
    <t>segunda-feira, 14 de julho de 2014</t>
  </si>
  <si>
    <t>sexta-feira, 25 de julho de 2014</t>
  </si>
  <si>
    <t>Constução</t>
  </si>
  <si>
    <t>sexta-feira, 09 de maio de 2014</t>
  </si>
  <si>
    <t>Esforço Iteração</t>
  </si>
  <si>
    <t>SVN</t>
  </si>
  <si>
    <t>REDMINE</t>
  </si>
  <si>
    <t>Iteração Interna</t>
  </si>
  <si>
    <t>Iteração</t>
  </si>
  <si>
    <t>Iteração 04</t>
  </si>
  <si>
    <t>Esforço Detalhado [PF]</t>
  </si>
  <si>
    <t xml:space="preserve">PF </t>
  </si>
  <si>
    <t>Observação</t>
  </si>
  <si>
    <t>Incluir na Requisição de Mudanças</t>
  </si>
  <si>
    <t>Utilizar o modelo de autenticação do STJ/Justiça</t>
  </si>
  <si>
    <t>Baixa Prioridade ou possível exclusão do requisito</t>
  </si>
  <si>
    <t>Média Prioridade ou possível exclusão do requisito</t>
  </si>
  <si>
    <t>Iteração X</t>
  </si>
  <si>
    <t>Excluído devivo a alteração do banco de dados</t>
  </si>
  <si>
    <t>PF/mês</t>
  </si>
  <si>
    <t>[CTIS-SIGEVEN] ctr_e02</t>
  </si>
  <si>
    <t>[CTIS-SIGEVEN] ctr_e01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</si>
</sst>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d/m/yy\ h:mm;@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01">
    <xf numFmtId="0" fontId="0" fillId="0" borderId="0" xfId="0"/>
    <xf numFmtId="0" fontId="0" fillId="7" borderId="0" xfId="0" applyFill="1" applyAlignment="1">
      <alignment textRotation="90"/>
    </xf>
    <xf numFmtId="0" fontId="0" fillId="7" borderId="0" xfId="0" applyFill="1"/>
    <xf numFmtId="0" fontId="4" fillId="8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vertical="top"/>
    </xf>
    <xf numFmtId="0" fontId="3" fillId="0" borderId="2" xfId="0" applyFont="1" applyBorder="1" applyAlignment="1">
      <alignment horizontal="center" vertical="top"/>
    </xf>
    <xf numFmtId="0" fontId="2" fillId="4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0" fillId="0" borderId="2" xfId="0" applyFont="1" applyBorder="1" applyAlignment="1">
      <alignment horizontal="center" vertical="top"/>
    </xf>
    <xf numFmtId="16" fontId="1" fillId="2" borderId="2" xfId="0" applyNumberFormat="1" applyFont="1" applyFill="1" applyBorder="1" applyAlignment="1">
      <alignment vertical="top" wrapText="1"/>
    </xf>
    <xf numFmtId="16" fontId="1" fillId="3" borderId="2" xfId="0" applyNumberFormat="1" applyFont="1" applyFill="1" applyBorder="1" applyAlignment="1">
      <alignment vertical="top" wrapText="1"/>
    </xf>
    <xf numFmtId="16" fontId="1" fillId="0" borderId="2" xfId="0" applyNumberFormat="1" applyFont="1" applyFill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 wrapText="1"/>
    </xf>
    <xf numFmtId="164" fontId="1" fillId="3" borderId="2" xfId="0" applyNumberFormat="1" applyFont="1" applyFill="1" applyBorder="1" applyAlignment="1">
      <alignment vertical="top" wrapText="1"/>
    </xf>
    <xf numFmtId="164" fontId="1" fillId="0" borderId="2" xfId="0" applyNumberFormat="1" applyFont="1" applyFill="1" applyBorder="1" applyAlignment="1">
      <alignment vertical="top" wrapText="1"/>
    </xf>
    <xf numFmtId="164" fontId="0" fillId="0" borderId="2" xfId="0" applyNumberFormat="1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164" fontId="1" fillId="0" borderId="2" xfId="0" applyNumberFormat="1" applyFont="1" applyBorder="1" applyAlignment="1">
      <alignment vertical="top"/>
    </xf>
    <xf numFmtId="0" fontId="1" fillId="2" borderId="2" xfId="0" applyNumberFormat="1" applyFont="1" applyFill="1" applyBorder="1" applyAlignment="1">
      <alignment vertical="top" wrapText="1"/>
    </xf>
    <xf numFmtId="0" fontId="1" fillId="3" borderId="2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0" fillId="0" borderId="2" xfId="0" applyNumberFormat="1" applyFont="1" applyFill="1" applyBorder="1" applyAlignment="1">
      <alignment vertical="top" wrapText="1"/>
    </xf>
    <xf numFmtId="165" fontId="1" fillId="0" borderId="2" xfId="0" applyNumberFormat="1" applyFont="1" applyBorder="1" applyAlignment="1">
      <alignment vertical="top"/>
    </xf>
    <xf numFmtId="0" fontId="4" fillId="8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7" fillId="2" borderId="8" xfId="0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6" fillId="3" borderId="0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4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3" borderId="7" xfId="0" applyFont="1" applyFill="1" applyBorder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7" fillId="2" borderId="10" xfId="0" applyFont="1" applyFill="1" applyBorder="1" applyAlignment="1">
      <alignment vertical="top" wrapText="1"/>
    </xf>
    <xf numFmtId="0" fontId="1" fillId="3" borderId="9" xfId="0" applyFont="1" applyFill="1" applyBorder="1" applyAlignment="1">
      <alignment vertical="top" wrapText="1"/>
    </xf>
    <xf numFmtId="0" fontId="6" fillId="3" borderId="10" xfId="0" applyFont="1" applyFill="1" applyBorder="1" applyAlignment="1">
      <alignment vertical="top" wrapText="1"/>
    </xf>
    <xf numFmtId="0" fontId="6" fillId="3" borderId="11" xfId="0" applyFont="1" applyFill="1" applyBorder="1" applyAlignment="1">
      <alignment vertical="top" wrapText="1"/>
    </xf>
    <xf numFmtId="0" fontId="7" fillId="2" borderId="11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/>
    </xf>
    <xf numFmtId="0" fontId="1" fillId="3" borderId="10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 wrapText="1"/>
    </xf>
    <xf numFmtId="0" fontId="1" fillId="3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1" fillId="2" borderId="8" xfId="0" applyFont="1" applyFill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165" fontId="1" fillId="0" borderId="7" xfId="0" applyNumberFormat="1" applyFont="1" applyBorder="1" applyAlignment="1">
      <alignment vertical="top"/>
    </xf>
    <xf numFmtId="165" fontId="1" fillId="0" borderId="8" xfId="0" applyNumberFormat="1" applyFont="1" applyBorder="1" applyAlignment="1">
      <alignment vertical="top"/>
    </xf>
    <xf numFmtId="0" fontId="1" fillId="2" borderId="10" xfId="0" applyFont="1" applyFill="1" applyBorder="1" applyAlignment="1">
      <alignment vertical="top"/>
    </xf>
    <xf numFmtId="0" fontId="1" fillId="2" borderId="11" xfId="0" applyFont="1" applyFill="1" applyBorder="1" applyAlignment="1">
      <alignment vertical="top"/>
    </xf>
    <xf numFmtId="165" fontId="1" fillId="2" borderId="7" xfId="0" applyNumberFormat="1" applyFont="1" applyFill="1" applyBorder="1" applyAlignment="1">
      <alignment vertical="top"/>
    </xf>
    <xf numFmtId="165" fontId="1" fillId="2" borderId="8" xfId="0" applyNumberFormat="1" applyFont="1" applyFill="1" applyBorder="1" applyAlignment="1">
      <alignment vertical="top"/>
    </xf>
    <xf numFmtId="0" fontId="1" fillId="2" borderId="10" xfId="0" applyFont="1" applyFill="1" applyBorder="1" applyAlignment="1">
      <alignment vertical="top" wrapText="1"/>
    </xf>
    <xf numFmtId="0" fontId="1" fillId="2" borderId="11" xfId="0" applyFont="1" applyFill="1" applyBorder="1" applyAlignment="1">
      <alignment vertical="top" wrapText="1"/>
    </xf>
    <xf numFmtId="0" fontId="1" fillId="3" borderId="11" xfId="0" applyFont="1" applyFill="1" applyBorder="1" applyAlignment="1">
      <alignment vertical="top" wrapText="1"/>
    </xf>
    <xf numFmtId="0" fontId="1" fillId="0" borderId="10" xfId="0" applyFont="1" applyFill="1" applyBorder="1" applyAlignment="1">
      <alignment vertical="top" wrapText="1"/>
    </xf>
    <xf numFmtId="0" fontId="1" fillId="0" borderId="11" xfId="0" applyFont="1" applyFill="1" applyBorder="1" applyAlignment="1">
      <alignment vertical="top" wrapText="1"/>
    </xf>
    <xf numFmtId="0" fontId="2" fillId="2" borderId="5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2" fillId="0" borderId="5" xfId="0" applyFont="1" applyFill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6" borderId="5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5" borderId="5" xfId="0" applyFont="1" applyFill="1" applyBorder="1" applyAlignment="1">
      <alignment vertical="top"/>
    </xf>
    <xf numFmtId="16" fontId="1" fillId="2" borderId="7" xfId="0" applyNumberFormat="1" applyFont="1" applyFill="1" applyBorder="1" applyAlignment="1">
      <alignment vertical="top" wrapText="1"/>
    </xf>
    <xf numFmtId="165" fontId="1" fillId="2" borderId="8" xfId="0" applyNumberFormat="1" applyFont="1" applyFill="1" applyBorder="1" applyAlignment="1">
      <alignment horizontal="left" vertical="top"/>
    </xf>
    <xf numFmtId="165" fontId="1" fillId="3" borderId="8" xfId="0" applyNumberFormat="1" applyFont="1" applyFill="1" applyBorder="1" applyAlignment="1">
      <alignment horizontal="left" vertical="top" wrapText="1"/>
    </xf>
    <xf numFmtId="16" fontId="1" fillId="0" borderId="7" xfId="0" applyNumberFormat="1" applyFont="1" applyFill="1" applyBorder="1" applyAlignment="1">
      <alignment vertical="top" wrapText="1"/>
    </xf>
    <xf numFmtId="0" fontId="0" fillId="0" borderId="8" xfId="0" applyFont="1" applyFill="1" applyBorder="1" applyAlignment="1">
      <alignment vertical="top" wrapText="1"/>
    </xf>
    <xf numFmtId="16" fontId="1" fillId="3" borderId="7" xfId="0" applyNumberFormat="1" applyFont="1" applyFill="1" applyBorder="1" applyAlignment="1">
      <alignment vertical="top" wrapText="1"/>
    </xf>
    <xf numFmtId="16" fontId="1" fillId="3" borderId="8" xfId="0" applyNumberFormat="1" applyFont="1" applyFill="1" applyBorder="1" applyAlignment="1">
      <alignment vertical="top" wrapText="1"/>
    </xf>
    <xf numFmtId="16" fontId="1" fillId="2" borderId="8" xfId="0" applyNumberFormat="1" applyFont="1" applyFill="1" applyBorder="1" applyAlignment="1">
      <alignment vertical="top" wrapText="1"/>
    </xf>
    <xf numFmtId="1" fontId="2" fillId="2" borderId="5" xfId="1" applyNumberFormat="1" applyFont="1" applyFill="1" applyBorder="1" applyAlignment="1">
      <alignment vertical="top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topLeftCell="B24" workbookViewId="0">
      <selection activeCell="H35" sqref="H35"/>
    </sheetView>
  </sheetViews>
  <sheetFormatPr defaultRowHeight="15" x14ac:dyDescent="0.25"/>
  <cols>
    <col min="1" max="1" width="15.7109375" hidden="1" customWidth="1"/>
    <col min="2" max="2" width="14.28515625" customWidth="1"/>
    <col min="3" max="3" width="14.7109375" customWidth="1"/>
    <col min="4" max="4" width="36" bestFit="1" customWidth="1"/>
    <col min="5" max="5" width="33.140625" bestFit="1" customWidth="1"/>
    <col min="6" max="6" width="36.5703125" customWidth="1"/>
    <col min="7" max="7" width="13.140625" customWidth="1"/>
    <col min="8" max="8" width="14.85546875" customWidth="1"/>
    <col min="9" max="9" width="7.7109375" bestFit="1" customWidth="1"/>
    <col min="10" max="10" width="15.7109375" customWidth="1"/>
    <col min="11" max="11" width="22.42578125" customWidth="1"/>
    <col min="12" max="12" width="10.28515625" customWidth="1"/>
    <col min="13" max="13" width="22.5703125" bestFit="1" customWidth="1"/>
    <col min="14" max="14" width="23.7109375" customWidth="1"/>
    <col min="15" max="15" width="14.5703125" customWidth="1"/>
  </cols>
  <sheetData>
    <row r="1" spans="1:15" x14ac:dyDescent="0.25">
      <c r="A1" s="1"/>
      <c r="B1" s="1"/>
      <c r="C1" s="1"/>
      <c r="D1" s="1"/>
      <c r="E1" s="1"/>
      <c r="F1" s="2" t="s">
        <v>72</v>
      </c>
      <c r="G1" s="1"/>
      <c r="H1" s="2" t="s">
        <v>72</v>
      </c>
      <c r="I1" s="2"/>
      <c r="J1" s="1"/>
      <c r="K1" s="1"/>
      <c r="L1" s="1"/>
      <c r="M1" s="1"/>
      <c r="N1" s="1"/>
      <c r="O1" s="1"/>
    </row>
    <row r="2" spans="1:15" ht="15.75" thickBot="1" x14ac:dyDescent="0.3">
      <c r="A2" s="2"/>
      <c r="B2" s="2"/>
      <c r="C2" s="2"/>
      <c r="D2" s="2"/>
      <c r="E2" s="2"/>
      <c r="F2" s="2" t="s">
        <v>73</v>
      </c>
      <c r="G2" s="2"/>
      <c r="H2" s="2" t="s">
        <v>73</v>
      </c>
      <c r="I2" s="2"/>
      <c r="J2" s="2"/>
      <c r="K2" s="2"/>
      <c r="L2" s="2"/>
      <c r="M2" s="2"/>
      <c r="N2" s="2"/>
      <c r="O2" s="2"/>
    </row>
    <row r="3" spans="1:15" ht="39.75" customHeight="1" x14ac:dyDescent="0.25">
      <c r="A3" s="3" t="s">
        <v>118</v>
      </c>
      <c r="B3" s="3" t="s">
        <v>119</v>
      </c>
      <c r="C3" s="3" t="s">
        <v>74</v>
      </c>
      <c r="D3" s="3" t="s">
        <v>75</v>
      </c>
      <c r="E3" s="3" t="s">
        <v>89</v>
      </c>
      <c r="F3" s="3" t="s">
        <v>76</v>
      </c>
      <c r="G3" s="3" t="s">
        <v>122</v>
      </c>
      <c r="H3" s="3" t="s">
        <v>123</v>
      </c>
      <c r="I3" s="3" t="s">
        <v>130</v>
      </c>
      <c r="J3" s="3" t="s">
        <v>90</v>
      </c>
      <c r="K3" s="3" t="s">
        <v>116</v>
      </c>
      <c r="L3" s="3" t="s">
        <v>117</v>
      </c>
      <c r="M3" s="3" t="s">
        <v>86</v>
      </c>
      <c r="N3" s="31" t="s">
        <v>121</v>
      </c>
      <c r="O3" s="31" t="s">
        <v>115</v>
      </c>
    </row>
    <row r="4" spans="1:15" ht="15" customHeight="1" x14ac:dyDescent="0.25">
      <c r="A4" s="32" t="s">
        <v>0</v>
      </c>
      <c r="B4" s="54" t="s">
        <v>78</v>
      </c>
      <c r="C4" s="54" t="s">
        <v>88</v>
      </c>
      <c r="D4" s="92" t="s">
        <v>104</v>
      </c>
      <c r="E4" s="92" t="s">
        <v>105</v>
      </c>
      <c r="F4" s="85" t="s">
        <v>1</v>
      </c>
      <c r="G4" s="92" t="str">
        <f>CONCATENATE(SUM(M4:M6), " PF")</f>
        <v>74 PF</v>
      </c>
      <c r="H4" s="85"/>
      <c r="I4" s="100"/>
      <c r="J4" s="20">
        <v>41759.890277777777</v>
      </c>
      <c r="K4" s="16" t="s">
        <v>96</v>
      </c>
      <c r="L4" s="26">
        <v>330</v>
      </c>
      <c r="M4" s="5">
        <v>27</v>
      </c>
      <c r="N4" s="5"/>
      <c r="O4" s="5" t="str">
        <f>CONCATENATE(SUM(M4:M6), " PF")</f>
        <v>74 PF</v>
      </c>
    </row>
    <row r="5" spans="1:15" ht="15" customHeight="1" x14ac:dyDescent="0.25">
      <c r="A5" s="33" t="s">
        <v>0</v>
      </c>
      <c r="B5" s="55" t="s">
        <v>78</v>
      </c>
      <c r="C5" s="80" t="s">
        <v>87</v>
      </c>
      <c r="D5" s="63" t="s">
        <v>103</v>
      </c>
      <c r="E5" s="99" t="s">
        <v>106</v>
      </c>
      <c r="F5" s="85" t="s">
        <v>2</v>
      </c>
      <c r="G5" s="99"/>
      <c r="H5" s="85"/>
      <c r="I5" s="85"/>
      <c r="J5" s="20">
        <v>41759.9375</v>
      </c>
      <c r="K5" s="16" t="s">
        <v>132</v>
      </c>
      <c r="L5" s="26">
        <v>332</v>
      </c>
      <c r="M5" s="5">
        <v>27</v>
      </c>
      <c r="N5" s="5"/>
      <c r="O5" s="5">
        <f>SUM(M4:M6)*10/160</f>
        <v>4.625</v>
      </c>
    </row>
    <row r="6" spans="1:15" ht="15" customHeight="1" x14ac:dyDescent="0.25">
      <c r="A6" s="33" t="s">
        <v>0</v>
      </c>
      <c r="B6" s="59" t="s">
        <v>78</v>
      </c>
      <c r="C6" s="81"/>
      <c r="D6" s="40"/>
      <c r="E6" s="40"/>
      <c r="F6" s="85" t="s">
        <v>3</v>
      </c>
      <c r="G6" s="40"/>
      <c r="H6" s="85"/>
      <c r="I6" s="85"/>
      <c r="J6" s="20"/>
      <c r="K6" s="16"/>
      <c r="L6" s="26"/>
      <c r="M6" s="5">
        <v>20</v>
      </c>
      <c r="N6" s="5"/>
      <c r="O6" s="5"/>
    </row>
    <row r="7" spans="1:15" ht="15" customHeight="1" x14ac:dyDescent="0.25">
      <c r="A7" s="38" t="s">
        <v>4</v>
      </c>
      <c r="B7" s="49" t="s">
        <v>79</v>
      </c>
      <c r="C7" s="56" t="s">
        <v>88</v>
      </c>
      <c r="D7" s="49" t="s">
        <v>103</v>
      </c>
      <c r="E7" s="97" t="s">
        <v>114</v>
      </c>
      <c r="F7" s="86" t="s">
        <v>5</v>
      </c>
      <c r="G7" s="97" t="str">
        <f>CONCATENATE(SUM(M7:M10), " PF")</f>
        <v>59 PF</v>
      </c>
      <c r="H7" s="86"/>
      <c r="I7" s="86"/>
      <c r="J7" s="21">
        <v>41768.714583333334</v>
      </c>
      <c r="K7" s="17" t="s">
        <v>91</v>
      </c>
      <c r="L7" s="27">
        <v>351</v>
      </c>
      <c r="M7" s="8">
        <v>4</v>
      </c>
      <c r="N7" s="8"/>
      <c r="O7" s="8" t="str">
        <f>CONCATENATE(SUM(M7:M10), " PF")</f>
        <v>59 PF</v>
      </c>
    </row>
    <row r="8" spans="1:15" ht="15" customHeight="1" x14ac:dyDescent="0.25">
      <c r="A8" s="39" t="s">
        <v>4</v>
      </c>
      <c r="B8" s="50" t="s">
        <v>79</v>
      </c>
      <c r="C8" s="62" t="s">
        <v>87</v>
      </c>
      <c r="D8" s="64" t="s">
        <v>101</v>
      </c>
      <c r="E8" s="98" t="s">
        <v>102</v>
      </c>
      <c r="F8" s="86" t="s">
        <v>6</v>
      </c>
      <c r="G8" s="98"/>
      <c r="H8" s="86"/>
      <c r="I8" s="86"/>
      <c r="J8" s="21">
        <v>41775.845138888886</v>
      </c>
      <c r="K8" s="17" t="s">
        <v>131</v>
      </c>
      <c r="L8" s="27">
        <v>402</v>
      </c>
      <c r="M8" s="8">
        <v>8</v>
      </c>
      <c r="N8" s="8"/>
      <c r="O8" s="8">
        <f>SUM(M7:M10)*10/160</f>
        <v>3.6875</v>
      </c>
    </row>
    <row r="9" spans="1:15" ht="15" customHeight="1" x14ac:dyDescent="0.25">
      <c r="A9" s="39" t="s">
        <v>4</v>
      </c>
      <c r="B9" s="50" t="s">
        <v>79</v>
      </c>
      <c r="C9" s="62"/>
      <c r="D9" s="64"/>
      <c r="E9" s="64"/>
      <c r="F9" s="86" t="s">
        <v>7</v>
      </c>
      <c r="G9" s="64"/>
      <c r="H9" s="86"/>
      <c r="I9" s="86"/>
      <c r="J9" s="21"/>
      <c r="K9" s="7"/>
      <c r="L9" s="27"/>
      <c r="M9" s="8">
        <v>27</v>
      </c>
      <c r="N9" s="8"/>
      <c r="O9" s="8"/>
    </row>
    <row r="10" spans="1:15" ht="15" customHeight="1" x14ac:dyDescent="0.25">
      <c r="A10" s="39" t="s">
        <v>4</v>
      </c>
      <c r="B10" s="51" t="s">
        <v>79</v>
      </c>
      <c r="C10" s="82"/>
      <c r="D10" s="34"/>
      <c r="E10" s="34"/>
      <c r="F10" s="86" t="s">
        <v>8</v>
      </c>
      <c r="G10" s="34"/>
      <c r="H10" s="86"/>
      <c r="I10" s="86"/>
      <c r="J10" s="21"/>
      <c r="K10" s="7"/>
      <c r="L10" s="27"/>
      <c r="M10" s="8">
        <v>20</v>
      </c>
      <c r="N10" s="8"/>
      <c r="O10" s="8"/>
    </row>
    <row r="11" spans="1:15" ht="15" customHeight="1" x14ac:dyDescent="0.25">
      <c r="A11" s="32" t="s">
        <v>77</v>
      </c>
      <c r="B11" s="54" t="s">
        <v>80</v>
      </c>
      <c r="C11" s="54" t="s">
        <v>88</v>
      </c>
      <c r="D11" s="35" t="s">
        <v>101</v>
      </c>
      <c r="E11" s="92" t="s">
        <v>102</v>
      </c>
      <c r="F11" s="85" t="s">
        <v>10</v>
      </c>
      <c r="G11" s="92" t="str">
        <f>CONCATENATE(SUM(M11:M13), " PF")</f>
        <v>89 PF</v>
      </c>
      <c r="H11" s="85"/>
      <c r="I11" s="85"/>
      <c r="J11" s="20">
        <v>41789.818749999999</v>
      </c>
      <c r="K11" s="16" t="s">
        <v>92</v>
      </c>
      <c r="L11" s="26">
        <v>483</v>
      </c>
      <c r="M11" s="5">
        <v>27</v>
      </c>
      <c r="N11" s="5"/>
      <c r="O11" s="5" t="str">
        <f>CONCATENATE(SUM(M11:M13), " PF")</f>
        <v>89 PF</v>
      </c>
    </row>
    <row r="12" spans="1:15" ht="15" customHeight="1" x14ac:dyDescent="0.25">
      <c r="A12" s="33" t="s">
        <v>9</v>
      </c>
      <c r="B12" s="55" t="s">
        <v>80</v>
      </c>
      <c r="C12" s="80"/>
      <c r="D12" s="63" t="s">
        <v>107</v>
      </c>
      <c r="E12" s="63" t="s">
        <v>108</v>
      </c>
      <c r="F12" s="85" t="s">
        <v>11</v>
      </c>
      <c r="G12" s="63"/>
      <c r="H12" s="85"/>
      <c r="I12" s="85"/>
      <c r="J12" s="20"/>
      <c r="K12" s="4"/>
      <c r="L12" s="26"/>
      <c r="M12" s="5">
        <v>31</v>
      </c>
      <c r="N12" s="5"/>
      <c r="O12" s="5">
        <f>SUM(M11:M13)*10/160</f>
        <v>5.5625</v>
      </c>
    </row>
    <row r="13" spans="1:15" ht="15" customHeight="1" x14ac:dyDescent="0.25">
      <c r="A13" s="33" t="s">
        <v>9</v>
      </c>
      <c r="B13" s="59" t="s">
        <v>80</v>
      </c>
      <c r="C13" s="81"/>
      <c r="D13" s="40"/>
      <c r="E13" s="40"/>
      <c r="F13" s="85" t="s">
        <v>12</v>
      </c>
      <c r="G13" s="40"/>
      <c r="H13" s="85"/>
      <c r="I13" s="85"/>
      <c r="J13" s="20"/>
      <c r="K13" s="4"/>
      <c r="L13" s="26"/>
      <c r="M13" s="5">
        <v>31</v>
      </c>
      <c r="N13" s="5"/>
      <c r="O13" s="5"/>
    </row>
    <row r="14" spans="1:15" ht="15" customHeight="1" x14ac:dyDescent="0.25">
      <c r="A14" s="42" t="s">
        <v>13</v>
      </c>
      <c r="B14" s="60" t="s">
        <v>120</v>
      </c>
      <c r="C14" s="60" t="s">
        <v>88</v>
      </c>
      <c r="D14" s="52" t="s">
        <v>99</v>
      </c>
      <c r="E14" s="95" t="s">
        <v>100</v>
      </c>
      <c r="F14" s="87" t="s">
        <v>1</v>
      </c>
      <c r="G14" s="95" t="str">
        <f>CONCATENATE(SUM(M14:M19), " PF")</f>
        <v>163 PF</v>
      </c>
      <c r="H14" s="87"/>
      <c r="I14" s="87"/>
      <c r="J14" s="22">
        <v>41810.729166666664</v>
      </c>
      <c r="K14" s="18" t="s">
        <v>93</v>
      </c>
      <c r="L14" s="28">
        <v>545</v>
      </c>
      <c r="M14" s="10">
        <v>27</v>
      </c>
      <c r="N14" s="10"/>
      <c r="O14" s="8" t="str">
        <f>CONCATENATE(SUM(M14:M19), " PF")</f>
        <v>163 PF</v>
      </c>
    </row>
    <row r="15" spans="1:15" ht="15" customHeight="1" x14ac:dyDescent="0.25">
      <c r="A15" s="39" t="s">
        <v>13</v>
      </c>
      <c r="B15" s="57" t="s">
        <v>120</v>
      </c>
      <c r="C15" s="83" t="s">
        <v>87</v>
      </c>
      <c r="D15" s="65" t="s">
        <v>99</v>
      </c>
      <c r="E15" s="65" t="s">
        <v>98</v>
      </c>
      <c r="F15" s="87" t="s">
        <v>12</v>
      </c>
      <c r="G15" s="65"/>
      <c r="H15" s="87"/>
      <c r="I15" s="87"/>
      <c r="J15" s="22"/>
      <c r="K15" s="9"/>
      <c r="L15" s="28"/>
      <c r="M15" s="10">
        <v>31</v>
      </c>
      <c r="N15" s="10"/>
      <c r="O15" s="8">
        <f>SUM(M14:M19)*10/160</f>
        <v>10.1875</v>
      </c>
    </row>
    <row r="16" spans="1:15" ht="15" customHeight="1" x14ac:dyDescent="0.25">
      <c r="A16" s="39" t="s">
        <v>13</v>
      </c>
      <c r="B16" s="57" t="s">
        <v>120</v>
      </c>
      <c r="C16" s="83"/>
      <c r="D16" s="65"/>
      <c r="E16" s="65"/>
      <c r="F16" s="87" t="s">
        <v>7</v>
      </c>
      <c r="G16" s="65"/>
      <c r="H16" s="87"/>
      <c r="I16" s="87"/>
      <c r="J16" s="22"/>
      <c r="K16" s="9"/>
      <c r="L16" s="28"/>
      <c r="M16" s="10">
        <v>27</v>
      </c>
      <c r="N16" s="10"/>
      <c r="O16" s="10"/>
    </row>
    <row r="17" spans="1:15" ht="15" customHeight="1" x14ac:dyDescent="0.25">
      <c r="A17" s="39" t="s">
        <v>13</v>
      </c>
      <c r="B17" s="57" t="s">
        <v>120</v>
      </c>
      <c r="C17" s="83"/>
      <c r="D17" s="65"/>
      <c r="E17" s="96"/>
      <c r="F17" s="87" t="s">
        <v>10</v>
      </c>
      <c r="G17" s="96"/>
      <c r="H17" s="87"/>
      <c r="I17" s="87"/>
      <c r="J17" s="23"/>
      <c r="K17" s="19"/>
      <c r="L17" s="29"/>
      <c r="M17" s="10">
        <v>27</v>
      </c>
      <c r="N17" s="10"/>
      <c r="O17" s="10"/>
    </row>
    <row r="18" spans="1:15" ht="15" customHeight="1" x14ac:dyDescent="0.25">
      <c r="A18" s="39" t="s">
        <v>13</v>
      </c>
      <c r="B18" s="57" t="s">
        <v>120</v>
      </c>
      <c r="C18" s="83"/>
      <c r="D18" s="65"/>
      <c r="E18" s="65"/>
      <c r="F18" s="87" t="s">
        <v>11</v>
      </c>
      <c r="G18" s="65"/>
      <c r="H18" s="87"/>
      <c r="I18" s="87"/>
      <c r="J18" s="22"/>
      <c r="K18" s="9"/>
      <c r="L18" s="28"/>
      <c r="M18" s="10">
        <v>31</v>
      </c>
      <c r="N18" s="10"/>
      <c r="O18" s="10"/>
    </row>
    <row r="19" spans="1:15" ht="15" customHeight="1" x14ac:dyDescent="0.25">
      <c r="A19" s="39" t="s">
        <v>13</v>
      </c>
      <c r="B19" s="58" t="s">
        <v>120</v>
      </c>
      <c r="C19" s="84"/>
      <c r="D19" s="66"/>
      <c r="E19" s="66"/>
      <c r="F19" s="87" t="s">
        <v>14</v>
      </c>
      <c r="G19" s="66"/>
      <c r="H19" s="87"/>
      <c r="I19" s="87"/>
      <c r="J19" s="22"/>
      <c r="K19" s="9"/>
      <c r="L19" s="28"/>
      <c r="M19" s="10">
        <v>20</v>
      </c>
      <c r="N19" s="10"/>
      <c r="O19" s="10"/>
    </row>
    <row r="20" spans="1:15" ht="15" customHeight="1" x14ac:dyDescent="0.25">
      <c r="A20" s="32" t="s">
        <v>15</v>
      </c>
      <c r="B20" s="54" t="s">
        <v>81</v>
      </c>
      <c r="C20" s="54" t="s">
        <v>88</v>
      </c>
      <c r="D20" s="35" t="s">
        <v>97</v>
      </c>
      <c r="E20" s="35" t="s">
        <v>98</v>
      </c>
      <c r="F20" s="85" t="s">
        <v>16</v>
      </c>
      <c r="G20" s="35" t="str">
        <f>CONCATENATE(SUM(M20:M24), " PF")</f>
        <v>66 PF</v>
      </c>
      <c r="H20" s="85"/>
      <c r="I20" s="85"/>
      <c r="J20" s="20">
        <v>41820.809027777781</v>
      </c>
      <c r="K20" s="4" t="s">
        <v>94</v>
      </c>
      <c r="L20" s="26">
        <v>600</v>
      </c>
      <c r="M20" s="5">
        <v>4</v>
      </c>
      <c r="N20" s="5"/>
      <c r="O20" s="5" t="str">
        <f>CONCATENATE(SUM(M20:M24), " PF")</f>
        <v>66 PF</v>
      </c>
    </row>
    <row r="21" spans="1:15" ht="15" customHeight="1" x14ac:dyDescent="0.25">
      <c r="A21" s="33" t="s">
        <v>15</v>
      </c>
      <c r="B21" s="55" t="s">
        <v>81</v>
      </c>
      <c r="C21" s="80" t="s">
        <v>87</v>
      </c>
      <c r="D21" s="93">
        <v>41855</v>
      </c>
      <c r="E21" s="93">
        <v>41873</v>
      </c>
      <c r="F21" s="85" t="s">
        <v>17</v>
      </c>
      <c r="G21" s="93"/>
      <c r="H21" s="85"/>
      <c r="I21" s="85"/>
      <c r="J21" s="20"/>
      <c r="K21" s="4"/>
      <c r="L21" s="4"/>
      <c r="M21" s="5">
        <v>27</v>
      </c>
      <c r="N21" s="5"/>
      <c r="O21" s="5">
        <f>SUM(M20:M24)*10/160</f>
        <v>4.125</v>
      </c>
    </row>
    <row r="22" spans="1:15" ht="15" customHeight="1" x14ac:dyDescent="0.25">
      <c r="A22" s="33" t="s">
        <v>15</v>
      </c>
      <c r="B22" s="55" t="s">
        <v>81</v>
      </c>
      <c r="C22" s="80"/>
      <c r="D22" s="63"/>
      <c r="E22" s="63"/>
      <c r="F22" s="6" t="s">
        <v>18</v>
      </c>
      <c r="G22" s="63"/>
      <c r="H22" s="85"/>
      <c r="I22" s="85"/>
      <c r="J22" s="20"/>
      <c r="K22" s="4"/>
      <c r="L22" s="4"/>
      <c r="M22" s="5">
        <v>27</v>
      </c>
      <c r="N22" s="5"/>
      <c r="O22" s="5"/>
    </row>
    <row r="23" spans="1:15" ht="15" customHeight="1" x14ac:dyDescent="0.25">
      <c r="A23" s="33" t="s">
        <v>15</v>
      </c>
      <c r="B23" s="55" t="s">
        <v>81</v>
      </c>
      <c r="C23" s="80"/>
      <c r="D23" s="63"/>
      <c r="E23" s="63"/>
      <c r="F23" s="85" t="s">
        <v>19</v>
      </c>
      <c r="G23" s="63"/>
      <c r="H23" s="85"/>
      <c r="I23" s="85"/>
      <c r="J23" s="20"/>
      <c r="K23" s="4"/>
      <c r="L23" s="4"/>
      <c r="M23" s="5">
        <v>4</v>
      </c>
      <c r="N23" s="5"/>
      <c r="O23" s="5"/>
    </row>
    <row r="24" spans="1:15" ht="15" customHeight="1" x14ac:dyDescent="0.25">
      <c r="A24" s="33" t="s">
        <v>15</v>
      </c>
      <c r="B24" s="59" t="s">
        <v>81</v>
      </c>
      <c r="C24" s="81"/>
      <c r="D24" s="40"/>
      <c r="E24" s="40"/>
      <c r="F24" s="85" t="s">
        <v>20</v>
      </c>
      <c r="G24" s="40"/>
      <c r="H24" s="85"/>
      <c r="I24" s="85"/>
      <c r="J24" s="20"/>
      <c r="K24" s="4"/>
      <c r="L24" s="4"/>
      <c r="M24" s="5">
        <v>4</v>
      </c>
      <c r="N24" s="5"/>
      <c r="O24" s="5"/>
    </row>
    <row r="25" spans="1:15" ht="15" customHeight="1" x14ac:dyDescent="0.25">
      <c r="A25" s="43" t="s">
        <v>21</v>
      </c>
      <c r="B25" s="56" t="s">
        <v>82</v>
      </c>
      <c r="C25" s="56" t="s">
        <v>88</v>
      </c>
      <c r="D25" s="49" t="s">
        <v>109</v>
      </c>
      <c r="E25" s="49" t="s">
        <v>110</v>
      </c>
      <c r="F25" s="86" t="s">
        <v>22</v>
      </c>
      <c r="G25" s="49" t="str">
        <f>CONCATENATE(SUM(M25:M29), " PF")</f>
        <v>24 PF</v>
      </c>
      <c r="H25" s="86"/>
      <c r="I25" s="86"/>
      <c r="J25" s="21">
        <v>41835.793055555558</v>
      </c>
      <c r="K25" s="7" t="s">
        <v>95</v>
      </c>
      <c r="L25" s="7">
        <v>660</v>
      </c>
      <c r="M25" s="8">
        <v>4</v>
      </c>
      <c r="N25" s="8"/>
      <c r="O25" s="8" t="str">
        <f>CONCATENATE(SUM(M25:M29), " PF")</f>
        <v>24 PF</v>
      </c>
    </row>
    <row r="26" spans="1:15" ht="15" customHeight="1" x14ac:dyDescent="0.25">
      <c r="A26" s="39" t="s">
        <v>21</v>
      </c>
      <c r="B26" s="57" t="s">
        <v>82</v>
      </c>
      <c r="C26" s="62" t="s">
        <v>87</v>
      </c>
      <c r="D26" s="94">
        <v>41876</v>
      </c>
      <c r="E26" s="94">
        <v>41894</v>
      </c>
      <c r="F26" s="86" t="s">
        <v>23</v>
      </c>
      <c r="G26" s="94"/>
      <c r="H26" s="86"/>
      <c r="I26" s="86"/>
      <c r="J26" s="21"/>
      <c r="K26" s="7"/>
      <c r="L26" s="7"/>
      <c r="M26" s="8">
        <v>4</v>
      </c>
      <c r="N26" s="8"/>
      <c r="O26" s="8">
        <f>SUM(M25:M29)*10/160</f>
        <v>1.5</v>
      </c>
    </row>
    <row r="27" spans="1:15" ht="15" customHeight="1" x14ac:dyDescent="0.25">
      <c r="A27" s="39" t="s">
        <v>21</v>
      </c>
      <c r="B27" s="57" t="s">
        <v>82</v>
      </c>
      <c r="C27" s="62"/>
      <c r="D27" s="64"/>
      <c r="E27" s="64"/>
      <c r="F27" s="86" t="s">
        <v>24</v>
      </c>
      <c r="G27" s="64"/>
      <c r="H27" s="86"/>
      <c r="I27" s="86"/>
      <c r="J27" s="21"/>
      <c r="K27" s="7"/>
      <c r="L27" s="7"/>
      <c r="M27" s="8">
        <v>8</v>
      </c>
      <c r="N27" s="8"/>
      <c r="O27" s="8"/>
    </row>
    <row r="28" spans="1:15" ht="15" customHeight="1" x14ac:dyDescent="0.25">
      <c r="A28" s="39" t="s">
        <v>21</v>
      </c>
      <c r="B28" s="57" t="s">
        <v>82</v>
      </c>
      <c r="C28" s="62"/>
      <c r="D28" s="64"/>
      <c r="E28" s="64"/>
      <c r="F28" s="86" t="s">
        <v>25</v>
      </c>
      <c r="G28" s="64"/>
      <c r="H28" s="86"/>
      <c r="I28" s="86"/>
      <c r="J28" s="21"/>
      <c r="K28" s="7"/>
      <c r="L28" s="7"/>
      <c r="M28" s="8">
        <v>4</v>
      </c>
      <c r="N28" s="8"/>
      <c r="O28" s="8"/>
    </row>
    <row r="29" spans="1:15" ht="15" customHeight="1" x14ac:dyDescent="0.25">
      <c r="A29" s="39" t="s">
        <v>21</v>
      </c>
      <c r="B29" s="58" t="s">
        <v>82</v>
      </c>
      <c r="C29" s="82"/>
      <c r="D29" s="34"/>
      <c r="E29" s="34"/>
      <c r="F29" s="86" t="s">
        <v>26</v>
      </c>
      <c r="G29" s="34"/>
      <c r="H29" s="86"/>
      <c r="I29" s="86"/>
      <c r="J29" s="21"/>
      <c r="K29" s="7"/>
      <c r="L29" s="7"/>
      <c r="M29" s="8">
        <v>4</v>
      </c>
      <c r="N29" s="8"/>
      <c r="O29" s="8"/>
    </row>
    <row r="30" spans="1:15" ht="15" customHeight="1" x14ac:dyDescent="0.25">
      <c r="A30" s="44" t="s">
        <v>27</v>
      </c>
      <c r="B30" s="61" t="s">
        <v>83</v>
      </c>
      <c r="C30" s="61" t="s">
        <v>88</v>
      </c>
      <c r="D30" s="53" t="s">
        <v>111</v>
      </c>
      <c r="E30" s="53" t="s">
        <v>112</v>
      </c>
      <c r="F30" s="85" t="s">
        <v>28</v>
      </c>
      <c r="G30" s="53" t="str">
        <f>CONCATENATE(SUM(M30:M33), " PF")</f>
        <v>85 PF</v>
      </c>
      <c r="H30" s="85"/>
      <c r="I30" s="85"/>
      <c r="J30" s="24"/>
      <c r="K30" s="14"/>
      <c r="L30" s="14"/>
      <c r="M30" s="5">
        <v>27</v>
      </c>
      <c r="N30" s="5"/>
      <c r="O30" s="5" t="str">
        <f>CONCATENATE(SUM(M30:M34), " PF")</f>
        <v>89 PF</v>
      </c>
    </row>
    <row r="31" spans="1:15" ht="15" customHeight="1" x14ac:dyDescent="0.25">
      <c r="A31" s="33" t="s">
        <v>27</v>
      </c>
      <c r="B31" s="55" t="s">
        <v>83</v>
      </c>
      <c r="C31" s="76" t="s">
        <v>87</v>
      </c>
      <c r="D31" s="79">
        <v>41876</v>
      </c>
      <c r="E31" s="79">
        <v>41894</v>
      </c>
      <c r="F31" s="85" t="s">
        <v>29</v>
      </c>
      <c r="G31" s="79"/>
      <c r="H31" s="85"/>
      <c r="I31" s="85"/>
      <c r="J31" s="24"/>
      <c r="K31" s="14"/>
      <c r="L31" s="14"/>
      <c r="M31" s="5">
        <v>27</v>
      </c>
      <c r="N31" s="5"/>
      <c r="O31" s="5">
        <f>SUM(M30:M33)*10/160</f>
        <v>5.3125</v>
      </c>
    </row>
    <row r="32" spans="1:15" ht="15" customHeight="1" x14ac:dyDescent="0.25">
      <c r="A32" s="33" t="s">
        <v>27</v>
      </c>
      <c r="B32" s="55" t="s">
        <v>83</v>
      </c>
      <c r="C32" s="76"/>
      <c r="D32" s="67"/>
      <c r="E32" s="67"/>
      <c r="F32" s="85" t="s">
        <v>30</v>
      </c>
      <c r="G32" s="67"/>
      <c r="H32" s="85"/>
      <c r="I32" s="85"/>
      <c r="J32" s="24"/>
      <c r="K32" s="14"/>
      <c r="L32" s="14"/>
      <c r="M32" s="5">
        <v>4</v>
      </c>
      <c r="N32" s="5"/>
      <c r="O32" s="5"/>
    </row>
    <row r="33" spans="1:15" ht="15" customHeight="1" x14ac:dyDescent="0.25">
      <c r="A33" s="33" t="s">
        <v>27</v>
      </c>
      <c r="B33" s="59" t="s">
        <v>83</v>
      </c>
      <c r="C33" s="77"/>
      <c r="D33" s="47"/>
      <c r="E33" s="47"/>
      <c r="F33" s="85" t="s">
        <v>31</v>
      </c>
      <c r="G33" s="47"/>
      <c r="H33" s="85"/>
      <c r="I33" s="85"/>
      <c r="J33" s="24"/>
      <c r="K33" s="14"/>
      <c r="L33" s="14"/>
      <c r="M33" s="5">
        <v>27</v>
      </c>
      <c r="N33" s="5"/>
      <c r="O33" s="5"/>
    </row>
    <row r="34" spans="1:15" ht="15" customHeight="1" x14ac:dyDescent="0.25">
      <c r="A34" s="45" t="s">
        <v>61</v>
      </c>
      <c r="B34" s="48" t="s">
        <v>84</v>
      </c>
      <c r="C34" s="71" t="s">
        <v>88</v>
      </c>
      <c r="D34" s="74">
        <v>41848</v>
      </c>
      <c r="E34" s="74">
        <v>41873</v>
      </c>
      <c r="F34" s="88" t="s">
        <v>66</v>
      </c>
      <c r="G34" s="74" t="str">
        <f>CONCATENATE(SUM(M34:M38), " PF")</f>
        <v>43 PF</v>
      </c>
      <c r="H34" s="88"/>
      <c r="I34" s="88"/>
      <c r="J34" s="25"/>
      <c r="K34" s="11"/>
      <c r="L34" s="11"/>
      <c r="M34" s="12">
        <v>4</v>
      </c>
      <c r="N34" s="12"/>
      <c r="O34" s="12" t="str">
        <f>CONCATENATE(SUM(M34:M38), " PF")</f>
        <v>43 PF</v>
      </c>
    </row>
    <row r="35" spans="1:15" ht="15" customHeight="1" x14ac:dyDescent="0.25">
      <c r="A35" s="39" t="s">
        <v>67</v>
      </c>
      <c r="B35" s="41" t="s">
        <v>84</v>
      </c>
      <c r="C35" s="72" t="s">
        <v>87</v>
      </c>
      <c r="D35" s="75">
        <v>41897</v>
      </c>
      <c r="E35" s="75">
        <v>41915</v>
      </c>
      <c r="F35" s="88" t="s">
        <v>68</v>
      </c>
      <c r="G35" s="75"/>
      <c r="H35" s="89" t="s">
        <v>124</v>
      </c>
      <c r="I35" s="89"/>
      <c r="J35" s="25"/>
      <c r="K35" s="11"/>
      <c r="L35" s="11"/>
      <c r="M35" s="15">
        <v>4</v>
      </c>
      <c r="N35" s="15"/>
      <c r="O35" s="15">
        <f>SUM(M34:M38)*10/160</f>
        <v>2.6875</v>
      </c>
    </row>
    <row r="36" spans="1:15" ht="15" customHeight="1" x14ac:dyDescent="0.25">
      <c r="A36" s="39" t="s">
        <v>67</v>
      </c>
      <c r="B36" s="41" t="s">
        <v>84</v>
      </c>
      <c r="C36" s="72"/>
      <c r="D36" s="69"/>
      <c r="E36" s="69"/>
      <c r="F36" s="88" t="s">
        <v>69</v>
      </c>
      <c r="G36" s="69"/>
      <c r="H36" s="89" t="s">
        <v>124</v>
      </c>
      <c r="I36" s="89"/>
      <c r="J36" s="25"/>
      <c r="K36" s="11"/>
      <c r="L36" s="11"/>
      <c r="M36" s="15">
        <v>4</v>
      </c>
      <c r="N36" s="15"/>
      <c r="O36" s="15"/>
    </row>
    <row r="37" spans="1:15" ht="15" customHeight="1" x14ac:dyDescent="0.25">
      <c r="A37" s="39" t="s">
        <v>67</v>
      </c>
      <c r="B37" s="41" t="s">
        <v>84</v>
      </c>
      <c r="C37" s="72"/>
      <c r="D37" s="69"/>
      <c r="E37" s="69"/>
      <c r="F37" s="88" t="s">
        <v>70</v>
      </c>
      <c r="G37" s="69"/>
      <c r="H37" s="89" t="s">
        <v>124</v>
      </c>
      <c r="I37" s="89"/>
      <c r="J37" s="25"/>
      <c r="K37" s="11"/>
      <c r="L37" s="11"/>
      <c r="M37" s="15">
        <v>27</v>
      </c>
      <c r="N37" s="15"/>
      <c r="O37" s="15"/>
    </row>
    <row r="38" spans="1:15" ht="15" customHeight="1" x14ac:dyDescent="0.25">
      <c r="A38" s="39" t="s">
        <v>67</v>
      </c>
      <c r="B38" s="41" t="s">
        <v>84</v>
      </c>
      <c r="C38" s="73"/>
      <c r="D38" s="70"/>
      <c r="E38" s="70"/>
      <c r="F38" s="88" t="s">
        <v>71</v>
      </c>
      <c r="G38" s="70"/>
      <c r="H38" s="89" t="s">
        <v>124</v>
      </c>
      <c r="I38" s="89"/>
      <c r="J38" s="25"/>
      <c r="K38" s="11"/>
      <c r="L38" s="11"/>
      <c r="M38" s="15">
        <v>4</v>
      </c>
      <c r="N38" s="15"/>
      <c r="O38" s="15"/>
    </row>
    <row r="39" spans="1:15" ht="15" customHeight="1" x14ac:dyDescent="0.25">
      <c r="A39" s="44" t="s">
        <v>46</v>
      </c>
      <c r="B39" s="53" t="s">
        <v>85</v>
      </c>
      <c r="C39" s="61" t="s">
        <v>88</v>
      </c>
      <c r="D39" s="78">
        <v>41858</v>
      </c>
      <c r="E39" s="78">
        <v>41880</v>
      </c>
      <c r="F39" s="85" t="s">
        <v>47</v>
      </c>
      <c r="G39" s="78" t="str">
        <f>CONCATENATE(SUM(M39:M42), " PF")</f>
        <v>82 PF</v>
      </c>
      <c r="H39" s="85" t="s">
        <v>125</v>
      </c>
      <c r="I39" s="85"/>
      <c r="J39" s="24"/>
      <c r="K39" s="14"/>
      <c r="L39" s="14"/>
      <c r="M39" s="5">
        <v>19</v>
      </c>
      <c r="N39" s="5"/>
      <c r="O39" s="5" t="str">
        <f>CONCATENATE(SUM(M39:M42), " PF")</f>
        <v>82 PF</v>
      </c>
    </row>
    <row r="40" spans="1:15" ht="15" customHeight="1" x14ac:dyDescent="0.25">
      <c r="A40" s="33" t="s">
        <v>46</v>
      </c>
      <c r="B40" s="36" t="s">
        <v>85</v>
      </c>
      <c r="C40" s="76" t="s">
        <v>113</v>
      </c>
      <c r="D40" s="79">
        <v>41897</v>
      </c>
      <c r="E40" s="79">
        <v>41915</v>
      </c>
      <c r="F40" s="85" t="s">
        <v>48</v>
      </c>
      <c r="G40" s="79"/>
      <c r="H40" s="85" t="s">
        <v>125</v>
      </c>
      <c r="I40" s="85"/>
      <c r="J40" s="24"/>
      <c r="K40" s="14"/>
      <c r="L40" s="14"/>
      <c r="M40" s="5">
        <v>16</v>
      </c>
      <c r="N40" s="5"/>
      <c r="O40" s="5">
        <f>SUM(M39:M42)*10/160</f>
        <v>5.125</v>
      </c>
    </row>
    <row r="41" spans="1:15" ht="15" customHeight="1" x14ac:dyDescent="0.25">
      <c r="A41" s="33" t="s">
        <v>46</v>
      </c>
      <c r="B41" s="36" t="s">
        <v>85</v>
      </c>
      <c r="C41" s="76"/>
      <c r="D41" s="67"/>
      <c r="E41" s="67"/>
      <c r="F41" s="85" t="s">
        <v>49</v>
      </c>
      <c r="G41" s="67"/>
      <c r="H41" s="85" t="s">
        <v>125</v>
      </c>
      <c r="I41" s="85"/>
      <c r="J41" s="24"/>
      <c r="K41" s="14"/>
      <c r="L41" s="14"/>
      <c r="M41" s="5">
        <v>23</v>
      </c>
      <c r="N41" s="5"/>
      <c r="O41" s="5"/>
    </row>
    <row r="42" spans="1:15" ht="15" customHeight="1" x14ac:dyDescent="0.25">
      <c r="A42" s="33" t="s">
        <v>46</v>
      </c>
      <c r="B42" s="37" t="s">
        <v>85</v>
      </c>
      <c r="C42" s="77"/>
      <c r="D42" s="47"/>
      <c r="E42" s="47"/>
      <c r="F42" s="85" t="s">
        <v>50</v>
      </c>
      <c r="G42" s="47"/>
      <c r="H42" s="85" t="s">
        <v>50</v>
      </c>
      <c r="I42" s="85"/>
      <c r="J42" s="24"/>
      <c r="K42" s="14"/>
      <c r="L42" s="14"/>
      <c r="M42" s="5">
        <v>24</v>
      </c>
      <c r="N42" s="5"/>
      <c r="O42" s="5"/>
    </row>
    <row r="43" spans="1:15" ht="15" customHeight="1" x14ac:dyDescent="0.25">
      <c r="A43" s="46" t="s">
        <v>32</v>
      </c>
      <c r="B43" s="68" t="s">
        <v>41</v>
      </c>
      <c r="C43" s="71" t="s">
        <v>88</v>
      </c>
      <c r="D43" s="74">
        <v>41870</v>
      </c>
      <c r="E43" s="74">
        <v>41886</v>
      </c>
      <c r="F43" s="88" t="s">
        <v>33</v>
      </c>
      <c r="G43" s="74" t="str">
        <f>CONCATENATE(SUM(M43:M56), " PF")</f>
        <v>79 PF</v>
      </c>
      <c r="H43" s="90" t="s">
        <v>126</v>
      </c>
      <c r="I43" s="90"/>
      <c r="J43" s="25"/>
      <c r="K43" s="11"/>
      <c r="L43" s="11"/>
      <c r="M43" s="10">
        <v>27</v>
      </c>
      <c r="N43" s="10"/>
      <c r="O43" s="10" t="str">
        <f>CONCATENATE(SUM(M43:M56), " PF")</f>
        <v>79 PF</v>
      </c>
    </row>
    <row r="44" spans="1:15" ht="15" customHeight="1" x14ac:dyDescent="0.25">
      <c r="A44" s="39" t="s">
        <v>32</v>
      </c>
      <c r="B44" s="50" t="s">
        <v>41</v>
      </c>
      <c r="C44" s="72" t="s">
        <v>87</v>
      </c>
      <c r="D44" s="75">
        <v>41897</v>
      </c>
      <c r="E44" s="75">
        <v>41915</v>
      </c>
      <c r="F44" s="88" t="s">
        <v>35</v>
      </c>
      <c r="G44" s="75"/>
      <c r="H44" s="90" t="s">
        <v>126</v>
      </c>
      <c r="I44" s="90"/>
      <c r="J44" s="30"/>
      <c r="K44" s="11"/>
      <c r="L44" s="11"/>
      <c r="M44" s="10">
        <v>4</v>
      </c>
      <c r="N44" s="10"/>
      <c r="O44" s="10">
        <f>SUM(M43:M56)*10/160</f>
        <v>4.9375</v>
      </c>
    </row>
    <row r="45" spans="1:15" ht="15" customHeight="1" x14ac:dyDescent="0.25">
      <c r="A45" s="39" t="s">
        <v>51</v>
      </c>
      <c r="B45" s="50" t="s">
        <v>41</v>
      </c>
      <c r="C45" s="72"/>
      <c r="D45" s="69"/>
      <c r="E45" s="69"/>
      <c r="F45" s="88" t="s">
        <v>52</v>
      </c>
      <c r="G45" s="69"/>
      <c r="H45" s="91" t="s">
        <v>127</v>
      </c>
      <c r="I45" s="91"/>
      <c r="J45" s="25"/>
      <c r="K45" s="11"/>
      <c r="L45" s="11"/>
      <c r="M45" s="12">
        <v>4</v>
      </c>
      <c r="N45" s="12"/>
      <c r="O45" s="12"/>
    </row>
    <row r="46" spans="1:15" ht="15" customHeight="1" x14ac:dyDescent="0.25">
      <c r="A46" s="39" t="s">
        <v>51</v>
      </c>
      <c r="B46" s="50" t="s">
        <v>41</v>
      </c>
      <c r="C46" s="72"/>
      <c r="D46" s="69"/>
      <c r="E46" s="69"/>
      <c r="F46" s="88" t="s">
        <v>53</v>
      </c>
      <c r="G46" s="69"/>
      <c r="H46" s="91" t="s">
        <v>127</v>
      </c>
      <c r="I46" s="91"/>
      <c r="J46" s="25"/>
      <c r="K46" s="11"/>
      <c r="L46" s="11"/>
      <c r="M46" s="12">
        <v>4</v>
      </c>
      <c r="N46" s="12"/>
      <c r="O46" s="12"/>
    </row>
    <row r="47" spans="1:15" ht="15" customHeight="1" x14ac:dyDescent="0.25">
      <c r="A47" s="39" t="s">
        <v>51</v>
      </c>
      <c r="B47" s="50" t="s">
        <v>41</v>
      </c>
      <c r="C47" s="72"/>
      <c r="D47" s="69"/>
      <c r="E47" s="69"/>
      <c r="F47" s="88" t="s">
        <v>54</v>
      </c>
      <c r="G47" s="69"/>
      <c r="H47" s="91" t="s">
        <v>127</v>
      </c>
      <c r="I47" s="91"/>
      <c r="J47" s="25"/>
      <c r="K47" s="11"/>
      <c r="L47" s="11"/>
      <c r="M47" s="12">
        <v>4</v>
      </c>
      <c r="N47" s="12"/>
      <c r="O47" s="12"/>
    </row>
    <row r="48" spans="1:15" ht="15" customHeight="1" x14ac:dyDescent="0.25">
      <c r="A48" s="39" t="s">
        <v>51</v>
      </c>
      <c r="B48" s="50" t="s">
        <v>41</v>
      </c>
      <c r="C48" s="72"/>
      <c r="D48" s="69"/>
      <c r="E48" s="69"/>
      <c r="F48" s="88" t="s">
        <v>55</v>
      </c>
      <c r="G48" s="69"/>
      <c r="H48" s="91" t="s">
        <v>127</v>
      </c>
      <c r="I48" s="91"/>
      <c r="J48" s="25"/>
      <c r="K48" s="11"/>
      <c r="L48" s="11"/>
      <c r="M48" s="12">
        <v>4</v>
      </c>
      <c r="N48" s="12"/>
      <c r="O48" s="12"/>
    </row>
    <row r="49" spans="1:15" ht="15" customHeight="1" x14ac:dyDescent="0.25">
      <c r="A49" s="39" t="s">
        <v>56</v>
      </c>
      <c r="B49" s="50" t="s">
        <v>41</v>
      </c>
      <c r="C49" s="72"/>
      <c r="D49" s="69"/>
      <c r="E49" s="69"/>
      <c r="F49" s="88" t="s">
        <v>57</v>
      </c>
      <c r="G49" s="69"/>
      <c r="H49" s="91" t="s">
        <v>127</v>
      </c>
      <c r="I49" s="91"/>
      <c r="J49" s="25"/>
      <c r="K49" s="11"/>
      <c r="L49" s="11"/>
      <c r="M49" s="12">
        <v>4</v>
      </c>
      <c r="N49" s="12"/>
      <c r="O49" s="12"/>
    </row>
    <row r="50" spans="1:15" ht="15" customHeight="1" x14ac:dyDescent="0.25">
      <c r="A50" s="39" t="s">
        <v>56</v>
      </c>
      <c r="B50" s="50" t="s">
        <v>41</v>
      </c>
      <c r="C50" s="72"/>
      <c r="D50" s="69"/>
      <c r="E50" s="69"/>
      <c r="F50" s="88" t="s">
        <v>58</v>
      </c>
      <c r="G50" s="69"/>
      <c r="H50" s="91" t="s">
        <v>127</v>
      </c>
      <c r="I50" s="91"/>
      <c r="J50" s="25"/>
      <c r="K50" s="11"/>
      <c r="L50" s="11"/>
      <c r="M50" s="12">
        <v>4</v>
      </c>
      <c r="N50" s="12"/>
      <c r="O50" s="12"/>
    </row>
    <row r="51" spans="1:15" ht="15" customHeight="1" x14ac:dyDescent="0.25">
      <c r="A51" s="39" t="s">
        <v>56</v>
      </c>
      <c r="B51" s="50" t="s">
        <v>41</v>
      </c>
      <c r="C51" s="72"/>
      <c r="D51" s="69"/>
      <c r="E51" s="69"/>
      <c r="F51" s="88" t="s">
        <v>59</v>
      </c>
      <c r="G51" s="69"/>
      <c r="H51" s="91" t="s">
        <v>127</v>
      </c>
      <c r="I51" s="91"/>
      <c r="J51" s="25"/>
      <c r="K51" s="11"/>
      <c r="L51" s="11"/>
      <c r="M51" s="12">
        <v>4</v>
      </c>
      <c r="N51" s="12"/>
      <c r="O51" s="12"/>
    </row>
    <row r="52" spans="1:15" ht="15" customHeight="1" x14ac:dyDescent="0.25">
      <c r="A52" s="39" t="s">
        <v>56</v>
      </c>
      <c r="B52" s="50" t="s">
        <v>41</v>
      </c>
      <c r="C52" s="72"/>
      <c r="D52" s="69"/>
      <c r="E52" s="69"/>
      <c r="F52" s="88" t="s">
        <v>60</v>
      </c>
      <c r="G52" s="69"/>
      <c r="H52" s="91" t="s">
        <v>127</v>
      </c>
      <c r="I52" s="91"/>
      <c r="J52" s="25"/>
      <c r="K52" s="11"/>
      <c r="L52" s="11"/>
      <c r="M52" s="12">
        <v>4</v>
      </c>
      <c r="N52" s="12"/>
      <c r="O52" s="12"/>
    </row>
    <row r="53" spans="1:15" ht="15" customHeight="1" x14ac:dyDescent="0.25">
      <c r="A53" s="39" t="s">
        <v>61</v>
      </c>
      <c r="B53" s="50" t="s">
        <v>41</v>
      </c>
      <c r="C53" s="72"/>
      <c r="D53" s="69"/>
      <c r="E53" s="69"/>
      <c r="F53" s="88" t="s">
        <v>62</v>
      </c>
      <c r="G53" s="69"/>
      <c r="H53" s="91" t="s">
        <v>127</v>
      </c>
      <c r="I53" s="91"/>
      <c r="J53" s="25"/>
      <c r="K53" s="11"/>
      <c r="L53" s="11"/>
      <c r="M53" s="12">
        <v>4</v>
      </c>
      <c r="N53" s="12"/>
      <c r="O53" s="12"/>
    </row>
    <row r="54" spans="1:15" ht="15" customHeight="1" x14ac:dyDescent="0.25">
      <c r="A54" s="39" t="s">
        <v>61</v>
      </c>
      <c r="B54" s="50" t="s">
        <v>41</v>
      </c>
      <c r="C54" s="72"/>
      <c r="D54" s="69"/>
      <c r="E54" s="69"/>
      <c r="F54" s="88" t="s">
        <v>63</v>
      </c>
      <c r="G54" s="69"/>
      <c r="H54" s="91" t="s">
        <v>127</v>
      </c>
      <c r="I54" s="91"/>
      <c r="J54" s="25"/>
      <c r="K54" s="11"/>
      <c r="L54" s="11"/>
      <c r="M54" s="12">
        <v>4</v>
      </c>
      <c r="N54" s="12"/>
      <c r="O54" s="12"/>
    </row>
    <row r="55" spans="1:15" ht="15" customHeight="1" x14ac:dyDescent="0.25">
      <c r="A55" s="39" t="s">
        <v>61</v>
      </c>
      <c r="B55" s="50" t="s">
        <v>41</v>
      </c>
      <c r="C55" s="72"/>
      <c r="D55" s="69"/>
      <c r="E55" s="69"/>
      <c r="F55" s="88" t="s">
        <v>64</v>
      </c>
      <c r="G55" s="69"/>
      <c r="H55" s="91" t="s">
        <v>127</v>
      </c>
      <c r="I55" s="91"/>
      <c r="J55" s="25"/>
      <c r="K55" s="11"/>
      <c r="L55" s="11"/>
      <c r="M55" s="12">
        <v>4</v>
      </c>
      <c r="N55" s="12"/>
      <c r="O55" s="12"/>
    </row>
    <row r="56" spans="1:15" ht="15" customHeight="1" x14ac:dyDescent="0.25">
      <c r="A56" s="39" t="s">
        <v>61</v>
      </c>
      <c r="B56" s="51" t="s">
        <v>41</v>
      </c>
      <c r="C56" s="73"/>
      <c r="D56" s="70"/>
      <c r="E56" s="70"/>
      <c r="F56" s="88" t="s">
        <v>65</v>
      </c>
      <c r="G56" s="70"/>
      <c r="H56" s="91" t="s">
        <v>127</v>
      </c>
      <c r="I56" s="91"/>
      <c r="J56" s="25"/>
      <c r="K56" s="11"/>
      <c r="L56" s="11"/>
      <c r="M56" s="12">
        <v>4</v>
      </c>
      <c r="N56" s="12"/>
      <c r="O56" s="12"/>
    </row>
    <row r="57" spans="1:15" ht="15" customHeight="1" x14ac:dyDescent="0.25">
      <c r="A57" s="14" t="s">
        <v>32</v>
      </c>
      <c r="B57" s="47" t="s">
        <v>128</v>
      </c>
      <c r="C57" s="47"/>
      <c r="D57" s="47"/>
      <c r="E57" s="47"/>
      <c r="F57" s="13" t="s">
        <v>34</v>
      </c>
      <c r="G57" s="47"/>
      <c r="H57" s="13" t="s">
        <v>129</v>
      </c>
      <c r="I57" s="13"/>
      <c r="J57" s="24"/>
      <c r="K57" s="14"/>
      <c r="L57" s="14"/>
      <c r="M57" s="5">
        <v>4</v>
      </c>
      <c r="N57" s="5"/>
      <c r="O57" s="5"/>
    </row>
    <row r="58" spans="1:15" ht="15" customHeight="1" x14ac:dyDescent="0.25">
      <c r="A58" s="14" t="s">
        <v>36</v>
      </c>
      <c r="B58" s="47" t="s">
        <v>128</v>
      </c>
      <c r="C58" s="47"/>
      <c r="D58" s="47"/>
      <c r="E58" s="47"/>
      <c r="F58" s="13" t="s">
        <v>37</v>
      </c>
      <c r="G58" s="47"/>
      <c r="H58" s="13" t="s">
        <v>129</v>
      </c>
      <c r="I58" s="13"/>
      <c r="J58" s="24"/>
      <c r="K58" s="14"/>
      <c r="L58" s="14"/>
      <c r="M58" s="5">
        <v>4</v>
      </c>
      <c r="N58" s="5"/>
      <c r="O58" s="5"/>
    </row>
    <row r="59" spans="1:15" ht="15" customHeight="1" x14ac:dyDescent="0.25">
      <c r="A59" s="14" t="s">
        <v>36</v>
      </c>
      <c r="B59" s="47" t="s">
        <v>128</v>
      </c>
      <c r="C59" s="47"/>
      <c r="D59" s="47"/>
      <c r="E59" s="47"/>
      <c r="F59" s="13" t="s">
        <v>38</v>
      </c>
      <c r="G59" s="47"/>
      <c r="H59" s="13" t="s">
        <v>129</v>
      </c>
      <c r="I59" s="13"/>
      <c r="J59" s="24"/>
      <c r="K59" s="14"/>
      <c r="L59" s="14"/>
      <c r="M59" s="5">
        <v>4</v>
      </c>
      <c r="N59" s="5"/>
      <c r="O59" s="5"/>
    </row>
    <row r="60" spans="1:15" ht="15" customHeight="1" x14ac:dyDescent="0.25">
      <c r="A60" s="14" t="s">
        <v>36</v>
      </c>
      <c r="B60" s="47" t="s">
        <v>128</v>
      </c>
      <c r="C60" s="47"/>
      <c r="D60" s="47"/>
      <c r="E60" s="47"/>
      <c r="F60" s="13" t="s">
        <v>39</v>
      </c>
      <c r="G60" s="47"/>
      <c r="H60" s="13" t="s">
        <v>129</v>
      </c>
      <c r="I60" s="13"/>
      <c r="J60" s="24"/>
      <c r="K60" s="14"/>
      <c r="L60" s="14"/>
      <c r="M60" s="5">
        <v>4</v>
      </c>
      <c r="N60" s="5"/>
      <c r="O60" s="5"/>
    </row>
    <row r="61" spans="1:15" ht="15" customHeight="1" x14ac:dyDescent="0.25">
      <c r="A61" s="14" t="s">
        <v>36</v>
      </c>
      <c r="B61" s="47" t="s">
        <v>128</v>
      </c>
      <c r="C61" s="47"/>
      <c r="D61" s="47"/>
      <c r="E61" s="47"/>
      <c r="F61" s="13" t="s">
        <v>40</v>
      </c>
      <c r="G61" s="47"/>
      <c r="H61" s="13" t="s">
        <v>129</v>
      </c>
      <c r="I61" s="13"/>
      <c r="J61" s="24"/>
      <c r="K61" s="14"/>
      <c r="L61" s="14"/>
      <c r="M61" s="5">
        <v>4</v>
      </c>
      <c r="N61" s="5"/>
      <c r="O61" s="5"/>
    </row>
    <row r="62" spans="1:15" ht="15" customHeight="1" x14ac:dyDescent="0.25">
      <c r="A62" s="14" t="s">
        <v>41</v>
      </c>
      <c r="B62" s="47" t="s">
        <v>128</v>
      </c>
      <c r="C62" s="47"/>
      <c r="D62" s="47"/>
      <c r="E62" s="47"/>
      <c r="F62" s="13" t="s">
        <v>42</v>
      </c>
      <c r="G62" s="47"/>
      <c r="H62" s="13" t="s">
        <v>129</v>
      </c>
      <c r="I62" s="13"/>
      <c r="J62" s="24"/>
      <c r="K62" s="14"/>
      <c r="L62" s="14"/>
      <c r="M62" s="5">
        <v>4</v>
      </c>
      <c r="N62" s="5"/>
      <c r="O62" s="5"/>
    </row>
    <row r="63" spans="1:15" ht="15" customHeight="1" x14ac:dyDescent="0.25">
      <c r="A63" s="14" t="s">
        <v>41</v>
      </c>
      <c r="B63" s="47" t="s">
        <v>128</v>
      </c>
      <c r="C63" s="47"/>
      <c r="D63" s="47"/>
      <c r="E63" s="47"/>
      <c r="F63" s="13" t="s">
        <v>43</v>
      </c>
      <c r="G63" s="47"/>
      <c r="H63" s="13" t="s">
        <v>129</v>
      </c>
      <c r="I63" s="13"/>
      <c r="J63" s="24"/>
      <c r="K63" s="14"/>
      <c r="L63" s="14"/>
      <c r="M63" s="5">
        <v>4</v>
      </c>
      <c r="N63" s="5"/>
      <c r="O63" s="5"/>
    </row>
    <row r="64" spans="1:15" ht="15" customHeight="1" x14ac:dyDescent="0.25">
      <c r="A64" s="14" t="s">
        <v>41</v>
      </c>
      <c r="B64" s="47" t="s">
        <v>128</v>
      </c>
      <c r="C64" s="47"/>
      <c r="D64" s="47"/>
      <c r="E64" s="47"/>
      <c r="F64" s="13" t="s">
        <v>44</v>
      </c>
      <c r="G64" s="47"/>
      <c r="H64" s="13" t="s">
        <v>129</v>
      </c>
      <c r="I64" s="13"/>
      <c r="J64" s="24"/>
      <c r="K64" s="14"/>
      <c r="L64" s="14"/>
      <c r="M64" s="5">
        <v>4</v>
      </c>
      <c r="N64" s="5"/>
      <c r="O64" s="5"/>
    </row>
    <row r="65" spans="1:15" ht="15" customHeight="1" x14ac:dyDescent="0.25">
      <c r="A65" s="14" t="s">
        <v>41</v>
      </c>
      <c r="B65" s="47" t="s">
        <v>128</v>
      </c>
      <c r="C65" s="47"/>
      <c r="D65" s="47"/>
      <c r="E65" s="47"/>
      <c r="F65" s="13" t="s">
        <v>45</v>
      </c>
      <c r="G65" s="47"/>
      <c r="H65" s="13" t="s">
        <v>129</v>
      </c>
      <c r="I65" s="13"/>
      <c r="J65" s="24"/>
      <c r="K65" s="14"/>
      <c r="L65" s="14"/>
      <c r="M65" s="5">
        <v>4</v>
      </c>
      <c r="N65" s="5"/>
      <c r="O65" s="5"/>
    </row>
  </sheetData>
  <autoFilter ref="A3:F65">
    <sortState ref="A4:D65">
      <sortCondition ref="B3:B65"/>
    </sortState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Gurgel</dc:creator>
  <cp:lastModifiedBy>Carlos Gurgel</cp:lastModifiedBy>
  <dcterms:created xsi:type="dcterms:W3CDTF">2014-07-23T17:56:40Z</dcterms:created>
  <dcterms:modified xsi:type="dcterms:W3CDTF">2014-08-08T18:56:59Z</dcterms:modified>
</cp:coreProperties>
</file>