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 activeTab="1"/>
  </bookViews>
  <sheets>
    <sheet name="RESUMO" sheetId="4" r:id="rId1"/>
    <sheet name="CONSOLIDADO" sheetId="2" r:id="rId2"/>
    <sheet name="Plan3" sheetId="3" r:id="rId3"/>
  </sheets>
  <definedNames>
    <definedName name="_xlnm._FilterDatabase" localSheetId="1" hidden="1">CONSOLIDADO!$A$1:$M$19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I7" i="2" l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3" i="2"/>
  <c r="I3" i="2" s="1"/>
  <c r="F4" i="2"/>
  <c r="I4" i="2" s="1"/>
  <c r="F5" i="2"/>
  <c r="I5" i="2" s="1"/>
  <c r="F6" i="2"/>
  <c r="I6" i="2" s="1"/>
  <c r="F2" i="2"/>
  <c r="I2" i="2" s="1"/>
</calcChain>
</file>

<file path=xl/sharedStrings.xml><?xml version="1.0" encoding="utf-8"?>
<sst xmlns="http://schemas.openxmlformats.org/spreadsheetml/2006/main" count="124" uniqueCount="42">
  <si>
    <t>Atividade</t>
  </si>
  <si>
    <t>Data</t>
  </si>
  <si>
    <t>Mês</t>
  </si>
  <si>
    <t>Início</t>
  </si>
  <si>
    <t>Fim</t>
  </si>
  <si>
    <t>Horas</t>
  </si>
  <si>
    <t>Qtd Colaboradores</t>
  </si>
  <si>
    <t>Perfil</t>
  </si>
  <si>
    <t>Total Horas</t>
  </si>
  <si>
    <t>Fase</t>
  </si>
  <si>
    <t>Atividade no STJ</t>
  </si>
  <si>
    <t>Reunião</t>
  </si>
  <si>
    <t>Analista Requisitos</t>
  </si>
  <si>
    <t>Ouvidor</t>
  </si>
  <si>
    <t>Visão</t>
  </si>
  <si>
    <t>Reunião de levantamento inicial do projeto</t>
  </si>
  <si>
    <t>Ata</t>
  </si>
  <si>
    <t>Elaboração de artefato</t>
  </si>
  <si>
    <t>Elaboração do Documento de Visão</t>
  </si>
  <si>
    <t>Elaboração do Documento de Requisitos</t>
  </si>
  <si>
    <t>Projeto</t>
  </si>
  <si>
    <t>Rótulos de Linha</t>
  </si>
  <si>
    <t>(vazio)</t>
  </si>
  <si>
    <t>Soma de Total Horas</t>
  </si>
  <si>
    <t>CTIS Tecnologia</t>
  </si>
  <si>
    <t>Contrato - Superior Tibunal de Justiça</t>
  </si>
  <si>
    <t>Extrato de Horas - Fase Visão</t>
  </si>
  <si>
    <t>Reunião para apresentação do sistema de ouvidoria do TCU</t>
  </si>
  <si>
    <t>Total geral</t>
  </si>
  <si>
    <t>Reunião para continuação da apresentação do sistema de ouvidoria do TCU</t>
  </si>
  <si>
    <t>Elaboração de ata do dia 25/02 - apresentação TCU.</t>
  </si>
  <si>
    <t>Elaboração de ata do dia 25/02. Apresentação STJ.</t>
  </si>
  <si>
    <t>Avaliação das telas do sistema Ouvidor do TCU</t>
  </si>
  <si>
    <t>Reunião para apresentação do documento de Visão. Elaboração de Ata de reunião.</t>
  </si>
  <si>
    <t>Alteração do documento de Visão com as considerações da área gestora para encaminhamento para contagem.</t>
  </si>
  <si>
    <t>Elaboração da Ata do Ouvidor e da apresentação do sistema.</t>
  </si>
  <si>
    <t>Estudo</t>
  </si>
  <si>
    <t>Avaliação das telas do sistema Ouvidor do TCU.</t>
  </si>
  <si>
    <t>Revisão de documentação repassada pelo STJ - Lei de Acesso à Informação, regimento interno, avaliação do sistema de ouvidoria do TCU.</t>
  </si>
  <si>
    <t xml:space="preserve">Adequação e incorporação da lista de requisitos no documento de visão. </t>
  </si>
  <si>
    <t>Elaboração de ata do dia 25/02 - 10:30. Apresentação STJ.</t>
  </si>
  <si>
    <t>Elaboração de ata do dia 25/02 - 15:30 - apresentação TCU.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</si>
</sst>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20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6" fontId="0" fillId="0" borderId="0" xfId="0" applyNumberFormat="1"/>
    <xf numFmtId="0" fontId="1" fillId="3" borderId="4" xfId="0" applyFont="1" applyFill="1" applyBorder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0" fontId="2" fillId="0" borderId="3" xfId="0" applyNumberFormat="1" applyFont="1" applyBorder="1" applyAlignment="1">
      <alignment vertic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hur.monteiro" refreshedDate="41795.396558680557" createdVersion="4" refreshedVersion="3" minRefreshableVersion="3" recordCount="20">
  <cacheSource type="worksheet">
    <worksheetSource ref="A1:L1048576" sheet="CONSOLIDADO"/>
  </cacheSource>
  <cacheFields count="12">
    <cacheField name="Atividade" numFmtId="0">
      <sharedItems containsBlank="1"/>
    </cacheField>
    <cacheField name="Data" numFmtId="0">
      <sharedItems containsNonDate="0" containsDate="1" containsString="0" containsBlank="1" minDate="2014-02-25T00:00:00" maxDate="2014-03-15T00:00:00" count="11">
        <d v="2014-02-25T00:00:00"/>
        <d v="2014-02-26T00:00:00"/>
        <d v="2014-02-28T00:00:00"/>
        <d v="2014-03-03T00:00:00"/>
        <d v="2014-03-04T00:00:00"/>
        <d v="2014-03-05T00:00:00"/>
        <d v="2014-03-06T00:00:00"/>
        <d v="2014-03-07T00:00:00"/>
        <d v="2014-03-14T00:00:00"/>
        <m/>
        <d v="2014-03-01T00:00:00" u="1"/>
      </sharedItems>
    </cacheField>
    <cacheField name="Mês" numFmtId="0">
      <sharedItems containsString="0" containsBlank="1" containsNumber="1" containsInteger="1" minValue="2" maxValue="3" count="3">
        <n v="2"/>
        <n v="3"/>
        <m/>
      </sharedItems>
    </cacheField>
    <cacheField name="Início" numFmtId="0">
      <sharedItems containsNonDate="0" containsDate="1" containsString="0" containsBlank="1" minDate="1899-12-30T08:00:00" maxDate="1899-12-30T17:30:00"/>
    </cacheField>
    <cacheField name="Fim" numFmtId="0">
      <sharedItems containsNonDate="0" containsDate="1" containsString="0" containsBlank="1" minDate="1899-12-30T12:00:00" maxDate="1899-12-30T19:30:00"/>
    </cacheField>
    <cacheField name="Horas" numFmtId="0">
      <sharedItems containsNonDate="0" containsDate="1" containsString="0" containsBlank="1" minDate="1899-12-30T00:30:00" maxDate="1899-12-30T04:00:00"/>
    </cacheField>
    <cacheField name="Qtd Colaboradores" numFmtId="0">
      <sharedItems containsString="0" containsBlank="1" containsNumber="1" containsInteger="1" minValue="1" maxValue="2"/>
    </cacheField>
    <cacheField name="Perfil" numFmtId="0">
      <sharedItems containsBlank="1"/>
    </cacheField>
    <cacheField name="Total Horas" numFmtId="0">
      <sharedItems containsNonDate="0" containsDate="1" containsString="0" containsBlank="1" minDate="1899-12-30T00:30:00" maxDate="1899-12-30T04:00:00"/>
    </cacheField>
    <cacheField name="Projeto" numFmtId="0">
      <sharedItems containsBlank="1"/>
    </cacheField>
    <cacheField name="Fase" numFmtId="0">
      <sharedItems containsBlank="1"/>
    </cacheField>
    <cacheField name="Atividade no STJ" numFmtId="0">
      <sharedItems containsBlank="1" count="15">
        <s v="Reunião de levantamento inicial do projeto"/>
        <s v="Elaboração de ata do dia 25/02. Apresentação STJ."/>
        <s v="Reunião para apresentação do sistema de ouvidoria do TCU"/>
        <s v="Avaliação das telas do sistema Ouvidor do TCU"/>
        <s v="Elaboração de ata do dia 25/02 - apresentação TCU."/>
        <s v="Reunião para continuação da apresentação do sistema de ouvidoria do TCU"/>
        <s v="Elaboração da Ata do Ouvidor e da apresentação do sistema."/>
        <s v="Elaboração do Documento de Visão"/>
        <s v="Elaboração do Documento de Requisitos"/>
        <s v="Reunião para apresentação do documento de Visão. Elaboração de Ata de reunião."/>
        <s v="Alteração do documento de Visão com as considerações da área gestora para encaminhamento para contagem."/>
        <m/>
        <s v="Elaboração da Ata do Ouvidor" u="1"/>
        <s v="Alteração do documento de Visão com as considerações da área gestora para encaminhamento para contagem" u="1"/>
        <s v="Reunião para conhecer o sistema de ouvidoria do TC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Reunião"/>
    <x v="0"/>
    <x v="0"/>
    <d v="1899-12-30T10:30:00"/>
    <d v="1899-12-30T12:00:00"/>
    <d v="1899-12-30T01:30:00"/>
    <n v="2"/>
    <s v="Analista Requisitos"/>
    <d v="1899-12-30T03:00:00"/>
    <s v="Ouvidor"/>
    <s v="Visão"/>
    <x v="0"/>
  </r>
  <r>
    <s v="Ata"/>
    <x v="0"/>
    <x v="0"/>
    <d v="1899-12-30T14:00:00"/>
    <d v="1899-12-30T15:00:00"/>
    <d v="1899-12-30T01:00:00"/>
    <n v="1"/>
    <s v="Analista Requisitos"/>
    <d v="1899-12-30T01:00:00"/>
    <s v="Ouvidor"/>
    <s v="Visão"/>
    <x v="1"/>
  </r>
  <r>
    <s v="Reunião"/>
    <x v="0"/>
    <x v="0"/>
    <d v="1899-12-30T15:30:00"/>
    <d v="1899-12-30T17:00:00"/>
    <d v="1899-12-30T01:30:00"/>
    <n v="2"/>
    <s v="Analista Requisitos"/>
    <d v="1899-12-30T03:00:00"/>
    <s v="Ouvidor"/>
    <s v="Visão"/>
    <x v="2"/>
  </r>
  <r>
    <s v="Reunião"/>
    <x v="0"/>
    <x v="0"/>
    <d v="1899-12-30T17:30:00"/>
    <d v="1899-12-30T19:30:00"/>
    <d v="1899-12-30T02:00:00"/>
    <n v="2"/>
    <s v="Analista Requisitos"/>
    <d v="1899-12-30T04:00:00"/>
    <s v="Ouvidor"/>
    <s v="Visão"/>
    <x v="3"/>
  </r>
  <r>
    <s v="Reunião"/>
    <x v="0"/>
    <x v="0"/>
    <d v="1899-12-30T17:30:00"/>
    <d v="1899-12-30T18:30:00"/>
    <d v="1899-12-30T01:00:00"/>
    <n v="1"/>
    <s v="Analista Requisitos"/>
    <d v="1899-12-30T01:00:00"/>
    <s v="Ouvidor"/>
    <s v="Visão"/>
    <x v="4"/>
  </r>
  <r>
    <s v="Reunião"/>
    <x v="1"/>
    <x v="0"/>
    <m/>
    <m/>
    <d v="1899-12-30T03:00:00"/>
    <n v="1"/>
    <s v="Analista Requisitos"/>
    <d v="1899-12-30T03:00:00"/>
    <s v="Ouvidor"/>
    <s v="Visão"/>
    <x v="0"/>
  </r>
  <r>
    <s v="Reunião"/>
    <x v="1"/>
    <x v="0"/>
    <m/>
    <m/>
    <d v="1899-12-30T03:00:00"/>
    <n v="1"/>
    <s v="Analista Requisitos"/>
    <d v="1899-12-30T03:00:00"/>
    <s v="Ouvidor"/>
    <s v="Visão"/>
    <x v="5"/>
  </r>
  <r>
    <s v="Ata"/>
    <x v="2"/>
    <x v="0"/>
    <d v="1899-12-30T08:00:00"/>
    <d v="1899-12-30T12:00:00"/>
    <d v="1899-12-30T04:00:00"/>
    <n v="1"/>
    <s v="Analista Requisitos"/>
    <d v="1899-12-30T04:00:00"/>
    <s v="Ouvidor"/>
    <s v="Visão"/>
    <x v="6"/>
  </r>
  <r>
    <s v="Elaboração de artefato"/>
    <x v="3"/>
    <x v="1"/>
    <d v="1899-12-30T08:00:00"/>
    <d v="1899-12-30T12:00:00"/>
    <d v="1899-12-30T04:00:00"/>
    <n v="1"/>
    <s v="Analista Requisitos"/>
    <d v="1899-12-30T04:00:00"/>
    <s v="Ouvidor"/>
    <s v="Visão"/>
    <x v="7"/>
  </r>
  <r>
    <s v="Elaboração de artefato"/>
    <x v="3"/>
    <x v="1"/>
    <d v="1899-12-30T14:00:00"/>
    <d v="1899-12-30T18:00:00"/>
    <d v="1899-12-30T04:00:00"/>
    <n v="1"/>
    <s v="Analista Requisitos"/>
    <d v="1899-12-30T04:00:00"/>
    <s v="Ouvidor"/>
    <s v="Visão"/>
    <x v="7"/>
  </r>
  <r>
    <s v="Elaboração de artefato"/>
    <x v="4"/>
    <x v="1"/>
    <d v="1899-12-30T08:00:00"/>
    <d v="1899-12-30T12:00:00"/>
    <d v="1899-12-30T04:00:00"/>
    <n v="1"/>
    <s v="Analista Requisitos"/>
    <d v="1899-12-30T04:00:00"/>
    <s v="Ouvidor"/>
    <s v="Visão"/>
    <x v="7"/>
  </r>
  <r>
    <s v="Elaboração de artefato"/>
    <x v="4"/>
    <x v="1"/>
    <d v="1899-12-30T14:00:00"/>
    <d v="1899-12-30T18:00:00"/>
    <d v="1899-12-30T04:00:00"/>
    <n v="1"/>
    <s v="Analista Requisitos"/>
    <d v="1899-12-30T04:00:00"/>
    <s v="Ouvidor"/>
    <s v="Visão"/>
    <x v="7"/>
  </r>
  <r>
    <s v="Elaboração de artefato"/>
    <x v="5"/>
    <x v="1"/>
    <d v="1899-12-30T14:00:00"/>
    <d v="1899-12-30T18:00:00"/>
    <d v="1899-12-30T04:00:00"/>
    <n v="1"/>
    <s v="Analista Requisitos"/>
    <d v="1899-12-30T04:00:00"/>
    <s v="Ouvidor"/>
    <s v="Visão"/>
    <x v="7"/>
  </r>
  <r>
    <s v="Elaboração de artefato"/>
    <x v="6"/>
    <x v="1"/>
    <d v="1899-12-30T11:00:00"/>
    <d v="1899-12-30T12:00:00"/>
    <d v="1899-12-30T01:00:00"/>
    <n v="1"/>
    <s v="Analista Requisitos"/>
    <d v="1899-12-30T01:00:00"/>
    <s v="Ouvidor"/>
    <s v="Visão"/>
    <x v="8"/>
  </r>
  <r>
    <s v="Elaboração de artefato"/>
    <x v="6"/>
    <x v="1"/>
    <d v="1899-12-30T14:00:00"/>
    <d v="1899-12-30T18:00:00"/>
    <d v="1899-12-30T04:00:00"/>
    <n v="1"/>
    <s v="Analista Requisitos"/>
    <d v="1899-12-30T04:00:00"/>
    <s v="Ouvidor"/>
    <s v="Visão"/>
    <x v="8"/>
  </r>
  <r>
    <s v="Elaboração de artefato"/>
    <x v="7"/>
    <x v="1"/>
    <d v="1899-12-30T08:00:00"/>
    <d v="1899-12-30T12:00:00"/>
    <d v="1899-12-30T04:00:00"/>
    <n v="1"/>
    <s v="Analista Requisitos"/>
    <d v="1899-12-30T04:00:00"/>
    <s v="Ouvidor"/>
    <s v="Visão"/>
    <x v="8"/>
  </r>
  <r>
    <s v="Elaboração de artefato"/>
    <x v="7"/>
    <x v="1"/>
    <d v="1899-12-30T14:00:00"/>
    <d v="1899-12-30T18:00:00"/>
    <d v="1899-12-30T04:00:00"/>
    <n v="1"/>
    <s v="Analista Requisitos"/>
    <d v="1899-12-30T04:00:00"/>
    <s v="Ouvidor"/>
    <s v="Visão"/>
    <x v="8"/>
  </r>
  <r>
    <s v="Elaboração de artefato"/>
    <x v="8"/>
    <x v="1"/>
    <d v="1899-12-30T11:00:00"/>
    <d v="1899-12-30T12:30:00"/>
    <d v="1899-12-30T01:30:00"/>
    <n v="1"/>
    <s v="Analista Requisitos"/>
    <d v="1899-12-30T01:30:00"/>
    <s v="Ouvidor"/>
    <s v="Visão"/>
    <x v="9"/>
  </r>
  <r>
    <s v="Elaboração de artefato"/>
    <x v="8"/>
    <x v="1"/>
    <d v="1899-12-30T14:00:00"/>
    <d v="1899-12-30T14:30:00"/>
    <d v="1899-12-30T00:30:00"/>
    <n v="1"/>
    <s v="Analista Requisitos"/>
    <d v="1899-12-30T00:30:00"/>
    <s v="Ouvidor"/>
    <s v="Visão"/>
    <x v="10"/>
  </r>
  <r>
    <m/>
    <x v="9"/>
    <x v="2"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1" cacheId="6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>
  <location ref="A5:B33" firstHeaderRow="1" firstDataRow="1" firstDataCol="1"/>
  <pivotFields count="12">
    <pivotField showAll="0"/>
    <pivotField axis="axisRow" showAll="0">
      <items count="12">
        <item x="0"/>
        <item x="1"/>
        <item x="2"/>
        <item m="1" x="10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sd="0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6">
        <item m="1" x="13"/>
        <item m="1" x="12"/>
        <item x="8"/>
        <item x="7"/>
        <item x="0"/>
        <item m="1" x="14"/>
        <item x="11"/>
        <item x="2"/>
        <item x="5"/>
        <item x="1"/>
        <item x="3"/>
        <item x="4"/>
        <item x="9"/>
        <item x="10"/>
        <item x="6"/>
        <item t="default"/>
      </items>
    </pivotField>
  </pivotFields>
  <rowFields count="3">
    <field x="2"/>
    <field x="1"/>
    <field x="11"/>
  </rowFields>
  <rowItems count="28">
    <i>
      <x/>
    </i>
    <i r="1">
      <x/>
    </i>
    <i r="2">
      <x v="4"/>
    </i>
    <i r="2">
      <x v="7"/>
    </i>
    <i r="2">
      <x v="9"/>
    </i>
    <i r="2">
      <x v="10"/>
    </i>
    <i r="2">
      <x v="11"/>
    </i>
    <i r="1">
      <x v="1"/>
    </i>
    <i r="2">
      <x v="4"/>
    </i>
    <i r="2">
      <x v="8"/>
    </i>
    <i r="1">
      <x v="2"/>
    </i>
    <i r="2">
      <x v="14"/>
    </i>
    <i>
      <x v="1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2"/>
    </i>
    <i r="1">
      <x v="8"/>
    </i>
    <i r="2">
      <x v="2"/>
    </i>
    <i r="1">
      <x v="9"/>
    </i>
    <i r="2">
      <x v="12"/>
    </i>
    <i r="2">
      <x v="13"/>
    </i>
    <i>
      <x v="2"/>
    </i>
    <i t="grand">
      <x/>
    </i>
  </rowItems>
  <colItems count="1">
    <i/>
  </colItems>
  <dataFields count="1">
    <dataField name="Soma de Total Horas" fld="8" baseField="2" baseItem="0" numFmtId="46"/>
  </dataFields>
  <formats count="6"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1" count="9">
            <x v="0"/>
            <x v="1"/>
            <x v="2"/>
            <x v="4"/>
            <x v="5"/>
            <x v="6"/>
            <x v="7"/>
            <x v="8"/>
            <x v="9"/>
          </reference>
          <reference field="2" count="1" selected="0">
            <x v="0"/>
          </reference>
        </references>
      </pivotArea>
    </format>
    <format dxfId="0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11" count="10">
            <x v="0"/>
            <x v="1"/>
            <x v="2"/>
            <x v="3"/>
            <x v="4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0" workbookViewId="0">
      <selection activeCell="A23" sqref="A23"/>
    </sheetView>
  </sheetViews>
  <sheetFormatPr defaultRowHeight="15" x14ac:dyDescent="0.25"/>
  <cols>
    <col min="1" max="1" width="88.42578125" style="15" customWidth="1"/>
    <col min="2" max="2" width="19.140625" bestFit="1" customWidth="1"/>
  </cols>
  <sheetData>
    <row r="1" spans="1:2" x14ac:dyDescent="0.25">
      <c r="A1" s="20" t="s">
        <v>24</v>
      </c>
      <c r="B1" s="20"/>
    </row>
    <row r="2" spans="1:2" x14ac:dyDescent="0.25">
      <c r="A2" s="21" t="s">
        <v>25</v>
      </c>
      <c r="B2" s="21"/>
    </row>
    <row r="3" spans="1:2" x14ac:dyDescent="0.25">
      <c r="A3" s="21" t="s">
        <v>26</v>
      </c>
      <c r="B3" s="21"/>
    </row>
    <row r="5" spans="1:2" x14ac:dyDescent="0.25">
      <c r="A5" s="17" t="s">
        <v>21</v>
      </c>
      <c r="B5" t="s">
        <v>23</v>
      </c>
    </row>
    <row r="6" spans="1:2" x14ac:dyDescent="0.25">
      <c r="A6" s="18">
        <v>2</v>
      </c>
      <c r="B6" s="9">
        <v>0.91666666666666663</v>
      </c>
    </row>
    <row r="7" spans="1:2" x14ac:dyDescent="0.25">
      <c r="A7" s="19">
        <v>41695</v>
      </c>
      <c r="B7" s="9">
        <v>0.5</v>
      </c>
    </row>
    <row r="8" spans="1:2" x14ac:dyDescent="0.25">
      <c r="A8" s="18" t="s">
        <v>15</v>
      </c>
      <c r="B8" s="9">
        <v>0.125</v>
      </c>
    </row>
    <row r="9" spans="1:2" x14ac:dyDescent="0.25">
      <c r="A9" s="18" t="s">
        <v>27</v>
      </c>
      <c r="B9" s="9">
        <v>0.125</v>
      </c>
    </row>
    <row r="10" spans="1:2" x14ac:dyDescent="0.25">
      <c r="A10" s="18" t="s">
        <v>31</v>
      </c>
      <c r="B10" s="9">
        <v>4.1666666666666664E-2</v>
      </c>
    </row>
    <row r="11" spans="1:2" x14ac:dyDescent="0.25">
      <c r="A11" s="18" t="s">
        <v>32</v>
      </c>
      <c r="B11" s="9">
        <v>0.16666666666666666</v>
      </c>
    </row>
    <row r="12" spans="1:2" x14ac:dyDescent="0.25">
      <c r="A12" s="18" t="s">
        <v>30</v>
      </c>
      <c r="B12" s="9">
        <v>4.1666666666666664E-2</v>
      </c>
    </row>
    <row r="13" spans="1:2" x14ac:dyDescent="0.25">
      <c r="A13" s="19">
        <v>41696</v>
      </c>
      <c r="B13" s="9">
        <v>0.25</v>
      </c>
    </row>
    <row r="14" spans="1:2" x14ac:dyDescent="0.25">
      <c r="A14" s="12" t="s">
        <v>15</v>
      </c>
      <c r="B14" s="9">
        <v>0.125</v>
      </c>
    </row>
    <row r="15" spans="1:2" x14ac:dyDescent="0.25">
      <c r="A15" s="12" t="s">
        <v>29</v>
      </c>
      <c r="B15" s="9">
        <v>0.125</v>
      </c>
    </row>
    <row r="16" spans="1:2" x14ac:dyDescent="0.25">
      <c r="A16" s="19">
        <v>41698</v>
      </c>
      <c r="B16" s="9">
        <v>0.16666666666666666</v>
      </c>
    </row>
    <row r="17" spans="1:2" x14ac:dyDescent="0.25">
      <c r="A17" s="12" t="s">
        <v>35</v>
      </c>
      <c r="B17" s="9">
        <v>0.16666666666666666</v>
      </c>
    </row>
    <row r="18" spans="1:2" x14ac:dyDescent="0.25">
      <c r="A18" s="18">
        <v>3</v>
      </c>
      <c r="B18" s="9">
        <v>1.458333333333333</v>
      </c>
    </row>
    <row r="19" spans="1:2" x14ac:dyDescent="0.25">
      <c r="A19" s="11">
        <v>41701</v>
      </c>
      <c r="B19" s="9">
        <v>0.33333333333333331</v>
      </c>
    </row>
    <row r="20" spans="1:2" x14ac:dyDescent="0.25">
      <c r="A20" s="12" t="s">
        <v>18</v>
      </c>
      <c r="B20" s="9">
        <v>0.33333333333333331</v>
      </c>
    </row>
    <row r="21" spans="1:2" x14ac:dyDescent="0.25">
      <c r="A21" s="11">
        <v>41702</v>
      </c>
      <c r="B21" s="9">
        <v>0.33333333333333331</v>
      </c>
    </row>
    <row r="22" spans="1:2" x14ac:dyDescent="0.25">
      <c r="A22" s="12" t="s">
        <v>18</v>
      </c>
      <c r="B22" s="9">
        <v>0.33333333333333331</v>
      </c>
    </row>
    <row r="23" spans="1:2" x14ac:dyDescent="0.25">
      <c r="A23" s="11">
        <v>41703</v>
      </c>
      <c r="B23" s="9">
        <v>0.16666666666666666</v>
      </c>
    </row>
    <row r="24" spans="1:2" x14ac:dyDescent="0.25">
      <c r="A24" s="12" t="s">
        <v>18</v>
      </c>
      <c r="B24" s="9">
        <v>0.16666666666666666</v>
      </c>
    </row>
    <row r="25" spans="1:2" x14ac:dyDescent="0.25">
      <c r="A25" s="11">
        <v>41704</v>
      </c>
      <c r="B25" s="9">
        <v>0.20833333333333331</v>
      </c>
    </row>
    <row r="26" spans="1:2" x14ac:dyDescent="0.25">
      <c r="A26" s="12" t="s">
        <v>19</v>
      </c>
      <c r="B26" s="9">
        <v>0.20833333333333331</v>
      </c>
    </row>
    <row r="27" spans="1:2" x14ac:dyDescent="0.25">
      <c r="A27" s="11">
        <v>41705</v>
      </c>
      <c r="B27" s="9">
        <v>0.33333333333333331</v>
      </c>
    </row>
    <row r="28" spans="1:2" x14ac:dyDescent="0.25">
      <c r="A28" s="12" t="s">
        <v>19</v>
      </c>
      <c r="B28" s="9">
        <v>0.33333333333333331</v>
      </c>
    </row>
    <row r="29" spans="1:2" x14ac:dyDescent="0.25">
      <c r="A29" s="11">
        <v>41712</v>
      </c>
      <c r="B29" s="9">
        <v>8.3333333333333329E-2</v>
      </c>
    </row>
    <row r="30" spans="1:2" x14ac:dyDescent="0.25">
      <c r="A30" s="12" t="s">
        <v>33</v>
      </c>
      <c r="B30" s="9">
        <v>6.25E-2</v>
      </c>
    </row>
    <row r="31" spans="1:2" x14ac:dyDescent="0.25">
      <c r="A31" s="12" t="s">
        <v>34</v>
      </c>
      <c r="B31" s="9">
        <v>2.0833333333333332E-2</v>
      </c>
    </row>
    <row r="32" spans="1:2" x14ac:dyDescent="0.25">
      <c r="A32" s="18" t="s">
        <v>22</v>
      </c>
      <c r="B32" s="9"/>
    </row>
    <row r="33" spans="1:2" x14ac:dyDescent="0.25">
      <c r="A33" s="18" t="s">
        <v>28</v>
      </c>
      <c r="B33" s="9">
        <v>2.375</v>
      </c>
    </row>
    <row r="34" spans="1:2" x14ac:dyDescent="0.25">
      <c r="A34"/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5" sqref="L5"/>
    </sheetView>
  </sheetViews>
  <sheetFormatPr defaultRowHeight="15" x14ac:dyDescent="0.25"/>
  <cols>
    <col min="2" max="2" width="22.28515625" customWidth="1"/>
    <col min="12" max="12" width="59.42578125" customWidth="1"/>
  </cols>
  <sheetData>
    <row r="1" spans="1:13" ht="29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20</v>
      </c>
      <c r="K1" s="10" t="s">
        <v>9</v>
      </c>
      <c r="L1" s="10" t="s">
        <v>10</v>
      </c>
    </row>
    <row r="2" spans="1:13" ht="45.75" thickBot="1" x14ac:dyDescent="0.3">
      <c r="A2" s="1" t="s">
        <v>11</v>
      </c>
      <c r="B2" s="2">
        <v>41695</v>
      </c>
      <c r="C2" s="3">
        <v>2</v>
      </c>
      <c r="D2" s="16">
        <v>0.4375</v>
      </c>
      <c r="E2" s="16">
        <v>0.5</v>
      </c>
      <c r="F2" s="4">
        <f>+E2-D2</f>
        <v>6.25E-2</v>
      </c>
      <c r="G2" s="5">
        <v>2</v>
      </c>
      <c r="H2" s="6" t="s">
        <v>12</v>
      </c>
      <c r="I2" s="4">
        <f>+G2*F2</f>
        <v>0.125</v>
      </c>
      <c r="J2" s="7" t="s">
        <v>13</v>
      </c>
      <c r="K2" s="7" t="s">
        <v>14</v>
      </c>
      <c r="L2" s="6" t="s">
        <v>15</v>
      </c>
    </row>
    <row r="3" spans="1:13" ht="45.75" thickBot="1" x14ac:dyDescent="0.3">
      <c r="A3" s="14" t="s">
        <v>16</v>
      </c>
      <c r="B3" s="2">
        <v>41695</v>
      </c>
      <c r="C3" s="3">
        <v>2</v>
      </c>
      <c r="D3" s="16">
        <v>0.58333333333333337</v>
      </c>
      <c r="E3" s="16">
        <v>0.625</v>
      </c>
      <c r="F3" s="4">
        <f t="shared" ref="F3:F6" si="0">+E3-D3</f>
        <v>4.166666666666663E-2</v>
      </c>
      <c r="G3" s="5">
        <v>1</v>
      </c>
      <c r="H3" s="6" t="s">
        <v>12</v>
      </c>
      <c r="I3" s="4">
        <f t="shared" ref="I3:I19" si="1">+G3*F3</f>
        <v>4.166666666666663E-2</v>
      </c>
      <c r="J3" s="7" t="s">
        <v>13</v>
      </c>
      <c r="K3" s="7" t="s">
        <v>14</v>
      </c>
      <c r="L3" s="6" t="s">
        <v>40</v>
      </c>
    </row>
    <row r="4" spans="1:13" ht="45.75" thickBot="1" x14ac:dyDescent="0.3">
      <c r="A4" s="1" t="s">
        <v>11</v>
      </c>
      <c r="B4" s="2">
        <v>41695</v>
      </c>
      <c r="C4" s="3">
        <v>2</v>
      </c>
      <c r="D4" s="16">
        <v>0.64583333333333337</v>
      </c>
      <c r="E4" s="16">
        <v>0.70833333333333337</v>
      </c>
      <c r="F4" s="4">
        <f t="shared" si="0"/>
        <v>6.25E-2</v>
      </c>
      <c r="G4" s="5">
        <v>2</v>
      </c>
      <c r="H4" s="6" t="s">
        <v>12</v>
      </c>
      <c r="I4" s="4">
        <f t="shared" si="1"/>
        <v>0.125</v>
      </c>
      <c r="J4" s="7" t="s">
        <v>13</v>
      </c>
      <c r="K4" s="7" t="s">
        <v>14</v>
      </c>
      <c r="L4" s="6" t="s">
        <v>27</v>
      </c>
    </row>
    <row r="5" spans="1:13" ht="45.75" thickBot="1" x14ac:dyDescent="0.3">
      <c r="A5" s="14" t="s">
        <v>36</v>
      </c>
      <c r="B5" s="2">
        <v>41695</v>
      </c>
      <c r="C5" s="3">
        <v>2</v>
      </c>
      <c r="D5" s="16">
        <v>0.72916666666666663</v>
      </c>
      <c r="E5" s="16">
        <v>0.8125</v>
      </c>
      <c r="F5" s="4">
        <f t="shared" si="0"/>
        <v>8.333333333333337E-2</v>
      </c>
      <c r="G5" s="5">
        <v>2</v>
      </c>
      <c r="H5" s="6" t="s">
        <v>12</v>
      </c>
      <c r="I5" s="4">
        <f t="shared" si="1"/>
        <v>0.16666666666666674</v>
      </c>
      <c r="J5" s="7" t="s">
        <v>13</v>
      </c>
      <c r="K5" s="7" t="s">
        <v>14</v>
      </c>
      <c r="L5" s="6" t="s">
        <v>37</v>
      </c>
    </row>
    <row r="6" spans="1:13" ht="45.75" thickBot="1" x14ac:dyDescent="0.3">
      <c r="A6" s="14" t="s">
        <v>16</v>
      </c>
      <c r="B6" s="2">
        <v>41698</v>
      </c>
      <c r="C6" s="3">
        <v>2</v>
      </c>
      <c r="D6" s="16">
        <v>0.72916666666666663</v>
      </c>
      <c r="E6" s="16">
        <v>0.77083333333333337</v>
      </c>
      <c r="F6" s="4">
        <f t="shared" si="0"/>
        <v>4.1666666666666741E-2</v>
      </c>
      <c r="G6" s="5">
        <v>1</v>
      </c>
      <c r="H6" s="6" t="s">
        <v>12</v>
      </c>
      <c r="I6" s="4">
        <f t="shared" si="1"/>
        <v>4.1666666666666741E-2</v>
      </c>
      <c r="J6" s="7" t="s">
        <v>13</v>
      </c>
      <c r="K6" s="7" t="s">
        <v>14</v>
      </c>
      <c r="L6" s="6" t="s">
        <v>41</v>
      </c>
    </row>
    <row r="7" spans="1:13" ht="45.75" thickBot="1" x14ac:dyDescent="0.3">
      <c r="A7" s="14" t="s">
        <v>36</v>
      </c>
      <c r="B7" s="2">
        <v>41696</v>
      </c>
      <c r="C7" s="3">
        <v>2</v>
      </c>
      <c r="D7" s="16">
        <v>0.33333333333333331</v>
      </c>
      <c r="E7" s="16">
        <v>0.75</v>
      </c>
      <c r="F7" s="4">
        <v>0.16666666666666666</v>
      </c>
      <c r="G7" s="5">
        <v>2</v>
      </c>
      <c r="H7" s="6" t="s">
        <v>12</v>
      </c>
      <c r="I7" s="4">
        <f t="shared" si="1"/>
        <v>0.33333333333333331</v>
      </c>
      <c r="J7" s="7" t="s">
        <v>13</v>
      </c>
      <c r="K7" s="7" t="s">
        <v>14</v>
      </c>
      <c r="L7" s="6" t="s">
        <v>38</v>
      </c>
    </row>
    <row r="8" spans="1:13" ht="45.75" thickBot="1" x14ac:dyDescent="0.3">
      <c r="A8" s="1" t="s">
        <v>17</v>
      </c>
      <c r="B8" s="2">
        <v>41698</v>
      </c>
      <c r="C8" s="3">
        <v>2</v>
      </c>
      <c r="D8" s="4">
        <v>0.33333333333333331</v>
      </c>
      <c r="E8" s="4">
        <v>0.5</v>
      </c>
      <c r="F8" s="4">
        <f t="shared" ref="F8:F19" si="2">+E8-D8</f>
        <v>0.16666666666666669</v>
      </c>
      <c r="G8" s="5">
        <v>1</v>
      </c>
      <c r="H8" s="6" t="s">
        <v>12</v>
      </c>
      <c r="I8" s="4">
        <f t="shared" si="1"/>
        <v>0.16666666666666669</v>
      </c>
      <c r="J8" s="7" t="s">
        <v>13</v>
      </c>
      <c r="K8" s="7" t="s">
        <v>14</v>
      </c>
      <c r="L8" s="13" t="s">
        <v>18</v>
      </c>
      <c r="M8" s="15"/>
    </row>
    <row r="9" spans="1:13" ht="45.75" thickBot="1" x14ac:dyDescent="0.3">
      <c r="A9" s="14" t="s">
        <v>17</v>
      </c>
      <c r="B9" s="2">
        <v>41701</v>
      </c>
      <c r="C9" s="3">
        <v>3</v>
      </c>
      <c r="D9" s="4">
        <v>0.33333333333333331</v>
      </c>
      <c r="E9" s="4">
        <v>0.5</v>
      </c>
      <c r="F9" s="4">
        <f t="shared" si="2"/>
        <v>0.16666666666666669</v>
      </c>
      <c r="G9" s="5">
        <v>1</v>
      </c>
      <c r="H9" s="6" t="s">
        <v>12</v>
      </c>
      <c r="I9" s="4">
        <f t="shared" si="1"/>
        <v>0.16666666666666669</v>
      </c>
      <c r="J9" s="7" t="s">
        <v>13</v>
      </c>
      <c r="K9" s="7" t="s">
        <v>14</v>
      </c>
      <c r="L9" s="13" t="s">
        <v>18</v>
      </c>
      <c r="M9" s="15"/>
    </row>
    <row r="10" spans="1:13" ht="45.75" thickBot="1" x14ac:dyDescent="0.3">
      <c r="A10" s="14" t="s">
        <v>17</v>
      </c>
      <c r="B10" s="2">
        <v>41701</v>
      </c>
      <c r="C10" s="3">
        <v>3</v>
      </c>
      <c r="D10" s="4">
        <v>0.58333333333333337</v>
      </c>
      <c r="E10" s="4">
        <v>0.75</v>
      </c>
      <c r="F10" s="4">
        <f t="shared" si="2"/>
        <v>0.16666666666666663</v>
      </c>
      <c r="G10" s="5">
        <v>1</v>
      </c>
      <c r="H10" s="6" t="s">
        <v>12</v>
      </c>
      <c r="I10" s="4">
        <f t="shared" si="1"/>
        <v>0.16666666666666663</v>
      </c>
      <c r="J10" s="7" t="s">
        <v>13</v>
      </c>
      <c r="K10" s="7" t="s">
        <v>14</v>
      </c>
      <c r="L10" s="13" t="s">
        <v>18</v>
      </c>
      <c r="M10" s="15"/>
    </row>
    <row r="11" spans="1:13" ht="45.75" thickBot="1" x14ac:dyDescent="0.3">
      <c r="A11" s="1" t="s">
        <v>17</v>
      </c>
      <c r="B11" s="2">
        <v>41702</v>
      </c>
      <c r="C11" s="3">
        <v>3</v>
      </c>
      <c r="D11" s="4">
        <v>0.33333333333333331</v>
      </c>
      <c r="E11" s="4">
        <v>0.5</v>
      </c>
      <c r="F11" s="4">
        <f t="shared" si="2"/>
        <v>0.16666666666666669</v>
      </c>
      <c r="G11" s="5">
        <v>1</v>
      </c>
      <c r="H11" s="6" t="s">
        <v>12</v>
      </c>
      <c r="I11" s="4">
        <f t="shared" si="1"/>
        <v>0.16666666666666669</v>
      </c>
      <c r="J11" s="7" t="s">
        <v>13</v>
      </c>
      <c r="K11" s="8" t="s">
        <v>14</v>
      </c>
      <c r="L11" s="13" t="s">
        <v>18</v>
      </c>
    </row>
    <row r="12" spans="1:13" ht="45.75" thickBot="1" x14ac:dyDescent="0.3">
      <c r="A12" s="1" t="s">
        <v>17</v>
      </c>
      <c r="B12" s="2">
        <v>41702</v>
      </c>
      <c r="C12" s="3">
        <v>3</v>
      </c>
      <c r="D12" s="4">
        <v>0.58333333333333337</v>
      </c>
      <c r="E12" s="4">
        <v>0.75</v>
      </c>
      <c r="F12" s="4">
        <f t="shared" si="2"/>
        <v>0.16666666666666663</v>
      </c>
      <c r="G12" s="5">
        <v>1</v>
      </c>
      <c r="H12" s="6" t="s">
        <v>12</v>
      </c>
      <c r="I12" s="4">
        <f t="shared" si="1"/>
        <v>0.16666666666666663</v>
      </c>
      <c r="J12" s="7" t="s">
        <v>13</v>
      </c>
      <c r="K12" s="8" t="s">
        <v>14</v>
      </c>
      <c r="L12" s="6" t="s">
        <v>18</v>
      </c>
    </row>
    <row r="13" spans="1:13" ht="45.75" thickBot="1" x14ac:dyDescent="0.3">
      <c r="A13" s="1" t="s">
        <v>17</v>
      </c>
      <c r="B13" s="2">
        <v>41703</v>
      </c>
      <c r="C13" s="3">
        <v>3</v>
      </c>
      <c r="D13" s="4">
        <v>0.58333333333333337</v>
      </c>
      <c r="E13" s="4">
        <v>0.75</v>
      </c>
      <c r="F13" s="4">
        <f t="shared" si="2"/>
        <v>0.16666666666666663</v>
      </c>
      <c r="G13" s="5">
        <v>1</v>
      </c>
      <c r="H13" s="6" t="s">
        <v>12</v>
      </c>
      <c r="I13" s="4">
        <f t="shared" si="1"/>
        <v>0.16666666666666663</v>
      </c>
      <c r="J13" s="7" t="s">
        <v>13</v>
      </c>
      <c r="K13" s="8" t="s">
        <v>14</v>
      </c>
      <c r="L13" s="6" t="s">
        <v>18</v>
      </c>
    </row>
    <row r="14" spans="1:13" ht="45.75" thickBot="1" x14ac:dyDescent="0.3">
      <c r="A14" s="1" t="s">
        <v>17</v>
      </c>
      <c r="B14" s="2">
        <v>41704</v>
      </c>
      <c r="C14" s="3">
        <v>3</v>
      </c>
      <c r="D14" s="4">
        <v>0.45833333333333331</v>
      </c>
      <c r="E14" s="4">
        <v>0.5</v>
      </c>
      <c r="F14" s="4">
        <f t="shared" si="2"/>
        <v>4.1666666666666685E-2</v>
      </c>
      <c r="G14" s="5">
        <v>1</v>
      </c>
      <c r="H14" s="6" t="s">
        <v>12</v>
      </c>
      <c r="I14" s="4">
        <f t="shared" si="1"/>
        <v>4.1666666666666685E-2</v>
      </c>
      <c r="J14" s="7" t="s">
        <v>13</v>
      </c>
      <c r="K14" s="8" t="s">
        <v>14</v>
      </c>
      <c r="L14" s="6" t="s">
        <v>19</v>
      </c>
    </row>
    <row r="15" spans="1:13" ht="45.75" thickBot="1" x14ac:dyDescent="0.3">
      <c r="A15" s="1" t="s">
        <v>17</v>
      </c>
      <c r="B15" s="2">
        <v>41704</v>
      </c>
      <c r="C15" s="3">
        <v>3</v>
      </c>
      <c r="D15" s="4">
        <v>0.58333333333333337</v>
      </c>
      <c r="E15" s="4">
        <v>0.75</v>
      </c>
      <c r="F15" s="4">
        <f t="shared" si="2"/>
        <v>0.16666666666666663</v>
      </c>
      <c r="G15" s="5">
        <v>1</v>
      </c>
      <c r="H15" s="6" t="s">
        <v>12</v>
      </c>
      <c r="I15" s="4">
        <f t="shared" si="1"/>
        <v>0.16666666666666663</v>
      </c>
      <c r="J15" s="7" t="s">
        <v>13</v>
      </c>
      <c r="K15" s="8" t="s">
        <v>14</v>
      </c>
      <c r="L15" s="6" t="s">
        <v>19</v>
      </c>
    </row>
    <row r="16" spans="1:13" ht="45.75" thickBot="1" x14ac:dyDescent="0.3">
      <c r="A16" s="1" t="s">
        <v>17</v>
      </c>
      <c r="B16" s="2">
        <v>41705</v>
      </c>
      <c r="C16" s="3">
        <v>3</v>
      </c>
      <c r="D16" s="4">
        <v>0.33333333333333331</v>
      </c>
      <c r="E16" s="4">
        <v>0.5</v>
      </c>
      <c r="F16" s="4">
        <f t="shared" si="2"/>
        <v>0.16666666666666669</v>
      </c>
      <c r="G16" s="5">
        <v>1</v>
      </c>
      <c r="H16" s="6" t="s">
        <v>12</v>
      </c>
      <c r="I16" s="4">
        <f t="shared" si="1"/>
        <v>0.16666666666666669</v>
      </c>
      <c r="J16" s="7" t="s">
        <v>13</v>
      </c>
      <c r="K16" s="8" t="s">
        <v>14</v>
      </c>
      <c r="L16" s="6" t="s">
        <v>19</v>
      </c>
    </row>
    <row r="17" spans="1:12" ht="45.75" thickBot="1" x14ac:dyDescent="0.3">
      <c r="A17" s="1" t="s">
        <v>17</v>
      </c>
      <c r="B17" s="2">
        <v>41705</v>
      </c>
      <c r="C17" s="3">
        <v>3</v>
      </c>
      <c r="D17" s="4">
        <v>0.58333333333333337</v>
      </c>
      <c r="E17" s="4">
        <v>0.75</v>
      </c>
      <c r="F17" s="4">
        <f t="shared" si="2"/>
        <v>0.16666666666666663</v>
      </c>
      <c r="G17" s="5">
        <v>1</v>
      </c>
      <c r="H17" s="6" t="s">
        <v>12</v>
      </c>
      <c r="I17" s="4">
        <f t="shared" si="1"/>
        <v>0.16666666666666663</v>
      </c>
      <c r="J17" s="7" t="s">
        <v>13</v>
      </c>
      <c r="K17" s="8" t="s">
        <v>14</v>
      </c>
      <c r="L17" s="6" t="s">
        <v>39</v>
      </c>
    </row>
    <row r="18" spans="1:12" ht="45.75" thickBot="1" x14ac:dyDescent="0.3">
      <c r="A18" s="1" t="s">
        <v>11</v>
      </c>
      <c r="B18" s="2">
        <v>41712</v>
      </c>
      <c r="C18" s="3">
        <v>3</v>
      </c>
      <c r="D18" s="4">
        <v>0.45833333333333331</v>
      </c>
      <c r="E18" s="4">
        <v>0.52083333333333337</v>
      </c>
      <c r="F18" s="4">
        <f t="shared" si="2"/>
        <v>6.2500000000000056E-2</v>
      </c>
      <c r="G18" s="5">
        <v>1</v>
      </c>
      <c r="H18" s="6" t="s">
        <v>12</v>
      </c>
      <c r="I18" s="4">
        <f t="shared" si="1"/>
        <v>6.2500000000000056E-2</v>
      </c>
      <c r="J18" s="7" t="s">
        <v>13</v>
      </c>
      <c r="K18" s="8" t="s">
        <v>14</v>
      </c>
      <c r="L18" s="6" t="s">
        <v>33</v>
      </c>
    </row>
    <row r="19" spans="1:12" ht="45.75" thickBot="1" x14ac:dyDescent="0.3">
      <c r="A19" s="14" t="s">
        <v>17</v>
      </c>
      <c r="B19" s="2">
        <v>41712</v>
      </c>
      <c r="C19" s="3">
        <v>3</v>
      </c>
      <c r="D19" s="4">
        <v>0.58333333333333337</v>
      </c>
      <c r="E19" s="4">
        <v>0.60416666666666663</v>
      </c>
      <c r="F19" s="4">
        <f t="shared" si="2"/>
        <v>2.0833333333333259E-2</v>
      </c>
      <c r="G19" s="5">
        <v>1</v>
      </c>
      <c r="H19" s="6" t="s">
        <v>12</v>
      </c>
      <c r="I19" s="4">
        <f t="shared" si="1"/>
        <v>2.0833333333333259E-2</v>
      </c>
      <c r="J19" s="7" t="s">
        <v>13</v>
      </c>
      <c r="K19" s="8" t="s">
        <v>14</v>
      </c>
      <c r="L19" s="6" t="s">
        <v>34</v>
      </c>
    </row>
  </sheetData>
  <autoFilter ref="A1:M19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CONSOLIDADO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2014-05-23T02:07:14Z</dcterms:created>
  <dcterms:modified xsi:type="dcterms:W3CDTF">2014-06-13T01:17:29Z</dcterms:modified>
</cp:coreProperties>
</file>