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背景" sheetId="6" r:id="rId1"/>
    <sheet name="主要" sheetId="2" r:id="rId2"/>
    <sheet name="背包" sheetId="3" r:id="rId3"/>
    <sheet name="法术" sheetId="4" r:id="rId4"/>
    <sheet name="盟友" sheetId="5" state="hidden" r:id="rId5"/>
    <sheet name="DB" sheetId="7" state="hidden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V16" authorId="0">
      <text>
        <r>
          <rPr>
            <sz val="9"/>
            <rFont val="宋体"/>
            <charset val="134"/>
          </rPr>
          <t>【特殊能力】
可用来记录职业能力
如狂暴、气、引导神力等...</t>
        </r>
      </text>
    </comment>
  </commentList>
</comments>
</file>

<file path=xl/sharedStrings.xml><?xml version="1.0" encoding="utf-8"?>
<sst xmlns="http://schemas.openxmlformats.org/spreadsheetml/2006/main" count="152">
  <si>
    <t>人物背景 Background</t>
  </si>
  <si>
    <t>个性</t>
  </si>
  <si>
    <t>理念</t>
  </si>
  <si>
    <t>羁绊</t>
  </si>
  <si>
    <t>缺陷</t>
  </si>
  <si>
    <t>背景特性</t>
  </si>
  <si>
    <t>外貌描写</t>
  </si>
  <si>
    <t>形象</t>
  </si>
  <si>
    <t>背景故事</t>
  </si>
  <si>
    <t>背景</t>
  </si>
  <si>
    <t>出身</t>
  </si>
  <si>
    <t>语言</t>
  </si>
  <si>
    <t>熟练工具</t>
  </si>
  <si>
    <t>DND 5E 人物卡 &lt;NekoWorks ver2.1&gt;</t>
  </si>
  <si>
    <t>职业能力</t>
  </si>
  <si>
    <t>种族特性</t>
  </si>
  <si>
    <t>LV</t>
  </si>
  <si>
    <t>Lv</t>
  </si>
  <si>
    <t>名称</t>
  </si>
  <si>
    <t>描述</t>
  </si>
  <si>
    <t>角色名</t>
  </si>
  <si>
    <t>职业</t>
  </si>
  <si>
    <t>&gt;</t>
  </si>
  <si>
    <t>熟练</t>
  </si>
  <si>
    <t>玩家</t>
  </si>
  <si>
    <t>经验值</t>
  </si>
  <si>
    <t>种族</t>
  </si>
  <si>
    <t>性别</t>
  </si>
  <si>
    <t>身高</t>
  </si>
  <si>
    <t>阵营</t>
  </si>
  <si>
    <t>绝对中立</t>
  </si>
  <si>
    <t>亚种</t>
  </si>
  <si>
    <t>年龄</t>
  </si>
  <si>
    <t>体重</t>
  </si>
  <si>
    <t>信仰</t>
  </si>
  <si>
    <t>属性</t>
  </si>
  <si>
    <t>战斗</t>
  </si>
  <si>
    <t>基本值</t>
  </si>
  <si>
    <t>调整值</t>
  </si>
  <si>
    <t>豁免</t>
  </si>
  <si>
    <t>其他</t>
  </si>
  <si>
    <t>max</t>
  </si>
  <si>
    <t>-</t>
  </si>
  <si>
    <t>力量</t>
  </si>
  <si>
    <t>先攻</t>
  </si>
  <si>
    <t>&lt;</t>
  </si>
  <si>
    <t>HP</t>
  </si>
  <si>
    <t>/</t>
  </si>
  <si>
    <t>敏捷</t>
  </si>
  <si>
    <t>AC</t>
  </si>
  <si>
    <t>HD</t>
  </si>
  <si>
    <t>体质</t>
  </si>
  <si>
    <t>DC</t>
  </si>
  <si>
    <t>特殊</t>
  </si>
  <si>
    <t>临时HP</t>
  </si>
  <si>
    <t>智力</t>
  </si>
  <si>
    <t>感知</t>
  </si>
  <si>
    <t>关键属性</t>
  </si>
  <si>
    <t>体型</t>
  </si>
  <si>
    <t>速度</t>
  </si>
  <si>
    <t>魅力</t>
  </si>
  <si>
    <t>被动察觉</t>
  </si>
  <si>
    <t>抗力</t>
  </si>
  <si>
    <t>画像</t>
  </si>
  <si>
    <t>技能</t>
  </si>
  <si>
    <t>装备</t>
  </si>
  <si>
    <t>快捷战斗</t>
  </si>
  <si>
    <t>专长</t>
  </si>
  <si>
    <t>特殊能力</t>
  </si>
  <si>
    <t>修正</t>
  </si>
  <si>
    <t>总值</t>
  </si>
  <si>
    <t>护甲</t>
  </si>
  <si>
    <t>特性</t>
  </si>
  <si>
    <t>重量</t>
  </si>
  <si>
    <t>最大敏捷</t>
  </si>
  <si>
    <t>盾牌</t>
  </si>
  <si>
    <t>运动</t>
  </si>
  <si>
    <t>+</t>
  </si>
  <si>
    <t>敏捷系</t>
  </si>
  <si>
    <t>武器</t>
  </si>
  <si>
    <t>攻击加值</t>
  </si>
  <si>
    <t>伤害</t>
  </si>
  <si>
    <t>伤害类型</t>
  </si>
  <si>
    <t>弹药</t>
  </si>
  <si>
    <t>特技</t>
  </si>
  <si>
    <t>D20+</t>
  </si>
  <si>
    <t>箭</t>
  </si>
  <si>
    <t>巧手</t>
  </si>
  <si>
    <t>矢</t>
  </si>
  <si>
    <t>隐匿</t>
  </si>
  <si>
    <t>弹</t>
  </si>
  <si>
    <t>智力系</t>
  </si>
  <si>
    <t>投</t>
  </si>
  <si>
    <t>调查</t>
  </si>
  <si>
    <t>它</t>
  </si>
  <si>
    <t>奥秘</t>
  </si>
  <si>
    <t>历史</t>
  </si>
  <si>
    <t>法术</t>
  </si>
  <si>
    <t>自然</t>
  </si>
  <si>
    <t>法术攻击加值</t>
  </si>
  <si>
    <t>其他特性</t>
  </si>
  <si>
    <t>笔记</t>
  </si>
  <si>
    <t>宗教</t>
  </si>
  <si>
    <t>感知系</t>
  </si>
  <si>
    <t>察觉</t>
  </si>
  <si>
    <t>法术位</t>
  </si>
  <si>
    <t>洞悉</t>
  </si>
  <si>
    <t>驯养</t>
  </si>
  <si>
    <t>法术DC</t>
  </si>
  <si>
    <t>医疗</t>
  </si>
  <si>
    <t>生存</t>
  </si>
  <si>
    <t>魅力系</t>
  </si>
  <si>
    <t>负重&amp;财产</t>
  </si>
  <si>
    <t>PP</t>
  </si>
  <si>
    <t>说服</t>
  </si>
  <si>
    <t>背包1</t>
  </si>
  <si>
    <t>背包2</t>
  </si>
  <si>
    <t>总负重</t>
  </si>
  <si>
    <t>钱包</t>
  </si>
  <si>
    <t>EP</t>
  </si>
  <si>
    <t>欺诈</t>
  </si>
  <si>
    <t>GP</t>
  </si>
  <si>
    <t>威吓</t>
  </si>
  <si>
    <t>轻载</t>
  </si>
  <si>
    <t>中载</t>
  </si>
  <si>
    <t>重载</t>
  </si>
  <si>
    <t>状态</t>
  </si>
  <si>
    <t>次元袋</t>
  </si>
  <si>
    <t>SP</t>
  </si>
  <si>
    <t>表演</t>
  </si>
  <si>
    <t>CP</t>
  </si>
  <si>
    <t>背包 Inventory</t>
  </si>
  <si>
    <t>lb</t>
  </si>
  <si>
    <t>数量</t>
  </si>
  <si>
    <t>x</t>
  </si>
  <si>
    <t>背包3（次元袋）</t>
  </si>
  <si>
    <t>无效</t>
  </si>
  <si>
    <t>玩家笔记</t>
  </si>
  <si>
    <t>.</t>
  </si>
  <si>
    <t>次元袋负重（实际）</t>
  </si>
  <si>
    <t>次元袋负重（收纳）</t>
  </si>
  <si>
    <t>法术 Spell</t>
  </si>
  <si>
    <t>可准备</t>
  </si>
  <si>
    <t>法术名</t>
  </si>
  <si>
    <t>效果描述</t>
  </si>
  <si>
    <t>动作</t>
  </si>
  <si>
    <t>距离</t>
  </si>
  <si>
    <t>时间</t>
  </si>
  <si>
    <t>专注</t>
  </si>
  <si>
    <t>成分</t>
  </si>
  <si>
    <t>材料</t>
  </si>
  <si>
    <t>DND 5E 人物卡 &lt;NekoWorks ver2.0&gt;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</si>
</sst>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8"/>
      <color theme="0" tint="-0.35"/>
      <name val="微软雅黑"/>
      <charset val="134"/>
    </font>
    <font>
      <sz val="8"/>
      <color theme="0" tint="-0.5"/>
      <name val="微软雅黑"/>
      <charset val="134"/>
    </font>
    <font>
      <sz val="10"/>
      <color theme="0" tint="-0.25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8"/>
      <color theme="0" tint="-0.25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0" tint="-0.25"/>
      <name val="微软雅黑"/>
      <charset val="134"/>
    </font>
    <font>
      <sz val="10"/>
      <color theme="0" tint="-0.35"/>
      <name val="微软雅黑"/>
      <charset val="134"/>
    </font>
    <font>
      <sz val="12"/>
      <color theme="0"/>
      <name val="微软雅黑"/>
      <charset val="134"/>
    </font>
    <font>
      <sz val="12"/>
      <color theme="0" tint="-0.25"/>
      <name val="微软雅黑"/>
      <charset val="134"/>
    </font>
    <font>
      <b/>
      <sz val="12"/>
      <color theme="7" tint="-0.25"/>
      <name val="微软雅黑"/>
      <charset val="134"/>
    </font>
    <font>
      <b/>
      <sz val="12"/>
      <color theme="0" tint="-0.5"/>
      <name val="微软雅黑"/>
      <charset val="134"/>
    </font>
    <font>
      <b/>
      <sz val="10"/>
      <color theme="0"/>
      <name val="微软雅黑"/>
      <charset val="134"/>
    </font>
    <font>
      <b/>
      <sz val="12"/>
      <color theme="0"/>
      <name val="微软雅黑"/>
      <charset val="134"/>
    </font>
    <font>
      <b/>
      <sz val="10"/>
      <color theme="7" tint="-0.25"/>
      <name val="微软雅黑"/>
      <charset val="134"/>
    </font>
    <font>
      <sz val="10"/>
      <color theme="7" tint="-0.25"/>
      <name val="微软雅黑"/>
      <charset val="134"/>
    </font>
    <font>
      <b/>
      <sz val="12"/>
      <color theme="4"/>
      <name val="微软雅黑"/>
      <charset val="134"/>
    </font>
    <font>
      <b/>
      <sz val="10"/>
      <color theme="4" tint="-0.25"/>
      <name val="微软雅黑"/>
      <charset val="134"/>
    </font>
    <font>
      <b/>
      <sz val="16"/>
      <color theme="4" tint="-0.25"/>
      <name val="微软雅黑"/>
      <charset val="134"/>
    </font>
    <font>
      <b/>
      <sz val="16"/>
      <color theme="9"/>
      <name val="微软雅黑"/>
      <charset val="134"/>
    </font>
    <font>
      <sz val="8"/>
      <color theme="0"/>
      <name val="微软雅黑"/>
      <charset val="134"/>
    </font>
    <font>
      <b/>
      <sz val="12"/>
      <color theme="9"/>
      <name val="微软雅黑"/>
      <charset val="134"/>
    </font>
    <font>
      <b/>
      <sz val="10"/>
      <color theme="4"/>
      <name val="微软雅黑"/>
      <charset val="134"/>
    </font>
    <font>
      <sz val="9"/>
      <color theme="0" tint="-0.35"/>
      <name val="微软雅黑"/>
      <charset val="134"/>
    </font>
    <font>
      <b/>
      <sz val="14"/>
      <color theme="7" tint="-0.25"/>
      <name val="微软雅黑"/>
      <charset val="134"/>
    </font>
    <font>
      <b/>
      <sz val="11"/>
      <color theme="4"/>
      <name val="微软雅黑"/>
      <charset val="134"/>
    </font>
    <font>
      <sz val="10.5"/>
      <name val="黑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7F7EB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9" fillId="11" borderId="17" applyNumberFormat="0" applyAlignment="0" applyProtection="0">
      <alignment vertical="center"/>
    </xf>
    <xf numFmtId="0" fontId="34" fillId="11" borderId="15" applyNumberFormat="0" applyAlignment="0" applyProtection="0">
      <alignment vertical="center"/>
    </xf>
    <xf numFmtId="0" fontId="49" fillId="35" borderId="22" applyNumberFormat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/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/>
    </xf>
    <xf numFmtId="0" fontId="11" fillId="8" borderId="1" xfId="0" applyFont="1" applyFill="1" applyBorder="1" applyAlignment="1" applyProtection="1">
      <alignment horizontal="center" vertical="center" wrapText="1"/>
      <protection locked="0"/>
    </xf>
    <xf numFmtId="0" fontId="10" fillId="6" borderId="4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/>
    <xf numFmtId="0" fontId="14" fillId="2" borderId="0" xfId="0" applyFont="1" applyFill="1" applyAlignment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7" fillId="9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3" fillId="4" borderId="1" xfId="0" applyFont="1" applyFill="1" applyBorder="1" applyAlignment="1" applyProtection="1">
      <alignment horizontal="center" vertical="center"/>
      <protection locked="0"/>
    </xf>
    <xf numFmtId="0" fontId="17" fillId="9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6" fillId="4" borderId="6" xfId="0" applyFont="1" applyFill="1" applyBorder="1" applyAlignment="1" applyProtection="1">
      <alignment horizontal="right" vertical="center"/>
      <protection locked="0"/>
    </xf>
    <xf numFmtId="0" fontId="26" fillId="4" borderId="5" xfId="0" applyFont="1" applyFill="1" applyBorder="1" applyAlignment="1" applyProtection="1">
      <alignment horizontal="right" vertical="center"/>
      <protection locked="0"/>
    </xf>
    <xf numFmtId="0" fontId="6" fillId="4" borderId="5" xfId="0" applyFont="1" applyFill="1" applyBorder="1" applyAlignment="1">
      <alignment horizontal="center" vertical="center"/>
    </xf>
    <xf numFmtId="0" fontId="26" fillId="4" borderId="5" xfId="0" applyFont="1" applyFill="1" applyBorder="1" applyAlignment="1" applyProtection="1">
      <alignment horizontal="left" vertical="center"/>
      <protection locked="0"/>
    </xf>
    <xf numFmtId="0" fontId="26" fillId="4" borderId="7" xfId="0" applyFont="1" applyFill="1" applyBorder="1" applyAlignment="1" applyProtection="1">
      <alignment horizontal="left" vertical="center"/>
      <protection locked="0"/>
    </xf>
    <xf numFmtId="0" fontId="26" fillId="4" borderId="8" xfId="0" applyFont="1" applyFill="1" applyBorder="1" applyAlignment="1" applyProtection="1">
      <alignment horizontal="right" vertical="center"/>
      <protection locked="0"/>
    </xf>
    <xf numFmtId="0" fontId="26" fillId="4" borderId="9" xfId="0" applyFont="1" applyFill="1" applyBorder="1" applyAlignment="1" applyProtection="1">
      <alignment horizontal="right" vertical="center"/>
      <protection locked="0"/>
    </xf>
    <xf numFmtId="0" fontId="6" fillId="4" borderId="9" xfId="0" applyFont="1" applyFill="1" applyBorder="1" applyAlignment="1">
      <alignment horizontal="center" vertical="center"/>
    </xf>
    <xf numFmtId="0" fontId="26" fillId="4" borderId="9" xfId="0" applyFont="1" applyFill="1" applyBorder="1" applyAlignment="1" applyProtection="1">
      <alignment horizontal="left" vertical="center"/>
      <protection locked="0"/>
    </xf>
    <xf numFmtId="0" fontId="26" fillId="4" borderId="10" xfId="0" applyFont="1" applyFill="1" applyBorder="1" applyAlignment="1" applyProtection="1">
      <alignment horizontal="left" vertical="center"/>
      <protection locked="0"/>
    </xf>
    <xf numFmtId="0" fontId="27" fillId="6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/>
      <protection locked="0"/>
    </xf>
    <xf numFmtId="0" fontId="29" fillId="4" borderId="2" xfId="0" applyFont="1" applyFill="1" applyBorder="1" applyAlignment="1" applyProtection="1">
      <alignment horizontal="center" vertical="center"/>
      <protection locked="0"/>
    </xf>
    <xf numFmtId="0" fontId="29" fillId="4" borderId="4" xfId="0" applyFont="1" applyFill="1" applyBorder="1" applyAlignment="1" applyProtection="1">
      <alignment horizontal="center" vertical="center"/>
      <protection locked="0"/>
    </xf>
    <xf numFmtId="0" fontId="30" fillId="2" borderId="0" xfId="0" applyFont="1" applyFill="1" applyAlignment="1">
      <alignment horizontal="center"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 applyProtection="1">
      <alignment horizontal="center" vertical="top"/>
      <protection locked="0"/>
    </xf>
    <xf numFmtId="0" fontId="1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vertical="center"/>
    </xf>
    <xf numFmtId="0" fontId="9" fillId="2" borderId="0" xfId="0" applyFont="1" applyFill="1" applyAlignment="1">
      <alignment horizontal="center" vertical="top"/>
    </xf>
    <xf numFmtId="0" fontId="29" fillId="4" borderId="1" xfId="0" applyFont="1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1" fillId="5" borderId="12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top" wrapText="1"/>
      <protection locked="0"/>
    </xf>
    <xf numFmtId="0" fontId="1" fillId="10" borderId="2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top" wrapText="1"/>
      <protection locked="0"/>
    </xf>
    <xf numFmtId="0" fontId="32" fillId="4" borderId="2" xfId="0" applyFont="1" applyFill="1" applyBorder="1" applyAlignment="1" applyProtection="1">
      <alignment horizontal="right" vertical="center"/>
      <protection locked="0"/>
    </xf>
    <xf numFmtId="0" fontId="32" fillId="4" borderId="3" xfId="0" applyFont="1" applyFill="1" applyBorder="1" applyAlignment="1" applyProtection="1">
      <alignment horizontal="right" vertical="center"/>
      <protection locked="0"/>
    </xf>
    <xf numFmtId="0" fontId="14" fillId="4" borderId="3" xfId="0" applyFont="1" applyFill="1" applyBorder="1" applyAlignment="1">
      <alignment horizontal="center" vertical="center"/>
    </xf>
    <xf numFmtId="0" fontId="32" fillId="4" borderId="3" xfId="0" applyFont="1" applyFill="1" applyBorder="1" applyAlignment="1" applyProtection="1">
      <alignment horizontal="left" vertical="center"/>
      <protection locked="0"/>
    </xf>
    <xf numFmtId="0" fontId="32" fillId="4" borderId="4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 applyProtection="1">
      <alignment horizontal="center" vertical="top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" fillId="5" borderId="6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10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2" fillId="4" borderId="6" xfId="0" applyFont="1" applyFill="1" applyBorder="1" applyAlignment="1" applyProtection="1">
      <alignment horizontal="center" vertical="center" wrapText="1"/>
      <protection locked="0"/>
    </xf>
    <xf numFmtId="0" fontId="12" fillId="4" borderId="5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2" fillId="4" borderId="8" xfId="0" applyFont="1" applyFill="1" applyBorder="1" applyAlignment="1" applyProtection="1">
      <alignment horizontal="center" vertical="center" wrapText="1"/>
      <protection locked="0"/>
    </xf>
    <xf numFmtId="0" fontId="12" fillId="4" borderId="9" xfId="0" applyFont="1" applyFill="1" applyBorder="1" applyAlignment="1" applyProtection="1">
      <alignment horizontal="center" vertical="center" wrapText="1"/>
      <protection locked="0"/>
    </xf>
    <xf numFmtId="0" fontId="12" fillId="4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1" fillId="10" borderId="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1" fillId="10" borderId="3" xfId="0" applyFont="1" applyFill="1" applyBorder="1" applyAlignment="1" applyProtection="1">
      <alignment horizontal="center" vertical="top" wrapText="1"/>
      <protection locked="0"/>
    </xf>
    <xf numFmtId="0" fontId="1" fillId="5" borderId="7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top" wrapText="1"/>
      <protection locked="0"/>
    </xf>
    <xf numFmtId="0" fontId="1" fillId="10" borderId="4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top" wrapText="1"/>
      <protection locked="0"/>
    </xf>
    <xf numFmtId="0" fontId="1" fillId="10" borderId="4" xfId="0" applyFont="1" applyFill="1" applyBorder="1" applyAlignment="1" applyProtection="1">
      <alignment horizontal="center"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0" fontId="2" fillId="6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Alignment="1">
      <alignment horizontal="center" vertical="center"/>
    </xf>
    <xf numFmtId="0" fontId="33" fillId="5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top" wrapText="1"/>
      <protection locked="0"/>
    </xf>
    <xf numFmtId="0" fontId="1" fillId="4" borderId="6" xfId="0" applyFont="1" applyFill="1" applyBorder="1" applyAlignment="1" applyProtection="1">
      <alignment horizontal="left" vertical="top" wrapText="1"/>
      <protection locked="0"/>
    </xf>
    <xf numFmtId="0" fontId="1" fillId="4" borderId="5" xfId="0" applyFont="1" applyFill="1" applyBorder="1" applyAlignment="1" applyProtection="1">
      <alignment horizontal="left" vertical="top" wrapText="1"/>
      <protection locked="0"/>
    </xf>
    <xf numFmtId="0" fontId="1" fillId="4" borderId="13" xfId="0" applyFont="1" applyFill="1" applyBorder="1" applyAlignment="1" applyProtection="1">
      <alignment horizontal="left" vertical="top" wrapText="1"/>
      <protection locked="0"/>
    </xf>
    <xf numFmtId="0" fontId="1" fillId="4" borderId="0" xfId="0" applyFont="1" applyFill="1" applyAlignment="1" applyProtection="1">
      <alignment horizontal="left" vertical="top" wrapText="1"/>
      <protection locked="0"/>
    </xf>
    <xf numFmtId="0" fontId="1" fillId="4" borderId="8" xfId="0" applyFont="1" applyFill="1" applyBorder="1" applyAlignment="1" applyProtection="1">
      <alignment horizontal="left" vertical="top" wrapText="1"/>
      <protection locked="0"/>
    </xf>
    <xf numFmtId="0" fontId="1" fillId="4" borderId="9" xfId="0" applyFont="1" applyFill="1" applyBorder="1" applyAlignment="1" applyProtection="1">
      <alignment horizontal="left" vertical="top" wrapText="1"/>
      <protection locked="0"/>
    </xf>
    <xf numFmtId="0" fontId="1" fillId="4" borderId="7" xfId="0" applyFont="1" applyFill="1" applyBorder="1" applyAlignment="1" applyProtection="1">
      <alignment horizontal="left" vertical="top" wrapText="1"/>
      <protection locked="0"/>
    </xf>
    <xf numFmtId="0" fontId="1" fillId="4" borderId="14" xfId="0" applyFont="1" applyFill="1" applyBorder="1" applyAlignment="1" applyProtection="1">
      <alignment horizontal="left" vertical="top" wrapText="1"/>
      <protection locked="0"/>
    </xf>
    <xf numFmtId="0" fontId="2" fillId="6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center" vertical="center"/>
    </xf>
    <xf numFmtId="0" fontId="14" fillId="2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7"/>
      </font>
    </dxf>
  </dxfs>
  <tableStyles count="0" defaultTableStyle="TableStyleMedium2" defaultPivotStyle="PivotStyleLight16"/>
  <colors>
    <mruColors>
      <color rgb="00E4BD92"/>
      <color rgb="00F6F5E3"/>
      <color rgb="00F6EDCE"/>
      <color rgb="00F8FAEF"/>
      <color rgb="00F7F7EB"/>
      <color rgb="0081034D"/>
      <color rgb="00FF23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Y13" horiz="1" max="100" page="10" val="1"/>
</file>

<file path=xl/ctrlProps/ctrlProp10.xml><?xml version="1.0" encoding="utf-8"?>
<formControlPr xmlns="http://schemas.microsoft.com/office/spreadsheetml/2009/9/main" objectType="Spin" dx="16" fmlaLink="$AR$31" max="100" page="10" val="0"/>
</file>

<file path=xl/ctrlProps/ctrlProp11.xml><?xml version="1.0" encoding="utf-8"?>
<formControlPr xmlns="http://schemas.microsoft.com/office/spreadsheetml/2009/9/main" objectType="Spin" dx="16" fmlaLink="$AR$32" max="100" page="10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Spin" dx="16" fmlaLink="$Y$11" horiz="1" max="100" page="10" val="10"/>
</file>

<file path=xl/ctrlProps/ctrlProp20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val="0"/>
</file>

<file path=xl/ctrlProps/ctrlProp29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Spin" dx="16" fmlaLink="$AD$16" horiz="1" max="100" page="10" val="0"/>
</file>

<file path=xl/ctrlProps/ctrlProp30.xml><?xml version="1.0" encoding="utf-8"?>
<formControlPr xmlns="http://schemas.microsoft.com/office/spreadsheetml/2009/9/main" objectType="CheckBox" val="0"/>
</file>

<file path=xl/ctrlProps/ctrlProp31.xml><?xml version="1.0" encoding="utf-8"?>
<formControlPr xmlns="http://schemas.microsoft.com/office/spreadsheetml/2009/9/main" objectType="CheckBox" val="0"/>
</file>

<file path=xl/ctrlProps/ctrlProp32.xml><?xml version="1.0" encoding="utf-8"?>
<formControlPr xmlns="http://schemas.microsoft.com/office/spreadsheetml/2009/9/main" objectType="CheckBox" val="0"/>
</file>

<file path=xl/ctrlProps/ctrlProp33.xml><?xml version="1.0" encoding="utf-8"?>
<formControlPr xmlns="http://schemas.microsoft.com/office/spreadsheetml/2009/9/main" objectType="CheckBox" val="0"/>
</file>

<file path=xl/ctrlProps/ctrlProp34.xml><?xml version="1.0" encoding="utf-8"?>
<formControlPr xmlns="http://schemas.microsoft.com/office/spreadsheetml/2009/9/main" objectType="CheckBox" val="0"/>
</file>

<file path=xl/ctrlProps/ctrlProp35.xml><?xml version="1.0" encoding="utf-8"?>
<formControlPr xmlns="http://schemas.microsoft.com/office/spreadsheetml/2009/9/main" objectType="CheckBox" val="0"/>
</file>

<file path=xl/ctrlProps/ctrlProp36.xml><?xml version="1.0" encoding="utf-8"?>
<formControlPr xmlns="http://schemas.microsoft.com/office/spreadsheetml/2009/9/main" objectType="CheckBox" val="0"/>
</file>

<file path=xl/ctrlProps/ctrlProp37.xml><?xml version="1.0" encoding="utf-8"?>
<formControlPr xmlns="http://schemas.microsoft.com/office/spreadsheetml/2009/9/main" objectType="CheckBox" val="0"/>
</file>

<file path=xl/ctrlProps/ctrlProp38.xml><?xml version="1.0" encoding="utf-8"?>
<formControlPr xmlns="http://schemas.microsoft.com/office/spreadsheetml/2009/9/main" objectType="CheckBox" val="0"/>
</file>

<file path=xl/ctrlProps/ctrlProp39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Spin" dx="16" fmlaLink="$X$16" horiz="1" max="100" page="10" val="0"/>
</file>

<file path=xl/ctrlProps/ctrlProp40.xml><?xml version="1.0" encoding="utf-8"?>
<formControlPr xmlns="http://schemas.microsoft.com/office/spreadsheetml/2009/9/main" objectType="CheckBox" val="0"/>
</file>

<file path=xl/ctrlProps/ctrlProp41.xml><?xml version="1.0" encoding="utf-8"?>
<formControlPr xmlns="http://schemas.microsoft.com/office/spreadsheetml/2009/9/main" objectType="CheckBox" val="0"/>
</file>

<file path=xl/ctrlProps/ctrlProp42.xml><?xml version="1.0" encoding="utf-8"?>
<formControlPr xmlns="http://schemas.microsoft.com/office/spreadsheetml/2009/9/main" objectType="CheckBox" val="0"/>
</file>

<file path=xl/ctrlProps/ctrlProp43.xml><?xml version="1.0" encoding="utf-8"?>
<formControlPr xmlns="http://schemas.microsoft.com/office/spreadsheetml/2009/9/main" objectType="CheckBox" val="0"/>
</file>

<file path=xl/ctrlProps/ctrlProp44.xml><?xml version="1.0" encoding="utf-8"?>
<formControlPr xmlns="http://schemas.microsoft.com/office/spreadsheetml/2009/9/main" objectType="CheckBox" val="0"/>
</file>

<file path=xl/ctrlProps/ctrlProp45.xml><?xml version="1.0" encoding="utf-8"?>
<formControlPr xmlns="http://schemas.microsoft.com/office/spreadsheetml/2009/9/main" objectType="CheckBox" val="0"/>
</file>

<file path=xl/ctrlProps/ctrlProp46.xml><?xml version="1.0" encoding="utf-8"?>
<formControlPr xmlns="http://schemas.microsoft.com/office/spreadsheetml/2009/9/main" objectType="CheckBox" val="0"/>
</file>

<file path=xl/ctrlProps/ctrlProp47.xml><?xml version="1.0" encoding="utf-8"?>
<formControlPr xmlns="http://schemas.microsoft.com/office/spreadsheetml/2009/9/main" objectType="CheckBox" val="0"/>
</file>

<file path=xl/ctrlProps/ctrlProp48.xml><?xml version="1.0" encoding="utf-8"?>
<formControlPr xmlns="http://schemas.microsoft.com/office/spreadsheetml/2009/9/main" objectType="CheckBox" val="0"/>
</file>

<file path=xl/ctrlProps/ctrlProp49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fmlaLink="DB!$A$25" val="0"/>
</file>

<file path=xl/ctrlProps/ctrlProp50.xml><?xml version="1.0" encoding="utf-8"?>
<formControlPr xmlns="http://schemas.microsoft.com/office/spreadsheetml/2009/9/main" objectType="CheckBox" val="0"/>
</file>

<file path=xl/ctrlProps/ctrlProp51.xml><?xml version="1.0" encoding="utf-8"?>
<formControlPr xmlns="http://schemas.microsoft.com/office/spreadsheetml/2009/9/main" objectType="CheckBox" val="0"/>
</file>

<file path=xl/ctrlProps/ctrlProp52.xml><?xml version="1.0" encoding="utf-8"?>
<formControlPr xmlns="http://schemas.microsoft.com/office/spreadsheetml/2009/9/main" objectType="CheckBox" val="0"/>
</file>

<file path=xl/ctrlProps/ctrlProp53.xml><?xml version="1.0" encoding="utf-8"?>
<formControlPr xmlns="http://schemas.microsoft.com/office/spreadsheetml/2009/9/main" objectType="CheckBox" val="0"/>
</file>

<file path=xl/ctrlProps/ctrlProp54.xml><?xml version="1.0" encoding="utf-8"?>
<formControlPr xmlns="http://schemas.microsoft.com/office/spreadsheetml/2009/9/main" objectType="CheckBox" val="0"/>
</file>

<file path=xl/ctrlProps/ctrlProp55.xml><?xml version="1.0" encoding="utf-8"?>
<formControlPr xmlns="http://schemas.microsoft.com/office/spreadsheetml/2009/9/main" objectType="CheckBox" val="0"/>
</file>

<file path=xl/ctrlProps/ctrlProp56.xml><?xml version="1.0" encoding="utf-8"?>
<formControlPr xmlns="http://schemas.microsoft.com/office/spreadsheetml/2009/9/main" objectType="CheckBox" val="0"/>
</file>

<file path=xl/ctrlProps/ctrlProp57.xml><?xml version="1.0" encoding="utf-8"?>
<formControlPr xmlns="http://schemas.microsoft.com/office/spreadsheetml/2009/9/main" objectType="CheckBox" val="0"/>
</file>

<file path=xl/ctrlProps/ctrlProp58.xml><?xml version="1.0" encoding="utf-8"?>
<formControlPr xmlns="http://schemas.microsoft.com/office/spreadsheetml/2009/9/main" objectType="CheckBox" val="0"/>
</file>

<file path=xl/ctrlProps/ctrlProp59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60.xml><?xml version="1.0" encoding="utf-8"?>
<formControlPr xmlns="http://schemas.microsoft.com/office/spreadsheetml/2009/9/main" objectType="CheckBox" val="0"/>
</file>

<file path=xl/ctrlProps/ctrlProp61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Spin" dx="16" fmlaLink="$AR$28" max="100" page="10" val="0"/>
</file>

<file path=xl/ctrlProps/ctrlProp8.xml><?xml version="1.0" encoding="utf-8"?>
<formControlPr xmlns="http://schemas.microsoft.com/office/spreadsheetml/2009/9/main" objectType="Spin" dx="16" fmlaLink="$AR$29" max="100" page="10" val="0"/>
</file>

<file path=xl/ctrlProps/ctrlProp9.xml><?xml version="1.0" encoding="utf-8"?>
<formControlPr xmlns="http://schemas.microsoft.com/office/spreadsheetml/2009/9/main" objectType="Spin" dx="16" fmlaLink="$AR$30" max="100" page="10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12</xdr:row>
          <xdr:rowOff>0</xdr:rowOff>
        </xdr:from>
        <xdr:to>
          <xdr:col>32</xdr:col>
          <xdr:colOff>36830</xdr:colOff>
          <xdr:row>13</xdr:row>
          <xdr:rowOff>92075</xdr:rowOff>
        </xdr:to>
        <xdr:sp>
          <xdr:nvSpPr>
            <xdr:cNvPr id="2061" name="Spinner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5570855" y="2235200"/>
              <a:ext cx="216535" cy="307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10</xdr:row>
          <xdr:rowOff>0</xdr:rowOff>
        </xdr:from>
        <xdr:to>
          <xdr:col>32</xdr:col>
          <xdr:colOff>36830</xdr:colOff>
          <xdr:row>11</xdr:row>
          <xdr:rowOff>92075</xdr:rowOff>
        </xdr:to>
        <xdr:sp>
          <xdr:nvSpPr>
            <xdr:cNvPr id="2062" name="Spinner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5570855" y="1917700"/>
              <a:ext cx="216535" cy="307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15</xdr:row>
          <xdr:rowOff>0</xdr:rowOff>
        </xdr:from>
        <xdr:to>
          <xdr:col>32</xdr:col>
          <xdr:colOff>36830</xdr:colOff>
          <xdr:row>16</xdr:row>
          <xdr:rowOff>206375</xdr:rowOff>
        </xdr:to>
        <xdr:sp>
          <xdr:nvSpPr>
            <xdr:cNvPr id="2064" name="Spinner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5570855" y="2768600"/>
              <a:ext cx="216535" cy="307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15</xdr:row>
          <xdr:rowOff>0</xdr:rowOff>
        </xdr:from>
        <xdr:to>
          <xdr:col>26</xdr:col>
          <xdr:colOff>36830</xdr:colOff>
          <xdr:row>16</xdr:row>
          <xdr:rowOff>206375</xdr:rowOff>
        </xdr:to>
        <xdr:sp>
          <xdr:nvSpPr>
            <xdr:cNvPr id="2065" name="Spinner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4492625" y="2768600"/>
              <a:ext cx="216535" cy="307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13</xdr:row>
          <xdr:rowOff>85725</xdr:rowOff>
        </xdr:from>
        <xdr:to>
          <xdr:col>15</xdr:col>
          <xdr:colOff>85725</xdr:colOff>
          <xdr:row>15</xdr:row>
          <xdr:rowOff>3175</xdr:rowOff>
        </xdr:to>
        <xdr:sp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2355215" y="2536825"/>
              <a:ext cx="426085" cy="23495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盾牌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39370</xdr:colOff>
          <xdr:row>25</xdr:row>
          <xdr:rowOff>3175</xdr:rowOff>
        </xdr:from>
        <xdr:to>
          <xdr:col>36</xdr:col>
          <xdr:colOff>106045</xdr:colOff>
          <xdr:row>26</xdr:row>
          <xdr:rowOff>7620</xdr:rowOff>
        </xdr:to>
        <xdr:sp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6149340" y="4359275"/>
              <a:ext cx="42608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劣势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27</xdr:row>
          <xdr:rowOff>0</xdr:rowOff>
        </xdr:from>
        <xdr:to>
          <xdr:col>46</xdr:col>
          <xdr:colOff>0</xdr:colOff>
          <xdr:row>27</xdr:row>
          <xdr:rowOff>206375</xdr:rowOff>
        </xdr:to>
        <xdr:sp>
          <xdr:nvSpPr>
            <xdr:cNvPr id="2071" name="Spinner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8086725" y="4787900"/>
              <a:ext cx="179705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28</xdr:row>
          <xdr:rowOff>0</xdr:rowOff>
        </xdr:from>
        <xdr:to>
          <xdr:col>46</xdr:col>
          <xdr:colOff>0</xdr:colOff>
          <xdr:row>28</xdr:row>
          <xdr:rowOff>206375</xdr:rowOff>
        </xdr:to>
        <xdr:sp>
          <xdr:nvSpPr>
            <xdr:cNvPr id="2076" name="Spinner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8086725" y="5003800"/>
              <a:ext cx="179705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29</xdr:row>
          <xdr:rowOff>0</xdr:rowOff>
        </xdr:from>
        <xdr:to>
          <xdr:col>46</xdr:col>
          <xdr:colOff>0</xdr:colOff>
          <xdr:row>29</xdr:row>
          <xdr:rowOff>206375</xdr:rowOff>
        </xdr:to>
        <xdr:sp>
          <xdr:nvSpPr>
            <xdr:cNvPr id="2077" name="Spinner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8086725" y="5219700"/>
              <a:ext cx="179705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30</xdr:row>
          <xdr:rowOff>0</xdr:rowOff>
        </xdr:from>
        <xdr:to>
          <xdr:col>46</xdr:col>
          <xdr:colOff>0</xdr:colOff>
          <xdr:row>30</xdr:row>
          <xdr:rowOff>206375</xdr:rowOff>
        </xdr:to>
        <xdr:sp>
          <xdr:nvSpPr>
            <xdr:cNvPr id="2078" name="Spinner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8086725" y="5435600"/>
              <a:ext cx="179705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31</xdr:row>
          <xdr:rowOff>0</xdr:rowOff>
        </xdr:from>
        <xdr:to>
          <xdr:col>46</xdr:col>
          <xdr:colOff>0</xdr:colOff>
          <xdr:row>31</xdr:row>
          <xdr:rowOff>206375</xdr:rowOff>
        </xdr:to>
        <xdr:sp>
          <xdr:nvSpPr>
            <xdr:cNvPr id="2079" name="Spinner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8086725" y="5651500"/>
              <a:ext cx="179705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3</xdr:col>
          <xdr:colOff>65405</xdr:colOff>
          <xdr:row>3</xdr:row>
          <xdr:rowOff>4445</xdr:rowOff>
        </xdr:to>
        <xdr:sp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179705" y="4318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3</xdr:col>
          <xdr:colOff>65405</xdr:colOff>
          <xdr:row>4</xdr:row>
          <xdr:rowOff>4445</xdr:rowOff>
        </xdr:to>
        <xdr:sp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179705" y="6477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3</xdr:col>
          <xdr:colOff>65405</xdr:colOff>
          <xdr:row>5</xdr:row>
          <xdr:rowOff>4445</xdr:rowOff>
        </xdr:to>
        <xdr:sp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179705" y="8636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65405</xdr:colOff>
          <xdr:row>6</xdr:row>
          <xdr:rowOff>4445</xdr:rowOff>
        </xdr:to>
        <xdr:sp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179705" y="10795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65405</xdr:colOff>
          <xdr:row>7</xdr:row>
          <xdr:rowOff>4445</xdr:rowOff>
        </xdr:to>
        <xdr:sp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179705" y="12954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3</xdr:col>
          <xdr:colOff>65405</xdr:colOff>
          <xdr:row>8</xdr:row>
          <xdr:rowOff>4445</xdr:rowOff>
        </xdr:to>
        <xdr:sp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179705" y="15113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3</xdr:col>
          <xdr:colOff>65405</xdr:colOff>
          <xdr:row>9</xdr:row>
          <xdr:rowOff>4445</xdr:rowOff>
        </xdr:to>
        <xdr:sp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179705" y="17272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3</xdr:col>
          <xdr:colOff>65405</xdr:colOff>
          <xdr:row>10</xdr:row>
          <xdr:rowOff>4445</xdr:rowOff>
        </xdr:to>
        <xdr:sp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179705" y="19431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3</xdr:col>
          <xdr:colOff>65405</xdr:colOff>
          <xdr:row>11</xdr:row>
          <xdr:rowOff>4445</xdr:rowOff>
        </xdr:to>
        <xdr:sp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179705" y="21590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3</xdr:col>
          <xdr:colOff>65405</xdr:colOff>
          <xdr:row>12</xdr:row>
          <xdr:rowOff>4445</xdr:rowOff>
        </xdr:to>
        <xdr:sp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179705" y="23749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3</xdr:col>
          <xdr:colOff>65405</xdr:colOff>
          <xdr:row>14</xdr:row>
          <xdr:rowOff>4445</xdr:rowOff>
        </xdr:to>
        <xdr:sp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179705" y="28067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3</xdr:col>
          <xdr:colOff>65405</xdr:colOff>
          <xdr:row>15</xdr:row>
          <xdr:rowOff>4445</xdr:rowOff>
        </xdr:to>
        <xdr:sp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179705" y="30226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3</xdr:col>
          <xdr:colOff>65405</xdr:colOff>
          <xdr:row>16</xdr:row>
          <xdr:rowOff>4445</xdr:rowOff>
        </xdr:to>
        <xdr:sp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179705" y="32385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3</xdr:col>
          <xdr:colOff>65405</xdr:colOff>
          <xdr:row>17</xdr:row>
          <xdr:rowOff>4445</xdr:rowOff>
        </xdr:to>
        <xdr:sp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179705" y="34544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3</xdr:col>
          <xdr:colOff>65405</xdr:colOff>
          <xdr:row>18</xdr:row>
          <xdr:rowOff>4445</xdr:rowOff>
        </xdr:to>
        <xdr:sp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179705" y="36703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3</xdr:col>
          <xdr:colOff>65405</xdr:colOff>
          <xdr:row>19</xdr:row>
          <xdr:rowOff>4445</xdr:rowOff>
        </xdr:to>
        <xdr:sp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179705" y="38862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3</xdr:col>
          <xdr:colOff>65405</xdr:colOff>
          <xdr:row>20</xdr:row>
          <xdr:rowOff>4445</xdr:rowOff>
        </xdr:to>
        <xdr:sp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179705" y="41021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3</xdr:col>
          <xdr:colOff>65405</xdr:colOff>
          <xdr:row>21</xdr:row>
          <xdr:rowOff>4445</xdr:rowOff>
        </xdr:to>
        <xdr:sp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179705" y="43180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3</xdr:col>
          <xdr:colOff>65405</xdr:colOff>
          <xdr:row>22</xdr:row>
          <xdr:rowOff>4445</xdr:rowOff>
        </xdr:to>
        <xdr:sp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179705" y="45339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3</xdr:col>
          <xdr:colOff>65405</xdr:colOff>
          <xdr:row>23</xdr:row>
          <xdr:rowOff>4445</xdr:rowOff>
        </xdr:to>
        <xdr:sp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179705" y="47498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3</xdr:col>
          <xdr:colOff>65405</xdr:colOff>
          <xdr:row>25</xdr:row>
          <xdr:rowOff>4445</xdr:rowOff>
        </xdr:to>
        <xdr:sp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179705" y="51816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3</xdr:col>
          <xdr:colOff>65405</xdr:colOff>
          <xdr:row>26</xdr:row>
          <xdr:rowOff>4445</xdr:rowOff>
        </xdr:to>
        <xdr:sp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179705" y="53975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3</xdr:col>
          <xdr:colOff>65405</xdr:colOff>
          <xdr:row>27</xdr:row>
          <xdr:rowOff>4445</xdr:rowOff>
        </xdr:to>
        <xdr:sp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179705" y="56134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3</xdr:col>
          <xdr:colOff>65405</xdr:colOff>
          <xdr:row>28</xdr:row>
          <xdr:rowOff>4445</xdr:rowOff>
        </xdr:to>
        <xdr:sp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179705" y="58293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3</xdr:col>
          <xdr:colOff>65405</xdr:colOff>
          <xdr:row>29</xdr:row>
          <xdr:rowOff>4445</xdr:rowOff>
        </xdr:to>
        <xdr:sp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179705" y="60452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3</xdr:col>
          <xdr:colOff>65405</xdr:colOff>
          <xdr:row>30</xdr:row>
          <xdr:rowOff>4445</xdr:rowOff>
        </xdr:to>
        <xdr:sp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179705" y="62611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3</xdr:col>
          <xdr:colOff>65405</xdr:colOff>
          <xdr:row>31</xdr:row>
          <xdr:rowOff>4445</xdr:rowOff>
        </xdr:to>
        <xdr:sp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179705" y="64770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65405</xdr:colOff>
          <xdr:row>32</xdr:row>
          <xdr:rowOff>4445</xdr:rowOff>
        </xdr:to>
        <xdr:sp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179705" y="66929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3</xdr:col>
          <xdr:colOff>65405</xdr:colOff>
          <xdr:row>33</xdr:row>
          <xdr:rowOff>4445</xdr:rowOff>
        </xdr:to>
        <xdr:sp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179705" y="69088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3</xdr:col>
          <xdr:colOff>65405</xdr:colOff>
          <xdr:row>34</xdr:row>
          <xdr:rowOff>4445</xdr:rowOff>
        </xdr:to>
        <xdr:sp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179705" y="71247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3</xdr:col>
          <xdr:colOff>65405</xdr:colOff>
          <xdr:row>36</xdr:row>
          <xdr:rowOff>4445</xdr:rowOff>
        </xdr:to>
        <xdr:sp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179705" y="75565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3</xdr:col>
          <xdr:colOff>65405</xdr:colOff>
          <xdr:row>37</xdr:row>
          <xdr:rowOff>4445</xdr:rowOff>
        </xdr:to>
        <xdr:sp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179705" y="77724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3</xdr:col>
          <xdr:colOff>65405</xdr:colOff>
          <xdr:row>38</xdr:row>
          <xdr:rowOff>4445</xdr:rowOff>
        </xdr:to>
        <xdr:sp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179705" y="79883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3</xdr:col>
          <xdr:colOff>65405</xdr:colOff>
          <xdr:row>39</xdr:row>
          <xdr:rowOff>4445</xdr:rowOff>
        </xdr:to>
        <xdr:sp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179705" y="82042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3</xdr:col>
          <xdr:colOff>65405</xdr:colOff>
          <xdr:row>40</xdr:row>
          <xdr:rowOff>4445</xdr:rowOff>
        </xdr:to>
        <xdr:sp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179705" y="84201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3</xdr:col>
          <xdr:colOff>65405</xdr:colOff>
          <xdr:row>41</xdr:row>
          <xdr:rowOff>4445</xdr:rowOff>
        </xdr:to>
        <xdr:sp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179705" y="86360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3</xdr:col>
          <xdr:colOff>65405</xdr:colOff>
          <xdr:row>42</xdr:row>
          <xdr:rowOff>4445</xdr:rowOff>
        </xdr:to>
        <xdr:sp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179705" y="88519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3</xdr:col>
          <xdr:colOff>65405</xdr:colOff>
          <xdr:row>43</xdr:row>
          <xdr:rowOff>4445</xdr:rowOff>
        </xdr:to>
        <xdr:sp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179705" y="90678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3</xdr:col>
          <xdr:colOff>65405</xdr:colOff>
          <xdr:row>44</xdr:row>
          <xdr:rowOff>4445</xdr:rowOff>
        </xdr:to>
        <xdr:sp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179705" y="92837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3</xdr:col>
          <xdr:colOff>65405</xdr:colOff>
          <xdr:row>45</xdr:row>
          <xdr:rowOff>4445</xdr:rowOff>
        </xdr:to>
        <xdr:sp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179705" y="94996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3</xdr:col>
          <xdr:colOff>65405</xdr:colOff>
          <xdr:row>47</xdr:row>
          <xdr:rowOff>4445</xdr:rowOff>
        </xdr:to>
        <xdr:sp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179705" y="99314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3</xdr:col>
          <xdr:colOff>65405</xdr:colOff>
          <xdr:row>48</xdr:row>
          <xdr:rowOff>4445</xdr:rowOff>
        </xdr:to>
        <xdr:sp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179705" y="101473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3</xdr:col>
          <xdr:colOff>65405</xdr:colOff>
          <xdr:row>49</xdr:row>
          <xdr:rowOff>4445</xdr:rowOff>
        </xdr:to>
        <xdr:sp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179705" y="103632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3</xdr:col>
          <xdr:colOff>65405</xdr:colOff>
          <xdr:row>50</xdr:row>
          <xdr:rowOff>4445</xdr:rowOff>
        </xdr:to>
        <xdr:sp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179705" y="105791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3</xdr:col>
          <xdr:colOff>65405</xdr:colOff>
          <xdr:row>51</xdr:row>
          <xdr:rowOff>4445</xdr:rowOff>
        </xdr:to>
        <xdr:sp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179705" y="107950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3</xdr:col>
          <xdr:colOff>65405</xdr:colOff>
          <xdr:row>52</xdr:row>
          <xdr:rowOff>4445</xdr:rowOff>
        </xdr:to>
        <xdr:sp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179705" y="110109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3</xdr:col>
          <xdr:colOff>65405</xdr:colOff>
          <xdr:row>53</xdr:row>
          <xdr:rowOff>4445</xdr:rowOff>
        </xdr:to>
        <xdr:sp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179705" y="112268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3</xdr:col>
          <xdr:colOff>65405</xdr:colOff>
          <xdr:row>54</xdr:row>
          <xdr:rowOff>4445</xdr:rowOff>
        </xdr:to>
        <xdr:sp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179705" y="114427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3</xdr:col>
          <xdr:colOff>65405</xdr:colOff>
          <xdr:row>55</xdr:row>
          <xdr:rowOff>4445</xdr:rowOff>
        </xdr:to>
        <xdr:sp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179705" y="116586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3</xdr:col>
          <xdr:colOff>65405</xdr:colOff>
          <xdr:row>56</xdr:row>
          <xdr:rowOff>4445</xdr:rowOff>
        </xdr:to>
        <xdr:sp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179705" y="11874500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wrap="square" rtlCol="0" anchor="t"/>
      <a:lstStyle>
        <a:defPPr algn="l">
          <a:defRPr lang="zh-CN" altLang="en-US"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8.xml"/><Relationship Id="rId8" Type="http://schemas.openxmlformats.org/officeDocument/2006/relationships/ctrlProp" Target="../ctrlProps/ctrlProp17.xml"/><Relationship Id="rId7" Type="http://schemas.openxmlformats.org/officeDocument/2006/relationships/ctrlProp" Target="../ctrlProps/ctrlProp16.xml"/><Relationship Id="rId6" Type="http://schemas.openxmlformats.org/officeDocument/2006/relationships/ctrlProp" Target="../ctrlProps/ctrlProp15.xml"/><Relationship Id="rId52" Type="http://schemas.openxmlformats.org/officeDocument/2006/relationships/ctrlProp" Target="../ctrlProps/ctrlProp61.xml"/><Relationship Id="rId51" Type="http://schemas.openxmlformats.org/officeDocument/2006/relationships/ctrlProp" Target="../ctrlProps/ctrlProp60.xml"/><Relationship Id="rId50" Type="http://schemas.openxmlformats.org/officeDocument/2006/relationships/ctrlProp" Target="../ctrlProps/ctrlProp59.xml"/><Relationship Id="rId5" Type="http://schemas.openxmlformats.org/officeDocument/2006/relationships/ctrlProp" Target="../ctrlProps/ctrlProp14.xml"/><Relationship Id="rId49" Type="http://schemas.openxmlformats.org/officeDocument/2006/relationships/ctrlProp" Target="../ctrlProps/ctrlProp58.xml"/><Relationship Id="rId48" Type="http://schemas.openxmlformats.org/officeDocument/2006/relationships/ctrlProp" Target="../ctrlProps/ctrlProp57.xml"/><Relationship Id="rId47" Type="http://schemas.openxmlformats.org/officeDocument/2006/relationships/ctrlProp" Target="../ctrlProps/ctrlProp56.xml"/><Relationship Id="rId46" Type="http://schemas.openxmlformats.org/officeDocument/2006/relationships/ctrlProp" Target="../ctrlProps/ctrlProp55.xml"/><Relationship Id="rId45" Type="http://schemas.openxmlformats.org/officeDocument/2006/relationships/ctrlProp" Target="../ctrlProps/ctrlProp54.xml"/><Relationship Id="rId44" Type="http://schemas.openxmlformats.org/officeDocument/2006/relationships/ctrlProp" Target="../ctrlProps/ctrlProp53.xml"/><Relationship Id="rId43" Type="http://schemas.openxmlformats.org/officeDocument/2006/relationships/ctrlProp" Target="../ctrlProps/ctrlProp52.xml"/><Relationship Id="rId42" Type="http://schemas.openxmlformats.org/officeDocument/2006/relationships/ctrlProp" Target="../ctrlProps/ctrlProp51.xml"/><Relationship Id="rId41" Type="http://schemas.openxmlformats.org/officeDocument/2006/relationships/ctrlProp" Target="../ctrlProps/ctrlProp50.xml"/><Relationship Id="rId40" Type="http://schemas.openxmlformats.org/officeDocument/2006/relationships/ctrlProp" Target="../ctrlProps/ctrlProp49.xml"/><Relationship Id="rId4" Type="http://schemas.openxmlformats.org/officeDocument/2006/relationships/ctrlProp" Target="../ctrlProps/ctrlProp13.xml"/><Relationship Id="rId39" Type="http://schemas.openxmlformats.org/officeDocument/2006/relationships/ctrlProp" Target="../ctrlProps/ctrlProp48.xml"/><Relationship Id="rId38" Type="http://schemas.openxmlformats.org/officeDocument/2006/relationships/ctrlProp" Target="../ctrlProps/ctrlProp47.xml"/><Relationship Id="rId37" Type="http://schemas.openxmlformats.org/officeDocument/2006/relationships/ctrlProp" Target="../ctrlProps/ctrlProp46.xml"/><Relationship Id="rId36" Type="http://schemas.openxmlformats.org/officeDocument/2006/relationships/ctrlProp" Target="../ctrlProps/ctrlProp45.xml"/><Relationship Id="rId35" Type="http://schemas.openxmlformats.org/officeDocument/2006/relationships/ctrlProp" Target="../ctrlProps/ctrlProp44.xml"/><Relationship Id="rId34" Type="http://schemas.openxmlformats.org/officeDocument/2006/relationships/ctrlProp" Target="../ctrlProps/ctrlProp43.xml"/><Relationship Id="rId33" Type="http://schemas.openxmlformats.org/officeDocument/2006/relationships/ctrlProp" Target="../ctrlProps/ctrlProp42.xml"/><Relationship Id="rId32" Type="http://schemas.openxmlformats.org/officeDocument/2006/relationships/ctrlProp" Target="../ctrlProps/ctrlProp41.xml"/><Relationship Id="rId31" Type="http://schemas.openxmlformats.org/officeDocument/2006/relationships/ctrlProp" Target="../ctrlProps/ctrlProp40.xml"/><Relationship Id="rId30" Type="http://schemas.openxmlformats.org/officeDocument/2006/relationships/ctrlProp" Target="../ctrlProps/ctrlProp39.xml"/><Relationship Id="rId3" Type="http://schemas.openxmlformats.org/officeDocument/2006/relationships/ctrlProp" Target="../ctrlProps/ctrlProp12.xml"/><Relationship Id="rId29" Type="http://schemas.openxmlformats.org/officeDocument/2006/relationships/ctrlProp" Target="../ctrlProps/ctrlProp38.xml"/><Relationship Id="rId28" Type="http://schemas.openxmlformats.org/officeDocument/2006/relationships/ctrlProp" Target="../ctrlProps/ctrlProp37.xml"/><Relationship Id="rId27" Type="http://schemas.openxmlformats.org/officeDocument/2006/relationships/ctrlProp" Target="../ctrlProps/ctrlProp36.xml"/><Relationship Id="rId26" Type="http://schemas.openxmlformats.org/officeDocument/2006/relationships/ctrlProp" Target="../ctrlProps/ctrlProp35.xml"/><Relationship Id="rId25" Type="http://schemas.openxmlformats.org/officeDocument/2006/relationships/ctrlProp" Target="../ctrlProps/ctrlProp34.xml"/><Relationship Id="rId24" Type="http://schemas.openxmlformats.org/officeDocument/2006/relationships/ctrlProp" Target="../ctrlProps/ctrlProp33.xml"/><Relationship Id="rId23" Type="http://schemas.openxmlformats.org/officeDocument/2006/relationships/ctrlProp" Target="../ctrlProps/ctrlProp32.xml"/><Relationship Id="rId22" Type="http://schemas.openxmlformats.org/officeDocument/2006/relationships/ctrlProp" Target="../ctrlProps/ctrlProp31.xml"/><Relationship Id="rId21" Type="http://schemas.openxmlformats.org/officeDocument/2006/relationships/ctrlProp" Target="../ctrlProps/ctrlProp30.xml"/><Relationship Id="rId20" Type="http://schemas.openxmlformats.org/officeDocument/2006/relationships/ctrlProp" Target="../ctrlProps/ctrlProp29.xml"/><Relationship Id="rId2" Type="http://schemas.openxmlformats.org/officeDocument/2006/relationships/vmlDrawing" Target="../drawings/vmlDrawing2.vml"/><Relationship Id="rId19" Type="http://schemas.openxmlformats.org/officeDocument/2006/relationships/ctrlProp" Target="../ctrlProps/ctrlProp28.xml"/><Relationship Id="rId18" Type="http://schemas.openxmlformats.org/officeDocument/2006/relationships/ctrlProp" Target="../ctrlProps/ctrlProp27.xml"/><Relationship Id="rId17" Type="http://schemas.openxmlformats.org/officeDocument/2006/relationships/ctrlProp" Target="../ctrlProps/ctrlProp26.xml"/><Relationship Id="rId16" Type="http://schemas.openxmlformats.org/officeDocument/2006/relationships/ctrlProp" Target="../ctrlProps/ctrlProp25.xml"/><Relationship Id="rId15" Type="http://schemas.openxmlformats.org/officeDocument/2006/relationships/ctrlProp" Target="../ctrlProps/ctrlProp24.xml"/><Relationship Id="rId14" Type="http://schemas.openxmlformats.org/officeDocument/2006/relationships/ctrlProp" Target="../ctrlProps/ctrlProp23.xml"/><Relationship Id="rId13" Type="http://schemas.openxmlformats.org/officeDocument/2006/relationships/ctrlProp" Target="../ctrlProps/ctrlProp22.xml"/><Relationship Id="rId12" Type="http://schemas.openxmlformats.org/officeDocument/2006/relationships/ctrlProp" Target="../ctrlProps/ctrlProp21.xml"/><Relationship Id="rId11" Type="http://schemas.openxmlformats.org/officeDocument/2006/relationships/ctrlProp" Target="../ctrlProps/ctrlProp20.xml"/><Relationship Id="rId10" Type="http://schemas.openxmlformats.org/officeDocument/2006/relationships/ctrlProp" Target="../ctrlProps/ctrlProp1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00"/>
  <sheetViews>
    <sheetView workbookViewId="0">
      <selection activeCell="E3" sqref="E3:AK3"/>
    </sheetView>
  </sheetViews>
  <sheetFormatPr defaultColWidth="9" defaultRowHeight="16.5"/>
  <cols>
    <col min="1" max="52" width="2.35833333333333" style="6" customWidth="1"/>
    <col min="53" max="16384" width="9" style="6"/>
  </cols>
  <sheetData>
    <row r="1" ht="17" customHeight="1" spans="1:4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7"/>
      <c r="AU1" s="171"/>
    </row>
    <row r="2" ht="17" customHeight="1"/>
    <row r="3" ht="17" customHeight="1" spans="2:46">
      <c r="B3" s="156" t="s">
        <v>1</v>
      </c>
      <c r="C3" s="156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M3" s="9"/>
      <c r="AN3" s="9"/>
      <c r="AO3" s="9"/>
      <c r="AP3" s="9"/>
      <c r="AQ3" s="9"/>
      <c r="AR3" s="9"/>
      <c r="AS3" s="9"/>
      <c r="AT3" s="9"/>
    </row>
    <row r="4" ht="17" customHeight="1" spans="2:46">
      <c r="B4" s="158"/>
      <c r="C4" s="15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M4" s="9"/>
      <c r="AN4" s="9"/>
      <c r="AO4" s="9"/>
      <c r="AP4" s="9"/>
      <c r="AQ4" s="9"/>
      <c r="AR4" s="9"/>
      <c r="AS4" s="9"/>
      <c r="AT4" s="9"/>
    </row>
    <row r="5" ht="17" customHeight="1" spans="2:46">
      <c r="B5" s="13" t="s">
        <v>2</v>
      </c>
      <c r="C5" s="13"/>
      <c r="D5" s="13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M5" s="9"/>
      <c r="AN5" s="9"/>
      <c r="AO5" s="9"/>
      <c r="AP5" s="9"/>
      <c r="AQ5" s="9"/>
      <c r="AR5" s="9"/>
      <c r="AS5" s="9"/>
      <c r="AT5" s="9"/>
    </row>
    <row r="6" ht="17" customHeight="1" spans="2:46">
      <c r="B6" s="13" t="s">
        <v>3</v>
      </c>
      <c r="C6" s="13"/>
      <c r="D6" s="13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M6" s="9"/>
      <c r="AN6" s="9"/>
      <c r="AO6" s="9"/>
      <c r="AP6" s="9"/>
      <c r="AQ6" s="9"/>
      <c r="AR6" s="9"/>
      <c r="AS6" s="9"/>
      <c r="AT6" s="9"/>
    </row>
    <row r="7" ht="17" customHeight="1" spans="2:46">
      <c r="B7" s="13" t="s">
        <v>4</v>
      </c>
      <c r="C7" s="13"/>
      <c r="D7" s="13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M7" s="9"/>
      <c r="AN7" s="9"/>
      <c r="AO7" s="9"/>
      <c r="AP7" s="9"/>
      <c r="AQ7" s="9"/>
      <c r="AR7" s="9"/>
      <c r="AS7" s="9"/>
      <c r="AT7" s="9"/>
    </row>
    <row r="8" ht="17" customHeight="1" spans="39:46">
      <c r="AM8" s="9"/>
      <c r="AN8" s="9"/>
      <c r="AO8" s="9"/>
      <c r="AP8" s="9"/>
      <c r="AQ8" s="9"/>
      <c r="AR8" s="9"/>
      <c r="AS8" s="9"/>
      <c r="AT8" s="9"/>
    </row>
    <row r="9" ht="17" customHeight="1" spans="2:46">
      <c r="B9" s="13" t="s">
        <v>5</v>
      </c>
      <c r="C9" s="13"/>
      <c r="D9" s="13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M9" s="9"/>
      <c r="AN9" s="9"/>
      <c r="AO9" s="9"/>
      <c r="AP9" s="9"/>
      <c r="AQ9" s="9"/>
      <c r="AR9" s="9"/>
      <c r="AS9" s="9"/>
      <c r="AT9" s="9"/>
    </row>
    <row r="10" ht="17" customHeight="1" spans="2:46">
      <c r="B10" s="13"/>
      <c r="C10" s="13"/>
      <c r="D10" s="13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M10" s="9"/>
      <c r="AN10" s="9"/>
      <c r="AO10" s="9"/>
      <c r="AP10" s="9"/>
      <c r="AQ10" s="9"/>
      <c r="AR10" s="9"/>
      <c r="AS10" s="9"/>
      <c r="AT10" s="9"/>
    </row>
    <row r="11" ht="17" customHeight="1" spans="2:46">
      <c r="B11" s="13"/>
      <c r="C11" s="13"/>
      <c r="D11" s="13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M11" s="9"/>
      <c r="AN11" s="9"/>
      <c r="AO11" s="9"/>
      <c r="AP11" s="9"/>
      <c r="AQ11" s="9"/>
      <c r="AR11" s="9"/>
      <c r="AS11" s="9"/>
      <c r="AT11" s="9"/>
    </row>
    <row r="12" ht="17" customHeight="1" spans="39:46">
      <c r="AM12" s="9"/>
      <c r="AN12" s="9"/>
      <c r="AO12" s="9"/>
      <c r="AP12" s="9"/>
      <c r="AQ12" s="9"/>
      <c r="AR12" s="9"/>
      <c r="AS12" s="9"/>
      <c r="AT12" s="9"/>
    </row>
    <row r="13" ht="17" customHeight="1" spans="2:46">
      <c r="B13" s="13" t="s">
        <v>6</v>
      </c>
      <c r="C13" s="13"/>
      <c r="D13" s="13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M13" s="9"/>
      <c r="AN13" s="9"/>
      <c r="AO13" s="9"/>
      <c r="AP13" s="9"/>
      <c r="AQ13" s="9"/>
      <c r="AR13" s="9"/>
      <c r="AS13" s="9"/>
      <c r="AT13" s="9"/>
    </row>
    <row r="14" ht="17" customHeight="1" spans="2:46">
      <c r="B14" s="13"/>
      <c r="C14" s="13"/>
      <c r="D14" s="13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M14" s="9"/>
      <c r="AN14" s="9"/>
      <c r="AO14" s="9"/>
      <c r="AP14" s="9"/>
      <c r="AQ14" s="9"/>
      <c r="AR14" s="9"/>
      <c r="AS14" s="9"/>
      <c r="AT14" s="9"/>
    </row>
    <row r="15" ht="17" customHeight="1" spans="2:46">
      <c r="B15" s="13"/>
      <c r="C15" s="13"/>
      <c r="D15" s="13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M15" s="13" t="s">
        <v>7</v>
      </c>
      <c r="AN15" s="13"/>
      <c r="AO15" s="13"/>
      <c r="AP15" s="13"/>
      <c r="AQ15" s="13"/>
      <c r="AR15" s="13"/>
      <c r="AS15" s="13"/>
      <c r="AT15" s="13"/>
    </row>
    <row r="16" ht="17" customHeight="1"/>
    <row r="17" ht="17" customHeight="1" spans="2:46">
      <c r="B17" s="13" t="s">
        <v>8</v>
      </c>
      <c r="C17" s="13"/>
      <c r="D17" s="13"/>
      <c r="E17" s="161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7"/>
      <c r="AM17" s="13" t="s">
        <v>9</v>
      </c>
      <c r="AN17" s="13"/>
      <c r="AO17" s="13"/>
      <c r="AP17" s="9"/>
      <c r="AQ17" s="9"/>
      <c r="AR17" s="9"/>
      <c r="AS17" s="9"/>
      <c r="AT17" s="9"/>
    </row>
    <row r="18" ht="17" customHeight="1" spans="2:46">
      <c r="B18" s="13"/>
      <c r="C18" s="13"/>
      <c r="D18" s="13"/>
      <c r="E18" s="163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8"/>
      <c r="AM18" s="13" t="s">
        <v>10</v>
      </c>
      <c r="AN18" s="13"/>
      <c r="AO18" s="13"/>
      <c r="AP18" s="10"/>
      <c r="AQ18" s="10"/>
      <c r="AR18" s="10"/>
      <c r="AS18" s="10"/>
      <c r="AT18" s="10"/>
    </row>
    <row r="19" ht="17" customHeight="1" spans="2:37">
      <c r="B19" s="13"/>
      <c r="C19" s="13"/>
      <c r="D19" s="13"/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8"/>
    </row>
    <row r="20" ht="17" customHeight="1" spans="5:46">
      <c r="E20" s="163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8"/>
      <c r="AM20" s="169" t="s">
        <v>11</v>
      </c>
      <c r="AN20" s="158"/>
      <c r="AO20" s="158"/>
      <c r="AP20" s="158"/>
      <c r="AQ20" s="158"/>
      <c r="AR20" s="158"/>
      <c r="AS20" s="158"/>
      <c r="AT20" s="158"/>
    </row>
    <row r="21" ht="17" customHeight="1" spans="5:46">
      <c r="E21" s="163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8"/>
      <c r="AM21" s="16"/>
      <c r="AN21" s="17"/>
      <c r="AO21" s="17"/>
      <c r="AP21" s="17"/>
      <c r="AQ21" s="17"/>
      <c r="AR21" s="17"/>
      <c r="AS21" s="17"/>
      <c r="AT21" s="18"/>
    </row>
    <row r="22" ht="17" customHeight="1" spans="5:46">
      <c r="E22" s="163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8"/>
      <c r="AM22" s="19"/>
      <c r="AN22" s="20"/>
      <c r="AO22" s="20"/>
      <c r="AP22" s="20"/>
      <c r="AQ22" s="20"/>
      <c r="AR22" s="20"/>
      <c r="AS22" s="20"/>
      <c r="AT22" s="21"/>
    </row>
    <row r="23" ht="17" customHeight="1" spans="5:46">
      <c r="E23" s="163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8"/>
      <c r="AM23" s="16"/>
      <c r="AN23" s="17"/>
      <c r="AO23" s="17"/>
      <c r="AP23" s="17"/>
      <c r="AQ23" s="17"/>
      <c r="AR23" s="17"/>
      <c r="AS23" s="17"/>
      <c r="AT23" s="18"/>
    </row>
    <row r="24" ht="17" customHeight="1" spans="5:46">
      <c r="E24" s="163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8"/>
      <c r="AM24" s="19"/>
      <c r="AN24" s="20"/>
      <c r="AO24" s="20"/>
      <c r="AP24" s="20"/>
      <c r="AQ24" s="20"/>
      <c r="AR24" s="20"/>
      <c r="AS24" s="20"/>
      <c r="AT24" s="21"/>
    </row>
    <row r="25" ht="17" customHeight="1" spans="5:46">
      <c r="E25" s="163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8"/>
      <c r="AM25" s="16"/>
      <c r="AN25" s="17"/>
      <c r="AO25" s="17"/>
      <c r="AP25" s="17"/>
      <c r="AQ25" s="17"/>
      <c r="AR25" s="17"/>
      <c r="AS25" s="17"/>
      <c r="AT25" s="18"/>
    </row>
    <row r="26" ht="17" customHeight="1" spans="5:37">
      <c r="E26" s="163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8"/>
    </row>
    <row r="27" ht="17" customHeight="1" spans="5:46">
      <c r="E27" s="163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8"/>
      <c r="AM27" s="169" t="s">
        <v>12</v>
      </c>
      <c r="AN27" s="158"/>
      <c r="AO27" s="158"/>
      <c r="AP27" s="158"/>
      <c r="AQ27" s="158"/>
      <c r="AR27" s="158"/>
      <c r="AS27" s="158"/>
      <c r="AT27" s="158"/>
    </row>
    <row r="28" ht="17" customHeight="1" spans="5:46">
      <c r="E28" s="163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8"/>
      <c r="AM28" s="16"/>
      <c r="AN28" s="17"/>
      <c r="AO28" s="17"/>
      <c r="AP28" s="17"/>
      <c r="AQ28" s="17"/>
      <c r="AR28" s="17"/>
      <c r="AS28" s="17"/>
      <c r="AT28" s="18"/>
    </row>
    <row r="29" ht="17" customHeight="1" spans="5:46">
      <c r="E29" s="163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8"/>
      <c r="AM29" s="19"/>
      <c r="AN29" s="20"/>
      <c r="AO29" s="20"/>
      <c r="AP29" s="20"/>
      <c r="AQ29" s="20"/>
      <c r="AR29" s="20"/>
      <c r="AS29" s="20"/>
      <c r="AT29" s="21"/>
    </row>
    <row r="30" ht="17" customHeight="1" spans="5:46">
      <c r="E30" s="163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8"/>
      <c r="AM30" s="16"/>
      <c r="AN30" s="17"/>
      <c r="AO30" s="17"/>
      <c r="AP30" s="17"/>
      <c r="AQ30" s="17"/>
      <c r="AR30" s="17"/>
      <c r="AS30" s="17"/>
      <c r="AT30" s="18"/>
    </row>
    <row r="31" ht="17" customHeight="1" spans="5:46">
      <c r="E31" s="163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8"/>
      <c r="AM31" s="19"/>
      <c r="AN31" s="20"/>
      <c r="AO31" s="20"/>
      <c r="AP31" s="20"/>
      <c r="AQ31" s="20"/>
      <c r="AR31" s="20"/>
      <c r="AS31" s="20"/>
      <c r="AT31" s="21"/>
    </row>
    <row r="32" ht="17" customHeight="1" spans="5:46">
      <c r="E32" s="165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70"/>
      <c r="AM32" s="16"/>
      <c r="AN32" s="17"/>
      <c r="AO32" s="17"/>
      <c r="AP32" s="17"/>
      <c r="AQ32" s="17"/>
      <c r="AR32" s="17"/>
      <c r="AS32" s="17"/>
      <c r="AT32" s="18"/>
    </row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7" customHeight="1"/>
    <row r="41" ht="17" customHeight="1"/>
    <row r="42" ht="17" customHeight="1"/>
    <row r="43" ht="17" customHeight="1"/>
    <row r="44" ht="17" customHeight="1"/>
    <row r="45" ht="17" customHeight="1"/>
    <row r="46" ht="17" customHeight="1"/>
    <row r="47" ht="17" customHeight="1"/>
    <row r="48" ht="17" customHeight="1"/>
    <row r="49" ht="17" customHeight="1"/>
    <row r="50" ht="17" customHeight="1"/>
    <row r="51" ht="17" customHeight="1"/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sheetProtection sheet="1" selectLockedCells="1" objects="1"/>
  <mergeCells count="34">
    <mergeCell ref="A1:AS1"/>
    <mergeCell ref="E3:AK3"/>
    <mergeCell ref="E4:AK4"/>
    <mergeCell ref="B5:D5"/>
    <mergeCell ref="E5:AK5"/>
    <mergeCell ref="B6:D6"/>
    <mergeCell ref="E6:AK6"/>
    <mergeCell ref="B7:D7"/>
    <mergeCell ref="E7:AK7"/>
    <mergeCell ref="AM15:AT15"/>
    <mergeCell ref="AM17:AO17"/>
    <mergeCell ref="AP17:AT17"/>
    <mergeCell ref="AM18:AO18"/>
    <mergeCell ref="AP18:AT18"/>
    <mergeCell ref="AM20:AT20"/>
    <mergeCell ref="AM21:AT21"/>
    <mergeCell ref="AM22:AT22"/>
    <mergeCell ref="AM23:AT23"/>
    <mergeCell ref="AM24:AT24"/>
    <mergeCell ref="AM25:AT25"/>
    <mergeCell ref="AM27:AT27"/>
    <mergeCell ref="AM28:AT28"/>
    <mergeCell ref="AM29:AT29"/>
    <mergeCell ref="AM30:AT30"/>
    <mergeCell ref="AM31:AT31"/>
    <mergeCell ref="AM32:AT32"/>
    <mergeCell ref="B3:D4"/>
    <mergeCell ref="B9:D11"/>
    <mergeCell ref="E9:AK11"/>
    <mergeCell ref="B13:D15"/>
    <mergeCell ref="E13:AK15"/>
    <mergeCell ref="B17:D19"/>
    <mergeCell ref="E17:AK32"/>
    <mergeCell ref="AM3:AT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5"/>
  </sheetPr>
  <dimension ref="A1:CB100"/>
  <sheetViews>
    <sheetView showGridLines="0" tabSelected="1" workbookViewId="0">
      <selection activeCell="E3" sqref="E3:N3"/>
    </sheetView>
  </sheetViews>
  <sheetFormatPr defaultColWidth="9" defaultRowHeight="16.5"/>
  <cols>
    <col min="1" max="104" width="2.35833333333333" style="6" customWidth="1"/>
    <col min="105" max="16384" width="9" style="6"/>
  </cols>
  <sheetData>
    <row r="1" ht="17" customHeight="1" spans="1:80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5"/>
      <c r="AU1" s="105"/>
      <c r="AV1" s="7" t="s">
        <v>14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M1" s="7" t="s">
        <v>15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7" customHeight="1" spans="25:80">
      <c r="Y2" s="8" t="s">
        <v>16</v>
      </c>
      <c r="Z2" s="8"/>
      <c r="AV2" s="11" t="s">
        <v>17</v>
      </c>
      <c r="AW2" s="11" t="s">
        <v>18</v>
      </c>
      <c r="AX2" s="11"/>
      <c r="AY2" s="11"/>
      <c r="AZ2" s="11"/>
      <c r="BA2" s="11"/>
      <c r="BB2" s="11" t="s">
        <v>19</v>
      </c>
      <c r="BC2" s="11"/>
      <c r="BD2" s="11"/>
      <c r="BE2" s="11"/>
      <c r="BF2" s="11"/>
      <c r="BG2" s="11"/>
      <c r="BH2" s="11"/>
      <c r="BI2" s="11"/>
      <c r="BJ2" s="11"/>
      <c r="BK2" s="11"/>
      <c r="BM2" s="11" t="s">
        <v>17</v>
      </c>
      <c r="BN2" s="11" t="s">
        <v>18</v>
      </c>
      <c r="BO2" s="11"/>
      <c r="BP2" s="11"/>
      <c r="BQ2" s="11"/>
      <c r="BR2" s="11"/>
      <c r="BS2" s="11" t="s">
        <v>19</v>
      </c>
      <c r="BT2" s="11"/>
      <c r="BU2" s="11"/>
      <c r="BV2" s="11"/>
      <c r="BW2" s="11"/>
      <c r="BX2" s="11"/>
      <c r="BY2" s="11"/>
      <c r="BZ2" s="11"/>
      <c r="CA2" s="11"/>
      <c r="CB2" s="11"/>
    </row>
    <row r="3" ht="17" customHeight="1" spans="2:80">
      <c r="B3" s="13" t="s">
        <v>20</v>
      </c>
      <c r="C3" s="13"/>
      <c r="D3" s="13"/>
      <c r="E3" s="9"/>
      <c r="F3" s="9"/>
      <c r="G3" s="9"/>
      <c r="H3" s="9"/>
      <c r="I3" s="9"/>
      <c r="J3" s="9"/>
      <c r="K3" s="9"/>
      <c r="L3" s="9"/>
      <c r="M3" s="9"/>
      <c r="N3" s="9"/>
      <c r="P3" s="13" t="s">
        <v>21</v>
      </c>
      <c r="Q3" s="13"/>
      <c r="R3" s="13"/>
      <c r="S3" s="9"/>
      <c r="T3" s="9"/>
      <c r="U3" s="9"/>
      <c r="V3" s="9"/>
      <c r="W3" s="9"/>
      <c r="X3" s="9"/>
      <c r="Y3" s="9">
        <v>1</v>
      </c>
      <c r="Z3" s="9"/>
      <c r="AA3" s="12" t="s">
        <v>22</v>
      </c>
      <c r="AB3" s="78" t="s">
        <v>23</v>
      </c>
      <c r="AC3" s="78"/>
      <c r="AD3" s="79">
        <f>IF(Y3&lt;5,2,IF(Y3&lt;9,3,IF(Y3&lt;13,4,IF(Y3&lt;17,5,6))))</f>
        <v>2</v>
      </c>
      <c r="AE3" s="79"/>
      <c r="AF3" s="79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V3" s="9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M3" s="9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</row>
    <row r="4" ht="17" customHeight="1" spans="2:80">
      <c r="B4" s="13" t="s">
        <v>24</v>
      </c>
      <c r="C4" s="13"/>
      <c r="D4" s="13"/>
      <c r="E4" s="9"/>
      <c r="F4" s="9"/>
      <c r="G4" s="9"/>
      <c r="H4" s="9"/>
      <c r="I4" s="9"/>
      <c r="J4" s="9"/>
      <c r="K4" s="9"/>
      <c r="L4" s="9"/>
      <c r="M4" s="9"/>
      <c r="N4" s="9"/>
      <c r="P4" s="13" t="s">
        <v>25</v>
      </c>
      <c r="Q4" s="13"/>
      <c r="R4" s="13"/>
      <c r="S4" s="16"/>
      <c r="T4" s="17"/>
      <c r="U4" s="17"/>
      <c r="V4" s="17"/>
      <c r="W4" s="17"/>
      <c r="X4" s="17"/>
      <c r="Y4" s="17"/>
      <c r="Z4" s="18"/>
      <c r="AB4" s="78"/>
      <c r="AC4" s="78"/>
      <c r="AD4" s="79"/>
      <c r="AE4" s="79"/>
      <c r="AF4" s="79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V4" s="10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M4" s="10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</row>
    <row r="5" ht="8" customHeight="1" spans="34:45"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</row>
    <row r="6" ht="17" customHeight="1" spans="2:80">
      <c r="B6" s="13" t="s">
        <v>26</v>
      </c>
      <c r="C6" s="13"/>
      <c r="D6" s="13"/>
      <c r="E6" s="14"/>
      <c r="F6" s="14"/>
      <c r="G6" s="14"/>
      <c r="H6" s="14"/>
      <c r="I6" s="49"/>
      <c r="J6" s="13" t="s">
        <v>27</v>
      </c>
      <c r="K6" s="13"/>
      <c r="L6" s="13"/>
      <c r="M6" s="9"/>
      <c r="N6" s="9"/>
      <c r="O6" s="9"/>
      <c r="P6" s="50"/>
      <c r="Q6" s="13" t="s">
        <v>28</v>
      </c>
      <c r="R6" s="13"/>
      <c r="S6" s="13"/>
      <c r="T6" s="9"/>
      <c r="U6" s="9"/>
      <c r="V6" s="9"/>
      <c r="X6" s="13" t="s">
        <v>29</v>
      </c>
      <c r="Y6" s="13"/>
      <c r="Z6" s="13"/>
      <c r="AA6" s="44" t="s">
        <v>30</v>
      </c>
      <c r="AB6" s="44"/>
      <c r="AC6" s="44"/>
      <c r="AD6" s="44"/>
      <c r="AE6" s="44"/>
      <c r="AF6" s="44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106"/>
      <c r="AV6" s="9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M6" s="9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</row>
    <row r="7" ht="17" customHeight="1" spans="2:80">
      <c r="B7" s="13" t="s">
        <v>31</v>
      </c>
      <c r="C7" s="13"/>
      <c r="D7" s="13"/>
      <c r="E7" s="14"/>
      <c r="F7" s="14"/>
      <c r="G7" s="14"/>
      <c r="H7" s="14"/>
      <c r="I7" s="49"/>
      <c r="J7" s="13" t="s">
        <v>32</v>
      </c>
      <c r="K7" s="13"/>
      <c r="L7" s="13"/>
      <c r="M7" s="9"/>
      <c r="N7" s="9"/>
      <c r="O7" s="9"/>
      <c r="P7" s="50"/>
      <c r="Q7" s="13" t="s">
        <v>33</v>
      </c>
      <c r="R7" s="13"/>
      <c r="S7" s="13"/>
      <c r="T7" s="9"/>
      <c r="U7" s="9"/>
      <c r="V7" s="9"/>
      <c r="X7" s="13" t="s">
        <v>34</v>
      </c>
      <c r="Y7" s="13"/>
      <c r="Z7" s="13"/>
      <c r="AA7" s="9"/>
      <c r="AB7" s="9"/>
      <c r="AC7" s="9"/>
      <c r="AD7" s="9"/>
      <c r="AE7" s="9"/>
      <c r="AF7" s="9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106"/>
      <c r="AV7" s="10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M7" s="10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</row>
    <row r="8" ht="8" customHeight="1" spans="34:45"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</row>
    <row r="9" ht="16" customHeight="1" spans="1:80">
      <c r="A9" s="41"/>
      <c r="B9" s="7" t="s">
        <v>35</v>
      </c>
      <c r="C9" s="7"/>
      <c r="D9" s="7"/>
      <c r="E9" s="7"/>
      <c r="F9" s="7"/>
      <c r="G9" s="7"/>
      <c r="H9" s="7"/>
      <c r="I9" s="7"/>
      <c r="J9" s="7"/>
      <c r="K9" s="7"/>
      <c r="L9" s="7"/>
      <c r="M9" s="41"/>
      <c r="N9" s="7" t="s">
        <v>36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41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V9" s="9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M9" s="9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</row>
    <row r="10" ht="17" customHeight="1" spans="2:80">
      <c r="B10" s="42" t="s">
        <v>23</v>
      </c>
      <c r="C10" s="42"/>
      <c r="D10" s="43"/>
      <c r="E10" s="43"/>
      <c r="F10" s="8" t="s">
        <v>37</v>
      </c>
      <c r="G10" s="8"/>
      <c r="H10" s="43"/>
      <c r="I10" s="8" t="s">
        <v>38</v>
      </c>
      <c r="J10" s="8"/>
      <c r="K10" s="8" t="s">
        <v>39</v>
      </c>
      <c r="L10" s="8"/>
      <c r="S10" s="8" t="s">
        <v>40</v>
      </c>
      <c r="T10" s="8"/>
      <c r="AC10" s="8" t="s">
        <v>41</v>
      </c>
      <c r="AD10" s="8"/>
      <c r="AE10" s="24"/>
      <c r="AG10" s="98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V10" s="10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M10" s="10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</row>
    <row r="11" ht="17" customHeight="1" spans="2:80">
      <c r="B11" s="44" t="s">
        <v>42</v>
      </c>
      <c r="C11" s="45" t="s">
        <v>43</v>
      </c>
      <c r="D11" s="45"/>
      <c r="E11" s="45"/>
      <c r="F11" s="14">
        <v>8</v>
      </c>
      <c r="G11" s="14"/>
      <c r="H11" s="46" t="s">
        <v>22</v>
      </c>
      <c r="I11" s="51">
        <f>INT(F11/2-5)</f>
        <v>-1</v>
      </c>
      <c r="J11" s="51"/>
      <c r="K11" s="52">
        <f>INT(F11/2-5)+IF(B11="O",2,0)</f>
        <v>-1</v>
      </c>
      <c r="L11" s="52"/>
      <c r="N11" s="53" t="s">
        <v>44</v>
      </c>
      <c r="O11" s="53"/>
      <c r="P11" s="51">
        <f>SUM(I13+S11)</f>
        <v>-1</v>
      </c>
      <c r="Q11" s="51"/>
      <c r="R11" s="46" t="s">
        <v>45</v>
      </c>
      <c r="S11" s="9"/>
      <c r="T11" s="9"/>
      <c r="V11" s="68" t="s">
        <v>46</v>
      </c>
      <c r="W11" s="68"/>
      <c r="X11" s="69"/>
      <c r="Y11" s="80">
        <v>10</v>
      </c>
      <c r="Z11" s="81"/>
      <c r="AA11" s="81"/>
      <c r="AB11" s="82" t="s">
        <v>47</v>
      </c>
      <c r="AC11" s="83">
        <v>10</v>
      </c>
      <c r="AD11" s="83"/>
      <c r="AE11" s="84"/>
      <c r="AG11" s="99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V11" s="9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M11" s="9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</row>
    <row r="12" ht="8" customHeight="1" spans="2:45">
      <c r="B12" s="44"/>
      <c r="C12" s="45"/>
      <c r="D12" s="45"/>
      <c r="E12" s="45"/>
      <c r="F12" s="14"/>
      <c r="G12" s="14"/>
      <c r="H12" s="46"/>
      <c r="I12" s="51"/>
      <c r="J12" s="51"/>
      <c r="K12" s="52"/>
      <c r="L12" s="52"/>
      <c r="N12" s="54"/>
      <c r="O12" s="54"/>
      <c r="P12" s="51"/>
      <c r="Q12" s="51"/>
      <c r="R12" s="46"/>
      <c r="S12" s="9"/>
      <c r="T12" s="9"/>
      <c r="V12" s="68"/>
      <c r="W12" s="68"/>
      <c r="X12" s="69"/>
      <c r="Y12" s="85"/>
      <c r="Z12" s="86"/>
      <c r="AA12" s="86"/>
      <c r="AB12" s="87"/>
      <c r="AC12" s="88"/>
      <c r="AD12" s="88"/>
      <c r="AE12" s="89"/>
      <c r="AG12" s="99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</row>
    <row r="13" ht="17" customHeight="1" spans="2:80">
      <c r="B13" s="44" t="s">
        <v>42</v>
      </c>
      <c r="C13" s="45" t="s">
        <v>48</v>
      </c>
      <c r="D13" s="45"/>
      <c r="E13" s="45"/>
      <c r="F13" s="14">
        <v>8</v>
      </c>
      <c r="G13" s="14"/>
      <c r="H13" s="46" t="s">
        <v>22</v>
      </c>
      <c r="I13" s="51">
        <f>INT(F13/2-5)</f>
        <v>-1</v>
      </c>
      <c r="J13" s="51"/>
      <c r="K13" s="52">
        <f>INT(F13/2-5)+IF(B13="O",2,0)</f>
        <v>-1</v>
      </c>
      <c r="L13" s="52"/>
      <c r="M13" s="46" t="s">
        <v>22</v>
      </c>
      <c r="N13" s="55" t="s">
        <v>49</v>
      </c>
      <c r="O13" s="55"/>
      <c r="P13" s="51">
        <f>SUM(AD26,IF(AG26&gt;0,AG26,I13),S13)+IF(DB!A25=TRUE,AP26,0)</f>
        <v>9</v>
      </c>
      <c r="Q13" s="51"/>
      <c r="R13" s="46" t="s">
        <v>45</v>
      </c>
      <c r="S13" s="9"/>
      <c r="T13" s="9"/>
      <c r="V13" s="68" t="s">
        <v>50</v>
      </c>
      <c r="W13" s="68"/>
      <c r="X13" s="69"/>
      <c r="Y13" s="80">
        <v>1</v>
      </c>
      <c r="Z13" s="81"/>
      <c r="AA13" s="81"/>
      <c r="AB13" s="82" t="s">
        <v>47</v>
      </c>
      <c r="AC13" s="83">
        <v>1</v>
      </c>
      <c r="AD13" s="83"/>
      <c r="AE13" s="84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V13" s="107"/>
      <c r="AW13" s="123"/>
      <c r="AX13" s="124"/>
      <c r="AY13" s="124"/>
      <c r="AZ13" s="124"/>
      <c r="BA13" s="125"/>
      <c r="BB13" s="126"/>
      <c r="BC13" s="127"/>
      <c r="BD13" s="127"/>
      <c r="BE13" s="127"/>
      <c r="BF13" s="127"/>
      <c r="BG13" s="127"/>
      <c r="BH13" s="127"/>
      <c r="BI13" s="127"/>
      <c r="BJ13" s="127"/>
      <c r="BK13" s="147"/>
      <c r="BM13" s="107"/>
      <c r="BN13" s="123"/>
      <c r="BO13" s="124"/>
      <c r="BP13" s="124"/>
      <c r="BQ13" s="124"/>
      <c r="BR13" s="125"/>
      <c r="BS13" s="126"/>
      <c r="BT13" s="127"/>
      <c r="BU13" s="127"/>
      <c r="BV13" s="127"/>
      <c r="BW13" s="127"/>
      <c r="BX13" s="127"/>
      <c r="BY13" s="127"/>
      <c r="BZ13" s="127"/>
      <c r="CA13" s="127"/>
      <c r="CB13" s="147"/>
    </row>
    <row r="14" ht="8" customHeight="1" spans="2:80">
      <c r="B14" s="44"/>
      <c r="C14" s="45"/>
      <c r="D14" s="45"/>
      <c r="E14" s="45"/>
      <c r="F14" s="14"/>
      <c r="G14" s="14"/>
      <c r="H14" s="46"/>
      <c r="I14" s="51"/>
      <c r="J14" s="51"/>
      <c r="K14" s="52"/>
      <c r="L14" s="52"/>
      <c r="M14" s="46"/>
      <c r="N14" s="56"/>
      <c r="O14" s="56"/>
      <c r="P14" s="51"/>
      <c r="Q14" s="51"/>
      <c r="R14" s="46"/>
      <c r="S14" s="9"/>
      <c r="T14" s="9"/>
      <c r="V14" s="68"/>
      <c r="W14" s="68"/>
      <c r="X14" s="69"/>
      <c r="Y14" s="85"/>
      <c r="Z14" s="86"/>
      <c r="AA14" s="86"/>
      <c r="AB14" s="87"/>
      <c r="AC14" s="88"/>
      <c r="AD14" s="88"/>
      <c r="AE14" s="89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V14" s="108"/>
      <c r="AW14" s="128"/>
      <c r="AX14" s="129"/>
      <c r="AY14" s="129"/>
      <c r="AZ14" s="129"/>
      <c r="BA14" s="130"/>
      <c r="BB14" s="131"/>
      <c r="BC14" s="132"/>
      <c r="BD14" s="132"/>
      <c r="BE14" s="132"/>
      <c r="BF14" s="132"/>
      <c r="BG14" s="132"/>
      <c r="BH14" s="132"/>
      <c r="BI14" s="132"/>
      <c r="BJ14" s="132"/>
      <c r="BK14" s="148"/>
      <c r="BM14" s="108"/>
      <c r="BN14" s="128"/>
      <c r="BO14" s="129"/>
      <c r="BP14" s="129"/>
      <c r="BQ14" s="129"/>
      <c r="BR14" s="130"/>
      <c r="BS14" s="131"/>
      <c r="BT14" s="132"/>
      <c r="BU14" s="132"/>
      <c r="BV14" s="132"/>
      <c r="BW14" s="132"/>
      <c r="BX14" s="132"/>
      <c r="BY14" s="132"/>
      <c r="BZ14" s="132"/>
      <c r="CA14" s="132"/>
      <c r="CB14" s="148"/>
    </row>
    <row r="15" ht="17" customHeight="1" spans="2:80">
      <c r="B15" s="44" t="s">
        <v>42</v>
      </c>
      <c r="C15" s="45" t="s">
        <v>51</v>
      </c>
      <c r="D15" s="45"/>
      <c r="E15" s="45"/>
      <c r="F15" s="14">
        <v>8</v>
      </c>
      <c r="G15" s="14"/>
      <c r="H15" s="46" t="s">
        <v>22</v>
      </c>
      <c r="I15" s="51">
        <f>INT(F15/2-5)</f>
        <v>-1</v>
      </c>
      <c r="J15" s="51"/>
      <c r="K15" s="52">
        <f>INT(F15/2-5)+IF(B15="O",2,0)</f>
        <v>-1</v>
      </c>
      <c r="L15" s="52"/>
      <c r="S15" s="8" t="s">
        <v>40</v>
      </c>
      <c r="T15" s="8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V15" s="109"/>
      <c r="AW15" s="133"/>
      <c r="AX15" s="134"/>
      <c r="AY15" s="134"/>
      <c r="AZ15" s="134"/>
      <c r="BA15" s="135"/>
      <c r="BB15" s="136"/>
      <c r="BC15" s="137"/>
      <c r="BD15" s="137"/>
      <c r="BE15" s="137"/>
      <c r="BF15" s="137"/>
      <c r="BG15" s="137"/>
      <c r="BH15" s="137"/>
      <c r="BI15" s="137"/>
      <c r="BJ15" s="137"/>
      <c r="BK15" s="149"/>
      <c r="BM15" s="109"/>
      <c r="BN15" s="133"/>
      <c r="BO15" s="134"/>
      <c r="BP15" s="134"/>
      <c r="BQ15" s="134"/>
      <c r="BR15" s="135"/>
      <c r="BS15" s="136"/>
      <c r="BT15" s="137"/>
      <c r="BU15" s="137"/>
      <c r="BV15" s="137"/>
      <c r="BW15" s="137"/>
      <c r="BX15" s="137"/>
      <c r="BY15" s="137"/>
      <c r="BZ15" s="137"/>
      <c r="CA15" s="137"/>
      <c r="CB15" s="149"/>
    </row>
    <row r="16" ht="8" customHeight="1" spans="2:80">
      <c r="B16" s="44"/>
      <c r="C16" s="45"/>
      <c r="D16" s="45"/>
      <c r="E16" s="45"/>
      <c r="F16" s="14"/>
      <c r="G16" s="14"/>
      <c r="H16" s="46"/>
      <c r="I16" s="51"/>
      <c r="J16" s="51"/>
      <c r="K16" s="52"/>
      <c r="L16" s="52"/>
      <c r="N16" s="55" t="s">
        <v>52</v>
      </c>
      <c r="O16" s="55"/>
      <c r="P16" s="51">
        <f>SUM(8+AD3+IF(R19="力量",I11,IF(R19="敏捷",I13,IF(R19="体质",I15,IF(R19="智力",I17,IF(R19="感知",I19,IF(R19="魅力",I21,0)))))))</f>
        <v>9</v>
      </c>
      <c r="Q16" s="51"/>
      <c r="R16" s="46" t="s">
        <v>45</v>
      </c>
      <c r="S16" s="9"/>
      <c r="T16" s="9"/>
      <c r="U16" s="46"/>
      <c r="V16" s="13" t="s">
        <v>53</v>
      </c>
      <c r="W16" s="13"/>
      <c r="X16" s="70">
        <v>0</v>
      </c>
      <c r="Y16" s="70"/>
      <c r="AB16" s="90" t="s">
        <v>54</v>
      </c>
      <c r="AC16" s="90"/>
      <c r="AD16" s="91">
        <v>0</v>
      </c>
      <c r="AE16" s="91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V16" s="110"/>
      <c r="AW16" s="138"/>
      <c r="AX16" s="139"/>
      <c r="AY16" s="139"/>
      <c r="AZ16" s="139"/>
      <c r="BA16" s="140"/>
      <c r="BB16" s="141"/>
      <c r="BC16" s="142"/>
      <c r="BD16" s="142"/>
      <c r="BE16" s="142"/>
      <c r="BF16" s="142"/>
      <c r="BG16" s="142"/>
      <c r="BH16" s="142"/>
      <c r="BI16" s="142"/>
      <c r="BJ16" s="142"/>
      <c r="BK16" s="150"/>
      <c r="BM16" s="110"/>
      <c r="BN16" s="138"/>
      <c r="BO16" s="139"/>
      <c r="BP16" s="139"/>
      <c r="BQ16" s="139"/>
      <c r="BR16" s="140"/>
      <c r="BS16" s="141"/>
      <c r="BT16" s="142"/>
      <c r="BU16" s="142"/>
      <c r="BV16" s="142"/>
      <c r="BW16" s="142"/>
      <c r="BX16" s="142"/>
      <c r="BY16" s="142"/>
      <c r="BZ16" s="142"/>
      <c r="CA16" s="142"/>
      <c r="CB16" s="150"/>
    </row>
    <row r="17" ht="17" customHeight="1" spans="2:80">
      <c r="B17" s="44" t="s">
        <v>42</v>
      </c>
      <c r="C17" s="45" t="s">
        <v>55</v>
      </c>
      <c r="D17" s="45"/>
      <c r="E17" s="45"/>
      <c r="F17" s="14">
        <v>8</v>
      </c>
      <c r="G17" s="14"/>
      <c r="H17" s="46" t="s">
        <v>22</v>
      </c>
      <c r="I17" s="51">
        <f>INT(F17/2-5)</f>
        <v>-1</v>
      </c>
      <c r="J17" s="51"/>
      <c r="K17" s="52">
        <f>INT(F17/2-5)+IF(B17="O",2,0)</f>
        <v>-1</v>
      </c>
      <c r="L17" s="52"/>
      <c r="N17" s="56"/>
      <c r="O17" s="56"/>
      <c r="P17" s="51"/>
      <c r="Q17" s="51"/>
      <c r="R17" s="46"/>
      <c r="S17" s="9"/>
      <c r="T17" s="9"/>
      <c r="U17" s="46"/>
      <c r="V17" s="13"/>
      <c r="W17" s="13"/>
      <c r="X17" s="70"/>
      <c r="Y17" s="70"/>
      <c r="AB17" s="90"/>
      <c r="AC17" s="90"/>
      <c r="AD17" s="91"/>
      <c r="AE17" s="91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V17" s="107"/>
      <c r="AW17" s="123"/>
      <c r="AX17" s="124"/>
      <c r="AY17" s="124"/>
      <c r="AZ17" s="124"/>
      <c r="BA17" s="125"/>
      <c r="BB17" s="126"/>
      <c r="BC17" s="127"/>
      <c r="BD17" s="127"/>
      <c r="BE17" s="127"/>
      <c r="BF17" s="127"/>
      <c r="BG17" s="127"/>
      <c r="BH17" s="127"/>
      <c r="BI17" s="127"/>
      <c r="BJ17" s="127"/>
      <c r="BK17" s="147"/>
      <c r="BM17" s="107"/>
      <c r="BN17" s="123"/>
      <c r="BO17" s="124"/>
      <c r="BP17" s="124"/>
      <c r="BQ17" s="124"/>
      <c r="BR17" s="125"/>
      <c r="BS17" s="126"/>
      <c r="BT17" s="127"/>
      <c r="BU17" s="127"/>
      <c r="BV17" s="127"/>
      <c r="BW17" s="127"/>
      <c r="BX17" s="127"/>
      <c r="BY17" s="127"/>
      <c r="BZ17" s="127"/>
      <c r="CA17" s="127"/>
      <c r="CB17" s="147"/>
    </row>
    <row r="18" ht="8" customHeight="1" spans="2:80">
      <c r="B18" s="44"/>
      <c r="C18" s="45"/>
      <c r="D18" s="45"/>
      <c r="E18" s="45"/>
      <c r="F18" s="14"/>
      <c r="G18" s="14"/>
      <c r="H18" s="46"/>
      <c r="I18" s="51"/>
      <c r="J18" s="51"/>
      <c r="K18" s="52"/>
      <c r="L18" s="52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V18" s="108"/>
      <c r="AW18" s="128"/>
      <c r="AX18" s="129"/>
      <c r="AY18" s="129"/>
      <c r="AZ18" s="129"/>
      <c r="BA18" s="130"/>
      <c r="BB18" s="131"/>
      <c r="BC18" s="132"/>
      <c r="BD18" s="132"/>
      <c r="BE18" s="132"/>
      <c r="BF18" s="132"/>
      <c r="BG18" s="132"/>
      <c r="BH18" s="132"/>
      <c r="BI18" s="132"/>
      <c r="BJ18" s="132"/>
      <c r="BK18" s="148"/>
      <c r="BM18" s="108"/>
      <c r="BN18" s="128"/>
      <c r="BO18" s="129"/>
      <c r="BP18" s="129"/>
      <c r="BQ18" s="129"/>
      <c r="BR18" s="130"/>
      <c r="BS18" s="131"/>
      <c r="BT18" s="132"/>
      <c r="BU18" s="132"/>
      <c r="BV18" s="132"/>
      <c r="BW18" s="132"/>
      <c r="BX18" s="132"/>
      <c r="BY18" s="132"/>
      <c r="BZ18" s="132"/>
      <c r="CA18" s="132"/>
      <c r="CB18" s="148"/>
    </row>
    <row r="19" ht="17" customHeight="1" spans="2:80">
      <c r="B19" s="44" t="s">
        <v>42</v>
      </c>
      <c r="C19" s="45" t="s">
        <v>56</v>
      </c>
      <c r="D19" s="45"/>
      <c r="E19" s="45"/>
      <c r="F19" s="14">
        <v>8</v>
      </c>
      <c r="G19" s="14"/>
      <c r="H19" s="46" t="s">
        <v>22</v>
      </c>
      <c r="I19" s="51">
        <f>INT(F19/2-5)</f>
        <v>-1</v>
      </c>
      <c r="J19" s="51"/>
      <c r="K19" s="52">
        <f>INT(F19/2-5)+IF(B19="O",2,0)</f>
        <v>-1</v>
      </c>
      <c r="L19" s="52"/>
      <c r="N19" s="57" t="s">
        <v>57</v>
      </c>
      <c r="O19" s="57"/>
      <c r="P19" s="57"/>
      <c r="Q19" s="57"/>
      <c r="R19" s="44" t="s">
        <v>43</v>
      </c>
      <c r="S19" s="44"/>
      <c r="T19" s="44"/>
      <c r="V19" s="13" t="s">
        <v>58</v>
      </c>
      <c r="W19" s="13"/>
      <c r="X19" s="14"/>
      <c r="Y19" s="14"/>
      <c r="Z19" s="14"/>
      <c r="AB19" s="13" t="s">
        <v>59</v>
      </c>
      <c r="AC19" s="13"/>
      <c r="AD19" s="14"/>
      <c r="AE19" s="14"/>
      <c r="AF19" s="14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V19" s="109"/>
      <c r="AW19" s="133"/>
      <c r="AX19" s="134"/>
      <c r="AY19" s="134"/>
      <c r="AZ19" s="134"/>
      <c r="BA19" s="135"/>
      <c r="BB19" s="136"/>
      <c r="BC19" s="137"/>
      <c r="BD19" s="137"/>
      <c r="BE19" s="137"/>
      <c r="BF19" s="137"/>
      <c r="BG19" s="137"/>
      <c r="BH19" s="137"/>
      <c r="BI19" s="137"/>
      <c r="BJ19" s="137"/>
      <c r="BK19" s="149"/>
      <c r="BM19" s="109"/>
      <c r="BN19" s="133"/>
      <c r="BO19" s="134"/>
      <c r="BP19" s="134"/>
      <c r="BQ19" s="134"/>
      <c r="BR19" s="135"/>
      <c r="BS19" s="136"/>
      <c r="BT19" s="137"/>
      <c r="BU19" s="137"/>
      <c r="BV19" s="137"/>
      <c r="BW19" s="137"/>
      <c r="BX19" s="137"/>
      <c r="BY19" s="137"/>
      <c r="BZ19" s="137"/>
      <c r="CA19" s="137"/>
      <c r="CB19" s="149"/>
    </row>
    <row r="20" ht="8" customHeight="1" spans="2:80">
      <c r="B20" s="44"/>
      <c r="C20" s="45"/>
      <c r="D20" s="45"/>
      <c r="E20" s="45"/>
      <c r="F20" s="14"/>
      <c r="G20" s="14"/>
      <c r="H20" s="46"/>
      <c r="I20" s="51"/>
      <c r="J20" s="51"/>
      <c r="K20" s="52"/>
      <c r="L20" s="52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V20" s="110"/>
      <c r="AW20" s="138"/>
      <c r="AX20" s="139"/>
      <c r="AY20" s="139"/>
      <c r="AZ20" s="139"/>
      <c r="BA20" s="140"/>
      <c r="BB20" s="141"/>
      <c r="BC20" s="142"/>
      <c r="BD20" s="142"/>
      <c r="BE20" s="142"/>
      <c r="BF20" s="142"/>
      <c r="BG20" s="142"/>
      <c r="BH20" s="142"/>
      <c r="BI20" s="142"/>
      <c r="BJ20" s="142"/>
      <c r="BK20" s="150"/>
      <c r="BM20" s="110"/>
      <c r="BN20" s="138"/>
      <c r="BO20" s="139"/>
      <c r="BP20" s="139"/>
      <c r="BQ20" s="139"/>
      <c r="BR20" s="140"/>
      <c r="BS20" s="141"/>
      <c r="BT20" s="142"/>
      <c r="BU20" s="142"/>
      <c r="BV20" s="142"/>
      <c r="BW20" s="142"/>
      <c r="BX20" s="142"/>
      <c r="BY20" s="142"/>
      <c r="BZ20" s="142"/>
      <c r="CA20" s="142"/>
      <c r="CB20" s="150"/>
    </row>
    <row r="21" ht="17" customHeight="1" spans="2:80">
      <c r="B21" s="44" t="s">
        <v>42</v>
      </c>
      <c r="C21" s="45" t="s">
        <v>60</v>
      </c>
      <c r="D21" s="45"/>
      <c r="E21" s="45"/>
      <c r="F21" s="14">
        <v>8</v>
      </c>
      <c r="G21" s="14"/>
      <c r="H21" s="46" t="s">
        <v>22</v>
      </c>
      <c r="I21" s="51">
        <f>INT(F21/2-5)</f>
        <v>-1</v>
      </c>
      <c r="J21" s="51"/>
      <c r="K21" s="52">
        <f>INT(F21/2-5)+IF(B21="O",2,0)</f>
        <v>-1</v>
      </c>
      <c r="L21" s="52"/>
      <c r="N21" s="13" t="s">
        <v>61</v>
      </c>
      <c r="O21" s="13"/>
      <c r="P21" s="13"/>
      <c r="Q21" s="13"/>
      <c r="R21" s="71">
        <f>SUM(10+I38)</f>
        <v>9</v>
      </c>
      <c r="S21" s="72"/>
      <c r="T21" s="73"/>
      <c r="V21" s="13" t="s">
        <v>62</v>
      </c>
      <c r="W21" s="13"/>
      <c r="X21" s="14"/>
      <c r="Y21" s="14"/>
      <c r="Z21" s="14"/>
      <c r="AA21" s="14"/>
      <c r="AB21" s="14"/>
      <c r="AC21" s="14"/>
      <c r="AD21" s="14"/>
      <c r="AE21" s="14"/>
      <c r="AF21" s="14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V21" s="107"/>
      <c r="AW21" s="123"/>
      <c r="AX21" s="124"/>
      <c r="AY21" s="124"/>
      <c r="AZ21" s="124"/>
      <c r="BA21" s="125"/>
      <c r="BB21" s="126"/>
      <c r="BC21" s="127"/>
      <c r="BD21" s="127"/>
      <c r="BE21" s="127"/>
      <c r="BF21" s="127"/>
      <c r="BG21" s="127"/>
      <c r="BH21" s="127"/>
      <c r="BI21" s="127"/>
      <c r="BJ21" s="127"/>
      <c r="BK21" s="147"/>
      <c r="BM21" s="107"/>
      <c r="BN21" s="123"/>
      <c r="BO21" s="124"/>
      <c r="BP21" s="124"/>
      <c r="BQ21" s="124"/>
      <c r="BR21" s="125"/>
      <c r="BS21" s="126"/>
      <c r="BT21" s="127"/>
      <c r="BU21" s="127"/>
      <c r="BV21" s="127"/>
      <c r="BW21" s="127"/>
      <c r="BX21" s="127"/>
      <c r="BY21" s="127"/>
      <c r="BZ21" s="127"/>
      <c r="CA21" s="127"/>
      <c r="CB21" s="147"/>
    </row>
    <row r="22" ht="8" customHeight="1" spans="2:80">
      <c r="B22" s="44"/>
      <c r="C22" s="45"/>
      <c r="D22" s="45"/>
      <c r="E22" s="45"/>
      <c r="F22" s="14"/>
      <c r="G22" s="14"/>
      <c r="H22" s="46"/>
      <c r="I22" s="51"/>
      <c r="J22" s="51"/>
      <c r="K22" s="52"/>
      <c r="L22" s="52"/>
      <c r="N22" s="13"/>
      <c r="O22" s="13"/>
      <c r="P22" s="13"/>
      <c r="Q22" s="13"/>
      <c r="R22" s="74"/>
      <c r="S22" s="75"/>
      <c r="T22" s="76"/>
      <c r="V22" s="13"/>
      <c r="W22" s="13"/>
      <c r="X22" s="14"/>
      <c r="Y22" s="14"/>
      <c r="Z22" s="14"/>
      <c r="AA22" s="14"/>
      <c r="AB22" s="14"/>
      <c r="AC22" s="14"/>
      <c r="AD22" s="14"/>
      <c r="AE22" s="14"/>
      <c r="AF22" s="14"/>
      <c r="AH22" s="100" t="s">
        <v>63</v>
      </c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V22" s="108"/>
      <c r="AW22" s="128"/>
      <c r="AX22" s="129"/>
      <c r="AY22" s="129"/>
      <c r="AZ22" s="129"/>
      <c r="BA22" s="130"/>
      <c r="BB22" s="131"/>
      <c r="BC22" s="132"/>
      <c r="BD22" s="132"/>
      <c r="BE22" s="132"/>
      <c r="BF22" s="132"/>
      <c r="BG22" s="132"/>
      <c r="BH22" s="132"/>
      <c r="BI22" s="132"/>
      <c r="BJ22" s="132"/>
      <c r="BK22" s="148"/>
      <c r="BM22" s="108"/>
      <c r="BN22" s="128"/>
      <c r="BO22" s="129"/>
      <c r="BP22" s="129"/>
      <c r="BQ22" s="129"/>
      <c r="BR22" s="130"/>
      <c r="BS22" s="131"/>
      <c r="BT22" s="132"/>
      <c r="BU22" s="132"/>
      <c r="BV22" s="132"/>
      <c r="BW22" s="132"/>
      <c r="BX22" s="132"/>
      <c r="BY22" s="132"/>
      <c r="BZ22" s="132"/>
      <c r="CA22" s="132"/>
      <c r="CB22" s="148"/>
    </row>
    <row r="23" ht="8" customHeight="1" spans="34:45"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</row>
    <row r="24" ht="17" customHeight="1" spans="2:80">
      <c r="B24" s="7" t="s">
        <v>64</v>
      </c>
      <c r="C24" s="7"/>
      <c r="D24" s="7"/>
      <c r="E24" s="7"/>
      <c r="F24" s="7"/>
      <c r="G24" s="7"/>
      <c r="H24" s="7"/>
      <c r="I24" s="7"/>
      <c r="J24" s="7"/>
      <c r="L24" s="7" t="s">
        <v>65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D24" s="7" t="s">
        <v>66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V24" s="7" t="s">
        <v>67</v>
      </c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M24" s="7" t="s">
        <v>68</v>
      </c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</row>
    <row r="25" ht="17" customHeight="1" spans="2:80">
      <c r="B25" s="42" t="s">
        <v>23</v>
      </c>
      <c r="C25" s="42"/>
      <c r="D25" s="43"/>
      <c r="E25" s="43"/>
      <c r="F25" s="8" t="s">
        <v>69</v>
      </c>
      <c r="G25" s="8"/>
      <c r="H25" s="42"/>
      <c r="I25" s="8" t="s">
        <v>70</v>
      </c>
      <c r="J25" s="8"/>
      <c r="K25" s="43"/>
      <c r="L25" s="8" t="s">
        <v>71</v>
      </c>
      <c r="M25" s="8"/>
      <c r="N25" s="43"/>
      <c r="O25" s="8" t="s">
        <v>18</v>
      </c>
      <c r="P25" s="8"/>
      <c r="Q25" s="8"/>
      <c r="R25" s="8"/>
      <c r="S25" s="8"/>
      <c r="T25" s="8"/>
      <c r="U25" s="8" t="s">
        <v>72</v>
      </c>
      <c r="V25" s="8"/>
      <c r="W25" s="8"/>
      <c r="X25" s="8"/>
      <c r="Y25" s="8"/>
      <c r="Z25" s="8"/>
      <c r="AA25" s="8" t="s">
        <v>73</v>
      </c>
      <c r="AB25" s="8"/>
      <c r="AC25" s="43"/>
      <c r="AD25" s="8" t="s">
        <v>49</v>
      </c>
      <c r="AE25" s="8"/>
      <c r="AF25" s="8" t="s">
        <v>74</v>
      </c>
      <c r="AG25" s="8"/>
      <c r="AH25" s="8"/>
      <c r="AI25" s="8"/>
      <c r="AJ25" s="43"/>
      <c r="AK25" s="43"/>
      <c r="AL25" s="43"/>
      <c r="AM25" s="8" t="s">
        <v>75</v>
      </c>
      <c r="AN25" s="8"/>
      <c r="AO25" s="8"/>
      <c r="AP25" s="8" t="s">
        <v>49</v>
      </c>
      <c r="AQ25" s="8"/>
      <c r="AR25" s="8" t="s">
        <v>73</v>
      </c>
      <c r="AS25" s="8"/>
      <c r="AV25" s="11" t="s">
        <v>17</v>
      </c>
      <c r="AW25" s="11" t="s">
        <v>18</v>
      </c>
      <c r="AX25" s="11"/>
      <c r="AY25" s="11"/>
      <c r="AZ25" s="11"/>
      <c r="BA25" s="11"/>
      <c r="BB25" s="11" t="s">
        <v>19</v>
      </c>
      <c r="BC25" s="11"/>
      <c r="BD25" s="11"/>
      <c r="BE25" s="11"/>
      <c r="BF25" s="11"/>
      <c r="BG25" s="11"/>
      <c r="BH25" s="11"/>
      <c r="BI25" s="11"/>
      <c r="BJ25" s="11"/>
      <c r="BK25" s="11"/>
      <c r="BM25" s="11" t="s">
        <v>17</v>
      </c>
      <c r="BN25" s="11" t="s">
        <v>18</v>
      </c>
      <c r="BO25" s="11"/>
      <c r="BP25" s="11"/>
      <c r="BQ25" s="11"/>
      <c r="BR25" s="11"/>
      <c r="BS25" s="11" t="s">
        <v>19</v>
      </c>
      <c r="BT25" s="11"/>
      <c r="BU25" s="11"/>
      <c r="BV25" s="11"/>
      <c r="BW25" s="11"/>
      <c r="BX25" s="11"/>
      <c r="BY25" s="11"/>
      <c r="BZ25" s="11"/>
      <c r="CA25" s="11"/>
      <c r="CB25" s="11"/>
    </row>
    <row r="26" ht="17" customHeight="1" spans="2:80">
      <c r="B26" s="44" t="s">
        <v>42</v>
      </c>
      <c r="C26" s="13" t="s">
        <v>76</v>
      </c>
      <c r="D26" s="13"/>
      <c r="E26" s="13"/>
      <c r="F26" s="9"/>
      <c r="G26" s="9"/>
      <c r="H26" s="12" t="s">
        <v>22</v>
      </c>
      <c r="I26" s="58">
        <f>I11+IF(B26="O",AD3,0)</f>
        <v>-1</v>
      </c>
      <c r="J26" s="59"/>
      <c r="L26" s="60" t="s">
        <v>42</v>
      </c>
      <c r="M26" s="60"/>
      <c r="N26" s="12" t="s">
        <v>22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2" t="s">
        <v>22</v>
      </c>
      <c r="AD26" s="92">
        <v>10</v>
      </c>
      <c r="AE26" s="93"/>
      <c r="AF26" s="172" t="s">
        <v>77</v>
      </c>
      <c r="AG26" s="101"/>
      <c r="AH26" s="101"/>
      <c r="AM26" s="9"/>
      <c r="AN26" s="9"/>
      <c r="AO26" s="9"/>
      <c r="AP26" s="101"/>
      <c r="AQ26" s="101"/>
      <c r="AR26" s="9"/>
      <c r="AS26" s="9"/>
      <c r="AV26" s="9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M26" s="9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</row>
    <row r="27" ht="17" customHeight="1" spans="2:80">
      <c r="B27" s="8" t="s">
        <v>78</v>
      </c>
      <c r="C27" s="8"/>
      <c r="D27" s="8"/>
      <c r="E27" s="8"/>
      <c r="F27" s="8"/>
      <c r="G27" s="8"/>
      <c r="H27" s="12"/>
      <c r="I27" s="61"/>
      <c r="J27" s="61"/>
      <c r="L27" s="8" t="s">
        <v>79</v>
      </c>
      <c r="M27" s="8"/>
      <c r="N27" s="43"/>
      <c r="O27" s="8" t="s">
        <v>18</v>
      </c>
      <c r="P27" s="8"/>
      <c r="Q27" s="8"/>
      <c r="R27" s="8"/>
      <c r="S27" s="8"/>
      <c r="T27" s="8"/>
      <c r="U27" s="8" t="s">
        <v>72</v>
      </c>
      <c r="V27" s="8"/>
      <c r="W27" s="8"/>
      <c r="X27" s="8"/>
      <c r="Y27" s="8"/>
      <c r="Z27" s="8"/>
      <c r="AA27" s="8" t="s">
        <v>73</v>
      </c>
      <c r="AB27" s="8"/>
      <c r="AC27" s="43"/>
      <c r="AD27" s="43"/>
      <c r="AE27" s="8" t="s">
        <v>80</v>
      </c>
      <c r="AF27" s="8"/>
      <c r="AG27" s="8"/>
      <c r="AH27" s="8"/>
      <c r="AI27" s="8" t="s">
        <v>81</v>
      </c>
      <c r="AJ27" s="8"/>
      <c r="AK27" s="8"/>
      <c r="AL27" s="8"/>
      <c r="AM27" s="8" t="s">
        <v>82</v>
      </c>
      <c r="AN27" s="8"/>
      <c r="AO27" s="8"/>
      <c r="AP27" s="43"/>
      <c r="AQ27" s="8" t="s">
        <v>83</v>
      </c>
      <c r="AR27" s="8"/>
      <c r="AS27" s="8"/>
      <c r="AV27" s="10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M27" s="10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</row>
    <row r="28" ht="17" customHeight="1" spans="2:80">
      <c r="B28" s="44" t="s">
        <v>42</v>
      </c>
      <c r="C28" s="13" t="s">
        <v>84</v>
      </c>
      <c r="D28" s="13"/>
      <c r="E28" s="13"/>
      <c r="F28" s="9"/>
      <c r="G28" s="9"/>
      <c r="H28" s="12" t="s">
        <v>22</v>
      </c>
      <c r="I28" s="58">
        <f>I13+IF(B28="O",AD3,0)</f>
        <v>-1</v>
      </c>
      <c r="J28" s="59"/>
      <c r="L28" s="60" t="s">
        <v>42</v>
      </c>
      <c r="M28" s="60"/>
      <c r="N28" s="12" t="s">
        <v>22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2" t="s">
        <v>22</v>
      </c>
      <c r="AD28" s="94" t="s">
        <v>85</v>
      </c>
      <c r="AE28" s="94"/>
      <c r="AF28" s="9"/>
      <c r="AG28" s="9"/>
      <c r="AH28" s="12" t="s">
        <v>22</v>
      </c>
      <c r="AI28" s="9"/>
      <c r="AJ28" s="9"/>
      <c r="AK28" s="9"/>
      <c r="AL28" s="9"/>
      <c r="AM28" s="9"/>
      <c r="AN28" s="9"/>
      <c r="AO28" s="9"/>
      <c r="AQ28" s="111" t="s">
        <v>86</v>
      </c>
      <c r="AR28" s="16">
        <v>0</v>
      </c>
      <c r="AS28" s="18"/>
      <c r="AV28" s="9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M28" s="9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</row>
    <row r="29" ht="17" customHeight="1" spans="2:80">
      <c r="B29" s="44" t="s">
        <v>42</v>
      </c>
      <c r="C29" s="13" t="s">
        <v>87</v>
      </c>
      <c r="D29" s="13"/>
      <c r="E29" s="13"/>
      <c r="F29" s="9"/>
      <c r="G29" s="9"/>
      <c r="H29" s="12" t="s">
        <v>22</v>
      </c>
      <c r="I29" s="58">
        <f>I13+IF(B29="O",AD3,0)</f>
        <v>-1</v>
      </c>
      <c r="J29" s="59"/>
      <c r="L29" s="60" t="s">
        <v>42</v>
      </c>
      <c r="M29" s="60"/>
      <c r="N29" s="12" t="s">
        <v>22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2" t="s">
        <v>22</v>
      </c>
      <c r="AD29" s="94" t="s">
        <v>85</v>
      </c>
      <c r="AE29" s="94"/>
      <c r="AF29" s="10"/>
      <c r="AG29" s="10"/>
      <c r="AH29" s="12" t="s">
        <v>22</v>
      </c>
      <c r="AI29" s="10"/>
      <c r="AJ29" s="10"/>
      <c r="AK29" s="10"/>
      <c r="AL29" s="10"/>
      <c r="AM29" s="10"/>
      <c r="AN29" s="10"/>
      <c r="AO29" s="10"/>
      <c r="AQ29" s="111" t="s">
        <v>88</v>
      </c>
      <c r="AR29" s="19">
        <v>0</v>
      </c>
      <c r="AS29" s="21"/>
      <c r="AV29" s="10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M29" s="10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</row>
    <row r="30" ht="17" customHeight="1" spans="2:80">
      <c r="B30" s="44" t="s">
        <v>42</v>
      </c>
      <c r="C30" s="13" t="s">
        <v>89</v>
      </c>
      <c r="D30" s="13"/>
      <c r="E30" s="13"/>
      <c r="F30" s="9"/>
      <c r="G30" s="9"/>
      <c r="H30" s="12" t="s">
        <v>22</v>
      </c>
      <c r="I30" s="58">
        <f>I13+IF(B30="O",AD3,0)</f>
        <v>-1</v>
      </c>
      <c r="J30" s="59"/>
      <c r="L30" s="60" t="s">
        <v>42</v>
      </c>
      <c r="M30" s="60"/>
      <c r="N30" s="12" t="s">
        <v>22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12" t="s">
        <v>22</v>
      </c>
      <c r="AD30" s="94" t="s">
        <v>85</v>
      </c>
      <c r="AE30" s="94"/>
      <c r="AF30" s="9"/>
      <c r="AG30" s="9"/>
      <c r="AH30" s="12" t="s">
        <v>22</v>
      </c>
      <c r="AI30" s="9"/>
      <c r="AJ30" s="9"/>
      <c r="AK30" s="9"/>
      <c r="AL30" s="9"/>
      <c r="AM30" s="9"/>
      <c r="AN30" s="9"/>
      <c r="AO30" s="9"/>
      <c r="AQ30" s="111" t="s">
        <v>90</v>
      </c>
      <c r="AR30" s="16">
        <v>0</v>
      </c>
      <c r="AS30" s="18"/>
      <c r="AV30" s="9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M30" s="9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</row>
    <row r="31" ht="17" customHeight="1" spans="2:80">
      <c r="B31" s="47" t="s">
        <v>91</v>
      </c>
      <c r="C31" s="47"/>
      <c r="D31" s="47"/>
      <c r="E31" s="47"/>
      <c r="F31" s="47"/>
      <c r="G31" s="47"/>
      <c r="H31" s="12"/>
      <c r="I31" s="61"/>
      <c r="J31" s="61"/>
      <c r="L31" s="60" t="s">
        <v>42</v>
      </c>
      <c r="M31" s="60"/>
      <c r="N31" s="12" t="s">
        <v>22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2" t="s">
        <v>22</v>
      </c>
      <c r="AD31" s="94" t="s">
        <v>85</v>
      </c>
      <c r="AE31" s="94"/>
      <c r="AF31" s="10"/>
      <c r="AG31" s="10"/>
      <c r="AH31" s="12" t="s">
        <v>22</v>
      </c>
      <c r="AI31" s="10"/>
      <c r="AJ31" s="10"/>
      <c r="AK31" s="10"/>
      <c r="AL31" s="10"/>
      <c r="AM31" s="10"/>
      <c r="AN31" s="10"/>
      <c r="AO31" s="10"/>
      <c r="AQ31" s="111" t="s">
        <v>92</v>
      </c>
      <c r="AR31" s="19">
        <v>0</v>
      </c>
      <c r="AS31" s="21"/>
      <c r="AV31" s="10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M31" s="10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</row>
    <row r="32" ht="17" customHeight="1" spans="2:80">
      <c r="B32" s="44" t="s">
        <v>42</v>
      </c>
      <c r="C32" s="13" t="s">
        <v>93</v>
      </c>
      <c r="D32" s="13"/>
      <c r="E32" s="13"/>
      <c r="F32" s="9"/>
      <c r="G32" s="9"/>
      <c r="H32" s="12" t="s">
        <v>22</v>
      </c>
      <c r="I32" s="58">
        <f>I17+IF(B32="O",AD3,0)</f>
        <v>-1</v>
      </c>
      <c r="J32" s="59"/>
      <c r="L32" s="60" t="s">
        <v>42</v>
      </c>
      <c r="M32" s="60"/>
      <c r="N32" s="12" t="s">
        <v>22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12" t="s">
        <v>22</v>
      </c>
      <c r="AD32" s="94" t="s">
        <v>85</v>
      </c>
      <c r="AE32" s="94"/>
      <c r="AF32" s="9"/>
      <c r="AG32" s="9"/>
      <c r="AH32" s="12" t="s">
        <v>22</v>
      </c>
      <c r="AI32" s="9"/>
      <c r="AJ32" s="9"/>
      <c r="AK32" s="9"/>
      <c r="AL32" s="9"/>
      <c r="AM32" s="9"/>
      <c r="AN32" s="9"/>
      <c r="AO32" s="9"/>
      <c r="AQ32" s="111" t="s">
        <v>94</v>
      </c>
      <c r="AR32" s="16">
        <v>0</v>
      </c>
      <c r="AS32" s="18"/>
      <c r="AV32" s="9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M32" s="9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</row>
    <row r="33" ht="17" customHeight="1" spans="2:80">
      <c r="B33" s="48" t="s">
        <v>42</v>
      </c>
      <c r="C33" s="13" t="s">
        <v>95</v>
      </c>
      <c r="D33" s="13"/>
      <c r="E33" s="13"/>
      <c r="F33" s="9"/>
      <c r="G33" s="9"/>
      <c r="H33" s="12" t="s">
        <v>22</v>
      </c>
      <c r="I33" s="58">
        <f>I17+IF(B33="O",AD3,0)</f>
        <v>-1</v>
      </c>
      <c r="J33" s="59"/>
      <c r="L33" s="8" t="s">
        <v>40</v>
      </c>
      <c r="M33" s="8"/>
      <c r="N33" s="43"/>
      <c r="O33" s="8" t="s">
        <v>18</v>
      </c>
      <c r="P33" s="8"/>
      <c r="Q33" s="8"/>
      <c r="R33" s="8"/>
      <c r="S33" s="8"/>
      <c r="T33" s="8"/>
      <c r="U33" s="8" t="s">
        <v>72</v>
      </c>
      <c r="V33" s="8"/>
      <c r="W33" s="8"/>
      <c r="X33" s="8"/>
      <c r="Y33" s="8"/>
      <c r="Z33" s="8"/>
      <c r="AA33" s="8" t="s">
        <v>73</v>
      </c>
      <c r="AB33" s="8"/>
      <c r="AV33" s="10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M33" s="10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</row>
    <row r="34" ht="17" customHeight="1" spans="2:45">
      <c r="B34" s="44" t="s">
        <v>42</v>
      </c>
      <c r="C34" s="13" t="s">
        <v>96</v>
      </c>
      <c r="D34" s="13"/>
      <c r="E34" s="13"/>
      <c r="F34" s="9"/>
      <c r="G34" s="9"/>
      <c r="H34" s="12" t="s">
        <v>22</v>
      </c>
      <c r="I34" s="58">
        <f>I17+IF(B34="O",AD3,0)</f>
        <v>-1</v>
      </c>
      <c r="J34" s="59"/>
      <c r="L34" s="60" t="s">
        <v>42</v>
      </c>
      <c r="M34" s="60"/>
      <c r="N34" s="12" t="s">
        <v>22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D34" s="7" t="s">
        <v>97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ht="17" customHeight="1" spans="2:80">
      <c r="B35" s="44" t="s">
        <v>42</v>
      </c>
      <c r="C35" s="13" t="s">
        <v>98</v>
      </c>
      <c r="D35" s="13"/>
      <c r="E35" s="13"/>
      <c r="F35" s="9"/>
      <c r="G35" s="9"/>
      <c r="H35" s="12" t="s">
        <v>22</v>
      </c>
      <c r="I35" s="58">
        <f>I17+IF(B35="O",AD3,0)</f>
        <v>-1</v>
      </c>
      <c r="J35" s="59"/>
      <c r="L35" s="60" t="s">
        <v>42</v>
      </c>
      <c r="M35" s="60"/>
      <c r="N35" s="12" t="s">
        <v>22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2"/>
      <c r="AD35" s="11" t="s">
        <v>97</v>
      </c>
      <c r="AE35" s="11"/>
      <c r="AF35" s="11"/>
      <c r="AG35" s="11"/>
      <c r="AH35" s="11"/>
      <c r="AI35" s="11" t="s">
        <v>99</v>
      </c>
      <c r="AJ35" s="11"/>
      <c r="AK35" s="11"/>
      <c r="AL35" s="11"/>
      <c r="AM35" s="11" t="s">
        <v>81</v>
      </c>
      <c r="AN35" s="11"/>
      <c r="AO35" s="11"/>
      <c r="AP35" s="11"/>
      <c r="AQ35" s="11" t="s">
        <v>82</v>
      </c>
      <c r="AR35" s="11"/>
      <c r="AS35" s="11"/>
      <c r="AV35" s="7" t="s">
        <v>100</v>
      </c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M35" s="7" t="s">
        <v>101</v>
      </c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</row>
    <row r="36" ht="17" customHeight="1" spans="2:80">
      <c r="B36" s="44" t="s">
        <v>42</v>
      </c>
      <c r="C36" s="13" t="s">
        <v>102</v>
      </c>
      <c r="D36" s="13"/>
      <c r="E36" s="13"/>
      <c r="F36" s="9"/>
      <c r="G36" s="9"/>
      <c r="H36" s="12" t="s">
        <v>22</v>
      </c>
      <c r="I36" s="58">
        <f>I17+IF(B36="O",AD3,0)</f>
        <v>-1</v>
      </c>
      <c r="J36" s="59"/>
      <c r="L36" s="60" t="s">
        <v>42</v>
      </c>
      <c r="M36" s="60"/>
      <c r="N36" s="12" t="s">
        <v>22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2"/>
      <c r="AD36" s="14"/>
      <c r="AE36" s="14"/>
      <c r="AF36" s="14"/>
      <c r="AG36" s="14"/>
      <c r="AH36" s="14"/>
      <c r="AI36" s="12" t="s">
        <v>22</v>
      </c>
      <c r="AJ36" s="9"/>
      <c r="AK36" s="9"/>
      <c r="AL36" s="12" t="s">
        <v>22</v>
      </c>
      <c r="AM36" s="9"/>
      <c r="AN36" s="9"/>
      <c r="AO36" s="9"/>
      <c r="AP36" s="9"/>
      <c r="AQ36" s="9"/>
      <c r="AR36" s="9"/>
      <c r="AS36" s="9"/>
      <c r="AV36" s="112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51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</row>
    <row r="37" ht="17" customHeight="1" spans="2:80">
      <c r="B37" s="8" t="s">
        <v>103</v>
      </c>
      <c r="C37" s="8"/>
      <c r="D37" s="8"/>
      <c r="E37" s="8"/>
      <c r="F37" s="8"/>
      <c r="G37" s="8"/>
      <c r="H37" s="12"/>
      <c r="I37" s="61"/>
      <c r="J37" s="61"/>
      <c r="L37" s="60" t="s">
        <v>42</v>
      </c>
      <c r="M37" s="60"/>
      <c r="N37" s="12" t="s">
        <v>22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2"/>
      <c r="AD37" s="95"/>
      <c r="AE37" s="95"/>
      <c r="AF37" s="95"/>
      <c r="AG37" s="95"/>
      <c r="AH37" s="95"/>
      <c r="AI37" s="12" t="s">
        <v>22</v>
      </c>
      <c r="AJ37" s="102"/>
      <c r="AK37" s="102"/>
      <c r="AL37" s="12" t="s">
        <v>22</v>
      </c>
      <c r="AM37" s="102"/>
      <c r="AN37" s="102"/>
      <c r="AO37" s="102"/>
      <c r="AP37" s="102"/>
      <c r="AQ37" s="102"/>
      <c r="AR37" s="102"/>
      <c r="AS37" s="102"/>
      <c r="AV37" s="113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52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</row>
    <row r="38" ht="17" customHeight="1" spans="2:80">
      <c r="B38" s="44" t="s">
        <v>42</v>
      </c>
      <c r="C38" s="13" t="s">
        <v>104</v>
      </c>
      <c r="D38" s="13"/>
      <c r="E38" s="13"/>
      <c r="F38" s="9"/>
      <c r="G38" s="9"/>
      <c r="H38" s="12" t="s">
        <v>22</v>
      </c>
      <c r="I38" s="58">
        <f>I19+IF(B38="O",AD3,0)</f>
        <v>-1</v>
      </c>
      <c r="J38" s="59"/>
      <c r="L38" s="60" t="s">
        <v>42</v>
      </c>
      <c r="M38" s="60"/>
      <c r="N38" s="12" t="s">
        <v>22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2"/>
      <c r="AO38" s="11" t="s">
        <v>105</v>
      </c>
      <c r="AP38" s="11"/>
      <c r="AQ38" s="11"/>
      <c r="AR38" s="11"/>
      <c r="AS38" s="11"/>
      <c r="AV38" s="114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53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</row>
    <row r="39" ht="17" customHeight="1" spans="2:80">
      <c r="B39" s="44" t="s">
        <v>42</v>
      </c>
      <c r="C39" s="13" t="s">
        <v>106</v>
      </c>
      <c r="D39" s="13"/>
      <c r="E39" s="13"/>
      <c r="F39" s="9"/>
      <c r="G39" s="9"/>
      <c r="H39" s="12" t="s">
        <v>22</v>
      </c>
      <c r="I39" s="58">
        <f>I19+IF(B39="O",AD3,0)</f>
        <v>-1</v>
      </c>
      <c r="J39" s="59"/>
      <c r="L39" s="60" t="s">
        <v>42</v>
      </c>
      <c r="M39" s="60"/>
      <c r="N39" s="12" t="s">
        <v>22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2"/>
      <c r="AD39" s="13" t="s">
        <v>57</v>
      </c>
      <c r="AE39" s="13"/>
      <c r="AF39" s="13"/>
      <c r="AG39" s="13"/>
      <c r="AH39" s="13"/>
      <c r="AI39" s="44" t="s">
        <v>55</v>
      </c>
      <c r="AJ39" s="44"/>
      <c r="AK39" s="44"/>
      <c r="AM39" s="103">
        <v>1</v>
      </c>
      <c r="AN39" s="103"/>
      <c r="AO39" s="115"/>
      <c r="AP39" s="116"/>
      <c r="AQ39" s="117" t="s">
        <v>47</v>
      </c>
      <c r="AR39" s="118"/>
      <c r="AS39" s="119"/>
      <c r="AV39" s="120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  <c r="BI39" s="146"/>
      <c r="BJ39" s="146"/>
      <c r="BK39" s="154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</row>
    <row r="40" ht="17" customHeight="1" spans="2:80">
      <c r="B40" s="44" t="s">
        <v>42</v>
      </c>
      <c r="C40" s="13" t="s">
        <v>107</v>
      </c>
      <c r="D40" s="13"/>
      <c r="E40" s="13"/>
      <c r="F40" s="9"/>
      <c r="G40" s="9"/>
      <c r="H40" s="12" t="s">
        <v>22</v>
      </c>
      <c r="I40" s="58">
        <f>I19+IF(B40="O",AD3,0)</f>
        <v>-1</v>
      </c>
      <c r="J40" s="59"/>
      <c r="L40" s="60" t="s">
        <v>42</v>
      </c>
      <c r="M40" s="60"/>
      <c r="N40" s="12" t="s">
        <v>22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2"/>
      <c r="AD40" s="68" t="s">
        <v>108</v>
      </c>
      <c r="AE40" s="68"/>
      <c r="AF40" s="68"/>
      <c r="AG40" s="68"/>
      <c r="AH40" s="68"/>
      <c r="AI40" s="104">
        <f>SUM(8+AD3+IF(AI39="智力",I17,IF(AI39="感知",I19,IF(AI39="魅力",I21,))))</f>
        <v>9</v>
      </c>
      <c r="AJ40" s="104"/>
      <c r="AK40" s="104"/>
      <c r="AM40" s="103">
        <v>2</v>
      </c>
      <c r="AN40" s="103"/>
      <c r="AO40" s="115"/>
      <c r="AP40" s="116"/>
      <c r="AQ40" s="117" t="s">
        <v>47</v>
      </c>
      <c r="AR40" s="118"/>
      <c r="AS40" s="119"/>
      <c r="AV40" s="114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53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</row>
    <row r="41" ht="17" customHeight="1" spans="2:80">
      <c r="B41" s="44" t="s">
        <v>42</v>
      </c>
      <c r="C41" s="13" t="s">
        <v>109</v>
      </c>
      <c r="D41" s="13"/>
      <c r="E41" s="13"/>
      <c r="F41" s="9"/>
      <c r="G41" s="9"/>
      <c r="H41" s="12" t="s">
        <v>22</v>
      </c>
      <c r="I41" s="58">
        <f>I19+IF(B41="O",AD3,0)</f>
        <v>-1</v>
      </c>
      <c r="J41" s="59"/>
      <c r="L41" s="60" t="s">
        <v>42</v>
      </c>
      <c r="M41" s="60"/>
      <c r="N41" s="12" t="s">
        <v>22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2"/>
      <c r="AD41" s="68"/>
      <c r="AE41" s="68"/>
      <c r="AF41" s="68"/>
      <c r="AG41" s="68"/>
      <c r="AH41" s="68"/>
      <c r="AI41" s="104"/>
      <c r="AJ41" s="104"/>
      <c r="AK41" s="104"/>
      <c r="AM41" s="103">
        <v>3</v>
      </c>
      <c r="AN41" s="103"/>
      <c r="AO41" s="115"/>
      <c r="AP41" s="116"/>
      <c r="AQ41" s="117" t="s">
        <v>47</v>
      </c>
      <c r="AR41" s="118"/>
      <c r="AS41" s="119"/>
      <c r="AV41" s="120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54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</row>
    <row r="42" ht="17" customHeight="1" spans="2:80">
      <c r="B42" s="44" t="s">
        <v>42</v>
      </c>
      <c r="C42" s="13" t="s">
        <v>110</v>
      </c>
      <c r="D42" s="13"/>
      <c r="E42" s="13"/>
      <c r="F42" s="9"/>
      <c r="G42" s="9"/>
      <c r="H42" s="12" t="s">
        <v>22</v>
      </c>
      <c r="I42" s="58">
        <f>I19+IF(B42="O",AD3,0)</f>
        <v>-1</v>
      </c>
      <c r="J42" s="59"/>
      <c r="L42" s="60" t="s">
        <v>42</v>
      </c>
      <c r="M42" s="60"/>
      <c r="N42" s="12" t="s">
        <v>22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2"/>
      <c r="AM42" s="103">
        <v>4</v>
      </c>
      <c r="AN42" s="103"/>
      <c r="AO42" s="115"/>
      <c r="AP42" s="116"/>
      <c r="AQ42" s="117" t="s">
        <v>47</v>
      </c>
      <c r="AR42" s="118"/>
      <c r="AS42" s="119"/>
      <c r="AV42" s="114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53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</row>
    <row r="43" ht="17" customHeight="1" spans="2:80">
      <c r="B43" s="8" t="s">
        <v>111</v>
      </c>
      <c r="C43" s="8"/>
      <c r="D43" s="8"/>
      <c r="E43" s="8"/>
      <c r="F43" s="8"/>
      <c r="G43" s="8"/>
      <c r="H43" s="12"/>
      <c r="I43" s="61"/>
      <c r="J43" s="61"/>
      <c r="L43" s="8" t="s">
        <v>112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E43" s="62" t="s">
        <v>113</v>
      </c>
      <c r="AF43" s="64"/>
      <c r="AG43" s="9"/>
      <c r="AH43" s="9"/>
      <c r="AI43" s="9"/>
      <c r="AJ43" s="9"/>
      <c r="AK43" s="9"/>
      <c r="AM43" s="103">
        <v>5</v>
      </c>
      <c r="AN43" s="103"/>
      <c r="AO43" s="115"/>
      <c r="AP43" s="116"/>
      <c r="AQ43" s="117" t="s">
        <v>47</v>
      </c>
      <c r="AR43" s="118"/>
      <c r="AS43" s="119"/>
      <c r="AV43" s="120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54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</row>
    <row r="44" ht="17" customHeight="1" spans="2:80">
      <c r="B44" s="44" t="s">
        <v>42</v>
      </c>
      <c r="C44" s="13" t="s">
        <v>114</v>
      </c>
      <c r="D44" s="13"/>
      <c r="E44" s="13"/>
      <c r="F44" s="9"/>
      <c r="G44" s="9"/>
      <c r="H44" s="12" t="s">
        <v>22</v>
      </c>
      <c r="I44" s="58">
        <f>I21+IF(B44="O",AD3,0)</f>
        <v>-1</v>
      </c>
      <c r="J44" s="59"/>
      <c r="L44" s="62" t="s">
        <v>65</v>
      </c>
      <c r="M44" s="63"/>
      <c r="N44" s="64"/>
      <c r="O44" s="62" t="s">
        <v>115</v>
      </c>
      <c r="P44" s="63"/>
      <c r="Q44" s="64"/>
      <c r="R44" s="62" t="s">
        <v>116</v>
      </c>
      <c r="S44" s="63"/>
      <c r="T44" s="64"/>
      <c r="U44" s="12" t="s">
        <v>22</v>
      </c>
      <c r="V44" s="13" t="s">
        <v>117</v>
      </c>
      <c r="W44" s="13"/>
      <c r="X44" s="13"/>
      <c r="Y44" s="13"/>
      <c r="Z44" s="12" t="s">
        <v>45</v>
      </c>
      <c r="AA44" s="62" t="s">
        <v>118</v>
      </c>
      <c r="AB44" s="63"/>
      <c r="AC44" s="64"/>
      <c r="AD44" s="12" t="s">
        <v>45</v>
      </c>
      <c r="AE44" s="62" t="s">
        <v>119</v>
      </c>
      <c r="AF44" s="64"/>
      <c r="AG44" s="102"/>
      <c r="AH44" s="102"/>
      <c r="AI44" s="102"/>
      <c r="AJ44" s="102"/>
      <c r="AK44" s="102"/>
      <c r="AM44" s="103">
        <v>6</v>
      </c>
      <c r="AN44" s="103"/>
      <c r="AO44" s="115"/>
      <c r="AP44" s="116"/>
      <c r="AQ44" s="117" t="s">
        <v>47</v>
      </c>
      <c r="AR44" s="118"/>
      <c r="AS44" s="119"/>
      <c r="AV44" s="114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53"/>
      <c r="BM44" s="155"/>
      <c r="BN44" s="155"/>
      <c r="BO44" s="155"/>
      <c r="BP44" s="155"/>
      <c r="BQ44" s="155"/>
      <c r="BR44" s="155"/>
      <c r="BS44" s="155"/>
      <c r="BT44" s="155"/>
      <c r="BU44" s="155"/>
      <c r="BV44" s="155"/>
      <c r="BW44" s="155"/>
      <c r="BX44" s="155"/>
      <c r="BY44" s="155"/>
      <c r="BZ44" s="155"/>
      <c r="CA44" s="155"/>
      <c r="CB44" s="155"/>
    </row>
    <row r="45" ht="17" customHeight="1" spans="2:80">
      <c r="B45" s="44" t="s">
        <v>42</v>
      </c>
      <c r="C45" s="13" t="s">
        <v>120</v>
      </c>
      <c r="D45" s="13"/>
      <c r="E45" s="13"/>
      <c r="F45" s="9"/>
      <c r="G45" s="9"/>
      <c r="H45" s="12" t="s">
        <v>22</v>
      </c>
      <c r="I45" s="58">
        <f>I21+IF(B45="O",AD3,0)</f>
        <v>-1</v>
      </c>
      <c r="J45" s="59"/>
      <c r="L45" s="65">
        <f>SUM(AA34:AB42,AA28:AB32,AA26,AR26)</f>
        <v>0</v>
      </c>
      <c r="M45" s="66"/>
      <c r="N45" s="67"/>
      <c r="O45" s="65">
        <f>背包!V3</f>
        <v>0</v>
      </c>
      <c r="P45" s="66"/>
      <c r="Q45" s="67"/>
      <c r="R45" s="65">
        <f>背包!AS3</f>
        <v>0</v>
      </c>
      <c r="S45" s="66"/>
      <c r="T45" s="67"/>
      <c r="U45" s="12"/>
      <c r="V45" s="77">
        <f>SUM(L45:T45)+AA45+AA47</f>
        <v>0</v>
      </c>
      <c r="W45" s="77"/>
      <c r="X45" s="77"/>
      <c r="Y45" s="77"/>
      <c r="Z45" s="12"/>
      <c r="AA45" s="96">
        <f>SUM(AG43:AI47)/50</f>
        <v>0</v>
      </c>
      <c r="AB45" s="96"/>
      <c r="AC45" s="96"/>
      <c r="AD45" s="12"/>
      <c r="AE45" s="62" t="s">
        <v>121</v>
      </c>
      <c r="AF45" s="64"/>
      <c r="AG45" s="9"/>
      <c r="AH45" s="9"/>
      <c r="AI45" s="9"/>
      <c r="AJ45" s="9"/>
      <c r="AK45" s="9"/>
      <c r="AM45" s="103">
        <v>7</v>
      </c>
      <c r="AN45" s="103"/>
      <c r="AO45" s="115"/>
      <c r="AP45" s="116"/>
      <c r="AQ45" s="117" t="s">
        <v>47</v>
      </c>
      <c r="AR45" s="118"/>
      <c r="AS45" s="119"/>
      <c r="AV45" s="120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6"/>
      <c r="BJ45" s="146"/>
      <c r="BK45" s="154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/>
      <c r="BW45" s="155"/>
      <c r="BX45" s="155"/>
      <c r="BY45" s="155"/>
      <c r="BZ45" s="155"/>
      <c r="CA45" s="155"/>
      <c r="CB45" s="155"/>
    </row>
    <row r="46" ht="17" customHeight="1" spans="2:80">
      <c r="B46" s="44" t="s">
        <v>42</v>
      </c>
      <c r="C46" s="13" t="s">
        <v>122</v>
      </c>
      <c r="D46" s="13"/>
      <c r="E46" s="13"/>
      <c r="F46" s="9"/>
      <c r="G46" s="9"/>
      <c r="H46" s="12" t="s">
        <v>22</v>
      </c>
      <c r="I46" s="58">
        <f>I21+IF(B46="O",AD3,0)</f>
        <v>-1</v>
      </c>
      <c r="J46" s="59"/>
      <c r="L46" s="62" t="s">
        <v>123</v>
      </c>
      <c r="M46" s="63"/>
      <c r="N46" s="64"/>
      <c r="O46" s="62" t="s">
        <v>124</v>
      </c>
      <c r="P46" s="63"/>
      <c r="Q46" s="64"/>
      <c r="R46" s="62" t="s">
        <v>125</v>
      </c>
      <c r="S46" s="63"/>
      <c r="T46" s="64"/>
      <c r="V46" s="13" t="s">
        <v>126</v>
      </c>
      <c r="W46" s="13"/>
      <c r="X46" s="13"/>
      <c r="Y46" s="13"/>
      <c r="AA46" s="62" t="s">
        <v>127</v>
      </c>
      <c r="AB46" s="63"/>
      <c r="AC46" s="64"/>
      <c r="AE46" s="62" t="s">
        <v>128</v>
      </c>
      <c r="AF46" s="64"/>
      <c r="AG46" s="102"/>
      <c r="AH46" s="102"/>
      <c r="AI46" s="102"/>
      <c r="AJ46" s="102"/>
      <c r="AK46" s="102"/>
      <c r="AM46" s="103">
        <v>8</v>
      </c>
      <c r="AN46" s="103"/>
      <c r="AO46" s="115"/>
      <c r="AP46" s="116"/>
      <c r="AQ46" s="117" t="s">
        <v>47</v>
      </c>
      <c r="AR46" s="118"/>
      <c r="AS46" s="119"/>
      <c r="AV46" s="114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53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</row>
    <row r="47" ht="17" customHeight="1" spans="2:80">
      <c r="B47" s="44" t="s">
        <v>42</v>
      </c>
      <c r="C47" s="13" t="s">
        <v>129</v>
      </c>
      <c r="D47" s="13"/>
      <c r="E47" s="13"/>
      <c r="F47" s="9"/>
      <c r="G47" s="9"/>
      <c r="H47" s="12" t="s">
        <v>22</v>
      </c>
      <c r="I47" s="58">
        <f>I21+IF(B47="O",AD3,0)</f>
        <v>-1</v>
      </c>
      <c r="J47" s="59"/>
      <c r="L47" s="65">
        <f>F11*5</f>
        <v>40</v>
      </c>
      <c r="M47" s="66"/>
      <c r="N47" s="67"/>
      <c r="O47" s="65">
        <f>F11*10</f>
        <v>80</v>
      </c>
      <c r="P47" s="66"/>
      <c r="Q47" s="67"/>
      <c r="R47" s="65">
        <f>F11*15</f>
        <v>120</v>
      </c>
      <c r="S47" s="66"/>
      <c r="T47" s="67"/>
      <c r="V47" s="77" t="str">
        <f>IF(V45&lt;=L47,"轻载",IF(V45&lt;=O47,"中载",IF(V45&lt;=R47,"重载",)))</f>
        <v>轻载</v>
      </c>
      <c r="W47" s="77"/>
      <c r="X47" s="77"/>
      <c r="Y47" s="77"/>
      <c r="AA47" s="96">
        <f>IF(背包!V27="无效",0,背包!J51)</f>
        <v>0</v>
      </c>
      <c r="AB47" s="96"/>
      <c r="AC47" s="96"/>
      <c r="AE47" s="62" t="s">
        <v>130</v>
      </c>
      <c r="AF47" s="64"/>
      <c r="AG47" s="9"/>
      <c r="AH47" s="9"/>
      <c r="AI47" s="9"/>
      <c r="AJ47" s="9"/>
      <c r="AK47" s="9"/>
      <c r="AM47" s="103">
        <v>9</v>
      </c>
      <c r="AN47" s="103"/>
      <c r="AO47" s="115"/>
      <c r="AP47" s="116"/>
      <c r="AQ47" s="117" t="s">
        <v>47</v>
      </c>
      <c r="AR47" s="118"/>
      <c r="AS47" s="119"/>
      <c r="AV47" s="120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54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</row>
    <row r="48" ht="17" customHeight="1" spans="42:51"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ht="17" customHeight="1" spans="42:47">
      <c r="AP49" s="41"/>
      <c r="AQ49" s="41"/>
      <c r="AR49" s="41"/>
      <c r="AS49" s="41"/>
      <c r="AT49" s="41"/>
      <c r="AU49" s="41"/>
    </row>
    <row r="50" ht="17" customHeight="1" spans="42:47">
      <c r="AP50" s="41"/>
      <c r="AQ50" s="41"/>
      <c r="AR50" s="41"/>
      <c r="AS50" s="41"/>
      <c r="AT50" s="41"/>
      <c r="AU50" s="41"/>
    </row>
    <row r="51" ht="17" customHeight="1" spans="42:47">
      <c r="AP51" s="41"/>
      <c r="AQ51" s="41"/>
      <c r="AR51" s="41"/>
      <c r="AS51" s="41"/>
      <c r="AT51" s="41"/>
      <c r="AU51" s="41"/>
    </row>
    <row r="52" ht="17" customHeight="1" spans="42:47">
      <c r="AP52" s="41"/>
      <c r="AQ52" s="41"/>
      <c r="AR52" s="41"/>
      <c r="AS52" s="41"/>
      <c r="AT52" s="41"/>
      <c r="AU52" s="41"/>
    </row>
    <row r="53" ht="17" customHeight="1" spans="42:47">
      <c r="AP53" s="41"/>
      <c r="AQ53" s="41"/>
      <c r="AR53" s="41"/>
      <c r="AS53" s="41"/>
      <c r="AT53" s="41"/>
      <c r="AU53" s="41"/>
    </row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 spans="2:2">
      <c r="B62" s="12"/>
    </row>
    <row r="63" ht="17" customHeight="1" spans="2:2">
      <c r="B63" s="12"/>
    </row>
    <row r="64" ht="17" customHeight="1" spans="2:2">
      <c r="B64" s="12"/>
    </row>
    <row r="65" ht="17" customHeight="1" spans="2:2">
      <c r="B65" s="12"/>
    </row>
    <row r="66" ht="17" customHeight="1"/>
    <row r="67" ht="17" customHeight="1" spans="2:2">
      <c r="B67" s="12"/>
    </row>
    <row r="68" ht="17" customHeight="1" spans="2:2">
      <c r="B68" s="12"/>
    </row>
    <row r="69" ht="17" customHeight="1" spans="2:2">
      <c r="B69" s="12"/>
    </row>
    <row r="70" ht="17" customHeight="1" spans="2:2">
      <c r="B70" s="12"/>
    </row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sheetProtection sheet="1" selectLockedCells="1" objects="1"/>
  <mergeCells count="482">
    <mergeCell ref="A1:AS1"/>
    <mergeCell ref="AV1:BK1"/>
    <mergeCell ref="BM1:CB1"/>
    <mergeCell ref="Y2:Z2"/>
    <mergeCell ref="AW2:BA2"/>
    <mergeCell ref="BB2:BK2"/>
    <mergeCell ref="BN2:BR2"/>
    <mergeCell ref="BS2:CB2"/>
    <mergeCell ref="B3:D3"/>
    <mergeCell ref="E3:N3"/>
    <mergeCell ref="P3:R3"/>
    <mergeCell ref="S3:X3"/>
    <mergeCell ref="Y3:Z3"/>
    <mergeCell ref="AW3:BA3"/>
    <mergeCell ref="BB3:BK3"/>
    <mergeCell ref="BN3:BR3"/>
    <mergeCell ref="BS3:CB3"/>
    <mergeCell ref="B4:D4"/>
    <mergeCell ref="E4:N4"/>
    <mergeCell ref="P4:R4"/>
    <mergeCell ref="S4:Z4"/>
    <mergeCell ref="AW4:BA4"/>
    <mergeCell ref="BB4:BK4"/>
    <mergeCell ref="BN4:BR4"/>
    <mergeCell ref="BS4:CB4"/>
    <mergeCell ref="B6:D6"/>
    <mergeCell ref="E6:H6"/>
    <mergeCell ref="J6:L6"/>
    <mergeCell ref="M6:O6"/>
    <mergeCell ref="Q6:S6"/>
    <mergeCell ref="T6:V6"/>
    <mergeCell ref="X6:Z6"/>
    <mergeCell ref="AA6:AF6"/>
    <mergeCell ref="AW6:BA6"/>
    <mergeCell ref="BB6:BK6"/>
    <mergeCell ref="BN6:BR6"/>
    <mergeCell ref="BS6:CB6"/>
    <mergeCell ref="B7:D7"/>
    <mergeCell ref="E7:H7"/>
    <mergeCell ref="J7:L7"/>
    <mergeCell ref="M7:O7"/>
    <mergeCell ref="Q7:S7"/>
    <mergeCell ref="T7:V7"/>
    <mergeCell ref="X7:Z7"/>
    <mergeCell ref="AA7:AF7"/>
    <mergeCell ref="AW7:BA7"/>
    <mergeCell ref="BB7:BK7"/>
    <mergeCell ref="BN7:BR7"/>
    <mergeCell ref="BS7:CB7"/>
    <mergeCell ref="B9:L9"/>
    <mergeCell ref="N9:AF9"/>
    <mergeCell ref="AW9:BA9"/>
    <mergeCell ref="BB9:BK9"/>
    <mergeCell ref="BN9:BR9"/>
    <mergeCell ref="BS9:CB9"/>
    <mergeCell ref="F10:G10"/>
    <mergeCell ref="I10:J10"/>
    <mergeCell ref="K10:L10"/>
    <mergeCell ref="S10:T10"/>
    <mergeCell ref="AC10:AD10"/>
    <mergeCell ref="AW10:BA10"/>
    <mergeCell ref="BB10:BK10"/>
    <mergeCell ref="BN10:BR10"/>
    <mergeCell ref="BS10:CB10"/>
    <mergeCell ref="AW11:BA11"/>
    <mergeCell ref="BB11:BK11"/>
    <mergeCell ref="BN11:BR11"/>
    <mergeCell ref="BS11:CB11"/>
    <mergeCell ref="S15:T15"/>
    <mergeCell ref="AB15:AE15"/>
    <mergeCell ref="N19:Q19"/>
    <mergeCell ref="R19:T19"/>
    <mergeCell ref="V19:W19"/>
    <mergeCell ref="X19:Z19"/>
    <mergeCell ref="AB19:AC19"/>
    <mergeCell ref="AD19:AF19"/>
    <mergeCell ref="B24:J24"/>
    <mergeCell ref="L24:AB24"/>
    <mergeCell ref="AD24:AS24"/>
    <mergeCell ref="AV24:BK24"/>
    <mergeCell ref="BM24:CB24"/>
    <mergeCell ref="F25:G25"/>
    <mergeCell ref="I25:J25"/>
    <mergeCell ref="L25:M25"/>
    <mergeCell ref="O25:T25"/>
    <mergeCell ref="U25:Z25"/>
    <mergeCell ref="AA25:AB25"/>
    <mergeCell ref="AD25:AE25"/>
    <mergeCell ref="AF25:AI25"/>
    <mergeCell ref="AM25:AO25"/>
    <mergeCell ref="AP25:AQ25"/>
    <mergeCell ref="AR25:AS25"/>
    <mergeCell ref="AW25:BA25"/>
    <mergeCell ref="BB25:BK25"/>
    <mergeCell ref="BN25:BR25"/>
    <mergeCell ref="BS25:CB25"/>
    <mergeCell ref="C26:E26"/>
    <mergeCell ref="F26:G26"/>
    <mergeCell ref="I26:J26"/>
    <mergeCell ref="L26:M26"/>
    <mergeCell ref="O26:T26"/>
    <mergeCell ref="U26:Z26"/>
    <mergeCell ref="AA26:AB26"/>
    <mergeCell ref="AD26:AE26"/>
    <mergeCell ref="AG26:AH26"/>
    <mergeCell ref="AM26:AO26"/>
    <mergeCell ref="AP26:AQ26"/>
    <mergeCell ref="AR26:AS26"/>
    <mergeCell ref="AW26:BA26"/>
    <mergeCell ref="BB26:BK26"/>
    <mergeCell ref="BN26:BR26"/>
    <mergeCell ref="BS26:CB26"/>
    <mergeCell ref="B27:G27"/>
    <mergeCell ref="L27:M27"/>
    <mergeCell ref="O27:T27"/>
    <mergeCell ref="U27:Z27"/>
    <mergeCell ref="AA27:AB27"/>
    <mergeCell ref="AE27:AH27"/>
    <mergeCell ref="AI27:AL27"/>
    <mergeCell ref="AM27:AO27"/>
    <mergeCell ref="AQ27:AS27"/>
    <mergeCell ref="AW27:BA27"/>
    <mergeCell ref="BB27:BK27"/>
    <mergeCell ref="BN27:BR27"/>
    <mergeCell ref="BS27:CB27"/>
    <mergeCell ref="C28:E28"/>
    <mergeCell ref="F28:G28"/>
    <mergeCell ref="I28:J28"/>
    <mergeCell ref="L28:M28"/>
    <mergeCell ref="O28:T28"/>
    <mergeCell ref="U28:Z28"/>
    <mergeCell ref="AA28:AB28"/>
    <mergeCell ref="AD28:AE28"/>
    <mergeCell ref="AF28:AG28"/>
    <mergeCell ref="AI28:AL28"/>
    <mergeCell ref="AM28:AO28"/>
    <mergeCell ref="AR28:AS28"/>
    <mergeCell ref="AW28:BA28"/>
    <mergeCell ref="BB28:BK28"/>
    <mergeCell ref="BN28:BR28"/>
    <mergeCell ref="BS28:CB28"/>
    <mergeCell ref="C29:E29"/>
    <mergeCell ref="F29:G29"/>
    <mergeCell ref="I29:J29"/>
    <mergeCell ref="L29:M29"/>
    <mergeCell ref="O29:T29"/>
    <mergeCell ref="U29:Z29"/>
    <mergeCell ref="AA29:AB29"/>
    <mergeCell ref="AD29:AE29"/>
    <mergeCell ref="AF29:AG29"/>
    <mergeCell ref="AI29:AL29"/>
    <mergeCell ref="AM29:AO29"/>
    <mergeCell ref="AR29:AS29"/>
    <mergeCell ref="AW29:BA29"/>
    <mergeCell ref="BB29:BK29"/>
    <mergeCell ref="BN29:BR29"/>
    <mergeCell ref="BS29:CB29"/>
    <mergeCell ref="C30:E30"/>
    <mergeCell ref="F30:G30"/>
    <mergeCell ref="I30:J30"/>
    <mergeCell ref="L30:M30"/>
    <mergeCell ref="O30:T30"/>
    <mergeCell ref="U30:Z30"/>
    <mergeCell ref="AA30:AB30"/>
    <mergeCell ref="AD30:AE30"/>
    <mergeCell ref="AF30:AG30"/>
    <mergeCell ref="AI30:AL30"/>
    <mergeCell ref="AM30:AO30"/>
    <mergeCell ref="AR30:AS30"/>
    <mergeCell ref="AW30:BA30"/>
    <mergeCell ref="BB30:BK30"/>
    <mergeCell ref="BN30:BR30"/>
    <mergeCell ref="BS30:CB30"/>
    <mergeCell ref="B31:G31"/>
    <mergeCell ref="L31:M31"/>
    <mergeCell ref="O31:T31"/>
    <mergeCell ref="U31:Z31"/>
    <mergeCell ref="AA31:AB31"/>
    <mergeCell ref="AD31:AE31"/>
    <mergeCell ref="AF31:AG31"/>
    <mergeCell ref="AI31:AL31"/>
    <mergeCell ref="AM31:AO31"/>
    <mergeCell ref="AR31:AS31"/>
    <mergeCell ref="AW31:BA31"/>
    <mergeCell ref="BB31:BK31"/>
    <mergeCell ref="BN31:BR31"/>
    <mergeCell ref="BS31:CB31"/>
    <mergeCell ref="C32:E32"/>
    <mergeCell ref="F32:G32"/>
    <mergeCell ref="I32:J32"/>
    <mergeCell ref="L32:M32"/>
    <mergeCell ref="O32:T32"/>
    <mergeCell ref="U32:Z32"/>
    <mergeCell ref="AA32:AB32"/>
    <mergeCell ref="AD32:AE32"/>
    <mergeCell ref="AF32:AG32"/>
    <mergeCell ref="AI32:AL32"/>
    <mergeCell ref="AM32:AO32"/>
    <mergeCell ref="AR32:AS32"/>
    <mergeCell ref="AW32:BA32"/>
    <mergeCell ref="BB32:BK32"/>
    <mergeCell ref="BN32:BR32"/>
    <mergeCell ref="BS32:CB32"/>
    <mergeCell ref="C33:E33"/>
    <mergeCell ref="F33:G33"/>
    <mergeCell ref="I33:J33"/>
    <mergeCell ref="L33:M33"/>
    <mergeCell ref="O33:T33"/>
    <mergeCell ref="U33:Z33"/>
    <mergeCell ref="AA33:AB33"/>
    <mergeCell ref="AW33:BA33"/>
    <mergeCell ref="BB33:BK33"/>
    <mergeCell ref="BN33:BR33"/>
    <mergeCell ref="BS33:CB33"/>
    <mergeCell ref="C34:E34"/>
    <mergeCell ref="F34:G34"/>
    <mergeCell ref="I34:J34"/>
    <mergeCell ref="L34:M34"/>
    <mergeCell ref="O34:T34"/>
    <mergeCell ref="U34:Z34"/>
    <mergeCell ref="AA34:AB34"/>
    <mergeCell ref="AD34:AS34"/>
    <mergeCell ref="C35:E35"/>
    <mergeCell ref="F35:G35"/>
    <mergeCell ref="I35:J35"/>
    <mergeCell ref="L35:M35"/>
    <mergeCell ref="O35:T35"/>
    <mergeCell ref="U35:Z35"/>
    <mergeCell ref="AA35:AB35"/>
    <mergeCell ref="AD35:AH35"/>
    <mergeCell ref="AI35:AL35"/>
    <mergeCell ref="AM35:AP35"/>
    <mergeCell ref="AQ35:AS35"/>
    <mergeCell ref="AV35:BK35"/>
    <mergeCell ref="BM35:CB35"/>
    <mergeCell ref="C36:E36"/>
    <mergeCell ref="F36:G36"/>
    <mergeCell ref="I36:J36"/>
    <mergeCell ref="L36:M36"/>
    <mergeCell ref="O36:T36"/>
    <mergeCell ref="U36:Z36"/>
    <mergeCell ref="AA36:AB36"/>
    <mergeCell ref="AD36:AH36"/>
    <mergeCell ref="AJ36:AK36"/>
    <mergeCell ref="AM36:AP36"/>
    <mergeCell ref="AQ36:AS36"/>
    <mergeCell ref="AV36:BK36"/>
    <mergeCell ref="B37:G37"/>
    <mergeCell ref="L37:M37"/>
    <mergeCell ref="O37:T37"/>
    <mergeCell ref="U37:Z37"/>
    <mergeCell ref="AA37:AB37"/>
    <mergeCell ref="AD37:AH37"/>
    <mergeCell ref="AJ37:AK37"/>
    <mergeCell ref="AM37:AP37"/>
    <mergeCell ref="AQ37:AS37"/>
    <mergeCell ref="AV37:BK37"/>
    <mergeCell ref="C38:E38"/>
    <mergeCell ref="F38:G38"/>
    <mergeCell ref="I38:J38"/>
    <mergeCell ref="L38:M38"/>
    <mergeCell ref="O38:T38"/>
    <mergeCell ref="U38:Z38"/>
    <mergeCell ref="AA38:AB38"/>
    <mergeCell ref="AO38:AS38"/>
    <mergeCell ref="AV38:BK38"/>
    <mergeCell ref="C39:E39"/>
    <mergeCell ref="F39:G39"/>
    <mergeCell ref="I39:J39"/>
    <mergeCell ref="L39:M39"/>
    <mergeCell ref="O39:T39"/>
    <mergeCell ref="U39:Z39"/>
    <mergeCell ref="AA39:AB39"/>
    <mergeCell ref="AD39:AH39"/>
    <mergeCell ref="AI39:AK39"/>
    <mergeCell ref="AM39:AN39"/>
    <mergeCell ref="AO39:AP39"/>
    <mergeCell ref="AR39:AS39"/>
    <mergeCell ref="AV39:BK39"/>
    <mergeCell ref="C40:E40"/>
    <mergeCell ref="F40:G40"/>
    <mergeCell ref="I40:J40"/>
    <mergeCell ref="L40:M40"/>
    <mergeCell ref="O40:T40"/>
    <mergeCell ref="U40:Z40"/>
    <mergeCell ref="AA40:AB40"/>
    <mergeCell ref="AM40:AN40"/>
    <mergeCell ref="AO40:AP40"/>
    <mergeCell ref="AR40:AS40"/>
    <mergeCell ref="AV40:BK40"/>
    <mergeCell ref="C41:E41"/>
    <mergeCell ref="F41:G41"/>
    <mergeCell ref="I41:J41"/>
    <mergeCell ref="L41:M41"/>
    <mergeCell ref="O41:T41"/>
    <mergeCell ref="U41:Z41"/>
    <mergeCell ref="AA41:AB41"/>
    <mergeCell ref="AM41:AN41"/>
    <mergeCell ref="AO41:AP41"/>
    <mergeCell ref="AR41:AS41"/>
    <mergeCell ref="AV41:BK41"/>
    <mergeCell ref="C42:E42"/>
    <mergeCell ref="F42:G42"/>
    <mergeCell ref="I42:J42"/>
    <mergeCell ref="L42:M42"/>
    <mergeCell ref="O42:T42"/>
    <mergeCell ref="U42:Z42"/>
    <mergeCell ref="AA42:AB42"/>
    <mergeCell ref="AM42:AN42"/>
    <mergeCell ref="AO42:AP42"/>
    <mergeCell ref="AR42:AS42"/>
    <mergeCell ref="AV42:BK42"/>
    <mergeCell ref="B43:G43"/>
    <mergeCell ref="L43:AC43"/>
    <mergeCell ref="AE43:AF43"/>
    <mergeCell ref="AG43:AK43"/>
    <mergeCell ref="AM43:AN43"/>
    <mergeCell ref="AO43:AP43"/>
    <mergeCell ref="AR43:AS43"/>
    <mergeCell ref="AV43:BK43"/>
    <mergeCell ref="C44:E44"/>
    <mergeCell ref="F44:G44"/>
    <mergeCell ref="I44:J44"/>
    <mergeCell ref="L44:N44"/>
    <mergeCell ref="O44:Q44"/>
    <mergeCell ref="R44:T44"/>
    <mergeCell ref="V44:Y44"/>
    <mergeCell ref="AA44:AC44"/>
    <mergeCell ref="AE44:AF44"/>
    <mergeCell ref="AG44:AK44"/>
    <mergeCell ref="AM44:AN44"/>
    <mergeCell ref="AO44:AP44"/>
    <mergeCell ref="AR44:AS44"/>
    <mergeCell ref="AV44:BK44"/>
    <mergeCell ref="C45:E45"/>
    <mergeCell ref="F45:G45"/>
    <mergeCell ref="I45:J45"/>
    <mergeCell ref="L45:N45"/>
    <mergeCell ref="O45:Q45"/>
    <mergeCell ref="R45:T45"/>
    <mergeCell ref="V45:Y45"/>
    <mergeCell ref="AA45:AC45"/>
    <mergeCell ref="AE45:AF45"/>
    <mergeCell ref="AG45:AK45"/>
    <mergeCell ref="AM45:AN45"/>
    <mergeCell ref="AO45:AP45"/>
    <mergeCell ref="AR45:AS45"/>
    <mergeCell ref="AV45:BK45"/>
    <mergeCell ref="C46:E46"/>
    <mergeCell ref="F46:G46"/>
    <mergeCell ref="I46:J46"/>
    <mergeCell ref="L46:N46"/>
    <mergeCell ref="O46:Q46"/>
    <mergeCell ref="R46:T46"/>
    <mergeCell ref="V46:Y46"/>
    <mergeCell ref="AA46:AC46"/>
    <mergeCell ref="AE46:AF46"/>
    <mergeCell ref="AG46:AK46"/>
    <mergeCell ref="AM46:AN46"/>
    <mergeCell ref="AO46:AP46"/>
    <mergeCell ref="AR46:AS46"/>
    <mergeCell ref="AV46:BK46"/>
    <mergeCell ref="C47:E47"/>
    <mergeCell ref="F47:G47"/>
    <mergeCell ref="I47:J47"/>
    <mergeCell ref="L47:N47"/>
    <mergeCell ref="O47:Q47"/>
    <mergeCell ref="R47:T47"/>
    <mergeCell ref="V47:Y47"/>
    <mergeCell ref="AA47:AC47"/>
    <mergeCell ref="AE47:AF47"/>
    <mergeCell ref="AG47:AK47"/>
    <mergeCell ref="AM47:AN47"/>
    <mergeCell ref="AO47:AP47"/>
    <mergeCell ref="AR47:AS47"/>
    <mergeCell ref="AV47:BK47"/>
    <mergeCell ref="B11:B12"/>
    <mergeCell ref="B13:B14"/>
    <mergeCell ref="B15:B16"/>
    <mergeCell ref="B17:B18"/>
    <mergeCell ref="B19:B20"/>
    <mergeCell ref="B21:B22"/>
    <mergeCell ref="H11:H12"/>
    <mergeCell ref="H13:H14"/>
    <mergeCell ref="H15:H16"/>
    <mergeCell ref="H17:H18"/>
    <mergeCell ref="H19:H20"/>
    <mergeCell ref="H21:H22"/>
    <mergeCell ref="M13:M14"/>
    <mergeCell ref="R11:R12"/>
    <mergeCell ref="R13:R14"/>
    <mergeCell ref="R16:R17"/>
    <mergeCell ref="U16:U17"/>
    <mergeCell ref="U44:U45"/>
    <mergeCell ref="Z44:Z45"/>
    <mergeCell ref="AB11:AB12"/>
    <mergeCell ref="AB13:AB14"/>
    <mergeCell ref="AD44:AD45"/>
    <mergeCell ref="AV13:AV14"/>
    <mergeCell ref="AV15:AV16"/>
    <mergeCell ref="AV17:AV18"/>
    <mergeCell ref="AV19:AV20"/>
    <mergeCell ref="AV21:AV22"/>
    <mergeCell ref="BM13:BM14"/>
    <mergeCell ref="BM15:BM16"/>
    <mergeCell ref="BM17:BM18"/>
    <mergeCell ref="BM19:BM20"/>
    <mergeCell ref="BM21:BM22"/>
    <mergeCell ref="V11:X12"/>
    <mergeCell ref="Y11:AA12"/>
    <mergeCell ref="C11:E12"/>
    <mergeCell ref="C13:E14"/>
    <mergeCell ref="C15:E16"/>
    <mergeCell ref="C17:E18"/>
    <mergeCell ref="C19:E20"/>
    <mergeCell ref="C21:E22"/>
    <mergeCell ref="R21:T22"/>
    <mergeCell ref="F11:G12"/>
    <mergeCell ref="N11:O12"/>
    <mergeCell ref="P11:Q12"/>
    <mergeCell ref="F13:G14"/>
    <mergeCell ref="N13:O14"/>
    <mergeCell ref="P13:Q14"/>
    <mergeCell ref="F15:G16"/>
    <mergeCell ref="F17:G18"/>
    <mergeCell ref="F19:G20"/>
    <mergeCell ref="F21:G22"/>
    <mergeCell ref="V21:W22"/>
    <mergeCell ref="I11:J12"/>
    <mergeCell ref="K11:L12"/>
    <mergeCell ref="S11:T12"/>
    <mergeCell ref="I13:J14"/>
    <mergeCell ref="K13:L14"/>
    <mergeCell ref="S13:T14"/>
    <mergeCell ref="I15:J16"/>
    <mergeCell ref="K15:L16"/>
    <mergeCell ref="I17:J18"/>
    <mergeCell ref="K17:L18"/>
    <mergeCell ref="I19:J20"/>
    <mergeCell ref="K19:L20"/>
    <mergeCell ref="I21:J22"/>
    <mergeCell ref="K21:L22"/>
    <mergeCell ref="AB3:AC4"/>
    <mergeCell ref="AD3:AF4"/>
    <mergeCell ref="AC11:AE12"/>
    <mergeCell ref="AH22:AS23"/>
    <mergeCell ref="N16:O17"/>
    <mergeCell ref="P16:Q17"/>
    <mergeCell ref="V16:W17"/>
    <mergeCell ref="X16:Y17"/>
    <mergeCell ref="AB16:AC17"/>
    <mergeCell ref="AD16:AE17"/>
    <mergeCell ref="AC13:AE14"/>
    <mergeCell ref="V13:X14"/>
    <mergeCell ref="Y13:AA14"/>
    <mergeCell ref="S16:T17"/>
    <mergeCell ref="AH3:AS21"/>
    <mergeCell ref="AD40:AH41"/>
    <mergeCell ref="AI40:AK41"/>
    <mergeCell ref="AW13:BA14"/>
    <mergeCell ref="BB13:BK14"/>
    <mergeCell ref="AW15:BA16"/>
    <mergeCell ref="BB15:BK16"/>
    <mergeCell ref="AW17:BA18"/>
    <mergeCell ref="AW19:BA20"/>
    <mergeCell ref="BB17:BK18"/>
    <mergeCell ref="BB19:BK20"/>
    <mergeCell ref="AW21:BA22"/>
    <mergeCell ref="BB21:BK22"/>
    <mergeCell ref="X21:AF22"/>
    <mergeCell ref="N21:Q22"/>
    <mergeCell ref="BN13:BR14"/>
    <mergeCell ref="BS13:CB14"/>
    <mergeCell ref="BN15:BR16"/>
    <mergeCell ref="BS15:CB16"/>
    <mergeCell ref="BN17:BR18"/>
    <mergeCell ref="BS17:CB18"/>
    <mergeCell ref="BN19:BR20"/>
    <mergeCell ref="BS19:CB20"/>
    <mergeCell ref="BN21:BR22"/>
    <mergeCell ref="BS21:CB22"/>
    <mergeCell ref="BM36:CB47"/>
  </mergeCells>
  <conditionalFormatting sqref="C11">
    <cfRule type="expression" dxfId="0" priority="6">
      <formula>IF(B11="O",1,0)</formula>
    </cfRule>
  </conditionalFormatting>
  <conditionalFormatting sqref="C13">
    <cfRule type="expression" dxfId="0" priority="5">
      <formula>IF(B13="O",1,0)</formula>
    </cfRule>
  </conditionalFormatting>
  <conditionalFormatting sqref="C15">
    <cfRule type="expression" dxfId="0" priority="4">
      <formula>IF(B15="O",1,0)</formula>
    </cfRule>
  </conditionalFormatting>
  <conditionalFormatting sqref="C17">
    <cfRule type="expression" dxfId="0" priority="3">
      <formula>IF(B17="O",1,0)</formula>
    </cfRule>
  </conditionalFormatting>
  <conditionalFormatting sqref="C19">
    <cfRule type="expression" dxfId="0" priority="2">
      <formula>IF(B19="O",1,0)</formula>
    </cfRule>
  </conditionalFormatting>
  <conditionalFormatting sqref="C21">
    <cfRule type="expression" dxfId="0" priority="1">
      <formula>IF(B21="O",1,0)</formula>
    </cfRule>
  </conditionalFormatting>
  <conditionalFormatting sqref="C26">
    <cfRule type="expression" dxfId="0" priority="27">
      <formula>IF(B26="O",1,0)</formula>
    </cfRule>
  </conditionalFormatting>
  <conditionalFormatting sqref="C28">
    <cfRule type="expression" dxfId="0" priority="26">
      <formula>IF(B28="O",1,0)</formula>
    </cfRule>
  </conditionalFormatting>
  <conditionalFormatting sqref="C29">
    <cfRule type="expression" dxfId="0" priority="24">
      <formula>IF(B29="O",1,0)</formula>
    </cfRule>
  </conditionalFormatting>
  <conditionalFormatting sqref="C30">
    <cfRule type="expression" dxfId="0" priority="23">
      <formula>IF(B30="O",1,0)</formula>
    </cfRule>
  </conditionalFormatting>
  <conditionalFormatting sqref="C32">
    <cfRule type="expression" dxfId="0" priority="22">
      <formula>IF(B32="O",1,0)</formula>
    </cfRule>
  </conditionalFormatting>
  <conditionalFormatting sqref="C33">
    <cfRule type="expression" dxfId="0" priority="21">
      <formula>IF(B33="O",1,0)</formula>
    </cfRule>
  </conditionalFormatting>
  <conditionalFormatting sqref="C34">
    <cfRule type="expression" dxfId="0" priority="20">
      <formula>IF(B34="O",1,0)</formula>
    </cfRule>
  </conditionalFormatting>
  <conditionalFormatting sqref="C35">
    <cfRule type="expression" dxfId="0" priority="19">
      <formula>IF(B35="O",1,0)</formula>
    </cfRule>
  </conditionalFormatting>
  <conditionalFormatting sqref="C36">
    <cfRule type="expression" dxfId="0" priority="18">
      <formula>IF(B36="O",1,0)</formula>
    </cfRule>
  </conditionalFormatting>
  <conditionalFormatting sqref="C38">
    <cfRule type="expression" dxfId="0" priority="16">
      <formula>IF(B38="O",1,0)</formula>
    </cfRule>
  </conditionalFormatting>
  <conditionalFormatting sqref="C39">
    <cfRule type="expression" dxfId="0" priority="15">
      <formula>IF(B39="O",1,0)</formula>
    </cfRule>
  </conditionalFormatting>
  <conditionalFormatting sqref="C40">
    <cfRule type="expression" dxfId="0" priority="14">
      <formula>IF(B40="O",1,0)</formula>
    </cfRule>
  </conditionalFormatting>
  <conditionalFormatting sqref="C41">
    <cfRule type="expression" dxfId="0" priority="13">
      <formula>IF(B41="O",1,0)</formula>
    </cfRule>
  </conditionalFormatting>
  <conditionalFormatting sqref="C42">
    <cfRule type="expression" dxfId="0" priority="12">
      <formula>IF(B42="O",1,0)</formula>
    </cfRule>
  </conditionalFormatting>
  <conditionalFormatting sqref="C44">
    <cfRule type="expression" dxfId="0" priority="10">
      <formula>IF(B44="O",1,0)</formula>
    </cfRule>
  </conditionalFormatting>
  <conditionalFormatting sqref="C45">
    <cfRule type="expression" dxfId="0" priority="9">
      <formula>IF(B45="O",1,0)</formula>
    </cfRule>
  </conditionalFormatting>
  <conditionalFormatting sqref="C46">
    <cfRule type="expression" dxfId="0" priority="8">
      <formula>IF(B46="O",1,0)</formula>
    </cfRule>
  </conditionalFormatting>
  <conditionalFormatting sqref="C47">
    <cfRule type="expression" dxfId="0" priority="7">
      <formula>IF(B47="O",1,0)</formula>
    </cfRule>
  </conditionalFormatting>
  <dataValidations count="7">
    <dataValidation type="list" allowBlank="1" showInputMessage="1" showErrorMessage="1" sqref="AA6:AD6 AO6:AR6">
      <formula1>"守序善良,中立善良,混乱善良,守序中立,绝对中立,混乱中立,守序邪恶,中立邪恶,混乱邪恶"</formula1>
    </dataValidation>
    <dataValidation type="list" allowBlank="1" showInputMessage="1" showErrorMessage="1" sqref="R19 T19">
      <formula1>"力量,敏捷,体质,智力,感知,魅力"</formula1>
    </dataValidation>
    <dataValidation type="list" allowBlank="1" showInputMessage="1" showErrorMessage="1" sqref="B26 B28 B29 B30 B32 B33 B34 B35 B36 B38 B39 B40 B41 B42 B44 B45 B46 B47 B11:B22">
      <formula1>"O,-"</formula1>
    </dataValidation>
    <dataValidation type="list" allowBlank="1" showInputMessage="1" showErrorMessage="1" sqref="L26:M26">
      <formula1>"轻型,中型,重型,盾牌,-"</formula1>
    </dataValidation>
    <dataValidation type="list" allowBlank="1" showInputMessage="1" showErrorMessage="1" sqref="L30:M30 L31:M32 L28:M29">
      <formula1>"双手,右手,左手,-"</formula1>
    </dataValidation>
    <dataValidation type="list" allowBlank="1" showInputMessage="1" showErrorMessage="1" sqref="AI39:AK39">
      <formula1>"智力,感知,魅力"</formula1>
    </dataValidation>
    <dataValidation type="list" allowBlank="1" showInputMessage="1" showErrorMessage="1" sqref="L41:L42 M41:M42 L34:M40">
      <formula1>"头部,颈部,肩部,身体,手部,腕部,腰部,脚部,-"</formula1>
    </dataValidation>
  </dataValidations>
  <pageMargins left="0.751388888888889" right="0.751388888888889" top="1" bottom="1" header="0.511805555555556" footer="0.511805555555556"/>
  <pageSetup paperSize="9" orientation="portrait" horizontalDpi="600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name="Spinner 13" r:id="rId4">
              <controlPr defaultSize="0">
                <anchor moveWithCells="1">
                  <from>
                    <xdr:col>31</xdr:col>
                    <xdr:colOff>0</xdr:colOff>
                    <xdr:row>12</xdr:row>
                    <xdr:rowOff>0</xdr:rowOff>
                  </from>
                  <to>
                    <xdr:col>32</xdr:col>
                    <xdr:colOff>36830</xdr:colOff>
                    <xdr:row>13</xdr:row>
                    <xdr:rowOff>92075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name="Spinner 14" r:id="rId5">
              <controlPr defaultSize="0">
                <anchor moveWithCells="1">
                  <from>
                    <xdr:col>31</xdr:col>
                    <xdr:colOff>0</xdr:colOff>
                    <xdr:row>10</xdr:row>
                    <xdr:rowOff>0</xdr:rowOff>
                  </from>
                  <to>
                    <xdr:col>32</xdr:col>
                    <xdr:colOff>36830</xdr:colOff>
                    <xdr:row>11</xdr:row>
                    <xdr:rowOff>92075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name="Spinner 16" r:id="rId6">
              <controlPr defaultSize="0">
                <anchor moveWithCells="1">
                  <from>
                    <xdr:col>31</xdr:col>
                    <xdr:colOff>0</xdr:colOff>
                    <xdr:row>15</xdr:row>
                    <xdr:rowOff>0</xdr:rowOff>
                  </from>
                  <to>
                    <xdr:col>32</xdr:col>
                    <xdr:colOff>36830</xdr:colOff>
                    <xdr:row>16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name="Spinner 17" r:id="rId7">
              <controlPr defaultSize="0">
                <anchor moveWithCells="1">
                  <from>
                    <xdr:col>25</xdr:col>
                    <xdr:colOff>0</xdr:colOff>
                    <xdr:row>15</xdr:row>
                    <xdr:rowOff>0</xdr:rowOff>
                  </from>
                  <to>
                    <xdr:col>26</xdr:col>
                    <xdr:colOff>36830</xdr:colOff>
                    <xdr:row>16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name="Check Box 19" r:id="rId8">
              <controlPr defaultSize="0">
                <anchor moveWithCells="1">
                  <from>
                    <xdr:col>13</xdr:col>
                    <xdr:colOff>19050</xdr:colOff>
                    <xdr:row>13</xdr:row>
                    <xdr:rowOff>85725</xdr:rowOff>
                  </from>
                  <to>
                    <xdr:col>15</xdr:col>
                    <xdr:colOff>85725</xdr:colOff>
                    <xdr:row>15</xdr:row>
                    <xdr:rowOff>3175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name="Check Box 20" r:id="rId9">
              <controlPr defaultSize="0">
                <anchor moveWithCells="1">
                  <from>
                    <xdr:col>34</xdr:col>
                    <xdr:colOff>39370</xdr:colOff>
                    <xdr:row>25</xdr:row>
                    <xdr:rowOff>3175</xdr:rowOff>
                  </from>
                  <to>
                    <xdr:col>36</xdr:col>
                    <xdr:colOff>106045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Spinner 23" r:id="rId10">
              <controlPr defaultSize="0">
                <anchor moveWithCells="1">
                  <from>
                    <xdr:col>45</xdr:col>
                    <xdr:colOff>0</xdr:colOff>
                    <xdr:row>27</xdr:row>
                    <xdr:rowOff>0</xdr:rowOff>
                  </from>
                  <to>
                    <xdr:col>46</xdr:col>
                    <xdr:colOff>0</xdr:colOff>
                    <xdr:row>27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name="Spinner 28" r:id="rId11">
              <controlPr defaultSize="0">
                <anchor moveWithCells="1">
                  <from>
                    <xdr:col>45</xdr:col>
                    <xdr:colOff>0</xdr:colOff>
                    <xdr:row>28</xdr:row>
                    <xdr:rowOff>0</xdr:rowOff>
                  </from>
                  <to>
                    <xdr:col>46</xdr:col>
                    <xdr:colOff>0</xdr:colOff>
                    <xdr:row>28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name="Spinner 29" r:id="rId12">
              <controlPr defaultSize="0">
                <anchor moveWithCells="1">
                  <from>
                    <xdr:col>45</xdr:col>
                    <xdr:colOff>0</xdr:colOff>
                    <xdr:row>29</xdr:row>
                    <xdr:rowOff>0</xdr:rowOff>
                  </from>
                  <to>
                    <xdr:col>46</xdr:col>
                    <xdr:colOff>0</xdr:colOff>
                    <xdr:row>29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name="Spinner 30" r:id="rId13">
              <controlPr defaultSize="0">
                <anchor moveWithCells="1">
                  <from>
                    <xdr:col>45</xdr:col>
                    <xdr:colOff>0</xdr:colOff>
                    <xdr:row>30</xdr:row>
                    <xdr:rowOff>0</xdr:rowOff>
                  </from>
                  <to>
                    <xdr:col>46</xdr:col>
                    <xdr:colOff>0</xdr:colOff>
                    <xdr:row>30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name="Spinner 31" r:id="rId14">
              <controlPr defaultSize="0">
                <anchor moveWithCells="1">
                  <from>
                    <xdr:col>45</xdr:col>
                    <xdr:colOff>0</xdr:colOff>
                    <xdr:row>31</xdr:row>
                    <xdr:rowOff>0</xdr:rowOff>
                  </from>
                  <to>
                    <xdr:col>46</xdr:col>
                    <xdr:colOff>0</xdr:colOff>
                    <xdr:row>31</xdr:row>
                    <xdr:rowOff>206375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00"/>
  <sheetViews>
    <sheetView workbookViewId="0">
      <selection activeCell="B5" sqref="B5:H5"/>
    </sheetView>
  </sheetViews>
  <sheetFormatPr defaultColWidth="9" defaultRowHeight="16.5"/>
  <cols>
    <col min="1" max="78" width="2.35833333333333" style="22" customWidth="1"/>
    <col min="79" max="16384" width="9" style="22"/>
  </cols>
  <sheetData>
    <row r="1" ht="17" customHeight="1" spans="1:47">
      <c r="A1" s="4" t="s">
        <v>131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7"/>
      <c r="AU1" s="7"/>
    </row>
    <row r="2" ht="8" customHeight="1"/>
    <row r="3" ht="17" customHeight="1" spans="2:46">
      <c r="B3" s="23" t="s">
        <v>115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30">
        <f>SUM(DB!A2:A22)</f>
        <v>0</v>
      </c>
      <c r="W3" s="30"/>
      <c r="Y3" s="23" t="s">
        <v>116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30">
        <f>SUM(DB!B2:B22)</f>
        <v>0</v>
      </c>
      <c r="AT3" s="30"/>
    </row>
    <row r="4" ht="17" customHeight="1" spans="2:46">
      <c r="B4" s="24" t="s">
        <v>18</v>
      </c>
      <c r="C4" s="24"/>
      <c r="D4" s="24"/>
      <c r="E4" s="24"/>
      <c r="F4" s="24"/>
      <c r="G4" s="24"/>
      <c r="H4" s="24"/>
      <c r="I4" s="24" t="s">
        <v>19</v>
      </c>
      <c r="J4" s="24"/>
      <c r="K4" s="24"/>
      <c r="L4" s="24"/>
      <c r="M4" s="24"/>
      <c r="N4" s="24"/>
      <c r="O4" s="24"/>
      <c r="P4" s="24"/>
      <c r="Q4" s="24"/>
      <c r="R4" s="24"/>
      <c r="S4" s="24" t="s">
        <v>132</v>
      </c>
      <c r="T4" s="24"/>
      <c r="V4" s="24" t="s">
        <v>133</v>
      </c>
      <c r="W4" s="24"/>
      <c r="Y4" s="24" t="s">
        <v>18</v>
      </c>
      <c r="Z4" s="24"/>
      <c r="AA4" s="24"/>
      <c r="AB4" s="24"/>
      <c r="AC4" s="24"/>
      <c r="AD4" s="24"/>
      <c r="AE4" s="24"/>
      <c r="AF4" s="24" t="s">
        <v>19</v>
      </c>
      <c r="AG4" s="24"/>
      <c r="AH4" s="24"/>
      <c r="AI4" s="24"/>
      <c r="AJ4" s="24"/>
      <c r="AK4" s="24"/>
      <c r="AL4" s="24"/>
      <c r="AM4" s="24"/>
      <c r="AN4" s="24"/>
      <c r="AO4" s="24"/>
      <c r="AP4" s="24" t="s">
        <v>132</v>
      </c>
      <c r="AQ4" s="24"/>
      <c r="AS4" s="24" t="s">
        <v>133</v>
      </c>
      <c r="AT4" s="24"/>
    </row>
    <row r="5" ht="17" customHeight="1" spans="2:46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31"/>
      <c r="T5" s="31"/>
      <c r="U5" s="32" t="s">
        <v>134</v>
      </c>
      <c r="V5" s="31"/>
      <c r="W5" s="31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31"/>
      <c r="AQ5" s="31"/>
      <c r="AR5" s="32" t="s">
        <v>134</v>
      </c>
      <c r="AS5" s="31"/>
      <c r="AT5" s="31"/>
    </row>
    <row r="6" ht="17" customHeight="1" spans="2:46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"/>
      <c r="T6" s="33"/>
      <c r="U6" s="32" t="s">
        <v>134</v>
      </c>
      <c r="V6" s="33"/>
      <c r="W6" s="33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33"/>
      <c r="AQ6" s="33"/>
      <c r="AR6" s="32" t="s">
        <v>134</v>
      </c>
      <c r="AS6" s="33"/>
      <c r="AT6" s="33"/>
    </row>
    <row r="7" ht="17" customHeight="1" spans="2:46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31"/>
      <c r="T7" s="31"/>
      <c r="U7" s="32" t="s">
        <v>134</v>
      </c>
      <c r="V7" s="31"/>
      <c r="W7" s="31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31"/>
      <c r="AQ7" s="31"/>
      <c r="AR7" s="32" t="s">
        <v>134</v>
      </c>
      <c r="AS7" s="31"/>
      <c r="AT7" s="31"/>
    </row>
    <row r="8" ht="17" customHeight="1" spans="2:46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"/>
      <c r="T8" s="33"/>
      <c r="U8" s="32" t="s">
        <v>134</v>
      </c>
      <c r="V8" s="33"/>
      <c r="W8" s="33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33"/>
      <c r="AQ8" s="33"/>
      <c r="AR8" s="32" t="s">
        <v>134</v>
      </c>
      <c r="AS8" s="33"/>
      <c r="AT8" s="33"/>
    </row>
    <row r="9" ht="17" customHeight="1" spans="2:46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31"/>
      <c r="T9" s="31"/>
      <c r="U9" s="32" t="s">
        <v>134</v>
      </c>
      <c r="V9" s="31"/>
      <c r="W9" s="31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31"/>
      <c r="AQ9" s="31"/>
      <c r="AR9" s="32" t="s">
        <v>134</v>
      </c>
      <c r="AS9" s="31"/>
      <c r="AT9" s="31"/>
    </row>
    <row r="10" ht="17" customHeight="1" spans="2:46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33"/>
      <c r="T10" s="33"/>
      <c r="U10" s="32" t="s">
        <v>134</v>
      </c>
      <c r="V10" s="34"/>
      <c r="W10" s="3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33"/>
      <c r="AQ10" s="33"/>
      <c r="AR10" s="32" t="s">
        <v>134</v>
      </c>
      <c r="AS10" s="34"/>
      <c r="AT10" s="34"/>
    </row>
    <row r="11" ht="17" customHeight="1" spans="2:46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31"/>
      <c r="T11" s="31"/>
      <c r="U11" s="32" t="s">
        <v>134</v>
      </c>
      <c r="V11" s="31"/>
      <c r="W11" s="31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31"/>
      <c r="AQ11" s="31"/>
      <c r="AR11" s="32" t="s">
        <v>134</v>
      </c>
      <c r="AS11" s="31"/>
      <c r="AT11" s="31"/>
    </row>
    <row r="12" ht="17" customHeight="1" spans="2:46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3"/>
      <c r="T12" s="33"/>
      <c r="U12" s="32" t="s">
        <v>134</v>
      </c>
      <c r="V12" s="33"/>
      <c r="W12" s="33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33"/>
      <c r="AQ12" s="33"/>
      <c r="AR12" s="32" t="s">
        <v>134</v>
      </c>
      <c r="AS12" s="33"/>
      <c r="AT12" s="33"/>
    </row>
    <row r="13" ht="17" customHeight="1" spans="2:46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31"/>
      <c r="T13" s="31"/>
      <c r="U13" s="32" t="s">
        <v>134</v>
      </c>
      <c r="V13" s="31"/>
      <c r="W13" s="31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31"/>
      <c r="AQ13" s="31"/>
      <c r="AR13" s="32" t="s">
        <v>134</v>
      </c>
      <c r="AS13" s="31"/>
      <c r="AT13" s="31"/>
    </row>
    <row r="14" ht="17" customHeight="1" spans="2:46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3"/>
      <c r="T14" s="33"/>
      <c r="U14" s="32" t="s">
        <v>134</v>
      </c>
      <c r="V14" s="33"/>
      <c r="W14" s="33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33"/>
      <c r="AQ14" s="33"/>
      <c r="AR14" s="32" t="s">
        <v>134</v>
      </c>
      <c r="AS14" s="33"/>
      <c r="AT14" s="33"/>
    </row>
    <row r="15" ht="8" customHeight="1" spans="2:46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5"/>
      <c r="T15" s="35"/>
      <c r="V15" s="35"/>
      <c r="W15" s="3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35"/>
      <c r="AQ15" s="35"/>
      <c r="AS15" s="35"/>
      <c r="AT15" s="35"/>
    </row>
    <row r="16" ht="17" customHeight="1" spans="2:46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31"/>
      <c r="T16" s="31"/>
      <c r="U16" s="32" t="s">
        <v>134</v>
      </c>
      <c r="V16" s="31"/>
      <c r="W16" s="31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31"/>
      <c r="AQ16" s="31"/>
      <c r="AR16" s="32" t="s">
        <v>134</v>
      </c>
      <c r="AS16" s="31"/>
      <c r="AT16" s="31"/>
    </row>
    <row r="17" ht="17" customHeight="1" spans="2:46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33"/>
      <c r="T17" s="33"/>
      <c r="U17" s="32" t="s">
        <v>134</v>
      </c>
      <c r="V17" s="33"/>
      <c r="W17" s="33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33"/>
      <c r="AQ17" s="33"/>
      <c r="AR17" s="32" t="s">
        <v>134</v>
      </c>
      <c r="AS17" s="33"/>
      <c r="AT17" s="33"/>
    </row>
    <row r="18" ht="17" customHeight="1" spans="2:46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31"/>
      <c r="T18" s="31"/>
      <c r="U18" s="32" t="s">
        <v>134</v>
      </c>
      <c r="V18" s="31"/>
      <c r="W18" s="31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31"/>
      <c r="AQ18" s="31"/>
      <c r="AR18" s="32" t="s">
        <v>134</v>
      </c>
      <c r="AS18" s="31"/>
      <c r="AT18" s="31"/>
    </row>
    <row r="19" ht="17" customHeight="1" spans="2:46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3"/>
      <c r="T19" s="33"/>
      <c r="U19" s="32" t="s">
        <v>134</v>
      </c>
      <c r="V19" s="33"/>
      <c r="W19" s="33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33"/>
      <c r="AQ19" s="33"/>
      <c r="AR19" s="32" t="s">
        <v>134</v>
      </c>
      <c r="AS19" s="33"/>
      <c r="AT19" s="33"/>
    </row>
    <row r="20" ht="17" customHeight="1" spans="2:46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31"/>
      <c r="T20" s="31"/>
      <c r="U20" s="32" t="s">
        <v>134</v>
      </c>
      <c r="V20" s="31"/>
      <c r="W20" s="31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31"/>
      <c r="AQ20" s="31"/>
      <c r="AR20" s="32" t="s">
        <v>134</v>
      </c>
      <c r="AS20" s="31"/>
      <c r="AT20" s="31"/>
    </row>
    <row r="21" ht="17" customHeight="1" spans="2:46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33"/>
      <c r="T21" s="33"/>
      <c r="U21" s="32" t="s">
        <v>134</v>
      </c>
      <c r="V21" s="34"/>
      <c r="W21" s="34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33"/>
      <c r="AQ21" s="33"/>
      <c r="AR21" s="32" t="s">
        <v>134</v>
      </c>
      <c r="AS21" s="34"/>
      <c r="AT21" s="34"/>
    </row>
    <row r="22" ht="17" customHeight="1" spans="2:46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31"/>
      <c r="T22" s="31"/>
      <c r="U22" s="32" t="s">
        <v>134</v>
      </c>
      <c r="V22" s="31"/>
      <c r="W22" s="31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31"/>
      <c r="AQ22" s="31"/>
      <c r="AR22" s="32" t="s">
        <v>134</v>
      </c>
      <c r="AS22" s="31"/>
      <c r="AT22" s="31"/>
    </row>
    <row r="23" ht="17" customHeight="1" spans="2:46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33"/>
      <c r="T23" s="33"/>
      <c r="U23" s="32" t="s">
        <v>134</v>
      </c>
      <c r="V23" s="33"/>
      <c r="W23" s="33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33"/>
      <c r="AQ23" s="33"/>
      <c r="AR23" s="32" t="s">
        <v>134</v>
      </c>
      <c r="AS23" s="33"/>
      <c r="AT23" s="33"/>
    </row>
    <row r="24" ht="17" customHeight="1" spans="2:46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31"/>
      <c r="T24" s="31"/>
      <c r="U24" s="32" t="s">
        <v>134</v>
      </c>
      <c r="V24" s="31"/>
      <c r="W24" s="31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31"/>
      <c r="AQ24" s="31"/>
      <c r="AR24" s="32" t="s">
        <v>134</v>
      </c>
      <c r="AS24" s="31"/>
      <c r="AT24" s="31"/>
    </row>
    <row r="25" ht="17" customHeight="1" spans="2:46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33"/>
      <c r="T25" s="33"/>
      <c r="U25" s="32" t="s">
        <v>134</v>
      </c>
      <c r="V25" s="33"/>
      <c r="W25" s="33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33"/>
      <c r="AQ25" s="33"/>
      <c r="AR25" s="32" t="s">
        <v>134</v>
      </c>
      <c r="AS25" s="33"/>
      <c r="AT25" s="33"/>
    </row>
    <row r="26" ht="8" customHeight="1"/>
    <row r="27" ht="17" customHeight="1" spans="2:46">
      <c r="B27" s="26" t="s">
        <v>135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36" t="s">
        <v>136</v>
      </c>
      <c r="W27" s="36"/>
      <c r="Y27" s="23" t="s">
        <v>137</v>
      </c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</row>
    <row r="28" ht="17" customHeight="1" spans="2:23">
      <c r="B28" s="24" t="s">
        <v>18</v>
      </c>
      <c r="C28" s="24"/>
      <c r="D28" s="24"/>
      <c r="E28" s="24"/>
      <c r="F28" s="24"/>
      <c r="G28" s="24"/>
      <c r="H28" s="24"/>
      <c r="I28" s="24" t="s">
        <v>19</v>
      </c>
      <c r="J28" s="24"/>
      <c r="K28" s="24"/>
      <c r="L28" s="24"/>
      <c r="M28" s="24"/>
      <c r="N28" s="24"/>
      <c r="O28" s="24"/>
      <c r="P28" s="24"/>
      <c r="Q28" s="24"/>
      <c r="R28" s="24"/>
      <c r="S28" s="24" t="s">
        <v>132</v>
      </c>
      <c r="T28" s="24"/>
      <c r="V28" s="24" t="s">
        <v>133</v>
      </c>
      <c r="W28" s="24"/>
    </row>
    <row r="29" ht="17" customHeight="1" spans="2:46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31"/>
      <c r="T29" s="31"/>
      <c r="U29" s="32" t="s">
        <v>134</v>
      </c>
      <c r="V29" s="31"/>
      <c r="W29" s="31"/>
      <c r="Y29" s="16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8"/>
    </row>
    <row r="30" ht="17" customHeight="1" spans="2:46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3"/>
      <c r="T30" s="33"/>
      <c r="U30" s="32" t="s">
        <v>134</v>
      </c>
      <c r="V30" s="33"/>
      <c r="W30" s="33"/>
      <c r="Y30" s="19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1"/>
    </row>
    <row r="31" ht="17" customHeight="1" spans="2:46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31"/>
      <c r="T31" s="31"/>
      <c r="U31" s="32" t="s">
        <v>134</v>
      </c>
      <c r="V31" s="31"/>
      <c r="W31" s="31"/>
      <c r="Y31" s="16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8"/>
    </row>
    <row r="32" ht="17" customHeight="1" spans="2:46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3"/>
      <c r="T32" s="33"/>
      <c r="U32" s="32" t="s">
        <v>134</v>
      </c>
      <c r="V32" s="33"/>
      <c r="W32" s="33"/>
      <c r="Y32" s="19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1"/>
    </row>
    <row r="33" ht="17" customHeight="1" spans="2:46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31"/>
      <c r="T33" s="31"/>
      <c r="U33" s="32" t="s">
        <v>134</v>
      </c>
      <c r="V33" s="31"/>
      <c r="W33" s="31"/>
      <c r="Y33" s="16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8"/>
    </row>
    <row r="34" ht="17" customHeight="1" spans="2:46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33"/>
      <c r="T34" s="33"/>
      <c r="U34" s="32" t="s">
        <v>134</v>
      </c>
      <c r="V34" s="34"/>
      <c r="W34" s="34"/>
      <c r="Y34" s="19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1"/>
    </row>
    <row r="35" ht="17" customHeight="1" spans="2:46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31"/>
      <c r="T35" s="31"/>
      <c r="U35" s="32" t="s">
        <v>134</v>
      </c>
      <c r="V35" s="31"/>
      <c r="W35" s="31"/>
      <c r="Y35" s="16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8"/>
    </row>
    <row r="36" ht="17" customHeight="1" spans="2:46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3"/>
      <c r="T36" s="33"/>
      <c r="U36" s="32" t="s">
        <v>134</v>
      </c>
      <c r="V36" s="33"/>
      <c r="W36" s="33"/>
      <c r="Y36" s="19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1"/>
    </row>
    <row r="37" ht="17" customHeight="1" spans="2:46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31"/>
      <c r="T37" s="31"/>
      <c r="U37" s="32" t="s">
        <v>134</v>
      </c>
      <c r="V37" s="31"/>
      <c r="W37" s="31"/>
      <c r="Y37" s="16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8"/>
    </row>
    <row r="38" ht="17" customHeight="1" spans="2:46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33"/>
      <c r="T38" s="33"/>
      <c r="U38" s="32" t="s">
        <v>134</v>
      </c>
      <c r="V38" s="33"/>
      <c r="W38" s="33"/>
      <c r="Y38" s="19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1"/>
    </row>
    <row r="39" ht="8" customHeight="1" spans="1:46">
      <c r="A39" s="22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35"/>
      <c r="T39" s="35"/>
      <c r="V39" s="35"/>
      <c r="W39" s="3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ht="17" customHeight="1" spans="2:46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31"/>
      <c r="T40" s="31"/>
      <c r="U40" s="32" t="s">
        <v>134</v>
      </c>
      <c r="V40" s="31"/>
      <c r="W40" s="31"/>
      <c r="Y40" s="16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8"/>
    </row>
    <row r="41" ht="17" customHeight="1" spans="2:46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3"/>
      <c r="T41" s="33"/>
      <c r="U41" s="32" t="s">
        <v>134</v>
      </c>
      <c r="V41" s="33"/>
      <c r="W41" s="33"/>
      <c r="Y41" s="19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1"/>
    </row>
    <row r="42" ht="17" customHeight="1" spans="2:46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31"/>
      <c r="T42" s="31"/>
      <c r="U42" s="32" t="s">
        <v>134</v>
      </c>
      <c r="V42" s="31"/>
      <c r="W42" s="31"/>
      <c r="Y42" s="16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8"/>
    </row>
    <row r="43" ht="17" customHeight="1" spans="2:46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33"/>
      <c r="T43" s="33"/>
      <c r="U43" s="32" t="s">
        <v>134</v>
      </c>
      <c r="V43" s="33"/>
      <c r="W43" s="33"/>
      <c r="Y43" s="19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1"/>
    </row>
    <row r="44" ht="17" customHeight="1" spans="2:46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31"/>
      <c r="T44" s="31"/>
      <c r="U44" s="32" t="s">
        <v>134</v>
      </c>
      <c r="V44" s="31"/>
      <c r="W44" s="31"/>
      <c r="Y44" s="16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8"/>
    </row>
    <row r="45" ht="17" customHeight="1" spans="2:46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33"/>
      <c r="T45" s="33"/>
      <c r="U45" s="32" t="s">
        <v>134</v>
      </c>
      <c r="V45" s="34"/>
      <c r="W45" s="34"/>
      <c r="Y45" s="19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1"/>
    </row>
    <row r="46" ht="17" customHeight="1" spans="2:46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31"/>
      <c r="T46" s="31"/>
      <c r="U46" s="32" t="s">
        <v>134</v>
      </c>
      <c r="V46" s="31"/>
      <c r="W46" s="31"/>
      <c r="Y46" s="16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8"/>
    </row>
    <row r="47" ht="17" customHeight="1" spans="2:46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33"/>
      <c r="T47" s="33"/>
      <c r="U47" s="32" t="s">
        <v>134</v>
      </c>
      <c r="V47" s="33"/>
      <c r="W47" s="33"/>
      <c r="Y47" s="19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1"/>
    </row>
    <row r="48" ht="17" customHeight="1" spans="2:46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31"/>
      <c r="T48" s="31"/>
      <c r="U48" s="32" t="s">
        <v>134</v>
      </c>
      <c r="V48" s="31"/>
      <c r="W48" s="31"/>
      <c r="Y48" s="16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8"/>
    </row>
    <row r="49" ht="17" customHeight="1" spans="2:46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33"/>
      <c r="T49" s="33"/>
      <c r="U49" s="32" t="s">
        <v>134</v>
      </c>
      <c r="V49" s="33"/>
      <c r="W49" s="33"/>
      <c r="Y49" s="19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1"/>
    </row>
    <row r="50" ht="8" customHeight="1"/>
    <row r="51" ht="17" customHeight="1" spans="2:23">
      <c r="B51" s="27" t="s">
        <v>139</v>
      </c>
      <c r="C51" s="27"/>
      <c r="D51" s="27"/>
      <c r="E51" s="27"/>
      <c r="F51" s="27"/>
      <c r="G51" s="27"/>
      <c r="H51" s="27"/>
      <c r="I51" s="27"/>
      <c r="J51" s="9">
        <v>15</v>
      </c>
      <c r="K51" s="9"/>
      <c r="M51" s="28" t="s">
        <v>140</v>
      </c>
      <c r="N51" s="29"/>
      <c r="O51" s="29"/>
      <c r="P51" s="29"/>
      <c r="Q51" s="29"/>
      <c r="R51" s="29"/>
      <c r="S51" s="29"/>
      <c r="T51" s="37"/>
      <c r="U51" s="38">
        <f>SUM(DB!C2:C11,DB!C13:C22)</f>
        <v>0</v>
      </c>
      <c r="V51" s="39"/>
      <c r="W51" s="40"/>
    </row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sheetProtection sheet="1" selectLockedCells="1" objects="1"/>
  <mergeCells count="284">
    <mergeCell ref="A1:AS1"/>
    <mergeCell ref="B3:U3"/>
    <mergeCell ref="V3:W3"/>
    <mergeCell ref="Y3:AR3"/>
    <mergeCell ref="AS3:AT3"/>
    <mergeCell ref="B4:H4"/>
    <mergeCell ref="I4:R4"/>
    <mergeCell ref="S4:T4"/>
    <mergeCell ref="V4:W4"/>
    <mergeCell ref="Y4:AE4"/>
    <mergeCell ref="AF4:AO4"/>
    <mergeCell ref="AP4:AQ4"/>
    <mergeCell ref="AS4:AT4"/>
    <mergeCell ref="B5:H5"/>
    <mergeCell ref="I5:R5"/>
    <mergeCell ref="S5:T5"/>
    <mergeCell ref="V5:W5"/>
    <mergeCell ref="Y5:AE5"/>
    <mergeCell ref="AF5:AO5"/>
    <mergeCell ref="AP5:AQ5"/>
    <mergeCell ref="AS5:AT5"/>
    <mergeCell ref="B6:H6"/>
    <mergeCell ref="I6:R6"/>
    <mergeCell ref="S6:T6"/>
    <mergeCell ref="V6:W6"/>
    <mergeCell ref="Y6:AE6"/>
    <mergeCell ref="AF6:AO6"/>
    <mergeCell ref="AP6:AQ6"/>
    <mergeCell ref="AS6:AT6"/>
    <mergeCell ref="B7:H7"/>
    <mergeCell ref="I7:R7"/>
    <mergeCell ref="S7:T7"/>
    <mergeCell ref="V7:W7"/>
    <mergeCell ref="Y7:AE7"/>
    <mergeCell ref="AF7:AO7"/>
    <mergeCell ref="AP7:AQ7"/>
    <mergeCell ref="AS7:AT7"/>
    <mergeCell ref="B8:H8"/>
    <mergeCell ref="I8:R8"/>
    <mergeCell ref="S8:T8"/>
    <mergeCell ref="V8:W8"/>
    <mergeCell ref="Y8:AE8"/>
    <mergeCell ref="AF8:AO8"/>
    <mergeCell ref="AP8:AQ8"/>
    <mergeCell ref="AS8:AT8"/>
    <mergeCell ref="B9:H9"/>
    <mergeCell ref="I9:R9"/>
    <mergeCell ref="S9:T9"/>
    <mergeCell ref="V9:W9"/>
    <mergeCell ref="Y9:AE9"/>
    <mergeCell ref="AF9:AO9"/>
    <mergeCell ref="AP9:AQ9"/>
    <mergeCell ref="AS9:AT9"/>
    <mergeCell ref="B10:H10"/>
    <mergeCell ref="I10:R10"/>
    <mergeCell ref="S10:T10"/>
    <mergeCell ref="V10:W10"/>
    <mergeCell ref="Y10:AE10"/>
    <mergeCell ref="AF10:AO10"/>
    <mergeCell ref="AP10:AQ10"/>
    <mergeCell ref="AS10:AT10"/>
    <mergeCell ref="B11:H11"/>
    <mergeCell ref="I11:R11"/>
    <mergeCell ref="S11:T11"/>
    <mergeCell ref="V11:W11"/>
    <mergeCell ref="Y11:AE11"/>
    <mergeCell ref="AF11:AO11"/>
    <mergeCell ref="AP11:AQ11"/>
    <mergeCell ref="AS11:AT11"/>
    <mergeCell ref="B12:H12"/>
    <mergeCell ref="I12:R12"/>
    <mergeCell ref="S12:T12"/>
    <mergeCell ref="V12:W12"/>
    <mergeCell ref="Y12:AE12"/>
    <mergeCell ref="AF12:AO12"/>
    <mergeCell ref="AP12:AQ12"/>
    <mergeCell ref="AS12:AT12"/>
    <mergeCell ref="B13:H13"/>
    <mergeCell ref="I13:R13"/>
    <mergeCell ref="S13:T13"/>
    <mergeCell ref="V13:W13"/>
    <mergeCell ref="Y13:AE13"/>
    <mergeCell ref="AF13:AO13"/>
    <mergeCell ref="AP13:AQ13"/>
    <mergeCell ref="AS13:AT13"/>
    <mergeCell ref="B14:H14"/>
    <mergeCell ref="I14:R14"/>
    <mergeCell ref="S14:T14"/>
    <mergeCell ref="V14:W14"/>
    <mergeCell ref="Y14:AE14"/>
    <mergeCell ref="AF14:AO14"/>
    <mergeCell ref="AP14:AQ14"/>
    <mergeCell ref="AS14:AT14"/>
    <mergeCell ref="B16:H16"/>
    <mergeCell ref="I16:R16"/>
    <mergeCell ref="S16:T16"/>
    <mergeCell ref="V16:W16"/>
    <mergeCell ref="Y16:AE16"/>
    <mergeCell ref="AF16:AO16"/>
    <mergeCell ref="AP16:AQ16"/>
    <mergeCell ref="AS16:AT16"/>
    <mergeCell ref="B17:H17"/>
    <mergeCell ref="I17:R17"/>
    <mergeCell ref="S17:T17"/>
    <mergeCell ref="V17:W17"/>
    <mergeCell ref="Y17:AE17"/>
    <mergeCell ref="AF17:AO17"/>
    <mergeCell ref="AP17:AQ17"/>
    <mergeCell ref="AS17:AT17"/>
    <mergeCell ref="B18:H18"/>
    <mergeCell ref="I18:R18"/>
    <mergeCell ref="S18:T18"/>
    <mergeCell ref="V18:W18"/>
    <mergeCell ref="Y18:AE18"/>
    <mergeCell ref="AF18:AO18"/>
    <mergeCell ref="AP18:AQ18"/>
    <mergeCell ref="AS18:AT18"/>
    <mergeCell ref="B19:H19"/>
    <mergeCell ref="I19:R19"/>
    <mergeCell ref="S19:T19"/>
    <mergeCell ref="V19:W19"/>
    <mergeCell ref="Y19:AE19"/>
    <mergeCell ref="AF19:AO19"/>
    <mergeCell ref="AP19:AQ19"/>
    <mergeCell ref="AS19:AT19"/>
    <mergeCell ref="B20:H20"/>
    <mergeCell ref="I20:R20"/>
    <mergeCell ref="S20:T20"/>
    <mergeCell ref="V20:W20"/>
    <mergeCell ref="Y20:AE20"/>
    <mergeCell ref="AF20:AO20"/>
    <mergeCell ref="AP20:AQ20"/>
    <mergeCell ref="AS20:AT20"/>
    <mergeCell ref="B21:H21"/>
    <mergeCell ref="I21:R21"/>
    <mergeCell ref="S21:T21"/>
    <mergeCell ref="V21:W21"/>
    <mergeCell ref="Y21:AE21"/>
    <mergeCell ref="AF21:AO21"/>
    <mergeCell ref="AP21:AQ21"/>
    <mergeCell ref="AS21:AT21"/>
    <mergeCell ref="B22:H22"/>
    <mergeCell ref="I22:R22"/>
    <mergeCell ref="S22:T22"/>
    <mergeCell ref="V22:W22"/>
    <mergeCell ref="Y22:AE22"/>
    <mergeCell ref="AF22:AO22"/>
    <mergeCell ref="AP22:AQ22"/>
    <mergeCell ref="AS22:AT22"/>
    <mergeCell ref="B23:H23"/>
    <mergeCell ref="I23:R23"/>
    <mergeCell ref="S23:T23"/>
    <mergeCell ref="V23:W23"/>
    <mergeCell ref="Y23:AE23"/>
    <mergeCell ref="AF23:AO23"/>
    <mergeCell ref="AP23:AQ23"/>
    <mergeCell ref="AS23:AT23"/>
    <mergeCell ref="B24:H24"/>
    <mergeCell ref="I24:R24"/>
    <mergeCell ref="S24:T24"/>
    <mergeCell ref="V24:W24"/>
    <mergeCell ref="Y24:AE24"/>
    <mergeCell ref="AF24:AO24"/>
    <mergeCell ref="AP24:AQ24"/>
    <mergeCell ref="AS24:AT24"/>
    <mergeCell ref="B25:H25"/>
    <mergeCell ref="I25:R25"/>
    <mergeCell ref="S25:T25"/>
    <mergeCell ref="V25:W25"/>
    <mergeCell ref="Y25:AE25"/>
    <mergeCell ref="AF25:AO25"/>
    <mergeCell ref="AP25:AQ25"/>
    <mergeCell ref="AS25:AT25"/>
    <mergeCell ref="B27:U27"/>
    <mergeCell ref="V27:W27"/>
    <mergeCell ref="Y27:AT27"/>
    <mergeCell ref="B28:H28"/>
    <mergeCell ref="I28:R28"/>
    <mergeCell ref="S28:T28"/>
    <mergeCell ref="V28:W28"/>
    <mergeCell ref="B29:H29"/>
    <mergeCell ref="I29:R29"/>
    <mergeCell ref="S29:T29"/>
    <mergeCell ref="V29:W29"/>
    <mergeCell ref="Y29:AT29"/>
    <mergeCell ref="B30:H30"/>
    <mergeCell ref="I30:R30"/>
    <mergeCell ref="S30:T30"/>
    <mergeCell ref="V30:W30"/>
    <mergeCell ref="Y30:AT30"/>
    <mergeCell ref="B31:H31"/>
    <mergeCell ref="I31:R31"/>
    <mergeCell ref="S31:T31"/>
    <mergeCell ref="V31:W31"/>
    <mergeCell ref="Y31:AT31"/>
    <mergeCell ref="B32:H32"/>
    <mergeCell ref="I32:R32"/>
    <mergeCell ref="S32:T32"/>
    <mergeCell ref="V32:W32"/>
    <mergeCell ref="Y32:AT32"/>
    <mergeCell ref="B33:H33"/>
    <mergeCell ref="I33:R33"/>
    <mergeCell ref="S33:T33"/>
    <mergeCell ref="V33:W33"/>
    <mergeCell ref="Y33:AT33"/>
    <mergeCell ref="B34:H34"/>
    <mergeCell ref="I34:R34"/>
    <mergeCell ref="S34:T34"/>
    <mergeCell ref="V34:W34"/>
    <mergeCell ref="Y34:AT34"/>
    <mergeCell ref="B35:H35"/>
    <mergeCell ref="I35:R35"/>
    <mergeCell ref="S35:T35"/>
    <mergeCell ref="V35:W35"/>
    <mergeCell ref="Y35:AT35"/>
    <mergeCell ref="B36:H36"/>
    <mergeCell ref="I36:R36"/>
    <mergeCell ref="S36:T36"/>
    <mergeCell ref="V36:W36"/>
    <mergeCell ref="Y36:AT36"/>
    <mergeCell ref="B37:H37"/>
    <mergeCell ref="I37:R37"/>
    <mergeCell ref="S37:T37"/>
    <mergeCell ref="V37:W37"/>
    <mergeCell ref="Y37:AT37"/>
    <mergeCell ref="B38:H38"/>
    <mergeCell ref="I38:R38"/>
    <mergeCell ref="S38:T38"/>
    <mergeCell ref="V38:W38"/>
    <mergeCell ref="Y38:AT38"/>
    <mergeCell ref="B40:H40"/>
    <mergeCell ref="I40:R40"/>
    <mergeCell ref="S40:T40"/>
    <mergeCell ref="V40:W40"/>
    <mergeCell ref="Y40:AT40"/>
    <mergeCell ref="B41:H41"/>
    <mergeCell ref="I41:R41"/>
    <mergeCell ref="S41:T41"/>
    <mergeCell ref="V41:W41"/>
    <mergeCell ref="Y41:AT41"/>
    <mergeCell ref="B42:H42"/>
    <mergeCell ref="I42:R42"/>
    <mergeCell ref="S42:T42"/>
    <mergeCell ref="V42:W42"/>
    <mergeCell ref="Y42:AT42"/>
    <mergeCell ref="B43:H43"/>
    <mergeCell ref="I43:R43"/>
    <mergeCell ref="S43:T43"/>
    <mergeCell ref="V43:W43"/>
    <mergeCell ref="Y43:AT43"/>
    <mergeCell ref="B44:H44"/>
    <mergeCell ref="I44:R44"/>
    <mergeCell ref="S44:T44"/>
    <mergeCell ref="V44:W44"/>
    <mergeCell ref="Y44:AT44"/>
    <mergeCell ref="B45:H45"/>
    <mergeCell ref="I45:R45"/>
    <mergeCell ref="S45:T45"/>
    <mergeCell ref="V45:W45"/>
    <mergeCell ref="Y45:AT45"/>
    <mergeCell ref="B46:H46"/>
    <mergeCell ref="I46:R46"/>
    <mergeCell ref="S46:T46"/>
    <mergeCell ref="V46:W46"/>
    <mergeCell ref="Y46:AT46"/>
    <mergeCell ref="B47:H47"/>
    <mergeCell ref="I47:R47"/>
    <mergeCell ref="S47:T47"/>
    <mergeCell ref="V47:W47"/>
    <mergeCell ref="Y47:AT47"/>
    <mergeCell ref="B48:H48"/>
    <mergeCell ref="I48:R48"/>
    <mergeCell ref="S48:T48"/>
    <mergeCell ref="V48:W48"/>
    <mergeCell ref="Y48:AT48"/>
    <mergeCell ref="B49:H49"/>
    <mergeCell ref="I49:R49"/>
    <mergeCell ref="S49:T49"/>
    <mergeCell ref="V49:W49"/>
    <mergeCell ref="Y49:AT49"/>
    <mergeCell ref="B51:I51"/>
    <mergeCell ref="J51:K51"/>
    <mergeCell ref="M51:T51"/>
    <mergeCell ref="U51:W51"/>
  </mergeCells>
  <dataValidations count="1">
    <dataValidation type="list" allowBlank="1" showInputMessage="1" showErrorMessage="1" sqref="V27:W27">
      <formula1>"无效,有效"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0"/>
  <sheetViews>
    <sheetView workbookViewId="0">
      <selection activeCell="AP3" sqref="AP3:AU3"/>
    </sheetView>
  </sheetViews>
  <sheetFormatPr defaultColWidth="9" defaultRowHeight="16.5"/>
  <cols>
    <col min="1" max="52" width="2.35833333333333" style="6" customWidth="1"/>
    <col min="53" max="16384" width="9" style="6"/>
  </cols>
  <sheetData>
    <row r="1" ht="17" customHeight="1" spans="1:47">
      <c r="A1" s="7" t="s">
        <v>141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13" t="s">
        <v>142</v>
      </c>
      <c r="AQ1" s="13"/>
      <c r="AR1" s="13"/>
      <c r="AS1" s="13"/>
      <c r="AT1" s="14"/>
      <c r="AU1" s="14"/>
    </row>
    <row r="2" ht="17" customHeight="1" spans="5:48">
      <c r="E2" s="8" t="s">
        <v>17</v>
      </c>
      <c r="F2" s="8" t="s">
        <v>143</v>
      </c>
      <c r="G2" s="8"/>
      <c r="H2" s="8"/>
      <c r="I2" s="8"/>
      <c r="J2" s="8"/>
      <c r="K2" s="8"/>
      <c r="L2" s="8"/>
      <c r="M2" s="8"/>
      <c r="N2" s="8" t="s">
        <v>144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B2" s="11" t="s">
        <v>145</v>
      </c>
      <c r="AC2" s="11"/>
      <c r="AD2" s="11" t="s">
        <v>146</v>
      </c>
      <c r="AE2" s="11"/>
      <c r="AF2" s="11"/>
      <c r="AG2" s="11" t="s">
        <v>147</v>
      </c>
      <c r="AH2" s="11"/>
      <c r="AI2" s="11"/>
      <c r="AJ2" s="11" t="s">
        <v>148</v>
      </c>
      <c r="AK2" s="11"/>
      <c r="AM2" s="11" t="s">
        <v>149</v>
      </c>
      <c r="AN2" s="11"/>
      <c r="AO2" s="11"/>
      <c r="AP2" s="11" t="s">
        <v>150</v>
      </c>
      <c r="AQ2" s="11"/>
      <c r="AR2" s="11"/>
      <c r="AS2" s="11"/>
      <c r="AT2" s="11"/>
      <c r="AU2" s="15"/>
      <c r="AV2" s="15"/>
    </row>
    <row r="3" ht="17" customHeight="1" spans="5:48"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2" t="s">
        <v>22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12" t="s">
        <v>22</v>
      </c>
      <c r="AM3" s="9"/>
      <c r="AN3" s="9"/>
      <c r="AO3" s="9"/>
      <c r="AP3" s="16"/>
      <c r="AQ3" s="17"/>
      <c r="AR3" s="17"/>
      <c r="AS3" s="17"/>
      <c r="AT3" s="17"/>
      <c r="AU3" s="18"/>
      <c r="AV3" s="15"/>
    </row>
    <row r="4" ht="17" customHeight="1" spans="5:47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2" t="s">
        <v>22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 t="s">
        <v>22</v>
      </c>
      <c r="AM4" s="10"/>
      <c r="AN4" s="10"/>
      <c r="AO4" s="10"/>
      <c r="AP4" s="19"/>
      <c r="AQ4" s="20"/>
      <c r="AR4" s="20"/>
      <c r="AS4" s="20"/>
      <c r="AT4" s="20"/>
      <c r="AU4" s="21"/>
    </row>
    <row r="5" ht="17" customHeight="1" spans="5:47"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2" t="s">
        <v>22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12" t="s">
        <v>22</v>
      </c>
      <c r="AM5" s="9"/>
      <c r="AN5" s="9"/>
      <c r="AO5" s="9"/>
      <c r="AP5" s="16"/>
      <c r="AQ5" s="17"/>
      <c r="AR5" s="17"/>
      <c r="AS5" s="17"/>
      <c r="AT5" s="17"/>
      <c r="AU5" s="18"/>
    </row>
    <row r="6" ht="17" customHeight="1" spans="5:47"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2" t="s">
        <v>22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 t="s">
        <v>22</v>
      </c>
      <c r="AM6" s="10"/>
      <c r="AN6" s="10"/>
      <c r="AO6" s="10"/>
      <c r="AP6" s="19"/>
      <c r="AQ6" s="20"/>
      <c r="AR6" s="20"/>
      <c r="AS6" s="20"/>
      <c r="AT6" s="20"/>
      <c r="AU6" s="21"/>
    </row>
    <row r="7" ht="17" customHeight="1" spans="5:47"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2" t="s">
        <v>22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12" t="s">
        <v>22</v>
      </c>
      <c r="AM7" s="9"/>
      <c r="AN7" s="9"/>
      <c r="AO7" s="9"/>
      <c r="AP7" s="16"/>
      <c r="AQ7" s="17"/>
      <c r="AR7" s="17"/>
      <c r="AS7" s="17"/>
      <c r="AT7" s="17"/>
      <c r="AU7" s="18"/>
    </row>
    <row r="8" ht="17" customHeight="1" spans="5:47"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2" t="s">
        <v>22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 t="s">
        <v>22</v>
      </c>
      <c r="AM8" s="10"/>
      <c r="AN8" s="10"/>
      <c r="AO8" s="10"/>
      <c r="AP8" s="19"/>
      <c r="AQ8" s="20"/>
      <c r="AR8" s="20"/>
      <c r="AS8" s="20"/>
      <c r="AT8" s="20"/>
      <c r="AU8" s="21"/>
    </row>
    <row r="9" ht="17" customHeight="1" spans="5:47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2" t="s">
        <v>22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12" t="s">
        <v>22</v>
      </c>
      <c r="AM9" s="9"/>
      <c r="AN9" s="9"/>
      <c r="AO9" s="9"/>
      <c r="AP9" s="16"/>
      <c r="AQ9" s="17"/>
      <c r="AR9" s="17"/>
      <c r="AS9" s="17"/>
      <c r="AT9" s="17"/>
      <c r="AU9" s="18"/>
    </row>
    <row r="10" ht="17" customHeight="1" spans="5:47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2" t="s">
        <v>22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 t="s">
        <v>22</v>
      </c>
      <c r="AM10" s="10"/>
      <c r="AN10" s="10"/>
      <c r="AO10" s="10"/>
      <c r="AP10" s="19"/>
      <c r="AQ10" s="20"/>
      <c r="AR10" s="20"/>
      <c r="AS10" s="20"/>
      <c r="AT10" s="20"/>
      <c r="AU10" s="21"/>
    </row>
    <row r="11" ht="17" customHeight="1" spans="5:47"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2" t="s">
        <v>22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2" t="s">
        <v>22</v>
      </c>
      <c r="AM11" s="9"/>
      <c r="AN11" s="9"/>
      <c r="AO11" s="9"/>
      <c r="AP11" s="16"/>
      <c r="AQ11" s="17"/>
      <c r="AR11" s="17"/>
      <c r="AS11" s="17"/>
      <c r="AT11" s="17"/>
      <c r="AU11" s="18"/>
    </row>
    <row r="12" ht="17" customHeight="1" spans="5:47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2" t="s">
        <v>22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 t="s">
        <v>22</v>
      </c>
      <c r="AM12" s="10"/>
      <c r="AN12" s="10"/>
      <c r="AO12" s="10"/>
      <c r="AP12" s="19"/>
      <c r="AQ12" s="20"/>
      <c r="AR12" s="20"/>
      <c r="AS12" s="20"/>
      <c r="AT12" s="20"/>
      <c r="AU12" s="21"/>
    </row>
    <row r="13" ht="17" customHeight="1" spans="5:47">
      <c r="E13" s="8" t="s">
        <v>17</v>
      </c>
      <c r="F13" s="8" t="s">
        <v>143</v>
      </c>
      <c r="G13" s="8"/>
      <c r="H13" s="8"/>
      <c r="I13" s="8"/>
      <c r="J13" s="8"/>
      <c r="K13" s="8"/>
      <c r="L13" s="8"/>
      <c r="M13" s="8"/>
      <c r="N13" s="8" t="s">
        <v>144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B13" s="11" t="s">
        <v>145</v>
      </c>
      <c r="AC13" s="11"/>
      <c r="AD13" s="11" t="s">
        <v>146</v>
      </c>
      <c r="AE13" s="11"/>
      <c r="AF13" s="11"/>
      <c r="AG13" s="11" t="s">
        <v>147</v>
      </c>
      <c r="AH13" s="11"/>
      <c r="AI13" s="11"/>
      <c r="AJ13" s="11" t="s">
        <v>148</v>
      </c>
      <c r="AK13" s="11"/>
      <c r="AM13" s="11" t="s">
        <v>149</v>
      </c>
      <c r="AN13" s="11"/>
      <c r="AO13" s="11"/>
      <c r="AP13" s="11" t="s">
        <v>150</v>
      </c>
      <c r="AQ13" s="11"/>
      <c r="AR13" s="11"/>
      <c r="AS13" s="11"/>
      <c r="AT13" s="11"/>
      <c r="AU13" s="15"/>
    </row>
    <row r="14" ht="17" customHeight="1" spans="5:47"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2" t="s">
        <v>22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2" t="s">
        <v>22</v>
      </c>
      <c r="AM14" s="9"/>
      <c r="AN14" s="9"/>
      <c r="AO14" s="9"/>
      <c r="AP14" s="16"/>
      <c r="AQ14" s="17"/>
      <c r="AR14" s="17"/>
      <c r="AS14" s="17"/>
      <c r="AT14" s="17"/>
      <c r="AU14" s="18"/>
    </row>
    <row r="15" ht="17" customHeight="1" spans="5:47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2" t="s">
        <v>22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 t="s">
        <v>22</v>
      </c>
      <c r="AM15" s="10"/>
      <c r="AN15" s="10"/>
      <c r="AO15" s="10"/>
      <c r="AP15" s="19"/>
      <c r="AQ15" s="20"/>
      <c r="AR15" s="20"/>
      <c r="AS15" s="20"/>
      <c r="AT15" s="20"/>
      <c r="AU15" s="21"/>
    </row>
    <row r="16" ht="17" customHeight="1" spans="5:47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2" t="s">
        <v>22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2" t="s">
        <v>22</v>
      </c>
      <c r="AM16" s="9"/>
      <c r="AN16" s="9"/>
      <c r="AO16" s="9"/>
      <c r="AP16" s="16"/>
      <c r="AQ16" s="17"/>
      <c r="AR16" s="17"/>
      <c r="AS16" s="17"/>
      <c r="AT16" s="17"/>
      <c r="AU16" s="18"/>
    </row>
    <row r="17" ht="17" customHeight="1" spans="5:47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2" t="s">
        <v>22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 t="s">
        <v>22</v>
      </c>
      <c r="AM17" s="10"/>
      <c r="AN17" s="10"/>
      <c r="AO17" s="10"/>
      <c r="AP17" s="19"/>
      <c r="AQ17" s="20"/>
      <c r="AR17" s="20"/>
      <c r="AS17" s="20"/>
      <c r="AT17" s="20"/>
      <c r="AU17" s="21"/>
    </row>
    <row r="18" ht="17" customHeight="1" spans="5:47"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2" t="s">
        <v>22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" t="s">
        <v>22</v>
      </c>
      <c r="AM18" s="9"/>
      <c r="AN18" s="9"/>
      <c r="AO18" s="9"/>
      <c r="AP18" s="16"/>
      <c r="AQ18" s="17"/>
      <c r="AR18" s="17"/>
      <c r="AS18" s="17"/>
      <c r="AT18" s="17"/>
      <c r="AU18" s="18"/>
    </row>
    <row r="19" ht="17" customHeight="1" spans="5:47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2" t="s">
        <v>22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 t="s">
        <v>22</v>
      </c>
      <c r="AM19" s="10"/>
      <c r="AN19" s="10"/>
      <c r="AO19" s="10"/>
      <c r="AP19" s="19"/>
      <c r="AQ19" s="20"/>
      <c r="AR19" s="20"/>
      <c r="AS19" s="20"/>
      <c r="AT19" s="20"/>
      <c r="AU19" s="21"/>
    </row>
    <row r="20" ht="17" customHeight="1" spans="5:47"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2" t="s">
        <v>22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" t="s">
        <v>22</v>
      </c>
      <c r="AM20" s="9"/>
      <c r="AN20" s="9"/>
      <c r="AO20" s="9"/>
      <c r="AP20" s="16"/>
      <c r="AQ20" s="17"/>
      <c r="AR20" s="17"/>
      <c r="AS20" s="17"/>
      <c r="AT20" s="17"/>
      <c r="AU20" s="18"/>
    </row>
    <row r="21" ht="17" customHeight="1" spans="5:47"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2" t="s">
        <v>22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 t="s">
        <v>22</v>
      </c>
      <c r="AM21" s="10"/>
      <c r="AN21" s="10"/>
      <c r="AO21" s="10"/>
      <c r="AP21" s="19"/>
      <c r="AQ21" s="20"/>
      <c r="AR21" s="20"/>
      <c r="AS21" s="20"/>
      <c r="AT21" s="20"/>
      <c r="AU21" s="21"/>
    </row>
    <row r="22" ht="17" customHeight="1" spans="5:47"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2" t="s">
        <v>22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2" t="s">
        <v>22</v>
      </c>
      <c r="AM22" s="9"/>
      <c r="AN22" s="9"/>
      <c r="AO22" s="9"/>
      <c r="AP22" s="16"/>
      <c r="AQ22" s="17"/>
      <c r="AR22" s="17"/>
      <c r="AS22" s="17"/>
      <c r="AT22" s="17"/>
      <c r="AU22" s="18"/>
    </row>
    <row r="23" ht="17" customHeight="1" spans="5:47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2" t="s">
        <v>22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2" t="s">
        <v>22</v>
      </c>
      <c r="AM23" s="10"/>
      <c r="AN23" s="10"/>
      <c r="AO23" s="10"/>
      <c r="AP23" s="19"/>
      <c r="AQ23" s="20"/>
      <c r="AR23" s="20"/>
      <c r="AS23" s="20"/>
      <c r="AT23" s="20"/>
      <c r="AU23" s="21"/>
    </row>
    <row r="24" ht="17" customHeight="1" spans="5:47">
      <c r="E24" s="8" t="s">
        <v>17</v>
      </c>
      <c r="F24" s="8" t="s">
        <v>143</v>
      </c>
      <c r="G24" s="8"/>
      <c r="H24" s="8"/>
      <c r="I24" s="8"/>
      <c r="J24" s="8"/>
      <c r="K24" s="8"/>
      <c r="L24" s="8"/>
      <c r="M24" s="8"/>
      <c r="N24" s="8" t="s">
        <v>144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B24" s="11" t="s">
        <v>145</v>
      </c>
      <c r="AC24" s="11"/>
      <c r="AD24" s="11" t="s">
        <v>146</v>
      </c>
      <c r="AE24" s="11"/>
      <c r="AF24" s="11"/>
      <c r="AG24" s="11" t="s">
        <v>147</v>
      </c>
      <c r="AH24" s="11"/>
      <c r="AI24" s="11"/>
      <c r="AJ24" s="11" t="s">
        <v>148</v>
      </c>
      <c r="AK24" s="11"/>
      <c r="AM24" s="11" t="s">
        <v>149</v>
      </c>
      <c r="AN24" s="11"/>
      <c r="AO24" s="11"/>
      <c r="AP24" s="11" t="s">
        <v>150</v>
      </c>
      <c r="AQ24" s="11"/>
      <c r="AR24" s="11"/>
      <c r="AS24" s="11"/>
      <c r="AT24" s="11"/>
      <c r="AU24" s="15"/>
    </row>
    <row r="25" ht="17" customHeight="1" spans="5:47"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2" t="s">
        <v>22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2" t="s">
        <v>22</v>
      </c>
      <c r="AM25" s="9"/>
      <c r="AN25" s="9"/>
      <c r="AO25" s="9"/>
      <c r="AP25" s="16"/>
      <c r="AQ25" s="17"/>
      <c r="AR25" s="17"/>
      <c r="AS25" s="17"/>
      <c r="AT25" s="17"/>
      <c r="AU25" s="18"/>
    </row>
    <row r="26" ht="17" customHeight="1" spans="5:47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2" t="s">
        <v>22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2" t="s">
        <v>22</v>
      </c>
      <c r="AM26" s="10"/>
      <c r="AN26" s="10"/>
      <c r="AO26" s="10"/>
      <c r="AP26" s="19"/>
      <c r="AQ26" s="20"/>
      <c r="AR26" s="20"/>
      <c r="AS26" s="20"/>
      <c r="AT26" s="20"/>
      <c r="AU26" s="21"/>
    </row>
    <row r="27" ht="17" customHeight="1" spans="5:47"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2" t="s">
        <v>22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2" t="s">
        <v>22</v>
      </c>
      <c r="AM27" s="9"/>
      <c r="AN27" s="9"/>
      <c r="AO27" s="9"/>
      <c r="AP27" s="16"/>
      <c r="AQ27" s="17"/>
      <c r="AR27" s="17"/>
      <c r="AS27" s="17"/>
      <c r="AT27" s="17"/>
      <c r="AU27" s="18"/>
    </row>
    <row r="28" ht="17" customHeight="1" spans="5:47"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 t="s">
        <v>22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2" t="s">
        <v>22</v>
      </c>
      <c r="AM28" s="10"/>
      <c r="AN28" s="10"/>
      <c r="AO28" s="10"/>
      <c r="AP28" s="19"/>
      <c r="AQ28" s="20"/>
      <c r="AR28" s="20"/>
      <c r="AS28" s="20"/>
      <c r="AT28" s="20"/>
      <c r="AU28" s="21"/>
    </row>
    <row r="29" ht="17" customHeight="1" spans="5:47"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2" t="s">
        <v>22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12" t="s">
        <v>22</v>
      </c>
      <c r="AM29" s="9"/>
      <c r="AN29" s="9"/>
      <c r="AO29" s="9"/>
      <c r="AP29" s="16"/>
      <c r="AQ29" s="17"/>
      <c r="AR29" s="17"/>
      <c r="AS29" s="17"/>
      <c r="AT29" s="17"/>
      <c r="AU29" s="18"/>
    </row>
    <row r="30" ht="17" customHeight="1" spans="5:47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2" t="s">
        <v>22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2" t="s">
        <v>22</v>
      </c>
      <c r="AM30" s="10"/>
      <c r="AN30" s="10"/>
      <c r="AO30" s="10"/>
      <c r="AP30" s="19"/>
      <c r="AQ30" s="20"/>
      <c r="AR30" s="20"/>
      <c r="AS30" s="20"/>
      <c r="AT30" s="20"/>
      <c r="AU30" s="21"/>
    </row>
    <row r="31" ht="17" customHeight="1" spans="5:47"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2" t="s">
        <v>22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12" t="s">
        <v>22</v>
      </c>
      <c r="AM31" s="9"/>
      <c r="AN31" s="9"/>
      <c r="AO31" s="9"/>
      <c r="AP31" s="16"/>
      <c r="AQ31" s="17"/>
      <c r="AR31" s="17"/>
      <c r="AS31" s="17"/>
      <c r="AT31" s="17"/>
      <c r="AU31" s="18"/>
    </row>
    <row r="32" ht="17" customHeight="1" spans="5:47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2" t="s">
        <v>22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2" t="s">
        <v>22</v>
      </c>
      <c r="AM32" s="10"/>
      <c r="AN32" s="10"/>
      <c r="AO32" s="10"/>
      <c r="AP32" s="19"/>
      <c r="AQ32" s="20"/>
      <c r="AR32" s="20"/>
      <c r="AS32" s="20"/>
      <c r="AT32" s="20"/>
      <c r="AU32" s="21"/>
    </row>
    <row r="33" ht="17" customHeight="1" spans="5:47"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2" t="s">
        <v>22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12" t="s">
        <v>22</v>
      </c>
      <c r="AM33" s="9"/>
      <c r="AN33" s="9"/>
      <c r="AO33" s="9"/>
      <c r="AP33" s="16"/>
      <c r="AQ33" s="17"/>
      <c r="AR33" s="17"/>
      <c r="AS33" s="17"/>
      <c r="AT33" s="17"/>
      <c r="AU33" s="18"/>
    </row>
    <row r="34" ht="17" customHeight="1" spans="5:47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2" t="s">
        <v>22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2" t="s">
        <v>22</v>
      </c>
      <c r="AM34" s="10"/>
      <c r="AN34" s="10"/>
      <c r="AO34" s="10"/>
      <c r="AP34" s="19"/>
      <c r="AQ34" s="20"/>
      <c r="AR34" s="20"/>
      <c r="AS34" s="20"/>
      <c r="AT34" s="20"/>
      <c r="AU34" s="21"/>
    </row>
    <row r="35" ht="17" customHeight="1" spans="5:47">
      <c r="E35" s="8" t="s">
        <v>17</v>
      </c>
      <c r="F35" s="8" t="s">
        <v>143</v>
      </c>
      <c r="G35" s="8"/>
      <c r="H35" s="8"/>
      <c r="I35" s="8"/>
      <c r="J35" s="8"/>
      <c r="K35" s="8"/>
      <c r="L35" s="8"/>
      <c r="M35" s="8"/>
      <c r="N35" s="8" t="s">
        <v>144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B35" s="11" t="s">
        <v>145</v>
      </c>
      <c r="AC35" s="11"/>
      <c r="AD35" s="11" t="s">
        <v>146</v>
      </c>
      <c r="AE35" s="11"/>
      <c r="AF35" s="11"/>
      <c r="AG35" s="11" t="s">
        <v>147</v>
      </c>
      <c r="AH35" s="11"/>
      <c r="AI35" s="11"/>
      <c r="AJ35" s="11" t="s">
        <v>148</v>
      </c>
      <c r="AK35" s="11"/>
      <c r="AM35" s="11" t="s">
        <v>149</v>
      </c>
      <c r="AN35" s="11"/>
      <c r="AO35" s="11"/>
      <c r="AP35" s="11" t="s">
        <v>150</v>
      </c>
      <c r="AQ35" s="11"/>
      <c r="AR35" s="11"/>
      <c r="AS35" s="11"/>
      <c r="AT35" s="11"/>
      <c r="AU35" s="15"/>
    </row>
    <row r="36" ht="17" customHeight="1" spans="5:47"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2" t="s">
        <v>22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2" t="s">
        <v>22</v>
      </c>
      <c r="AM36" s="9"/>
      <c r="AN36" s="9"/>
      <c r="AO36" s="9"/>
      <c r="AP36" s="16"/>
      <c r="AQ36" s="17"/>
      <c r="AR36" s="17"/>
      <c r="AS36" s="17"/>
      <c r="AT36" s="17"/>
      <c r="AU36" s="18"/>
    </row>
    <row r="37" ht="17" customHeight="1" spans="5:47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2" t="s">
        <v>22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2" t="s">
        <v>22</v>
      </c>
      <c r="AM37" s="10"/>
      <c r="AN37" s="10"/>
      <c r="AO37" s="10"/>
      <c r="AP37" s="19"/>
      <c r="AQ37" s="20"/>
      <c r="AR37" s="20"/>
      <c r="AS37" s="20"/>
      <c r="AT37" s="20"/>
      <c r="AU37" s="21"/>
    </row>
    <row r="38" ht="17" customHeight="1" spans="5:47"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2" t="s">
        <v>22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2" t="s">
        <v>22</v>
      </c>
      <c r="AM38" s="9"/>
      <c r="AN38" s="9"/>
      <c r="AO38" s="9"/>
      <c r="AP38" s="16"/>
      <c r="AQ38" s="17"/>
      <c r="AR38" s="17"/>
      <c r="AS38" s="17"/>
      <c r="AT38" s="17"/>
      <c r="AU38" s="18"/>
    </row>
    <row r="39" ht="17" customHeight="1" spans="5:47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" t="s">
        <v>22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2" t="s">
        <v>22</v>
      </c>
      <c r="AM39" s="10"/>
      <c r="AN39" s="10"/>
      <c r="AO39" s="10"/>
      <c r="AP39" s="19"/>
      <c r="AQ39" s="20"/>
      <c r="AR39" s="20"/>
      <c r="AS39" s="20"/>
      <c r="AT39" s="20"/>
      <c r="AU39" s="21"/>
    </row>
    <row r="40" ht="17" customHeight="1" spans="5:47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2" t="s">
        <v>22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2" t="s">
        <v>22</v>
      </c>
      <c r="AM40" s="9"/>
      <c r="AN40" s="9"/>
      <c r="AO40" s="9"/>
      <c r="AP40" s="16"/>
      <c r="AQ40" s="17"/>
      <c r="AR40" s="17"/>
      <c r="AS40" s="17"/>
      <c r="AT40" s="17"/>
      <c r="AU40" s="18"/>
    </row>
    <row r="41" ht="17" customHeight="1" spans="5:47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" t="s">
        <v>22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2" t="s">
        <v>22</v>
      </c>
      <c r="AM41" s="10"/>
      <c r="AN41" s="10"/>
      <c r="AO41" s="10"/>
      <c r="AP41" s="19"/>
      <c r="AQ41" s="20"/>
      <c r="AR41" s="20"/>
      <c r="AS41" s="20"/>
      <c r="AT41" s="20"/>
      <c r="AU41" s="21"/>
    </row>
    <row r="42" ht="17" customHeight="1" spans="5:47"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12" t="s">
        <v>22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2" t="s">
        <v>22</v>
      </c>
      <c r="AM42" s="9"/>
      <c r="AN42" s="9"/>
      <c r="AO42" s="9"/>
      <c r="AP42" s="16"/>
      <c r="AQ42" s="17"/>
      <c r="AR42" s="17"/>
      <c r="AS42" s="17"/>
      <c r="AT42" s="17"/>
      <c r="AU42" s="18"/>
    </row>
    <row r="43" ht="17" customHeight="1" spans="5:47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2" t="s">
        <v>22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2" t="s">
        <v>22</v>
      </c>
      <c r="AM43" s="10"/>
      <c r="AN43" s="10"/>
      <c r="AO43" s="10"/>
      <c r="AP43" s="19"/>
      <c r="AQ43" s="20"/>
      <c r="AR43" s="20"/>
      <c r="AS43" s="20"/>
      <c r="AT43" s="20"/>
      <c r="AU43" s="21"/>
    </row>
    <row r="44" ht="17" customHeight="1" spans="5:47"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2" t="s">
        <v>22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2" t="s">
        <v>22</v>
      </c>
      <c r="AM44" s="9"/>
      <c r="AN44" s="9"/>
      <c r="AO44" s="9"/>
      <c r="AP44" s="16"/>
      <c r="AQ44" s="17"/>
      <c r="AR44" s="17"/>
      <c r="AS44" s="17"/>
      <c r="AT44" s="17"/>
      <c r="AU44" s="18"/>
    </row>
    <row r="45" ht="17" customHeight="1" spans="5:47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2" t="s">
        <v>22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2" t="s">
        <v>22</v>
      </c>
      <c r="AM45" s="10"/>
      <c r="AN45" s="10"/>
      <c r="AO45" s="10"/>
      <c r="AP45" s="19"/>
      <c r="AQ45" s="20"/>
      <c r="AR45" s="20"/>
      <c r="AS45" s="20"/>
      <c r="AT45" s="20"/>
      <c r="AU45" s="21"/>
    </row>
    <row r="46" ht="17" customHeight="1" spans="5:47">
      <c r="E46" s="8" t="s">
        <v>17</v>
      </c>
      <c r="F46" s="8" t="s">
        <v>143</v>
      </c>
      <c r="G46" s="8"/>
      <c r="H46" s="8"/>
      <c r="I46" s="8"/>
      <c r="J46" s="8"/>
      <c r="K46" s="8"/>
      <c r="L46" s="8"/>
      <c r="M46" s="8"/>
      <c r="N46" s="8" t="s">
        <v>144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B46" s="11" t="s">
        <v>145</v>
      </c>
      <c r="AC46" s="11"/>
      <c r="AD46" s="11" t="s">
        <v>146</v>
      </c>
      <c r="AE46" s="11"/>
      <c r="AF46" s="11"/>
      <c r="AG46" s="11" t="s">
        <v>147</v>
      </c>
      <c r="AH46" s="11"/>
      <c r="AI46" s="11"/>
      <c r="AJ46" s="11" t="s">
        <v>148</v>
      </c>
      <c r="AK46" s="11"/>
      <c r="AM46" s="11" t="s">
        <v>149</v>
      </c>
      <c r="AN46" s="11"/>
      <c r="AO46" s="11"/>
      <c r="AP46" s="11" t="s">
        <v>150</v>
      </c>
      <c r="AQ46" s="11"/>
      <c r="AR46" s="11"/>
      <c r="AS46" s="11"/>
      <c r="AT46" s="11"/>
      <c r="AU46" s="15"/>
    </row>
    <row r="47" ht="17" customHeight="1" spans="5:47"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2" t="s">
        <v>22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2" t="s">
        <v>22</v>
      </c>
      <c r="AM47" s="9"/>
      <c r="AN47" s="9"/>
      <c r="AO47" s="9"/>
      <c r="AP47" s="16"/>
      <c r="AQ47" s="17"/>
      <c r="AR47" s="17"/>
      <c r="AS47" s="17"/>
      <c r="AT47" s="17"/>
      <c r="AU47" s="18"/>
    </row>
    <row r="48" ht="17" customHeight="1" spans="5:47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 t="s">
        <v>22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2" t="s">
        <v>22</v>
      </c>
      <c r="AM48" s="10"/>
      <c r="AN48" s="10"/>
      <c r="AO48" s="10"/>
      <c r="AP48" s="19"/>
      <c r="AQ48" s="20"/>
      <c r="AR48" s="20"/>
      <c r="AS48" s="20"/>
      <c r="AT48" s="20"/>
      <c r="AU48" s="21"/>
    </row>
    <row r="49" ht="17" customHeight="1" spans="5:47"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2" t="s">
        <v>22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2" t="s">
        <v>22</v>
      </c>
      <c r="AM49" s="9"/>
      <c r="AN49" s="9"/>
      <c r="AO49" s="9"/>
      <c r="AP49" s="16"/>
      <c r="AQ49" s="17"/>
      <c r="AR49" s="17"/>
      <c r="AS49" s="17"/>
      <c r="AT49" s="17"/>
      <c r="AU49" s="18"/>
    </row>
    <row r="50" ht="17" customHeight="1" spans="5:47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 t="s">
        <v>22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2" t="s">
        <v>22</v>
      </c>
      <c r="AM50" s="10"/>
      <c r="AN50" s="10"/>
      <c r="AO50" s="10"/>
      <c r="AP50" s="19"/>
      <c r="AQ50" s="20"/>
      <c r="AR50" s="20"/>
      <c r="AS50" s="20"/>
      <c r="AT50" s="20"/>
      <c r="AU50" s="21"/>
    </row>
    <row r="51" ht="17" customHeight="1" spans="5:47"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2" t="s">
        <v>22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12" t="s">
        <v>22</v>
      </c>
      <c r="AM51" s="9"/>
      <c r="AN51" s="9"/>
      <c r="AO51" s="9"/>
      <c r="AP51" s="16"/>
      <c r="AQ51" s="17"/>
      <c r="AR51" s="17"/>
      <c r="AS51" s="17"/>
      <c r="AT51" s="17"/>
      <c r="AU51" s="18"/>
    </row>
    <row r="52" ht="17" customHeight="1" spans="5:47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2" t="s">
        <v>22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2" t="s">
        <v>22</v>
      </c>
      <c r="AM52" s="10"/>
      <c r="AN52" s="10"/>
      <c r="AO52" s="10"/>
      <c r="AP52" s="19"/>
      <c r="AQ52" s="20"/>
      <c r="AR52" s="20"/>
      <c r="AS52" s="20"/>
      <c r="AT52" s="20"/>
      <c r="AU52" s="21"/>
    </row>
    <row r="53" ht="17" customHeight="1" spans="5:47"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2" t="s">
        <v>22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2" t="s">
        <v>22</v>
      </c>
      <c r="AM53" s="9"/>
      <c r="AN53" s="9"/>
      <c r="AO53" s="9"/>
      <c r="AP53" s="16"/>
      <c r="AQ53" s="17"/>
      <c r="AR53" s="17"/>
      <c r="AS53" s="17"/>
      <c r="AT53" s="17"/>
      <c r="AU53" s="18"/>
    </row>
    <row r="54" ht="17" customHeight="1" spans="5:47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2" t="s">
        <v>22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2" t="s">
        <v>22</v>
      </c>
      <c r="AM54" s="10"/>
      <c r="AN54" s="10"/>
      <c r="AO54" s="10"/>
      <c r="AP54" s="19"/>
      <c r="AQ54" s="20"/>
      <c r="AR54" s="20"/>
      <c r="AS54" s="20"/>
      <c r="AT54" s="20"/>
      <c r="AU54" s="21"/>
    </row>
    <row r="55" ht="17" customHeight="1" spans="5:47"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2" t="s">
        <v>22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2" t="s">
        <v>22</v>
      </c>
      <c r="AM55" s="9"/>
      <c r="AN55" s="9"/>
      <c r="AO55" s="9"/>
      <c r="AP55" s="16"/>
      <c r="AQ55" s="17"/>
      <c r="AR55" s="17"/>
      <c r="AS55" s="17"/>
      <c r="AT55" s="17"/>
      <c r="AU55" s="18"/>
    </row>
    <row r="56" ht="17" customHeight="1" spans="5:47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2" t="s">
        <v>22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2" t="s">
        <v>22</v>
      </c>
      <c r="AM56" s="10"/>
      <c r="AN56" s="10"/>
      <c r="AO56" s="10"/>
      <c r="AP56" s="19"/>
      <c r="AQ56" s="20"/>
      <c r="AR56" s="20"/>
      <c r="AS56" s="20"/>
      <c r="AT56" s="20"/>
      <c r="AU56" s="21"/>
    </row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sheetProtection sheet="1" selectLockedCells="1" objects="1"/>
  <mergeCells count="393">
    <mergeCell ref="A1:AO1"/>
    <mergeCell ref="AP1:AS1"/>
    <mergeCell ref="AT1:AU1"/>
    <mergeCell ref="F2:M2"/>
    <mergeCell ref="N2:Z2"/>
    <mergeCell ref="AB2:AC2"/>
    <mergeCell ref="AD2:AF2"/>
    <mergeCell ref="AG2:AI2"/>
    <mergeCell ref="AJ2:AK2"/>
    <mergeCell ref="AM2:AO2"/>
    <mergeCell ref="AP2:AT2"/>
    <mergeCell ref="F3:M3"/>
    <mergeCell ref="N3:Z3"/>
    <mergeCell ref="AB3:AC3"/>
    <mergeCell ref="AD3:AF3"/>
    <mergeCell ref="AG3:AI3"/>
    <mergeCell ref="AJ3:AK3"/>
    <mergeCell ref="AP3:AU3"/>
    <mergeCell ref="F4:M4"/>
    <mergeCell ref="N4:Z4"/>
    <mergeCell ref="AB4:AC4"/>
    <mergeCell ref="AD4:AF4"/>
    <mergeCell ref="AG4:AI4"/>
    <mergeCell ref="AJ4:AK4"/>
    <mergeCell ref="AP4:AU4"/>
    <mergeCell ref="F5:M5"/>
    <mergeCell ref="N5:Z5"/>
    <mergeCell ref="AB5:AC5"/>
    <mergeCell ref="AD5:AF5"/>
    <mergeCell ref="AG5:AI5"/>
    <mergeCell ref="AJ5:AK5"/>
    <mergeCell ref="AP5:AU5"/>
    <mergeCell ref="F6:M6"/>
    <mergeCell ref="N6:Z6"/>
    <mergeCell ref="AB6:AC6"/>
    <mergeCell ref="AD6:AF6"/>
    <mergeCell ref="AG6:AI6"/>
    <mergeCell ref="AJ6:AK6"/>
    <mergeCell ref="AP6:AU6"/>
    <mergeCell ref="F7:M7"/>
    <mergeCell ref="N7:Z7"/>
    <mergeCell ref="AB7:AC7"/>
    <mergeCell ref="AD7:AF7"/>
    <mergeCell ref="AG7:AI7"/>
    <mergeCell ref="AJ7:AK7"/>
    <mergeCell ref="AP7:AU7"/>
    <mergeCell ref="F8:M8"/>
    <mergeCell ref="N8:Z8"/>
    <mergeCell ref="AB8:AC8"/>
    <mergeCell ref="AD8:AF8"/>
    <mergeCell ref="AG8:AI8"/>
    <mergeCell ref="AJ8:AK8"/>
    <mergeCell ref="AP8:AU8"/>
    <mergeCell ref="F9:M9"/>
    <mergeCell ref="N9:Z9"/>
    <mergeCell ref="AB9:AC9"/>
    <mergeCell ref="AD9:AF9"/>
    <mergeCell ref="AG9:AI9"/>
    <mergeCell ref="AJ9:AK9"/>
    <mergeCell ref="AP9:AU9"/>
    <mergeCell ref="F10:M10"/>
    <mergeCell ref="N10:Z10"/>
    <mergeCell ref="AB10:AC10"/>
    <mergeCell ref="AD10:AF10"/>
    <mergeCell ref="AG10:AI10"/>
    <mergeCell ref="AJ10:AK10"/>
    <mergeCell ref="AP10:AU10"/>
    <mergeCell ref="F11:M11"/>
    <mergeCell ref="N11:Z11"/>
    <mergeCell ref="AB11:AC11"/>
    <mergeCell ref="AD11:AF11"/>
    <mergeCell ref="AG11:AI11"/>
    <mergeCell ref="AJ11:AK11"/>
    <mergeCell ref="AP11:AU11"/>
    <mergeCell ref="F12:M12"/>
    <mergeCell ref="N12:Z12"/>
    <mergeCell ref="AB12:AC12"/>
    <mergeCell ref="AD12:AF12"/>
    <mergeCell ref="AG12:AI12"/>
    <mergeCell ref="AJ12:AK12"/>
    <mergeCell ref="AP12:AU12"/>
    <mergeCell ref="F13:M13"/>
    <mergeCell ref="N13:Z13"/>
    <mergeCell ref="AB13:AC13"/>
    <mergeCell ref="AD13:AF13"/>
    <mergeCell ref="AG13:AI13"/>
    <mergeCell ref="AJ13:AK13"/>
    <mergeCell ref="AM13:AO13"/>
    <mergeCell ref="AP13:AT13"/>
    <mergeCell ref="F14:M14"/>
    <mergeCell ref="N14:Z14"/>
    <mergeCell ref="AB14:AC14"/>
    <mergeCell ref="AD14:AF14"/>
    <mergeCell ref="AG14:AI14"/>
    <mergeCell ref="AJ14:AK14"/>
    <mergeCell ref="AP14:AU14"/>
    <mergeCell ref="F15:M15"/>
    <mergeCell ref="N15:Z15"/>
    <mergeCell ref="AB15:AC15"/>
    <mergeCell ref="AD15:AF15"/>
    <mergeCell ref="AG15:AI15"/>
    <mergeCell ref="AJ15:AK15"/>
    <mergeCell ref="AP15:AU15"/>
    <mergeCell ref="F16:M16"/>
    <mergeCell ref="N16:Z16"/>
    <mergeCell ref="AB16:AC16"/>
    <mergeCell ref="AD16:AF16"/>
    <mergeCell ref="AG16:AI16"/>
    <mergeCell ref="AJ16:AK16"/>
    <mergeCell ref="AP16:AU16"/>
    <mergeCell ref="F17:M17"/>
    <mergeCell ref="N17:Z17"/>
    <mergeCell ref="AB17:AC17"/>
    <mergeCell ref="AD17:AF17"/>
    <mergeCell ref="AG17:AI17"/>
    <mergeCell ref="AJ17:AK17"/>
    <mergeCell ref="AP17:AU17"/>
    <mergeCell ref="F18:M18"/>
    <mergeCell ref="N18:Z18"/>
    <mergeCell ref="AB18:AC18"/>
    <mergeCell ref="AD18:AF18"/>
    <mergeCell ref="AG18:AI18"/>
    <mergeCell ref="AJ18:AK18"/>
    <mergeCell ref="AP18:AU18"/>
    <mergeCell ref="F19:M19"/>
    <mergeCell ref="N19:Z19"/>
    <mergeCell ref="AB19:AC19"/>
    <mergeCell ref="AD19:AF19"/>
    <mergeCell ref="AG19:AI19"/>
    <mergeCell ref="AJ19:AK19"/>
    <mergeCell ref="AP19:AU19"/>
    <mergeCell ref="F20:M20"/>
    <mergeCell ref="N20:Z20"/>
    <mergeCell ref="AB20:AC20"/>
    <mergeCell ref="AD20:AF20"/>
    <mergeCell ref="AG20:AI20"/>
    <mergeCell ref="AJ20:AK20"/>
    <mergeCell ref="AP20:AU20"/>
    <mergeCell ref="F21:M21"/>
    <mergeCell ref="N21:Z21"/>
    <mergeCell ref="AB21:AC21"/>
    <mergeCell ref="AD21:AF21"/>
    <mergeCell ref="AG21:AI21"/>
    <mergeCell ref="AJ21:AK21"/>
    <mergeCell ref="AP21:AU21"/>
    <mergeCell ref="F22:M22"/>
    <mergeCell ref="N22:Z22"/>
    <mergeCell ref="AB22:AC22"/>
    <mergeCell ref="AD22:AF22"/>
    <mergeCell ref="AG22:AI22"/>
    <mergeCell ref="AJ22:AK22"/>
    <mergeCell ref="AP22:AU22"/>
    <mergeCell ref="F23:M23"/>
    <mergeCell ref="N23:Z23"/>
    <mergeCell ref="AB23:AC23"/>
    <mergeCell ref="AD23:AF23"/>
    <mergeCell ref="AG23:AI23"/>
    <mergeCell ref="AJ23:AK23"/>
    <mergeCell ref="AP23:AU23"/>
    <mergeCell ref="F24:M24"/>
    <mergeCell ref="N24:Z24"/>
    <mergeCell ref="AB24:AC24"/>
    <mergeCell ref="AD24:AF24"/>
    <mergeCell ref="AG24:AI24"/>
    <mergeCell ref="AJ24:AK24"/>
    <mergeCell ref="AM24:AO24"/>
    <mergeCell ref="AP24:AT24"/>
    <mergeCell ref="F25:M25"/>
    <mergeCell ref="N25:Z25"/>
    <mergeCell ref="AB25:AC25"/>
    <mergeCell ref="AD25:AF25"/>
    <mergeCell ref="AG25:AI25"/>
    <mergeCell ref="AJ25:AK25"/>
    <mergeCell ref="AP25:AU25"/>
    <mergeCell ref="F26:M26"/>
    <mergeCell ref="N26:Z26"/>
    <mergeCell ref="AB26:AC26"/>
    <mergeCell ref="AD26:AF26"/>
    <mergeCell ref="AG26:AI26"/>
    <mergeCell ref="AJ26:AK26"/>
    <mergeCell ref="AP26:AU26"/>
    <mergeCell ref="F27:M27"/>
    <mergeCell ref="N27:Z27"/>
    <mergeCell ref="AB27:AC27"/>
    <mergeCell ref="AD27:AF27"/>
    <mergeCell ref="AG27:AI27"/>
    <mergeCell ref="AJ27:AK27"/>
    <mergeCell ref="AP27:AU27"/>
    <mergeCell ref="F28:M28"/>
    <mergeCell ref="N28:Z28"/>
    <mergeCell ref="AB28:AC28"/>
    <mergeCell ref="AD28:AF28"/>
    <mergeCell ref="AG28:AI28"/>
    <mergeCell ref="AJ28:AK28"/>
    <mergeCell ref="AP28:AU28"/>
    <mergeCell ref="F29:M29"/>
    <mergeCell ref="N29:Z29"/>
    <mergeCell ref="AB29:AC29"/>
    <mergeCell ref="AD29:AF29"/>
    <mergeCell ref="AG29:AI29"/>
    <mergeCell ref="AJ29:AK29"/>
    <mergeCell ref="AP29:AU29"/>
    <mergeCell ref="F30:M30"/>
    <mergeCell ref="N30:Z30"/>
    <mergeCell ref="AB30:AC30"/>
    <mergeCell ref="AD30:AF30"/>
    <mergeCell ref="AG30:AI30"/>
    <mergeCell ref="AJ30:AK30"/>
    <mergeCell ref="AP30:AU30"/>
    <mergeCell ref="F31:M31"/>
    <mergeCell ref="N31:Z31"/>
    <mergeCell ref="AB31:AC31"/>
    <mergeCell ref="AD31:AF31"/>
    <mergeCell ref="AG31:AI31"/>
    <mergeCell ref="AJ31:AK31"/>
    <mergeCell ref="AP31:AU31"/>
    <mergeCell ref="F32:M32"/>
    <mergeCell ref="N32:Z32"/>
    <mergeCell ref="AB32:AC32"/>
    <mergeCell ref="AD32:AF32"/>
    <mergeCell ref="AG32:AI32"/>
    <mergeCell ref="AJ32:AK32"/>
    <mergeCell ref="AP32:AU32"/>
    <mergeCell ref="F33:M33"/>
    <mergeCell ref="N33:Z33"/>
    <mergeCell ref="AB33:AC33"/>
    <mergeCell ref="AD33:AF33"/>
    <mergeCell ref="AG33:AI33"/>
    <mergeCell ref="AJ33:AK33"/>
    <mergeCell ref="AP33:AU33"/>
    <mergeCell ref="F34:M34"/>
    <mergeCell ref="N34:Z34"/>
    <mergeCell ref="AB34:AC34"/>
    <mergeCell ref="AD34:AF34"/>
    <mergeCell ref="AG34:AI34"/>
    <mergeCell ref="AJ34:AK34"/>
    <mergeCell ref="AP34:AU34"/>
    <mergeCell ref="F35:M35"/>
    <mergeCell ref="N35:Z35"/>
    <mergeCell ref="AB35:AC35"/>
    <mergeCell ref="AD35:AF35"/>
    <mergeCell ref="AG35:AI35"/>
    <mergeCell ref="AJ35:AK35"/>
    <mergeCell ref="AM35:AO35"/>
    <mergeCell ref="AP35:AT35"/>
    <mergeCell ref="F36:M36"/>
    <mergeCell ref="N36:Z36"/>
    <mergeCell ref="AB36:AC36"/>
    <mergeCell ref="AD36:AF36"/>
    <mergeCell ref="AG36:AI36"/>
    <mergeCell ref="AJ36:AK36"/>
    <mergeCell ref="AP36:AU36"/>
    <mergeCell ref="F37:M37"/>
    <mergeCell ref="N37:Z37"/>
    <mergeCell ref="AB37:AC37"/>
    <mergeCell ref="AD37:AF37"/>
    <mergeCell ref="AG37:AI37"/>
    <mergeCell ref="AJ37:AK37"/>
    <mergeCell ref="AP37:AU37"/>
    <mergeCell ref="F38:M38"/>
    <mergeCell ref="N38:Z38"/>
    <mergeCell ref="AB38:AC38"/>
    <mergeCell ref="AD38:AF38"/>
    <mergeCell ref="AG38:AI38"/>
    <mergeCell ref="AJ38:AK38"/>
    <mergeCell ref="AP38:AU38"/>
    <mergeCell ref="F39:M39"/>
    <mergeCell ref="N39:Z39"/>
    <mergeCell ref="AB39:AC39"/>
    <mergeCell ref="AD39:AF39"/>
    <mergeCell ref="AG39:AI39"/>
    <mergeCell ref="AJ39:AK39"/>
    <mergeCell ref="AP39:AU39"/>
    <mergeCell ref="F40:M40"/>
    <mergeCell ref="N40:Z40"/>
    <mergeCell ref="AB40:AC40"/>
    <mergeCell ref="AD40:AF40"/>
    <mergeCell ref="AG40:AI40"/>
    <mergeCell ref="AJ40:AK40"/>
    <mergeCell ref="AP40:AU40"/>
    <mergeCell ref="F41:M41"/>
    <mergeCell ref="N41:Z41"/>
    <mergeCell ref="AB41:AC41"/>
    <mergeCell ref="AD41:AF41"/>
    <mergeCell ref="AG41:AI41"/>
    <mergeCell ref="AJ41:AK41"/>
    <mergeCell ref="AP41:AU41"/>
    <mergeCell ref="F42:M42"/>
    <mergeCell ref="N42:Z42"/>
    <mergeCell ref="AB42:AC42"/>
    <mergeCell ref="AD42:AF42"/>
    <mergeCell ref="AG42:AI42"/>
    <mergeCell ref="AJ42:AK42"/>
    <mergeCell ref="AP42:AU42"/>
    <mergeCell ref="F43:M43"/>
    <mergeCell ref="N43:Z43"/>
    <mergeCell ref="AB43:AC43"/>
    <mergeCell ref="AD43:AF43"/>
    <mergeCell ref="AG43:AI43"/>
    <mergeCell ref="AJ43:AK43"/>
    <mergeCell ref="AP43:AU43"/>
    <mergeCell ref="F44:M44"/>
    <mergeCell ref="N44:Z44"/>
    <mergeCell ref="AB44:AC44"/>
    <mergeCell ref="AD44:AF44"/>
    <mergeCell ref="AG44:AI44"/>
    <mergeCell ref="AJ44:AK44"/>
    <mergeCell ref="AP44:AU44"/>
    <mergeCell ref="F45:M45"/>
    <mergeCell ref="N45:Z45"/>
    <mergeCell ref="AB45:AC45"/>
    <mergeCell ref="AD45:AF45"/>
    <mergeCell ref="AG45:AI45"/>
    <mergeCell ref="AJ45:AK45"/>
    <mergeCell ref="AP45:AU45"/>
    <mergeCell ref="F46:M46"/>
    <mergeCell ref="N46:Z46"/>
    <mergeCell ref="AB46:AC46"/>
    <mergeCell ref="AD46:AF46"/>
    <mergeCell ref="AG46:AI46"/>
    <mergeCell ref="AJ46:AK46"/>
    <mergeCell ref="AM46:AO46"/>
    <mergeCell ref="AP46:AT46"/>
    <mergeCell ref="F47:M47"/>
    <mergeCell ref="N47:Z47"/>
    <mergeCell ref="AB47:AC47"/>
    <mergeCell ref="AD47:AF47"/>
    <mergeCell ref="AG47:AI47"/>
    <mergeCell ref="AJ47:AK47"/>
    <mergeCell ref="AP47:AU47"/>
    <mergeCell ref="F48:M48"/>
    <mergeCell ref="N48:Z48"/>
    <mergeCell ref="AB48:AC48"/>
    <mergeCell ref="AD48:AF48"/>
    <mergeCell ref="AG48:AI48"/>
    <mergeCell ref="AJ48:AK48"/>
    <mergeCell ref="AP48:AU48"/>
    <mergeCell ref="F49:M49"/>
    <mergeCell ref="N49:Z49"/>
    <mergeCell ref="AB49:AC49"/>
    <mergeCell ref="AD49:AF49"/>
    <mergeCell ref="AG49:AI49"/>
    <mergeCell ref="AJ49:AK49"/>
    <mergeCell ref="AP49:AU49"/>
    <mergeCell ref="F50:M50"/>
    <mergeCell ref="N50:Z50"/>
    <mergeCell ref="AB50:AC50"/>
    <mergeCell ref="AD50:AF50"/>
    <mergeCell ref="AG50:AI50"/>
    <mergeCell ref="AJ50:AK50"/>
    <mergeCell ref="AP50:AU50"/>
    <mergeCell ref="F51:M51"/>
    <mergeCell ref="N51:Z51"/>
    <mergeCell ref="AB51:AC51"/>
    <mergeCell ref="AD51:AF51"/>
    <mergeCell ref="AG51:AI51"/>
    <mergeCell ref="AJ51:AK51"/>
    <mergeCell ref="AP51:AU51"/>
    <mergeCell ref="F52:M52"/>
    <mergeCell ref="N52:Z52"/>
    <mergeCell ref="AB52:AC52"/>
    <mergeCell ref="AD52:AF52"/>
    <mergeCell ref="AG52:AI52"/>
    <mergeCell ref="AJ52:AK52"/>
    <mergeCell ref="AP52:AU52"/>
    <mergeCell ref="F53:M53"/>
    <mergeCell ref="N53:Z53"/>
    <mergeCell ref="AB53:AC53"/>
    <mergeCell ref="AD53:AF53"/>
    <mergeCell ref="AG53:AI53"/>
    <mergeCell ref="AJ53:AK53"/>
    <mergeCell ref="AP53:AU53"/>
    <mergeCell ref="F54:M54"/>
    <mergeCell ref="N54:Z54"/>
    <mergeCell ref="AB54:AC54"/>
    <mergeCell ref="AD54:AF54"/>
    <mergeCell ref="AG54:AI54"/>
    <mergeCell ref="AJ54:AK54"/>
    <mergeCell ref="AP54:AU54"/>
    <mergeCell ref="F55:M55"/>
    <mergeCell ref="N55:Z55"/>
    <mergeCell ref="AB55:AC55"/>
    <mergeCell ref="AD55:AF55"/>
    <mergeCell ref="AG55:AI55"/>
    <mergeCell ref="AJ55:AK55"/>
    <mergeCell ref="AP55:AU55"/>
    <mergeCell ref="F56:M56"/>
    <mergeCell ref="N56:Z56"/>
    <mergeCell ref="AB56:AC56"/>
    <mergeCell ref="AD56:AF56"/>
    <mergeCell ref="AG56:AI56"/>
    <mergeCell ref="AJ56:AK56"/>
    <mergeCell ref="AP56:AU56"/>
  </mergeCells>
  <pageMargins left="0.75" right="0.75" top="1" bottom="1" header="0.511805555555556" footer="0.511805555555556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name="Check Box 7" r:id="rId3">
              <controlPr defaultSize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3</xdr:col>
                    <xdr:colOff>65405</xdr:colOff>
                    <xdr:row>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Check Box 8" r:id="rId4">
              <controlPr defaultSize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3</xdr:col>
                    <xdr:colOff>65405</xdr:colOff>
                    <xdr:row>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Check Box 9" r:id="rId5">
              <controlPr defaultSize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3</xdr:col>
                    <xdr:colOff>65405</xdr:colOff>
                    <xdr:row>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Check Box 10" r:id="rId6">
              <controlPr defaultSize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65405</xdr:colOff>
                    <xdr:row>6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Check Box 11" r:id="rId7">
              <controlPr defaultSize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65405</xdr:colOff>
                    <xdr:row>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Check Box 12" r:id="rId8">
              <controlPr defaultSize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3</xdr:col>
                    <xdr:colOff>65405</xdr:colOff>
                    <xdr:row>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Check Box 13" r:id="rId9">
              <controlPr defaultSize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3</xdr:col>
                    <xdr:colOff>65405</xdr:colOff>
                    <xdr:row>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Check Box 14" r:id="rId10">
              <controlPr defaultSize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3</xdr:col>
                    <xdr:colOff>65405</xdr:colOff>
                    <xdr:row>10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Check Box 15" r:id="rId11">
              <controlPr defaultSize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3</xdr:col>
                    <xdr:colOff>65405</xdr:colOff>
                    <xdr:row>11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Check Box 16" r:id="rId12">
              <controlPr defaultSize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3</xdr:col>
                    <xdr:colOff>65405</xdr:colOff>
                    <xdr:row>12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Check Box 17" r:id="rId13">
              <controlPr defaultSize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3</xdr:col>
                    <xdr:colOff>65405</xdr:colOff>
                    <xdr:row>14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name="Check Box 18" r:id="rId14">
              <controlPr defaultSize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3</xdr:col>
                    <xdr:colOff>65405</xdr:colOff>
                    <xdr:row>15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name="Check Box 19" r:id="rId15">
              <controlPr defaultSize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3</xdr:col>
                    <xdr:colOff>65405</xdr:colOff>
                    <xdr:row>16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name="Check Box 20" r:id="rId16">
              <controlPr defaultSize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3</xdr:col>
                    <xdr:colOff>65405</xdr:colOff>
                    <xdr:row>17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name="Check Box 22" r:id="rId17">
              <controlPr defaultSize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3</xdr:col>
                    <xdr:colOff>65405</xdr:colOff>
                    <xdr:row>18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Check Box 23" r:id="rId18">
              <controlPr defaultSize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3</xdr:col>
                    <xdr:colOff>65405</xdr:colOff>
                    <xdr:row>19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name="Check Box 24" r:id="rId19">
              <controlPr defaultSize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3</xdr:col>
                    <xdr:colOff>65405</xdr:colOff>
                    <xdr:row>20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Check Box 25" r:id="rId20">
              <controlPr defaultSize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3</xdr:col>
                    <xdr:colOff>65405</xdr:colOff>
                    <xdr:row>21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Check Box 27" r:id="rId21">
              <controlPr defaultSize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3</xdr:col>
                    <xdr:colOff>65405</xdr:colOff>
                    <xdr:row>22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name="Check Box 28" r:id="rId22">
              <controlPr defaultSize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3</xdr:col>
                    <xdr:colOff>65405</xdr:colOff>
                    <xdr:row>23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Check Box 29" r:id="rId23">
              <controlPr defaultSize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3</xdr:col>
                    <xdr:colOff>65405</xdr:colOff>
                    <xdr:row>25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Check Box 30" r:id="rId24">
              <controlPr defaultSize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3</xdr:col>
                    <xdr:colOff>65405</xdr:colOff>
                    <xdr:row>26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Check Box 31" r:id="rId25">
              <controlPr defaultSize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3</xdr:col>
                    <xdr:colOff>65405</xdr:colOff>
                    <xdr:row>27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Check Box 32" r:id="rId26">
              <controlPr defaultSize="0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3</xdr:col>
                    <xdr:colOff>65405</xdr:colOff>
                    <xdr:row>28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Check Box 33" r:id="rId27">
              <controlPr defaultSize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3</xdr:col>
                    <xdr:colOff>65405</xdr:colOff>
                    <xdr:row>29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Check Box 34" r:id="rId28">
              <controlPr defaultSize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3</xdr:col>
                    <xdr:colOff>65405</xdr:colOff>
                    <xdr:row>30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Check Box 35" r:id="rId29">
              <controlPr defaultSize="0">
                <anchor moveWithCells="1">
                  <from>
                    <xdr:col>1</xdr:col>
                    <xdr:colOff>0</xdr:colOff>
                    <xdr:row>30</xdr:row>
                    <xdr:rowOff>0</xdr:rowOff>
                  </from>
                  <to>
                    <xdr:col>3</xdr:col>
                    <xdr:colOff>65405</xdr:colOff>
                    <xdr:row>31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Check Box 36" r:id="rId30">
              <controlPr defaultSize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3</xdr:col>
                    <xdr:colOff>65405</xdr:colOff>
                    <xdr:row>32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name="Check Box 37" r:id="rId31">
              <controlPr defaultSize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3</xdr:col>
                    <xdr:colOff>65405</xdr:colOff>
                    <xdr:row>33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Check Box 38" r:id="rId32">
              <controlPr defaultSize="0">
                <anchor moveWithCells="1">
                  <from>
                    <xdr:col>1</xdr:col>
                    <xdr:colOff>0</xdr:colOff>
                    <xdr:row>33</xdr:row>
                    <xdr:rowOff>0</xdr:rowOff>
                  </from>
                  <to>
                    <xdr:col>3</xdr:col>
                    <xdr:colOff>65405</xdr:colOff>
                    <xdr:row>34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name="Check Box 39" r:id="rId33">
              <controlPr defaultSize="0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3</xdr:col>
                    <xdr:colOff>65405</xdr:colOff>
                    <xdr:row>36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name="Check Box 40" r:id="rId34">
              <controlPr defaultSize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3</xdr:col>
                    <xdr:colOff>65405</xdr:colOff>
                    <xdr:row>37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Check Box 41" r:id="rId35">
              <controlPr defaultSize="0">
                <anchor moveWithCells="1">
                  <from>
                    <xdr:col>1</xdr:col>
                    <xdr:colOff>0</xdr:colOff>
                    <xdr:row>37</xdr:row>
                    <xdr:rowOff>0</xdr:rowOff>
                  </from>
                  <to>
                    <xdr:col>3</xdr:col>
                    <xdr:colOff>65405</xdr:colOff>
                    <xdr:row>38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name="Check Box 42" r:id="rId36">
              <controlPr defaultSize="0">
                <anchor moveWithCells="1">
                  <from>
                    <xdr:col>1</xdr:col>
                    <xdr:colOff>0</xdr:colOff>
                    <xdr:row>38</xdr:row>
                    <xdr:rowOff>0</xdr:rowOff>
                  </from>
                  <to>
                    <xdr:col>3</xdr:col>
                    <xdr:colOff>65405</xdr:colOff>
                    <xdr:row>39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Check Box 43" r:id="rId37">
              <controlPr defaultSize="0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3</xdr:col>
                    <xdr:colOff>65405</xdr:colOff>
                    <xdr:row>40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name="Check Box 45" r:id="rId38">
              <controlPr defaultSize="0">
                <anchor moveWithCells="1">
                  <from>
                    <xdr:col>1</xdr:col>
                    <xdr:colOff>0</xdr:colOff>
                    <xdr:row>40</xdr:row>
                    <xdr:rowOff>0</xdr:rowOff>
                  </from>
                  <to>
                    <xdr:col>3</xdr:col>
                    <xdr:colOff>65405</xdr:colOff>
                    <xdr:row>41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name="Check Box 46" r:id="rId39">
              <controlPr defaultSize="0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3</xdr:col>
                    <xdr:colOff>65405</xdr:colOff>
                    <xdr:row>42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name="Check Box 47" r:id="rId40">
              <controlPr defaultSize="0">
                <anchor mov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3</xdr:col>
                    <xdr:colOff>65405</xdr:colOff>
                    <xdr:row>43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name="Check Box 48" r:id="rId41">
              <controlPr defaultSize="0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3</xdr:col>
                    <xdr:colOff>65405</xdr:colOff>
                    <xdr:row>44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name="Check Box 49" r:id="rId42">
              <controlPr defaultSize="0">
                <anchor mov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3</xdr:col>
                    <xdr:colOff>65405</xdr:colOff>
                    <xdr:row>45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name="Check Box 50" r:id="rId43">
              <controlPr defaultSize="0">
                <anchor moveWithCells="1">
                  <from>
                    <xdr:col>1</xdr:col>
                    <xdr:colOff>0</xdr:colOff>
                    <xdr:row>46</xdr:row>
                    <xdr:rowOff>0</xdr:rowOff>
                  </from>
                  <to>
                    <xdr:col>3</xdr:col>
                    <xdr:colOff>65405</xdr:colOff>
                    <xdr:row>47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name="Check Box 51" r:id="rId44">
              <controlPr defaultSize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3</xdr:col>
                    <xdr:colOff>65405</xdr:colOff>
                    <xdr:row>48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Check Box 52" r:id="rId45">
              <controlPr defaultSize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3</xdr:col>
                    <xdr:colOff>65405</xdr:colOff>
                    <xdr:row>49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name="Check Box 53" r:id="rId46">
              <controlPr defaultSize="0">
                <anchor moveWithCells="1">
                  <from>
                    <xdr:col>1</xdr:col>
                    <xdr:colOff>0</xdr:colOff>
                    <xdr:row>49</xdr:row>
                    <xdr:rowOff>0</xdr:rowOff>
                  </from>
                  <to>
                    <xdr:col>3</xdr:col>
                    <xdr:colOff>65405</xdr:colOff>
                    <xdr:row>50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name="Check Box 54" r:id="rId47">
              <controlPr defaultSize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3</xdr:col>
                    <xdr:colOff>65405</xdr:colOff>
                    <xdr:row>51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name="Check Box 55" r:id="rId48">
              <controlPr defaultSize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3</xdr:col>
                    <xdr:colOff>65405</xdr:colOff>
                    <xdr:row>52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name="Check Box 56" r:id="rId49">
              <controlPr defaultSize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3</xdr:col>
                    <xdr:colOff>65405</xdr:colOff>
                    <xdr:row>53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name="Check Box 57" r:id="rId50">
              <controlPr defaultSize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3</xdr:col>
                    <xdr:colOff>65405</xdr:colOff>
                    <xdr:row>54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name="Check Box 58" r:id="rId51">
              <controlPr defaultSize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3</xdr:col>
                    <xdr:colOff>65405</xdr:colOff>
                    <xdr:row>55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name="Check Box 59" r:id="rId52">
              <controlPr defaultSize="0">
                <anchor moveWithCells="1">
                  <from>
                    <xdr:col>1</xdr:col>
                    <xdr:colOff>0</xdr:colOff>
                    <xdr:row>55</xdr:row>
                    <xdr:rowOff>0</xdr:rowOff>
                  </from>
                  <to>
                    <xdr:col>3</xdr:col>
                    <xdr:colOff>65405</xdr:colOff>
                    <xdr:row>56</xdr:row>
                    <xdr:rowOff>4445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0"/>
  <sheetViews>
    <sheetView workbookViewId="0">
      <selection activeCell="A1" sqref="A1:AS1"/>
    </sheetView>
  </sheetViews>
  <sheetFormatPr defaultColWidth="9" defaultRowHeight="13.5"/>
  <cols>
    <col min="1" max="52" width="2.35833333333333" style="3" customWidth="1"/>
    <col min="53" max="16384" width="9" style="3"/>
  </cols>
  <sheetData>
    <row r="1" ht="17" customHeight="1" spans="1:46">
      <c r="A1" s="4" t="s">
        <v>151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5"/>
    </row>
    <row r="2" ht="17" customHeight="1"/>
    <row r="3" ht="17" customHeight="1"/>
    <row r="4" ht="17" customHeight="1"/>
    <row r="5" ht="17" customHeight="1"/>
    <row r="6" ht="17" customHeight="1"/>
    <row r="7" ht="17" customHeight="1"/>
    <row r="8" ht="17" customHeight="1"/>
    <row r="9" ht="17" customHeight="1"/>
    <row r="10" ht="17" customHeight="1"/>
    <row r="11" ht="17" customHeight="1"/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  <row r="20" ht="17" customHeight="1"/>
    <row r="21" ht="17" customHeight="1"/>
    <row r="22" ht="17" customHeight="1"/>
    <row r="23" ht="17" customHeight="1"/>
    <row r="24" ht="17" customHeight="1"/>
    <row r="25" ht="17" customHeight="1"/>
    <row r="26" ht="17" customHeight="1"/>
    <row r="27" ht="17" customHeight="1"/>
    <row r="28" ht="17" customHeight="1"/>
    <row r="29" ht="17" customHeight="1"/>
    <row r="30" ht="17" customHeight="1"/>
    <row r="31" ht="17" customHeight="1"/>
    <row r="32" ht="17" customHeight="1"/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7" customHeight="1"/>
    <row r="41" ht="17" customHeight="1"/>
    <row r="42" ht="17" customHeight="1"/>
    <row r="43" ht="17" customHeight="1"/>
    <row r="44" ht="17" customHeight="1"/>
    <row r="45" ht="17" customHeight="1"/>
    <row r="46" ht="17" customHeight="1"/>
    <row r="47" ht="17" customHeight="1"/>
    <row r="48" ht="17" customHeight="1"/>
    <row r="49" ht="17" customHeight="1"/>
    <row r="50" ht="17" customHeight="1"/>
    <row r="51" ht="17" customHeight="1"/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mergeCells count="1">
    <mergeCell ref="A1:AS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E22" sqref="E22"/>
    </sheetView>
  </sheetViews>
  <sheetFormatPr defaultColWidth="9" defaultRowHeight="16.5" outlineLevelCol="2"/>
  <cols>
    <col min="1" max="16384" width="9" style="1"/>
  </cols>
  <sheetData>
    <row r="1" spans="1:3">
      <c r="A1" s="2" t="s">
        <v>115</v>
      </c>
      <c r="B1" s="2" t="s">
        <v>116</v>
      </c>
      <c r="C1" s="2" t="s">
        <v>127</v>
      </c>
    </row>
    <row r="2" spans="1:3">
      <c r="A2" s="1">
        <f>SUM(背包!S5*背包!V5)</f>
        <v>0</v>
      </c>
      <c r="B2" s="1">
        <f>SUM(背包!AP5*背包!AS5)</f>
        <v>0</v>
      </c>
      <c r="C2" s="1">
        <f>SUM(背包!S29*背包!V29)</f>
        <v>0</v>
      </c>
    </row>
    <row r="3" spans="1:3">
      <c r="A3" s="1">
        <f>SUM(背包!S6*背包!V6)</f>
        <v>0</v>
      </c>
      <c r="B3" s="1">
        <f>SUM(背包!AP6*背包!AS6)</f>
        <v>0</v>
      </c>
      <c r="C3" s="1">
        <f>SUM(背包!S30*背包!V30)</f>
        <v>0</v>
      </c>
    </row>
    <row r="4" spans="1:3">
      <c r="A4" s="1">
        <f>SUM(背包!S7*背包!V7)</f>
        <v>0</v>
      </c>
      <c r="B4" s="1">
        <f>SUM(背包!AP7*背包!AS7)</f>
        <v>0</v>
      </c>
      <c r="C4" s="1">
        <f>SUM(背包!S31*背包!V31)</f>
        <v>0</v>
      </c>
    </row>
    <row r="5" spans="1:3">
      <c r="A5" s="1">
        <f>SUM(背包!S8*背包!V8)</f>
        <v>0</v>
      </c>
      <c r="B5" s="1">
        <f>SUM(背包!AP8*背包!AS8)</f>
        <v>0</v>
      </c>
      <c r="C5" s="1">
        <f>SUM(背包!S32*背包!V32)</f>
        <v>0</v>
      </c>
    </row>
    <row r="6" spans="1:3">
      <c r="A6" s="1">
        <f>SUM(背包!S9*背包!V9)</f>
        <v>0</v>
      </c>
      <c r="B6" s="1">
        <f>SUM(背包!AP9*背包!AS9)</f>
        <v>0</v>
      </c>
      <c r="C6" s="1">
        <f>SUM(背包!S33*背包!V33)</f>
        <v>0</v>
      </c>
    </row>
    <row r="7" spans="1:3">
      <c r="A7" s="1">
        <f>SUM(背包!S10*背包!V10)</f>
        <v>0</v>
      </c>
      <c r="B7" s="1">
        <f>SUM(背包!AP10*背包!AS10)</f>
        <v>0</v>
      </c>
      <c r="C7" s="1">
        <f>SUM(背包!S34*背包!V34)</f>
        <v>0</v>
      </c>
    </row>
    <row r="8" spans="1:3">
      <c r="A8" s="1">
        <f>SUM(背包!S11*背包!V11)</f>
        <v>0</v>
      </c>
      <c r="B8" s="1">
        <f>SUM(背包!AP11*背包!AS11)</f>
        <v>0</v>
      </c>
      <c r="C8" s="1">
        <f>SUM(背包!S35*背包!V35)</f>
        <v>0</v>
      </c>
    </row>
    <row r="9" spans="1:3">
      <c r="A9" s="1">
        <f>SUM(背包!S12*背包!V12)</f>
        <v>0</v>
      </c>
      <c r="B9" s="1">
        <f>SUM(背包!AP12*背包!AS12)</f>
        <v>0</v>
      </c>
      <c r="C9" s="1">
        <f>SUM(背包!S36*背包!V36)</f>
        <v>0</v>
      </c>
    </row>
    <row r="10" spans="1:3">
      <c r="A10" s="1">
        <f>SUM(背包!S13*背包!V13)</f>
        <v>0</v>
      </c>
      <c r="B10" s="1">
        <f>SUM(背包!AP13*背包!AS13)</f>
        <v>0</v>
      </c>
      <c r="C10" s="1">
        <f>SUM(背包!S37*背包!V37)</f>
        <v>0</v>
      </c>
    </row>
    <row r="11" spans="1:3">
      <c r="A11" s="1">
        <f>SUM(背包!S14*背包!V14)</f>
        <v>0</v>
      </c>
      <c r="B11" s="1">
        <f>SUM(背包!AP14*背包!AS14)</f>
        <v>0</v>
      </c>
      <c r="C11" s="1">
        <f>SUM(背包!S38*背包!V38)</f>
        <v>0</v>
      </c>
    </row>
    <row r="13" spans="1:3">
      <c r="A13" s="1">
        <f>SUM(背包!S16*背包!V16)</f>
        <v>0</v>
      </c>
      <c r="B13" s="1">
        <f>SUM(背包!AP16*背包!AS16)</f>
        <v>0</v>
      </c>
      <c r="C13" s="1">
        <f>SUM(背包!S40*背包!V40)</f>
        <v>0</v>
      </c>
    </row>
    <row r="14" spans="1:3">
      <c r="A14" s="1">
        <f>SUM(背包!S17*背包!V17)</f>
        <v>0</v>
      </c>
      <c r="B14" s="1">
        <f>SUM(背包!AP17*背包!AS17)</f>
        <v>0</v>
      </c>
      <c r="C14" s="1">
        <f>SUM(背包!S41*背包!V41)</f>
        <v>0</v>
      </c>
    </row>
    <row r="15" spans="1:3">
      <c r="A15" s="1">
        <f>SUM(背包!S18*背包!V18)</f>
        <v>0</v>
      </c>
      <c r="B15" s="1">
        <f>SUM(背包!AP18*背包!AS18)</f>
        <v>0</v>
      </c>
      <c r="C15" s="1">
        <f>SUM(背包!S42*背包!V42)</f>
        <v>0</v>
      </c>
    </row>
    <row r="16" spans="1:3">
      <c r="A16" s="1">
        <f>SUM(背包!S19*背包!V19)</f>
        <v>0</v>
      </c>
      <c r="B16" s="1">
        <f>SUM(背包!AP19*背包!AS19)</f>
        <v>0</v>
      </c>
      <c r="C16" s="1">
        <f>SUM(背包!S43*背包!V43)</f>
        <v>0</v>
      </c>
    </row>
    <row r="17" spans="1:3">
      <c r="A17" s="1">
        <f>SUM(背包!S20*背包!V20)</f>
        <v>0</v>
      </c>
      <c r="B17" s="1">
        <f>SUM(背包!AP20*背包!AS20)</f>
        <v>0</v>
      </c>
      <c r="C17" s="1">
        <f>SUM(背包!S44*背包!V44)</f>
        <v>0</v>
      </c>
    </row>
    <row r="18" spans="1:3">
      <c r="A18" s="1">
        <f>SUM(背包!S21*背包!V21)</f>
        <v>0</v>
      </c>
      <c r="B18" s="1">
        <f>SUM(背包!AP21*背包!AS21)</f>
        <v>0</v>
      </c>
      <c r="C18" s="1">
        <f>SUM(背包!S45*背包!V45)</f>
        <v>0</v>
      </c>
    </row>
    <row r="19" spans="1:3">
      <c r="A19" s="1">
        <f>SUM(背包!S22*背包!V22)</f>
        <v>0</v>
      </c>
      <c r="B19" s="1">
        <f>SUM(背包!AP22*背包!AS22)</f>
        <v>0</v>
      </c>
      <c r="C19" s="1">
        <f>SUM(背包!S46*背包!V46)</f>
        <v>0</v>
      </c>
    </row>
    <row r="20" spans="1:3">
      <c r="A20" s="1">
        <f>SUM(背包!S23*背包!V23)</f>
        <v>0</v>
      </c>
      <c r="B20" s="1">
        <f>SUM(背包!AP23*背包!AS23)</f>
        <v>0</v>
      </c>
      <c r="C20" s="1">
        <f>SUM(背包!S47*背包!V47)</f>
        <v>0</v>
      </c>
    </row>
    <row r="21" spans="1:3">
      <c r="A21" s="1">
        <f>SUM(背包!S24*背包!V24)</f>
        <v>0</v>
      </c>
      <c r="B21" s="1">
        <f>SUM(背包!AP24*背包!AS24)</f>
        <v>0</v>
      </c>
      <c r="C21" s="1">
        <f>SUM(背包!S48*背包!V48)</f>
        <v>0</v>
      </c>
    </row>
    <row r="22" spans="1:3">
      <c r="A22" s="1">
        <f>SUM(背包!S25*背包!V25)</f>
        <v>0</v>
      </c>
      <c r="B22" s="1">
        <f>SUM(背包!AP25*背包!AS25)</f>
        <v>0</v>
      </c>
      <c r="C22" s="1">
        <f>SUM(背包!S49*背包!V49)</f>
        <v>0</v>
      </c>
    </row>
    <row r="24" spans="1:1">
      <c r="A24" s="2" t="s">
        <v>75</v>
      </c>
    </row>
    <row r="25" spans="1:1">
      <c r="A25" s="1" t="b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背景</vt:lpstr>
      <vt:lpstr>主要</vt:lpstr>
      <vt:lpstr>背包</vt:lpstr>
      <vt:lpstr>法术</vt:lpstr>
      <vt:lpstr>盟友</vt:lpstr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猫斯基</cp:lastModifiedBy>
  <dcterms:created xsi:type="dcterms:W3CDTF">2018-02-27T11:14:00Z</dcterms:created>
  <dcterms:modified xsi:type="dcterms:W3CDTF">2018-12-08T09:07:16Z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