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_\Documents\GitHub\the-wuuster.github.io\assets\misc\"/>
    </mc:Choice>
  </mc:AlternateContent>
  <bookViews>
    <workbookView xWindow="0" yWindow="0" windowWidth="16380" windowHeight="8190"/>
  </bookViews>
  <sheets>
    <sheet name="Payroll" sheetId="1" r:id="rId1"/>
  </sheets>
  <calcPr calcId="162913" iterateDelta="1E-4"/>
</workbook>
</file>

<file path=xl/calcChain.xml><?xml version="1.0" encoding="utf-8"?>
<calcChain xmlns="http://schemas.openxmlformats.org/spreadsheetml/2006/main">
  <c r="D13" i="1" l="1"/>
  <c r="B13" i="1"/>
  <c r="H12" i="1"/>
  <c r="F12" i="1"/>
  <c r="C12" i="1"/>
  <c r="E12" i="1" s="1"/>
  <c r="G12" i="1" s="1"/>
  <c r="H11" i="1"/>
  <c r="F11" i="1"/>
  <c r="E11" i="1"/>
  <c r="G11" i="1" s="1"/>
  <c r="I11" i="1" s="1"/>
  <c r="C11" i="1"/>
  <c r="F10" i="1"/>
  <c r="C10" i="1"/>
  <c r="E10" i="1" s="1"/>
  <c r="G10" i="1" s="1"/>
  <c r="F9" i="1"/>
  <c r="E9" i="1"/>
  <c r="G9" i="1" s="1"/>
  <c r="C9" i="1"/>
  <c r="H9" i="1" s="1"/>
  <c r="H8" i="1"/>
  <c r="F8" i="1"/>
  <c r="C8" i="1"/>
  <c r="E8" i="1" s="1"/>
  <c r="G8" i="1" s="1"/>
  <c r="H7" i="1"/>
  <c r="F7" i="1"/>
  <c r="E7" i="1"/>
  <c r="G7" i="1" s="1"/>
  <c r="I7" i="1" s="1"/>
  <c r="C7" i="1"/>
  <c r="F6" i="1"/>
  <c r="C6" i="1"/>
  <c r="E6" i="1" s="1"/>
  <c r="G6" i="1" s="1"/>
  <c r="F5" i="1"/>
  <c r="F13" i="1" s="1"/>
  <c r="E5" i="1"/>
  <c r="C5" i="1"/>
  <c r="H5" i="1" s="1"/>
  <c r="A2" i="1"/>
  <c r="E13" i="1" l="1"/>
  <c r="I8" i="1"/>
  <c r="I9" i="1"/>
  <c r="H16" i="1"/>
  <c r="H13" i="1"/>
  <c r="I12" i="1"/>
  <c r="H6" i="1"/>
  <c r="I6" i="1" s="1"/>
  <c r="H10" i="1"/>
  <c r="I10" i="1" s="1"/>
  <c r="G5" i="1"/>
  <c r="G13" i="1" s="1"/>
  <c r="C13" i="1"/>
  <c r="I5" i="1" l="1"/>
  <c r="I16" i="1" l="1"/>
  <c r="I13" i="1"/>
</calcChain>
</file>

<file path=xl/sharedStrings.xml><?xml version="1.0" encoding="utf-8"?>
<sst xmlns="http://schemas.openxmlformats.org/spreadsheetml/2006/main" count="21" uniqueCount="21">
  <si>
    <t>Example1 - Payroll Statement</t>
  </si>
  <si>
    <t>Month</t>
  </si>
  <si>
    <t>Salary</t>
  </si>
  <si>
    <t>Commission</t>
  </si>
  <si>
    <t>Overtime</t>
  </si>
  <si>
    <t>Mortgage Payment</t>
  </si>
  <si>
    <t>Pension Fund</t>
  </si>
  <si>
    <t>Total Deductions</t>
  </si>
  <si>
    <t>Total Pay</t>
  </si>
  <si>
    <t>Net Pay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</si>
  <si>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</si>
  <si>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</si>
  <si>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</si>
  <si>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</si>
  <si>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</si>
  <si>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</si>
  <si>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</si>
  <si>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</si>
  <si>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Column Totals</t>
  </si>
  <si>
    <t>Mortgage rate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</si>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</sst>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"/>
    <numFmt numFmtId="165" formatCode="&quot;$&quot;#,##0.0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10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165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abSelected="1" zoomScaleNormal="100" workbookViewId="0">
      <selection activeCell="I7" sqref="I7"/>
    </sheetView>
  </sheetViews>
  <sheetFormatPr defaultRowHeight="12.75" x14ac:dyDescent="0.2"/>
  <cols>
    <col min="1" max="1" width="17.7109375"/>
    <col min="2" max="2" width="14.42578125"/>
    <col min="3" max="3" width="13.28515625"/>
    <col min="4" max="4" width="10"/>
    <col min="5" max="5" width="15.7109375" customWidth="1"/>
    <col min="6" max="6" width="11.28515625"/>
    <col min="7" max="7" width="14.140625"/>
    <col min="8" max="8" width="11.28515625"/>
    <col min="9" max="9" width="11.140625"/>
    <col min="10" max="1025" width="8.85546875"/>
  </cols>
  <sheetData>
    <row r="2" spans="1:14" x14ac:dyDescent="0.2">
      <c r="A2" s="2">
        <f ca="1">TODAY()</f>
        <v>42826</v>
      </c>
      <c r="B2" s="1" t="s">
        <v>0</v>
      </c>
      <c r="C2" s="1"/>
      <c r="D2" s="1"/>
      <c r="E2" s="1"/>
      <c r="F2" s="1"/>
      <c r="G2" s="1"/>
    </row>
    <row r="3" spans="1:14" x14ac:dyDescent="0.2">
      <c r="A3" s="3"/>
      <c r="B3" s="4"/>
      <c r="C3" s="4"/>
      <c r="D3" s="3"/>
    </row>
    <row r="4" spans="1:14" ht="25.5" x14ac:dyDescent="0.2">
      <c r="A4" s="11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N4" s="5"/>
    </row>
    <row r="5" spans="1:14" x14ac:dyDescent="0.2">
      <c r="A5" s="10" t="s">
        <v>10</v>
      </c>
      <c r="B5" s="5">
        <v>62000</v>
      </c>
      <c r="C5" s="5">
        <f t="shared" ref="C5:C12" si="0">B5*0.15</f>
        <v>9300</v>
      </c>
      <c r="D5">
        <v>3200</v>
      </c>
      <c r="E5" s="5">
        <f t="shared" ref="E5:E12" si="1">(B5+C5+D5)*$A$16</f>
        <v>13410</v>
      </c>
      <c r="F5" s="5">
        <f t="shared" ref="F5:F12" si="2">(B5+D5)*0.25</f>
        <v>16300</v>
      </c>
      <c r="G5" s="5">
        <f t="shared" ref="G5:G12" si="3">E5+F5</f>
        <v>29710</v>
      </c>
      <c r="H5" s="5">
        <f t="shared" ref="H5:H12" si="4">SUM(B5:D5)</f>
        <v>74500</v>
      </c>
      <c r="I5" s="5">
        <f t="shared" ref="I5:I12" si="5">H5-G5</f>
        <v>44790</v>
      </c>
    </row>
    <row r="6" spans="1:14" x14ac:dyDescent="0.2">
      <c r="A6" s="10" t="s">
        <v>11</v>
      </c>
      <c r="B6" s="5">
        <v>31000</v>
      </c>
      <c r="C6" s="5">
        <f t="shared" si="0"/>
        <v>4650</v>
      </c>
      <c r="D6">
        <v>3200</v>
      </c>
      <c r="E6" s="5">
        <f t="shared" si="1"/>
        <v>6993</v>
      </c>
      <c r="F6" s="5">
        <f t="shared" si="2"/>
        <v>8550</v>
      </c>
      <c r="G6" s="5">
        <f t="shared" si="3"/>
        <v>15543</v>
      </c>
      <c r="H6" s="5">
        <f t="shared" si="4"/>
        <v>38850</v>
      </c>
      <c r="I6" s="5">
        <f t="shared" si="5"/>
        <v>23307</v>
      </c>
    </row>
    <row r="7" spans="1:14" x14ac:dyDescent="0.2">
      <c r="A7" s="10" t="s">
        <v>12</v>
      </c>
      <c r="B7" s="5">
        <v>58500</v>
      </c>
      <c r="C7" s="5">
        <f t="shared" si="0"/>
        <v>8775</v>
      </c>
      <c r="D7">
        <v>3200</v>
      </c>
      <c r="E7" s="5">
        <f t="shared" si="1"/>
        <v>12685.5</v>
      </c>
      <c r="F7" s="5">
        <f t="shared" si="2"/>
        <v>15425</v>
      </c>
      <c r="G7" s="5">
        <f t="shared" si="3"/>
        <v>28110.5</v>
      </c>
      <c r="H7" s="5">
        <f t="shared" si="4"/>
        <v>70475</v>
      </c>
      <c r="I7" s="5">
        <f t="shared" si="5"/>
        <v>42364.5</v>
      </c>
    </row>
    <row r="8" spans="1:14" s="6" customFormat="1" x14ac:dyDescent="0.2">
      <c r="A8" s="9" t="s">
        <v>13</v>
      </c>
      <c r="B8" s="5">
        <v>13500</v>
      </c>
      <c r="C8" s="5">
        <f t="shared" si="0"/>
        <v>2025</v>
      </c>
      <c r="D8">
        <v>3200</v>
      </c>
      <c r="E8" s="5">
        <f t="shared" si="1"/>
        <v>3370.5</v>
      </c>
      <c r="F8" s="5">
        <f t="shared" si="2"/>
        <v>4175</v>
      </c>
      <c r="G8" s="5">
        <f t="shared" si="3"/>
        <v>7545.5</v>
      </c>
      <c r="H8" s="5">
        <f t="shared" si="4"/>
        <v>18725</v>
      </c>
      <c r="I8" s="5">
        <f t="shared" si="5"/>
        <v>11179.5</v>
      </c>
    </row>
    <row r="9" spans="1:14" x14ac:dyDescent="0.2">
      <c r="A9" s="10" t="s">
        <v>14</v>
      </c>
      <c r="B9" s="5">
        <v>123400</v>
      </c>
      <c r="C9" s="5">
        <f t="shared" si="0"/>
        <v>18510</v>
      </c>
      <c r="D9">
        <v>3200</v>
      </c>
      <c r="E9" s="5">
        <f t="shared" si="1"/>
        <v>26119.8</v>
      </c>
      <c r="F9" s="5">
        <f t="shared" si="2"/>
        <v>31650</v>
      </c>
      <c r="G9" s="5">
        <f t="shared" si="3"/>
        <v>57769.8</v>
      </c>
      <c r="H9" s="5">
        <f t="shared" si="4"/>
        <v>145110</v>
      </c>
      <c r="I9" s="5">
        <f t="shared" si="5"/>
        <v>87340.2</v>
      </c>
    </row>
    <row r="10" spans="1:14" x14ac:dyDescent="0.2">
      <c r="A10" s="10" t="s">
        <v>15</v>
      </c>
      <c r="B10" s="5">
        <v>180000</v>
      </c>
      <c r="C10" s="5">
        <f t="shared" si="0"/>
        <v>27000</v>
      </c>
      <c r="D10">
        <v>3200</v>
      </c>
      <c r="E10" s="5">
        <f t="shared" si="1"/>
        <v>37836</v>
      </c>
      <c r="F10" s="5">
        <f t="shared" si="2"/>
        <v>45800</v>
      </c>
      <c r="G10" s="5">
        <f t="shared" si="3"/>
        <v>83636</v>
      </c>
      <c r="H10" s="5">
        <f t="shared" si="4"/>
        <v>210200</v>
      </c>
      <c r="I10" s="5">
        <f t="shared" si="5"/>
        <v>126564</v>
      </c>
    </row>
    <row r="11" spans="1:14" x14ac:dyDescent="0.2">
      <c r="A11" s="10" t="s">
        <v>16</v>
      </c>
      <c r="B11" s="5">
        <v>73000</v>
      </c>
      <c r="C11" s="5">
        <f t="shared" si="0"/>
        <v>10950</v>
      </c>
      <c r="D11">
        <v>3200</v>
      </c>
      <c r="E11" s="5">
        <f t="shared" si="1"/>
        <v>15687</v>
      </c>
      <c r="F11" s="5">
        <f t="shared" si="2"/>
        <v>19050</v>
      </c>
      <c r="G11" s="5">
        <f t="shared" si="3"/>
        <v>34737</v>
      </c>
      <c r="H11" s="5">
        <f t="shared" si="4"/>
        <v>87150</v>
      </c>
      <c r="I11" s="5">
        <f t="shared" si="5"/>
        <v>52413</v>
      </c>
    </row>
    <row r="12" spans="1:14" x14ac:dyDescent="0.2">
      <c r="A12" s="10" t="s">
        <v>17</v>
      </c>
      <c r="B12" s="5">
        <v>43000</v>
      </c>
      <c r="C12" s="5">
        <f t="shared" si="0"/>
        <v>6450</v>
      </c>
      <c r="D12">
        <v>3200</v>
      </c>
      <c r="E12" s="5">
        <f t="shared" si="1"/>
        <v>9477</v>
      </c>
      <c r="F12" s="5">
        <f t="shared" si="2"/>
        <v>11550</v>
      </c>
      <c r="G12" s="5">
        <f t="shared" si="3"/>
        <v>21027</v>
      </c>
      <c r="H12" s="5">
        <f t="shared" si="4"/>
        <v>52650</v>
      </c>
      <c r="I12" s="5">
        <f t="shared" si="5"/>
        <v>31623</v>
      </c>
    </row>
    <row r="13" spans="1:14" x14ac:dyDescent="0.2">
      <c r="A13" s="7" t="s">
        <v>18</v>
      </c>
      <c r="B13" s="5">
        <f t="shared" ref="B13:I13" si="6">SUM(B5:B12)</f>
        <v>584400</v>
      </c>
      <c r="C13" s="5">
        <f t="shared" si="6"/>
        <v>87660</v>
      </c>
      <c r="D13">
        <f t="shared" si="6"/>
        <v>25600</v>
      </c>
      <c r="E13" s="5">
        <f t="shared" si="6"/>
        <v>125578.8</v>
      </c>
      <c r="F13" s="5">
        <f t="shared" si="6"/>
        <v>152500</v>
      </c>
      <c r="G13" s="5">
        <f t="shared" si="6"/>
        <v>278078.8</v>
      </c>
      <c r="H13" s="5">
        <f t="shared" si="6"/>
        <v>697660</v>
      </c>
      <c r="I13" s="5">
        <f t="shared" si="6"/>
        <v>419581.2</v>
      </c>
    </row>
    <row r="14" spans="1:14" x14ac:dyDescent="0.2">
      <c r="B14" s="5"/>
      <c r="C14" s="5"/>
      <c r="D14" s="5"/>
      <c r="E14" s="5"/>
      <c r="F14" s="5"/>
      <c r="G14" s="5"/>
      <c r="H14" s="5"/>
    </row>
    <row r="15" spans="1:14" x14ac:dyDescent="0.2">
      <c r="A15" t="s">
        <v>19</v>
      </c>
    </row>
    <row r="16" spans="1:14" x14ac:dyDescent="0.2">
      <c r="A16" s="8">
        <v>0.18</v>
      </c>
      <c r="G16" s="13" t="s">
        <v>20</v>
      </c>
      <c r="H16" s="12">
        <f>AVERAGE(H5:H13)</f>
        <v>155035.55555555556</v>
      </c>
      <c r="I16" s="12">
        <f>AVERAGE(I5:I13)</f>
        <v>93240.266666666663</v>
      </c>
    </row>
  </sheetData>
  <mergeCells count="1">
    <mergeCell ref="B2:G2"/>
  </mergeCells>
  <printOptions headings="1" gridLines="1"/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Edmond Wu</cp:lastModifiedBy>
  <cp:revision>0</cp:revision>
  <dcterms:created xsi:type="dcterms:W3CDTF">2013-11-01T17:06:10Z</dcterms:created>
  <dcterms:modified xsi:type="dcterms:W3CDTF">2017-04-01T16:57:52Z</dcterms:modified>
  <dc:language>en-US</dc:language>
</cp:coreProperties>
</file>