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ayrol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<sst xmlns="http://schemas.openxmlformats.org/spreadsheetml/2006/main" count="21" uniqueCount="21">
  <si>
    <t>Example1 - Payroll Statement</t>
  </si>
  <si>
    <t>Month</t>
  </si>
  <si>
    <t>Salary</t>
  </si>
  <si>
    <t>Commission</t>
  </si>
  <si>
    <t>Overtime</t>
  </si>
  <si>
    <t>Mortgage Payment</t>
  </si>
  <si>
    <t>Pension Fund</t>
  </si>
  <si>
    <t>Total Deductions</t>
  </si>
  <si>
    <t>Total Pay</t>
  </si>
  <si>
    <t>Net Pay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</si>
  <si>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</si>
  <si>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</si>
  <si>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</si>
  <si>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</si>
  <si>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</si>
  <si>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</si>
  <si>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</si>
  <si>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</si>
  <si>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Column Totals</t>
  </si>
  <si>
    <t>Mortgage rate</t>
  </si>
  <si>
    <t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</si>
</sst>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\$#,##0.00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7091836734694"/>
    <col collapsed="false" hidden="false" max="2" min="2" style="0" width="14.4285714285714"/>
    <col collapsed="false" hidden="false" max="3" min="3" style="0" width="13.2857142857143"/>
    <col collapsed="false" hidden="false" max="4" min="4" style="0" width="10"/>
    <col collapsed="false" hidden="false" max="5" min="5" style="0" width="12.4183673469388"/>
    <col collapsed="false" hidden="false" max="6" min="6" style="0" width="11.2857142857143"/>
    <col collapsed="false" hidden="false" max="7" min="7" style="0" width="14.1479591836735"/>
    <col collapsed="false" hidden="false" max="8" min="8" style="0" width="11.2857142857143"/>
    <col collapsed="false" hidden="false" max="9" min="9" style="0" width="11.1428571428571"/>
    <col collapsed="false" hidden="false" max="1025" min="10" style="0" width="8.85714285714286"/>
  </cols>
  <sheetData>
    <row r="2" customFormat="false" ht="12.75" hidden="false" customHeight="false" outlineLevel="0" collapsed="false">
      <c r="A2" s="1" t="n">
        <f aca="true">TODAY()</f>
        <v>42316</v>
      </c>
      <c r="B2" s="2" t="s">
        <v>0</v>
      </c>
      <c r="C2" s="2"/>
      <c r="D2" s="2"/>
      <c r="E2" s="2"/>
      <c r="F2" s="2"/>
      <c r="G2" s="2"/>
    </row>
    <row r="3" customFormat="false" ht="12.75" hidden="false" customHeight="false" outlineLevel="0" collapsed="false">
      <c r="A3" s="3"/>
      <c r="B3" s="4"/>
      <c r="C3" s="4"/>
      <c r="D3" s="3"/>
    </row>
    <row r="4" customFormat="false" ht="23.8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N4" s="6" t="n">
        <f aca="false">SUM(G14)</f>
        <v>0</v>
      </c>
    </row>
    <row r="5" customFormat="false" ht="12.8" hidden="false" customHeight="false" outlineLevel="0" collapsed="false">
      <c r="A5" s="0" t="s">
        <v>10</v>
      </c>
      <c r="B5" s="6" t="n">
        <v>62000</v>
      </c>
      <c r="C5" s="6" t="n">
        <f aca="false">B5*0.15</f>
        <v>9300</v>
      </c>
      <c r="D5" s="0" t="n">
        <v>3200</v>
      </c>
      <c r="E5" s="6" t="n">
        <f aca="false">(B5+C5+D5)*$A$16</f>
        <v>13410</v>
      </c>
      <c r="F5" s="6" t="n">
        <f aca="false">(B5+D5)*0.25</f>
        <v>16300</v>
      </c>
      <c r="G5" s="6" t="n">
        <f aca="false">E5+F5</f>
        <v>29710</v>
      </c>
      <c r="H5" s="6" t="n">
        <f aca="false">SUM(B5:D5)</f>
        <v>74500</v>
      </c>
      <c r="I5" s="6" t="n">
        <f aca="false">H5-G5</f>
        <v>44790</v>
      </c>
      <c r="L5" s="0" t="n">
        <v>5</v>
      </c>
    </row>
    <row r="6" customFormat="false" ht="12.8" hidden="false" customHeight="false" outlineLevel="0" collapsed="false">
      <c r="A6" s="0" t="s">
        <v>11</v>
      </c>
      <c r="B6" s="6" t="n">
        <v>31000</v>
      </c>
      <c r="C6" s="6" t="n">
        <f aca="false">B6*0.15</f>
        <v>4650</v>
      </c>
      <c r="D6" s="0" t="n">
        <v>3200</v>
      </c>
      <c r="E6" s="6" t="n">
        <f aca="false">(B6+C6+D6)*$A$16</f>
        <v>6993</v>
      </c>
      <c r="F6" s="6" t="n">
        <f aca="false">(B6+D6)*0.25</f>
        <v>8550</v>
      </c>
      <c r="G6" s="6" t="n">
        <f aca="false">E6+F6</f>
        <v>15543</v>
      </c>
      <c r="H6" s="6" t="n">
        <f aca="false">SUM(B6:D6)</f>
        <v>38850</v>
      </c>
      <c r="I6" s="6" t="n">
        <f aca="false">H6-G6</f>
        <v>23307</v>
      </c>
    </row>
    <row r="7" customFormat="false" ht="12.8" hidden="false" customHeight="false" outlineLevel="0" collapsed="false">
      <c r="A7" s="0" t="s">
        <v>12</v>
      </c>
      <c r="B7" s="6" t="n">
        <v>58500</v>
      </c>
      <c r="C7" s="6" t="n">
        <f aca="false">B7*0.15</f>
        <v>8775</v>
      </c>
      <c r="D7" s="0" t="n">
        <v>3200</v>
      </c>
      <c r="E7" s="6" t="n">
        <f aca="false">(B7+C7+D7)*$A$16</f>
        <v>12685.5</v>
      </c>
      <c r="F7" s="6" t="n">
        <f aca="false">(B7+D7)*0.25</f>
        <v>15425</v>
      </c>
      <c r="G7" s="6" t="n">
        <f aca="false">E7+F7</f>
        <v>28110.5</v>
      </c>
      <c r="H7" s="6" t="n">
        <f aca="false">SUM(B7:D7)</f>
        <v>70475</v>
      </c>
      <c r="I7" s="6" t="n">
        <f aca="false">H7-G7</f>
        <v>42364.5</v>
      </c>
    </row>
    <row r="8" s="7" customFormat="true" ht="12.8" hidden="false" customHeight="false" outlineLevel="0" collapsed="false">
      <c r="A8" s="7" t="s">
        <v>13</v>
      </c>
      <c r="B8" s="6" t="n">
        <v>13500</v>
      </c>
      <c r="C8" s="6" t="n">
        <f aca="false">B8*0.15</f>
        <v>2025</v>
      </c>
      <c r="D8" s="0" t="n">
        <v>3200</v>
      </c>
      <c r="E8" s="6" t="n">
        <f aca="false">(B8+C8+D8)*$A$16</f>
        <v>3370.5</v>
      </c>
      <c r="F8" s="6" t="n">
        <f aca="false">(B8+D8)*0.25</f>
        <v>4175</v>
      </c>
      <c r="G8" s="6" t="n">
        <f aca="false">E8+F8</f>
        <v>7545.5</v>
      </c>
      <c r="H8" s="6" t="n">
        <f aca="false">SUM(B8:D8)</f>
        <v>18725</v>
      </c>
      <c r="I8" s="6" t="n">
        <f aca="false">H8-G8</f>
        <v>11179.5</v>
      </c>
    </row>
    <row r="9" customFormat="false" ht="12.75" hidden="false" customHeight="false" outlineLevel="0" collapsed="false">
      <c r="A9" s="0" t="s">
        <v>14</v>
      </c>
      <c r="B9" s="6" t="n">
        <v>123400</v>
      </c>
      <c r="C9" s="6" t="n">
        <f aca="false">B9*0.15</f>
        <v>18510</v>
      </c>
      <c r="D9" s="0" t="n">
        <v>3200</v>
      </c>
      <c r="E9" s="6" t="n">
        <f aca="false">(B9+C9+D9)*$A$16</f>
        <v>26119.8</v>
      </c>
      <c r="F9" s="6" t="n">
        <f aca="false">(B9+D9)*0.25</f>
        <v>31650</v>
      </c>
      <c r="G9" s="6" t="n">
        <f aca="false">E9+F9</f>
        <v>57769.8</v>
      </c>
      <c r="H9" s="6" t="n">
        <f aca="false">SUM(B9:D9)</f>
        <v>145110</v>
      </c>
      <c r="I9" s="6" t="n">
        <f aca="false">H9-G9</f>
        <v>87340.2</v>
      </c>
    </row>
    <row r="10" customFormat="false" ht="12.75" hidden="false" customHeight="false" outlineLevel="0" collapsed="false">
      <c r="A10" s="0" t="s">
        <v>15</v>
      </c>
      <c r="B10" s="6" t="n">
        <v>180000</v>
      </c>
      <c r="C10" s="6" t="n">
        <f aca="false">B10*0.15</f>
        <v>27000</v>
      </c>
      <c r="D10" s="0" t="n">
        <v>3200</v>
      </c>
      <c r="E10" s="6" t="n">
        <f aca="false">(B10+C10+D10)*$A$16</f>
        <v>37836</v>
      </c>
      <c r="F10" s="6" t="n">
        <f aca="false">(B10+D10)*0.25</f>
        <v>45800</v>
      </c>
      <c r="G10" s="6" t="n">
        <f aca="false">E10+F10</f>
        <v>83636</v>
      </c>
      <c r="H10" s="6" t="n">
        <f aca="false">SUM(B10:D10)</f>
        <v>210200</v>
      </c>
      <c r="I10" s="6" t="n">
        <f aca="false">H10-G10</f>
        <v>126564</v>
      </c>
    </row>
    <row r="11" customFormat="false" ht="12.75" hidden="false" customHeight="false" outlineLevel="0" collapsed="false">
      <c r="A11" s="0" t="s">
        <v>16</v>
      </c>
      <c r="B11" s="6" t="n">
        <v>73000</v>
      </c>
      <c r="C11" s="6" t="n">
        <f aca="false">B11*0.15</f>
        <v>10950</v>
      </c>
      <c r="D11" s="0" t="n">
        <v>3200</v>
      </c>
      <c r="E11" s="6" t="n">
        <f aca="false">(B11+C11+D11)*$A$16</f>
        <v>15687</v>
      </c>
      <c r="F11" s="6" t="n">
        <f aca="false">(B11+D11)*0.25</f>
        <v>19050</v>
      </c>
      <c r="G11" s="6" t="n">
        <f aca="false">E11+F11</f>
        <v>34737</v>
      </c>
      <c r="H11" s="6" t="n">
        <f aca="false">SUM(B11:D11)</f>
        <v>87150</v>
      </c>
      <c r="I11" s="6" t="n">
        <f aca="false">H11-G11</f>
        <v>52413</v>
      </c>
    </row>
    <row r="12" customFormat="false" ht="12.75" hidden="false" customHeight="false" outlineLevel="0" collapsed="false">
      <c r="A12" s="0" t="s">
        <v>17</v>
      </c>
      <c r="B12" s="6" t="n">
        <v>43000</v>
      </c>
      <c r="C12" s="6" t="n">
        <f aca="false">B12*0.15</f>
        <v>6450</v>
      </c>
      <c r="D12" s="0" t="n">
        <v>3200</v>
      </c>
      <c r="E12" s="6" t="n">
        <f aca="false">(B12+C12+D12)*$A$16</f>
        <v>9477</v>
      </c>
      <c r="F12" s="6" t="n">
        <f aca="false">(B12+D12)*0.25</f>
        <v>11550</v>
      </c>
      <c r="G12" s="6" t="n">
        <f aca="false">E12+F12</f>
        <v>21027</v>
      </c>
      <c r="H12" s="6" t="n">
        <f aca="false">SUM(B12:D12)</f>
        <v>52650</v>
      </c>
      <c r="I12" s="6" t="n">
        <f aca="false">H12-G12</f>
        <v>31623</v>
      </c>
    </row>
    <row r="13" customFormat="false" ht="12.75" hidden="false" customHeight="false" outlineLevel="0" collapsed="false">
      <c r="A13" s="8" t="s">
        <v>18</v>
      </c>
      <c r="B13" s="6" t="n">
        <f aca="false">SUM(B5:B12)</f>
        <v>584400</v>
      </c>
      <c r="C13" s="6" t="n">
        <f aca="false">SUM(C5:C12)</f>
        <v>87660</v>
      </c>
      <c r="D13" s="0" t="n">
        <f aca="false">SUM(D5:D12)</f>
        <v>25600</v>
      </c>
      <c r="E13" s="6" t="n">
        <f aca="false">SUM(E5:E12)</f>
        <v>125578.8</v>
      </c>
      <c r="F13" s="6" t="n">
        <f aca="false">SUM(F5:F12)</f>
        <v>152500</v>
      </c>
      <c r="G13" s="6" t="n">
        <f aca="false">SUM(G5:G12)</f>
        <v>278078.8</v>
      </c>
      <c r="H13" s="6" t="n">
        <f aca="false">SUM(H5:H12)</f>
        <v>697660</v>
      </c>
      <c r="I13" s="6" t="n">
        <f aca="false">SUM(I5:I12)</f>
        <v>419581.2</v>
      </c>
    </row>
    <row r="14" customFormat="false" ht="12.75" hidden="false" customHeight="false" outlineLevel="0" collapsed="false">
      <c r="B14" s="6"/>
      <c r="C14" s="6"/>
      <c r="D14" s="6"/>
      <c r="E14" s="6"/>
      <c r="F14" s="6"/>
      <c r="G14" s="6"/>
      <c r="H14" s="6"/>
    </row>
    <row r="15" customFormat="false" ht="12.75" hidden="false" customHeight="false" outlineLevel="0" collapsed="false">
      <c r="A15" s="0" t="s">
        <v>19</v>
      </c>
    </row>
    <row r="16" customFormat="false" ht="12.75" hidden="false" customHeight="false" outlineLevel="0" collapsed="false">
      <c r="A16" s="9" t="n">
        <v>0.18</v>
      </c>
      <c r="G16" s="0" t="s">
        <v>20</v>
      </c>
      <c r="H16" s="0" t="n">
        <f aca="false">AVERAGE(H5:H13)</f>
        <v>155035.555555556</v>
      </c>
      <c r="I16" s="0" t="n">
        <f aca="false">AVERAGE(I5:I13)</f>
        <v>93240.2666666667</v>
      </c>
    </row>
    <row r="1048576" customFormat="false" ht="12.75" hidden="false" customHeight="false" outlineLevel="0" collapsed="false"/>
  </sheetData>
  <mergeCells count="1">
    <mergeCell ref="B2:G2"/>
  </mergeCells>
  <printOptions headings="tru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2013-11-01T17:06:10Z</dcterms:created>
  <dc:language>en-US</dc:language>
  <dcterms:modified xsi:type="dcterms:W3CDTF">2015-06-28T23:08:10Z</dcterms:modified>
  <cp:revision>0</cp:revision>
</cp:coreProperties>
</file>