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C_Active/Programming/etl/frontend/src/assets/"/>
    </mc:Choice>
  </mc:AlternateContent>
  <xr:revisionPtr revIDLastSave="0" documentId="13_ncr:1_{493FB85B-A3DD-DE42-9555-FB3A059D96BC}" xr6:coauthVersionLast="47" xr6:coauthVersionMax="47" xr10:uidLastSave="{00000000-0000-0000-0000-000000000000}"/>
  <bookViews>
    <workbookView xWindow="31520" yWindow="4700" windowWidth="31340" windowHeight="19960" activeTab="1" xr2:uid="{D5D27B86-F144-E743-B3B9-56F665BFF7C4}"/>
  </bookViews>
  <sheets>
    <sheet name="clamp fn" sheetId="1" r:id="rId1"/>
    <sheet name="clip_fn" sheetId="2" r:id="rId2"/>
  </sheets>
  <definedNames>
    <definedName name="formatOut" localSheetId="1">clip_fn!$J$4</definedName>
    <definedName name="maxFontSize">'clamp fn'!$C$12</definedName>
    <definedName name="maxWidth">'clamp fn'!$D$12</definedName>
    <definedName name="minFontSize">'clamp fn'!$C$11</definedName>
    <definedName name="minWidth">'clamp fn'!$D$11</definedName>
    <definedName name="numberFormat">'clamp fn'!$G$15</definedName>
    <definedName name="pxToRem">'clamp fn'!$F$15</definedName>
    <definedName name="slope">'clamp fn'!$C$14</definedName>
    <definedName name="x_shift" localSheetId="1">clip_fn!$E$46</definedName>
    <definedName name="y_shift" localSheetId="1">clip_fn!$F$48</definedName>
    <definedName name="yIntersect">'clamp fn'!$C$15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2" l="1"/>
  <c r="G39" i="2"/>
  <c r="H39" i="2"/>
  <c r="H37" i="2"/>
  <c r="G37" i="2"/>
  <c r="J37" i="2" s="1"/>
  <c r="E40" i="2"/>
  <c r="H40" i="2" s="1"/>
  <c r="D40" i="2"/>
  <c r="G40" i="2" s="1"/>
  <c r="J39" i="2"/>
  <c r="D39" i="2"/>
  <c r="E38" i="2"/>
  <c r="H38" i="2" s="1"/>
  <c r="J38" i="2" s="1"/>
  <c r="D23" i="2"/>
  <c r="G24" i="2" s="1"/>
  <c r="H9" i="2"/>
  <c r="J23" i="2"/>
  <c r="H24" i="2"/>
  <c r="H26" i="2"/>
  <c r="G26" i="2"/>
  <c r="J26" i="2" s="1"/>
  <c r="G25" i="2"/>
  <c r="J21" i="2"/>
  <c r="E24" i="2"/>
  <c r="H28" i="2" s="1"/>
  <c r="J28" i="2" s="1"/>
  <c r="D24" i="2"/>
  <c r="H22" i="2"/>
  <c r="J22" i="2" s="1"/>
  <c r="E22" i="2"/>
  <c r="H25" i="2" s="1"/>
  <c r="G10" i="2"/>
  <c r="J12" i="2"/>
  <c r="G11" i="2"/>
  <c r="J11" i="2" s="1"/>
  <c r="J6" i="2"/>
  <c r="H13" i="2"/>
  <c r="J13" i="2" s="1"/>
  <c r="H7" i="2"/>
  <c r="G7" i="2"/>
  <c r="J7" i="2" s="1"/>
  <c r="E9" i="2"/>
  <c r="H8" i="2" s="1"/>
  <c r="D9" i="2"/>
  <c r="G8" i="2" s="1"/>
  <c r="D8" i="2"/>
  <c r="G9" i="2" s="1"/>
  <c r="E7" i="2"/>
  <c r="H10" i="2" s="1"/>
  <c r="G15" i="1"/>
  <c r="D12" i="1"/>
  <c r="D11" i="1"/>
  <c r="C12" i="1"/>
  <c r="C11" i="1"/>
  <c r="J40" i="2" l="1"/>
  <c r="D33" i="2" s="1" a="1"/>
  <c r="D33" i="2" s="1"/>
  <c r="J25" i="2"/>
  <c r="J24" i="2"/>
  <c r="G27" i="2"/>
  <c r="J27" i="2" s="1"/>
  <c r="H27" i="2"/>
  <c r="J9" i="2"/>
  <c r="J8" i="2"/>
  <c r="J10" i="2"/>
  <c r="C14" i="1"/>
  <c r="C15" i="1" s="1"/>
  <c r="C17" i="1" s="1"/>
  <c r="B22" i="1" s="1"/>
  <c r="D17" i="2" l="1" a="1"/>
  <c r="D17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<sst xmlns="http://schemas.openxmlformats.org/spreadsheetml/2006/main" count="41" uniqueCount="21">
  <si>
    <t>min</t>
  </si>
  <si>
    <t>max</t>
  </si>
  <si>
    <t>slope</t>
  </si>
  <si>
    <t>to-from-px</t>
  </si>
  <si>
    <t>preferred-value</t>
  </si>
  <si>
    <t>font-size</t>
  </si>
  <si>
    <t>port-width</t>
  </si>
  <si>
    <t>format</t>
  </si>
  <si>
    <t>y-intersect</t>
  </si>
  <si>
    <t>clamp function (output)</t>
  </si>
  <si>
    <t>px</t>
  </si>
  <si>
    <t>rem</t>
  </si>
  <si>
    <t>…given rem of 16</t>
  </si>
  <si>
    <t>Negative</t>
  </si>
  <si>
    <t>x</t>
  </si>
  <si>
    <t>y</t>
  </si>
  <si>
    <t>Rectangle</t>
  </si>
  <si>
    <t>Output</t>
  </si>
  <si>
    <t>format:</t>
  </si>
  <si>
    <t>0.0%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</si>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</sst>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6">
    <xf numFmtId="0" fontId="0" fillId="0" borderId="0" xfId="0"/>
    <xf numFmtId="164" fontId="0" fillId="0" borderId="0" xfId="0" applyNumberFormat="1"/>
    <xf numFmtId="0" fontId="2" fillId="3" borderId="1" xfId="2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2" borderId="0" xfId="1"/>
    <xf numFmtId="9" fontId="0" fillId="0" borderId="0" xfId="0" applyNumberFormat="1"/>
    <xf numFmtId="9" fontId="2" fillId="3" borderId="1" xfId="2" applyNumberFormat="1"/>
    <xf numFmtId="0" fontId="2" fillId="3" borderId="1" xfId="2" quotePrefix="1"/>
    <xf numFmtId="9" fontId="0" fillId="5" borderId="0" xfId="0" applyNumberFormat="1" applyFill="1"/>
    <xf numFmtId="9" fontId="0" fillId="6" borderId="0" xfId="0" applyNumberFormat="1" applyFill="1"/>
    <xf numFmtId="0" fontId="4" fillId="0" borderId="0" xfId="0" applyFont="1"/>
    <xf numFmtId="9" fontId="0" fillId="0" borderId="0" xfId="0" applyNumberFormat="1" applyFill="1"/>
    <xf numFmtId="0" fontId="0" fillId="0" borderId="0" xfId="0" applyFill="1"/>
    <xf numFmtId="165" fontId="2" fillId="3" borderId="1" xfId="2" applyNumberFormat="1"/>
    <xf numFmtId="0" fontId="3" fillId="4" borderId="0" xfId="3" applyBorder="1" applyAlignment="1">
      <alignment horizontal="center" vertical="center"/>
    </xf>
  </cellXfs>
  <cellStyles count="4">
    <cellStyle name="Input" xfId="2" builtinId="20"/>
    <cellStyle name="Neutral" xfId="1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301625</xdr:colOff>
      <xdr:row>6</xdr:row>
      <xdr:rowOff>127001</xdr:rowOff>
    </xdr:from>
    <xdr:to>
      <xdr:col>2</xdr:col>
      <xdr:colOff>365125</xdr:colOff>
      <xdr:row>13</xdr:row>
      <xdr:rowOff>79376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970A7F7-E57B-5144-8D4F-28EA4DECD1C5}"/>
            </a:ext>
          </a:extLst>
        </xdr:cNvPr>
        <xdr:cNvSpPr/>
      </xdr:nvSpPr>
      <xdr:spPr>
        <a:xfrm>
          <a:off x="301625" y="1365251"/>
          <a:ext cx="1714500" cy="1397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412750</xdr:colOff>
      <xdr:row>6</xdr:row>
      <xdr:rowOff>23812</xdr:rowOff>
    </xdr:from>
    <xdr:to>
      <xdr:col>1</xdr:col>
      <xdr:colOff>603567</xdr:colOff>
      <xdr:row>10</xdr:row>
      <xdr:rowOff>79694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37F07D4F-891B-FF44-B0FA-DF7FC4DDA944}"/>
            </a:ext>
          </a:extLst>
        </xdr:cNvPr>
        <xdr:cNvGrpSpPr/>
      </xdr:nvGrpSpPr>
      <xdr:grpSpPr>
        <a:xfrm>
          <a:off x="412750" y="1262062"/>
          <a:ext cx="1016317" cy="881382"/>
          <a:chOff x="206375" y="1262062"/>
          <a:chExt cx="1016317" cy="88138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212C390-EE09-D045-86A6-4FA3455FB3FD}"/>
              </a:ext>
            </a:extLst>
          </xdr:cNvPr>
          <xdr:cNvSpPr/>
        </xdr:nvSpPr>
        <xdr:spPr>
          <a:xfrm>
            <a:off x="301624" y="1373188"/>
            <a:ext cx="841375" cy="698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B3E087DE-E3FB-CD48-B03A-5C7643BF523C}"/>
              </a:ext>
            </a:extLst>
          </xdr:cNvPr>
          <xdr:cNvSpPr/>
        </xdr:nvSpPr>
        <xdr:spPr>
          <a:xfrm>
            <a:off x="206375" y="1262062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1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4311E4DF-1445-4048-B0DC-FC6CD654A704}"/>
              </a:ext>
            </a:extLst>
          </xdr:cNvPr>
          <xdr:cNvSpPr/>
        </xdr:nvSpPr>
        <xdr:spPr>
          <a:xfrm>
            <a:off x="1039812" y="1262062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979C10D9-E151-C942-B464-60815A635DDD}"/>
              </a:ext>
            </a:extLst>
          </xdr:cNvPr>
          <xdr:cNvSpPr/>
        </xdr:nvSpPr>
        <xdr:spPr>
          <a:xfrm>
            <a:off x="1031875" y="1960564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3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991AC274-018E-0740-8B4F-916F70D5AFC7}"/>
              </a:ext>
            </a:extLst>
          </xdr:cNvPr>
          <xdr:cNvSpPr/>
        </xdr:nvSpPr>
        <xdr:spPr>
          <a:xfrm>
            <a:off x="216400" y="1960564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4</a:t>
            </a:r>
          </a:p>
        </xdr:txBody>
      </xdr:sp>
    </xdr:grpSp>
    <xdr:clientData/>
  </xdr:twoCellAnchor>
  <xdr:twoCellAnchor>
    <xdr:from>
      <xdr:col>0</xdr:col>
      <xdr:colOff>301625</xdr:colOff>
      <xdr:row>21</xdr:row>
      <xdr:rowOff>103189</xdr:rowOff>
    </xdr:from>
    <xdr:to>
      <xdr:col>2</xdr:col>
      <xdr:colOff>365125</xdr:colOff>
      <xdr:row>28</xdr:row>
      <xdr:rowOff>55564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9AB0620-4A07-AE40-BE92-7F77AFCE8EF6}"/>
            </a:ext>
          </a:extLst>
        </xdr:cNvPr>
        <xdr:cNvSpPr/>
      </xdr:nvSpPr>
      <xdr:spPr>
        <a:xfrm>
          <a:off x="301625" y="4437064"/>
          <a:ext cx="1714500" cy="1397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79376</xdr:colOff>
      <xdr:row>24</xdr:row>
      <xdr:rowOff>71437</xdr:rowOff>
    </xdr:from>
    <xdr:to>
      <xdr:col>2</xdr:col>
      <xdr:colOff>270193</xdr:colOff>
      <xdr:row>28</xdr:row>
      <xdr:rowOff>127319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8298779-2D7F-2C4B-B74A-8F9C1BC47BF2}"/>
            </a:ext>
          </a:extLst>
        </xdr:cNvPr>
        <xdr:cNvGrpSpPr/>
      </xdr:nvGrpSpPr>
      <xdr:grpSpPr>
        <a:xfrm>
          <a:off x="904876" y="5024437"/>
          <a:ext cx="1016317" cy="881382"/>
          <a:chOff x="206375" y="4333875"/>
          <a:chExt cx="1016317" cy="881382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5682871-6EAC-CE42-BA0E-15ADACD002F2}"/>
              </a:ext>
            </a:extLst>
          </xdr:cNvPr>
          <xdr:cNvSpPr/>
        </xdr:nvSpPr>
        <xdr:spPr>
          <a:xfrm>
            <a:off x="301624" y="4445001"/>
            <a:ext cx="841375" cy="698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FED84548-57EA-DA44-B47E-963A25F2A72F}"/>
              </a:ext>
            </a:extLst>
          </xdr:cNvPr>
          <xdr:cNvSpPr/>
        </xdr:nvSpPr>
        <xdr:spPr>
          <a:xfrm>
            <a:off x="206375" y="4333875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1</a:t>
            </a:r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D91326AA-957F-9C41-A1DF-25EDD6D84DD8}"/>
              </a:ext>
            </a:extLst>
          </xdr:cNvPr>
          <xdr:cNvSpPr/>
        </xdr:nvSpPr>
        <xdr:spPr>
          <a:xfrm>
            <a:off x="1039812" y="4333875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2E4CC018-DBE4-BF48-9601-4ACBE099970D}"/>
              </a:ext>
            </a:extLst>
          </xdr:cNvPr>
          <xdr:cNvSpPr/>
        </xdr:nvSpPr>
        <xdr:spPr>
          <a:xfrm>
            <a:off x="1031875" y="5032377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3</a:t>
            </a:r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B374125C-6B0C-4A46-BB7F-7EEC8A0EDD4F}"/>
              </a:ext>
            </a:extLst>
          </xdr:cNvPr>
          <xdr:cNvSpPr/>
        </xdr:nvSpPr>
        <xdr:spPr>
          <a:xfrm>
            <a:off x="216400" y="5032377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4</a:t>
            </a:r>
          </a:p>
        </xdr:txBody>
      </xdr:sp>
    </xdr:grpSp>
    <xdr:clientData/>
  </xdr:twoCellAnchor>
  <xdr:twoCellAnchor>
    <xdr:from>
      <xdr:col>0</xdr:col>
      <xdr:colOff>246063</xdr:colOff>
      <xdr:row>35</xdr:row>
      <xdr:rowOff>150812</xdr:rowOff>
    </xdr:from>
    <xdr:to>
      <xdr:col>1</xdr:col>
      <xdr:colOff>436880</xdr:colOff>
      <xdr:row>40</xdr:row>
      <xdr:rowOff>319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96E64D2-18BF-5F4B-A0FE-6688F2C92B7B}"/>
            </a:ext>
          </a:extLst>
        </xdr:cNvPr>
        <xdr:cNvGrpSpPr/>
      </xdr:nvGrpSpPr>
      <xdr:grpSpPr>
        <a:xfrm>
          <a:off x="246063" y="7373937"/>
          <a:ext cx="1016317" cy="881382"/>
          <a:chOff x="206375" y="4333875"/>
          <a:chExt cx="1016317" cy="881382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9674F343-4CD4-834D-A06C-5F50BDDC535F}"/>
              </a:ext>
            </a:extLst>
          </xdr:cNvPr>
          <xdr:cNvSpPr/>
        </xdr:nvSpPr>
        <xdr:spPr>
          <a:xfrm>
            <a:off x="301624" y="4445001"/>
            <a:ext cx="841375" cy="698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21C45BFA-2CEC-5F42-BDE2-EF8B8AF82549}"/>
              </a:ext>
            </a:extLst>
          </xdr:cNvPr>
          <xdr:cNvSpPr/>
        </xdr:nvSpPr>
        <xdr:spPr>
          <a:xfrm>
            <a:off x="206375" y="4333875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1</a:t>
            </a:r>
          </a:p>
        </xdr:txBody>
      </xdr: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D0971BB7-90D5-A34A-95D6-BDC9DDA8ACAA}"/>
              </a:ext>
            </a:extLst>
          </xdr:cNvPr>
          <xdr:cNvSpPr/>
        </xdr:nvSpPr>
        <xdr:spPr>
          <a:xfrm>
            <a:off x="1039812" y="4333875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C0BAD979-1EA3-5C4B-9FD2-7074BCC79C38}"/>
              </a:ext>
            </a:extLst>
          </xdr:cNvPr>
          <xdr:cNvSpPr/>
        </xdr:nvSpPr>
        <xdr:spPr>
          <a:xfrm>
            <a:off x="1031875" y="5032377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3</a:t>
            </a:r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25946716-5214-A247-B6F9-FC9E2F38384F}"/>
              </a:ext>
            </a:extLst>
          </xdr:cNvPr>
          <xdr:cNvSpPr/>
        </xdr:nvSpPr>
        <xdr:spPr>
          <a:xfrm>
            <a:off x="216400" y="5032377"/>
            <a:ext cx="182880" cy="182880"/>
          </a:xfrm>
          <a:prstGeom prst="ellipse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0E66-ACF1-B447-836B-44A035C675D3}">
  <dimension ref="B5:G23"/>
  <sheetViews>
    <sheetView showGridLines="0" topLeftCell="A4" zoomScale="130" zoomScaleNormal="130" workbookViewId="0">
      <selection activeCell="C9" sqref="C9"/>
    </sheetView>
  </sheetViews>
  <sheetFormatPr baseColWidth="10" defaultRowHeight="16" x14ac:dyDescent="0.2"/>
  <cols>
    <col min="2" max="2" width="15.33203125" customWidth="1"/>
    <col min="3" max="3" width="14.5" customWidth="1"/>
    <col min="4" max="4" width="14" customWidth="1"/>
  </cols>
  <sheetData>
    <row r="5" spans="2:7" x14ac:dyDescent="0.2">
      <c r="C5" t="s">
        <v>10</v>
      </c>
    </row>
    <row r="6" spans="2:7" x14ac:dyDescent="0.2">
      <c r="C6" t="s">
        <v>5</v>
      </c>
      <c r="D6" t="s">
        <v>6</v>
      </c>
    </row>
    <row r="7" spans="2:7" x14ac:dyDescent="0.2">
      <c r="B7" s="4" t="s">
        <v>0</v>
      </c>
      <c r="C7" s="2">
        <v>14</v>
      </c>
      <c r="D7" s="2">
        <v>300</v>
      </c>
    </row>
    <row r="8" spans="2:7" x14ac:dyDescent="0.2">
      <c r="B8" s="4" t="s">
        <v>1</v>
      </c>
      <c r="C8" s="2">
        <v>18</v>
      </c>
      <c r="D8" s="2">
        <v>440</v>
      </c>
    </row>
    <row r="10" spans="2:7" x14ac:dyDescent="0.2">
      <c r="C10" t="s">
        <v>11</v>
      </c>
    </row>
    <row r="11" spans="2:7" x14ac:dyDescent="0.2">
      <c r="B11" s="4" t="s">
        <v>0</v>
      </c>
      <c r="C11" s="5">
        <f>C7/pxToRem</f>
        <v>0.875</v>
      </c>
      <c r="D11" s="5">
        <f>D7/pxToRem</f>
        <v>18.75</v>
      </c>
    </row>
    <row r="12" spans="2:7" x14ac:dyDescent="0.2">
      <c r="B12" s="4" t="s">
        <v>1</v>
      </c>
      <c r="C12" s="5">
        <f>C8/pxToRem</f>
        <v>1.125</v>
      </c>
      <c r="D12" s="5">
        <f>D8/pxToRem</f>
        <v>27.5</v>
      </c>
    </row>
    <row r="14" spans="2:7" x14ac:dyDescent="0.2">
      <c r="B14" t="s">
        <v>2</v>
      </c>
      <c r="C14" s="1">
        <f>(maxFontSize-minFontSize)/( maxWidth-minWidth)</f>
        <v>2.8571428571428571E-2</v>
      </c>
      <c r="F14" t="s">
        <v>3</v>
      </c>
      <c r="G14" t="s">
        <v>7</v>
      </c>
    </row>
    <row r="15" spans="2:7" x14ac:dyDescent="0.2">
      <c r="B15" t="s">
        <v>8</v>
      </c>
      <c r="C15" s="1">
        <f>-minWidth*slope+minFontSize</f>
        <v>0.3392857142857143</v>
      </c>
      <c r="F15" s="3">
        <v>16</v>
      </c>
      <c r="G15" s="3" t="str">
        <f>"0.0##"</f>
        <v>0.0##</v>
      </c>
    </row>
    <row r="16" spans="2:7" x14ac:dyDescent="0.2">
      <c r="F16" t="s">
        <v>12</v>
      </c>
    </row>
    <row r="17" spans="2:5" x14ac:dyDescent="0.2">
      <c r="B17" t="s">
        <v>4</v>
      </c>
      <c r="C17" s="1" t="str">
        <f>TEXT(C15,numberFormat)&amp;"rem"&amp;" + "&amp;TEXT((slope*100),numberFormat)&amp;"rem"</f>
        <v>0.339rem + 2.857rem</v>
      </c>
      <c r="D17" s="1"/>
    </row>
    <row r="20" spans="2:5" x14ac:dyDescent="0.2">
      <c r="B20" t="s">
        <v>9</v>
      </c>
    </row>
    <row r="22" spans="2:5" x14ac:dyDescent="0.2">
      <c r="B22" s="15" t="str">
        <f>"clamp("&amp;TEXT(minFontSize,G15)&amp;"rem, "&amp;C17&amp;", "&amp;TEXT(maxFontSize,numberFormat)&amp;"rem)"</f>
        <v>clamp(0.875rem, 0.339rem + 2.857rem, 1.125rem)</v>
      </c>
      <c r="C22" s="15"/>
      <c r="D22" s="15"/>
      <c r="E22" s="15"/>
    </row>
    <row r="23" spans="2:5" x14ac:dyDescent="0.2">
      <c r="B23" s="15"/>
      <c r="C23" s="15"/>
      <c r="D23" s="15"/>
      <c r="E23" s="15"/>
    </row>
  </sheetData>
  <mergeCells count="1">
    <mergeCell ref="B22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9BA4-96F1-4D4B-A8EB-07899F6B70DC}">
  <dimension ref="C2:J47"/>
  <sheetViews>
    <sheetView tabSelected="1" zoomScale="160" zoomScaleNormal="160" workbookViewId="0">
      <selection activeCell="D33" sqref="D33"/>
    </sheetView>
  </sheetViews>
  <sheetFormatPr baseColWidth="10" defaultRowHeight="16" x14ac:dyDescent="0.2"/>
  <sheetData>
    <row r="2" spans="3:10" x14ac:dyDescent="0.2">
      <c r="C2" t="s">
        <v>17</v>
      </c>
      <c r="D2" t="str" cm="1">
        <f t="array" ref="D2">_xlfn.CONCAT(J6:J13&amp;",")</f>
        <v>0.0% 0.0%,33.0% 0.0%,33.0% 44.0%,44.0% 44.0%,44.0% 0.0%,100.0% 0.0%,100.0% 100.0%,0.0% 100.0%,</v>
      </c>
    </row>
    <row r="4" spans="3:10" x14ac:dyDescent="0.2">
      <c r="D4" t="s">
        <v>16</v>
      </c>
      <c r="G4" t="s">
        <v>13</v>
      </c>
      <c r="I4" s="3" t="s">
        <v>18</v>
      </c>
      <c r="J4" s="8" t="s">
        <v>19</v>
      </c>
    </row>
    <row r="5" spans="3:10" x14ac:dyDescent="0.2">
      <c r="C5" t="s">
        <v>13</v>
      </c>
      <c r="D5" t="s">
        <v>14</v>
      </c>
      <c r="E5" t="s">
        <v>15</v>
      </c>
      <c r="G5" t="s">
        <v>14</v>
      </c>
      <c r="H5" t="s">
        <v>15</v>
      </c>
    </row>
    <row r="6" spans="3:10" x14ac:dyDescent="0.2">
      <c r="C6" s="11">
        <v>1</v>
      </c>
      <c r="D6" s="7">
        <v>0.33</v>
      </c>
      <c r="E6" s="7">
        <v>0</v>
      </c>
      <c r="G6" s="9">
        <v>0</v>
      </c>
      <c r="H6" s="9">
        <v>0</v>
      </c>
      <c r="J6" t="str">
        <f t="shared" ref="J6:J13" si="0">TEXT(G6,formatOut) &amp; " " &amp; TEXT(H6, formatOut)</f>
        <v>0.0% 0.0%</v>
      </c>
    </row>
    <row r="7" spans="3:10" x14ac:dyDescent="0.2">
      <c r="C7" s="11">
        <v>2</v>
      </c>
      <c r="D7" s="7">
        <v>0.44</v>
      </c>
      <c r="E7" s="6">
        <f>E6</f>
        <v>0</v>
      </c>
      <c r="F7" s="11">
        <v>1</v>
      </c>
      <c r="G7" s="10">
        <f>D6</f>
        <v>0.33</v>
      </c>
      <c r="H7" s="10">
        <f>E6</f>
        <v>0</v>
      </c>
      <c r="J7" t="str">
        <f t="shared" si="0"/>
        <v>33.0% 0.0%</v>
      </c>
    </row>
    <row r="8" spans="3:10" x14ac:dyDescent="0.2">
      <c r="C8" s="11">
        <v>3</v>
      </c>
      <c r="D8" s="6">
        <f>D7</f>
        <v>0.44</v>
      </c>
      <c r="E8" s="7">
        <v>0.44</v>
      </c>
      <c r="F8" s="11">
        <v>4</v>
      </c>
      <c r="G8" s="10">
        <f>D9</f>
        <v>0.33</v>
      </c>
      <c r="H8" s="10">
        <f>E9</f>
        <v>0.44</v>
      </c>
      <c r="J8" t="str">
        <f t="shared" si="0"/>
        <v>33.0% 44.0%</v>
      </c>
    </row>
    <row r="9" spans="3:10" x14ac:dyDescent="0.2">
      <c r="C9" s="11">
        <v>4</v>
      </c>
      <c r="D9" s="6">
        <f>D6</f>
        <v>0.33</v>
      </c>
      <c r="E9" s="6">
        <f>E8</f>
        <v>0.44</v>
      </c>
      <c r="F9" s="11">
        <v>3</v>
      </c>
      <c r="G9" s="10">
        <f>D8</f>
        <v>0.44</v>
      </c>
      <c r="H9" s="10">
        <f>E8</f>
        <v>0.44</v>
      </c>
      <c r="J9" t="str">
        <f t="shared" si="0"/>
        <v>44.0% 44.0%</v>
      </c>
    </row>
    <row r="10" spans="3:10" x14ac:dyDescent="0.2">
      <c r="F10" s="11">
        <v>2</v>
      </c>
      <c r="G10" s="10">
        <f>D7</f>
        <v>0.44</v>
      </c>
      <c r="H10" s="10">
        <f>E7</f>
        <v>0</v>
      </c>
      <c r="J10" t="str">
        <f t="shared" si="0"/>
        <v>44.0% 0.0%</v>
      </c>
    </row>
    <row r="11" spans="3:10" x14ac:dyDescent="0.2">
      <c r="G11" s="12">
        <f>G12</f>
        <v>1</v>
      </c>
      <c r="H11" s="6">
        <v>0</v>
      </c>
      <c r="J11" t="str">
        <f t="shared" si="0"/>
        <v>100.0% 0.0%</v>
      </c>
    </row>
    <row r="12" spans="3:10" x14ac:dyDescent="0.2">
      <c r="G12" s="9">
        <v>1</v>
      </c>
      <c r="H12" s="9">
        <v>1</v>
      </c>
      <c r="J12" t="str">
        <f t="shared" si="0"/>
        <v>100.0% 100.0%</v>
      </c>
    </row>
    <row r="13" spans="3:10" x14ac:dyDescent="0.2">
      <c r="G13" s="9">
        <v>0</v>
      </c>
      <c r="H13" s="6">
        <f>H12</f>
        <v>1</v>
      </c>
      <c r="J13" t="str">
        <f t="shared" si="0"/>
        <v>0.0% 100.0%</v>
      </c>
    </row>
    <row r="17" spans="3:10" x14ac:dyDescent="0.2">
      <c r="C17" t="s">
        <v>17</v>
      </c>
      <c r="D17" t="str" cm="1">
        <f t="array" ref="D17">_xlfn.CONCAT(J21:J28&amp;",")</f>
        <v>0.0% 0.0%,100.0% 0.0%,100.0% 100.0%,84.0% 100.0%,84.0% 42.5%,42.0% 42.5%,42.0% 100.0%,0.0% 100.0%,</v>
      </c>
    </row>
    <row r="19" spans="3:10" x14ac:dyDescent="0.2">
      <c r="D19" t="s">
        <v>16</v>
      </c>
      <c r="G19" t="s">
        <v>13</v>
      </c>
    </row>
    <row r="20" spans="3:10" x14ac:dyDescent="0.2">
      <c r="C20" t="s">
        <v>13</v>
      </c>
      <c r="D20" t="s">
        <v>14</v>
      </c>
      <c r="E20" t="s">
        <v>15</v>
      </c>
      <c r="G20" t="s">
        <v>14</v>
      </c>
      <c r="H20" t="s">
        <v>15</v>
      </c>
    </row>
    <row r="21" spans="3:10" x14ac:dyDescent="0.2">
      <c r="C21" s="11">
        <v>1</v>
      </c>
      <c r="D21" s="7">
        <v>0.42</v>
      </c>
      <c r="E21" s="14">
        <v>0.42499999999999999</v>
      </c>
      <c r="F21" s="11"/>
      <c r="G21" s="9">
        <v>0</v>
      </c>
      <c r="H21" s="9">
        <v>0</v>
      </c>
      <c r="J21" t="str">
        <f t="shared" ref="J21:J28" si="1">TEXT(G21,formatOut) &amp; " " &amp; TEXT(H21, formatOut)</f>
        <v>0.0% 0.0%</v>
      </c>
    </row>
    <row r="22" spans="3:10" x14ac:dyDescent="0.2">
      <c r="C22" s="11">
        <v>2</v>
      </c>
      <c r="D22" s="7">
        <v>0.84</v>
      </c>
      <c r="E22" s="6">
        <f>E21</f>
        <v>0.42499999999999999</v>
      </c>
      <c r="F22" s="11"/>
      <c r="G22" s="10">
        <v>1</v>
      </c>
      <c r="H22" s="10">
        <f>H21</f>
        <v>0</v>
      </c>
      <c r="J22" t="str">
        <f t="shared" si="1"/>
        <v>100.0% 0.0%</v>
      </c>
    </row>
    <row r="23" spans="3:10" x14ac:dyDescent="0.2">
      <c r="C23" s="11">
        <v>3</v>
      </c>
      <c r="D23" s="6">
        <f>D22</f>
        <v>0.84</v>
      </c>
      <c r="E23" s="7">
        <v>1</v>
      </c>
      <c r="F23" s="11"/>
      <c r="G23" s="10">
        <v>1</v>
      </c>
      <c r="H23" s="10">
        <v>1</v>
      </c>
      <c r="J23" t="str">
        <f t="shared" si="1"/>
        <v>100.0% 100.0%</v>
      </c>
    </row>
    <row r="24" spans="3:10" x14ac:dyDescent="0.2">
      <c r="C24" s="11">
        <v>4</v>
      </c>
      <c r="D24" s="6">
        <f>D21</f>
        <v>0.42</v>
      </c>
      <c r="E24" s="6">
        <f>E23</f>
        <v>1</v>
      </c>
      <c r="F24" s="11">
        <v>3</v>
      </c>
      <c r="G24" s="10">
        <f>D23</f>
        <v>0.84</v>
      </c>
      <c r="H24" s="10">
        <f>E23</f>
        <v>1</v>
      </c>
      <c r="J24" t="str">
        <f t="shared" si="1"/>
        <v>84.0% 100.0%</v>
      </c>
    </row>
    <row r="25" spans="3:10" x14ac:dyDescent="0.2">
      <c r="F25" s="11">
        <v>2</v>
      </c>
      <c r="G25" s="10">
        <f>D22</f>
        <v>0.84</v>
      </c>
      <c r="H25" s="10">
        <f>E22</f>
        <v>0.42499999999999999</v>
      </c>
      <c r="J25" t="str">
        <f t="shared" si="1"/>
        <v>84.0% 42.5%</v>
      </c>
    </row>
    <row r="26" spans="3:10" x14ac:dyDescent="0.2">
      <c r="F26" s="11">
        <v>1</v>
      </c>
      <c r="G26" s="10">
        <f>D21</f>
        <v>0.42</v>
      </c>
      <c r="H26" s="10">
        <f>E21</f>
        <v>0.42499999999999999</v>
      </c>
      <c r="J26" t="str">
        <f t="shared" si="1"/>
        <v>42.0% 42.5%</v>
      </c>
    </row>
    <row r="27" spans="3:10" x14ac:dyDescent="0.2">
      <c r="F27" s="11">
        <v>4</v>
      </c>
      <c r="G27" s="10">
        <f>D24</f>
        <v>0.42</v>
      </c>
      <c r="H27" s="10">
        <f>E24</f>
        <v>1</v>
      </c>
      <c r="J27" t="str">
        <f t="shared" si="1"/>
        <v>42.0% 100.0%</v>
      </c>
    </row>
    <row r="28" spans="3:10" x14ac:dyDescent="0.2">
      <c r="F28" s="11"/>
      <c r="G28" s="10">
        <v>0</v>
      </c>
      <c r="H28" s="10">
        <f>E24</f>
        <v>1</v>
      </c>
      <c r="J28" t="str">
        <f t="shared" si="1"/>
        <v>0.0% 100.0%</v>
      </c>
    </row>
    <row r="29" spans="3:10" x14ac:dyDescent="0.2">
      <c r="F29" s="11"/>
      <c r="G29" s="12"/>
      <c r="H29" s="12"/>
      <c r="I29" s="13"/>
      <c r="J29" s="13"/>
    </row>
    <row r="30" spans="3:10" x14ac:dyDescent="0.2">
      <c r="G30" s="12"/>
      <c r="H30" s="12"/>
      <c r="I30" s="13"/>
      <c r="J30" s="13"/>
    </row>
    <row r="31" spans="3:10" x14ac:dyDescent="0.2">
      <c r="G31" s="12"/>
      <c r="H31" s="12"/>
      <c r="I31" s="13"/>
      <c r="J31" s="13"/>
    </row>
    <row r="33" spans="3:10" x14ac:dyDescent="0.2">
      <c r="C33" t="s">
        <v>17</v>
      </c>
      <c r="D33" t="str" cm="1">
        <f t="array" ref="D33">_xlfn.CONCAT(J37:J40&amp;",")</f>
        <v>0.0% 0.0%,84.0% 0.0%,84.0% 90.0%,0.0% 90.0%,</v>
      </c>
    </row>
    <row r="35" spans="3:10" x14ac:dyDescent="0.2">
      <c r="D35" t="s">
        <v>16</v>
      </c>
      <c r="G35" t="s">
        <v>20</v>
      </c>
    </row>
    <row r="36" spans="3:10" x14ac:dyDescent="0.2">
      <c r="C36" t="s">
        <v>13</v>
      </c>
      <c r="D36" t="s">
        <v>14</v>
      </c>
      <c r="E36" t="s">
        <v>15</v>
      </c>
      <c r="G36" t="s">
        <v>14</v>
      </c>
      <c r="H36" t="s">
        <v>15</v>
      </c>
    </row>
    <row r="37" spans="3:10" x14ac:dyDescent="0.2">
      <c r="C37" s="11">
        <v>1</v>
      </c>
      <c r="D37" s="7">
        <v>0</v>
      </c>
      <c r="E37" s="14">
        <v>0</v>
      </c>
      <c r="F37" s="11"/>
      <c r="G37" s="9">
        <f>D37</f>
        <v>0</v>
      </c>
      <c r="H37" s="9">
        <f>E37</f>
        <v>0</v>
      </c>
      <c r="J37" t="str">
        <f t="shared" ref="J37:J44" si="2">TEXT(G37,formatOut) &amp; " " &amp; TEXT(H37, formatOut)</f>
        <v>0.0% 0.0%</v>
      </c>
    </row>
    <row r="38" spans="3:10" x14ac:dyDescent="0.2">
      <c r="C38" s="11">
        <v>2</v>
      </c>
      <c r="D38" s="7">
        <v>0.84</v>
      </c>
      <c r="E38" s="6">
        <f>E37</f>
        <v>0</v>
      </c>
      <c r="F38" s="11"/>
      <c r="G38" s="9">
        <f t="shared" ref="G38:G40" si="3">D38</f>
        <v>0.84</v>
      </c>
      <c r="H38" s="9">
        <f t="shared" ref="H38:H40" si="4">E38</f>
        <v>0</v>
      </c>
      <c r="J38" t="str">
        <f t="shared" si="2"/>
        <v>84.0% 0.0%</v>
      </c>
    </row>
    <row r="39" spans="3:10" x14ac:dyDescent="0.2">
      <c r="C39" s="11">
        <v>3</v>
      </c>
      <c r="D39" s="6">
        <f>D38</f>
        <v>0.84</v>
      </c>
      <c r="E39" s="7">
        <v>0.9</v>
      </c>
      <c r="F39" s="11"/>
      <c r="G39" s="9">
        <f t="shared" si="3"/>
        <v>0.84</v>
      </c>
      <c r="H39" s="9">
        <f t="shared" si="4"/>
        <v>0.9</v>
      </c>
      <c r="J39" t="str">
        <f t="shared" si="2"/>
        <v>84.0% 90.0%</v>
      </c>
    </row>
    <row r="40" spans="3:10" x14ac:dyDescent="0.2">
      <c r="C40" s="11">
        <v>4</v>
      </c>
      <c r="D40" s="6">
        <f>D37</f>
        <v>0</v>
      </c>
      <c r="E40" s="6">
        <f>E39</f>
        <v>0.9</v>
      </c>
      <c r="F40" s="11"/>
      <c r="G40" s="9">
        <f t="shared" si="3"/>
        <v>0</v>
      </c>
      <c r="H40" s="9">
        <f t="shared" si="4"/>
        <v>0.9</v>
      </c>
      <c r="J40" t="str">
        <f t="shared" si="2"/>
        <v>0.0% 90.0%</v>
      </c>
    </row>
    <row r="45" spans="3:10" x14ac:dyDescent="0.2">
      <c r="F45" s="11"/>
      <c r="G45" s="12"/>
      <c r="H45" s="12"/>
      <c r="I45" s="13"/>
      <c r="J45" s="13"/>
    </row>
    <row r="46" spans="3:10" x14ac:dyDescent="0.2">
      <c r="G46" s="12"/>
      <c r="H46" s="12"/>
      <c r="I46" s="13"/>
      <c r="J46" s="13"/>
    </row>
    <row r="47" spans="3:10" x14ac:dyDescent="0.2">
      <c r="G47" s="12"/>
      <c r="H47" s="12"/>
      <c r="I47" s="13"/>
      <c r="J47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clamp fn</vt:lpstr>
      <vt:lpstr>clip_fn</vt:lpstr>
      <vt:lpstr>clip_fn!formatOut</vt:lpstr>
      <vt:lpstr>maxFontSize</vt:lpstr>
      <vt:lpstr>maxWidth</vt:lpstr>
      <vt:lpstr>minFontSize</vt:lpstr>
      <vt:lpstr>minWidth</vt:lpstr>
      <vt:lpstr>numberFormat</vt:lpstr>
      <vt:lpstr>pxToRem</vt:lpstr>
      <vt:lpstr>slope</vt:lpstr>
      <vt:lpstr>clip_fn!x_shift</vt:lpstr>
      <vt:lpstr>clip_fn!y_shift</vt:lpstr>
      <vt:lpstr>yIntersect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Cape</dc:creator>
  <cp:lastModifiedBy>Edmund Cape</cp:lastModifiedBy>
  <dcterms:created xsi:type="dcterms:W3CDTF">2021-07-05T14:09:31Z</dcterms:created>
  <dcterms:modified xsi:type="dcterms:W3CDTF">2021-07-28T00:11:16Z</dcterms:modified>
</cp:coreProperties>
</file>