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juiyhuan_iu_edu/Documents/Active writing Manuscript/Calcium_Imaging_Development/Code_GitHub/Statistical_Script_Data/Analysis_VGAT-Syt2/data/"/>
    </mc:Choice>
  </mc:AlternateContent>
  <xr:revisionPtr revIDLastSave="52" documentId="13_ncr:1_{1E9BC63B-C18E-48DF-A611-7C7978CC1950}" xr6:coauthVersionLast="47" xr6:coauthVersionMax="47" xr10:uidLastSave="{F042C79B-C3D7-4C6D-9923-00EB01E1B91B}"/>
  <bookViews>
    <workbookView xWindow="-120" yWindow="-120" windowWidth="29040" windowHeight="17640" tabRatio="745" activeTab="7" xr2:uid="{5AC8910F-ECB7-4F53-95E0-5BB1DA5B5F25}"/>
  </bookViews>
  <sheets>
    <sheet name="Aniaml ID_Infor" sheetId="6" r:id="rId1"/>
    <sheet name="Colocalization_output" sheetId="14" r:id="rId2"/>
    <sheet name="L2-3_Raw" sheetId="5" r:id="rId3"/>
    <sheet name="L4_Raw" sheetId="3" r:id="rId4"/>
    <sheet name="Sorted" sheetId="13" r:id="rId5"/>
    <sheet name="Somatic_input" sheetId="18" r:id="rId6"/>
    <sheet name="Sorted-ForMultilevel" sheetId="17" r:id="rId7"/>
    <sheet name="Somatic_input_ForMultilevel" sheetId="20" r:id="rId8"/>
  </sheets>
  <externalReferences>
    <externalReference r:id="rId9"/>
  </externalReferences>
  <definedNames>
    <definedName name="_xlnm._FilterDatabase" localSheetId="0" hidden="1">'Aniaml ID_Infor'!$A$2:$F$28</definedName>
    <definedName name="_xlnm._FilterDatabase" localSheetId="1" hidden="1">Colocalization_output!$A$1:$AB$1</definedName>
    <definedName name="_xlnm._FilterDatabase" localSheetId="5" hidden="1">Somatic_input!$A$1:$O$134</definedName>
    <definedName name="_xlnm._FilterDatabase" localSheetId="7" hidden="1">Somatic_input_ForMultilevel!$A$1:$O$134</definedName>
    <definedName name="_xlnm._FilterDatabase" localSheetId="4" hidden="1">Sorted!$A$2:$AA$2</definedName>
    <definedName name="_xlnm._FilterDatabase" localSheetId="6" hidden="1">'Sorted-ForMultilevel'!$A$1:$AC$1</definedName>
    <definedName name="PossiblePrimers">'[1]Possible Primers'!$A$1:$A$30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9" i="20" l="1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3" i="20"/>
  <c r="T4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2" i="20"/>
  <c r="S2" i="20"/>
  <c r="P137" i="20"/>
  <c r="P136" i="20"/>
  <c r="P135" i="20"/>
  <c r="P134" i="20"/>
  <c r="P133" i="20"/>
  <c r="P132" i="20"/>
  <c r="P131" i="20"/>
  <c r="P130" i="20"/>
  <c r="P129" i="20"/>
  <c r="P128" i="20"/>
  <c r="P127" i="20"/>
  <c r="P126" i="20"/>
  <c r="P125" i="20"/>
  <c r="P124" i="20"/>
  <c r="P123" i="20"/>
  <c r="P122" i="20"/>
  <c r="P121" i="20"/>
  <c r="P120" i="20"/>
  <c r="P119" i="20"/>
  <c r="P118" i="20"/>
  <c r="P117" i="20"/>
  <c r="P116" i="20"/>
  <c r="P115" i="20"/>
  <c r="P114" i="20"/>
  <c r="P113" i="20"/>
  <c r="P112" i="20"/>
  <c r="P111" i="20"/>
  <c r="P110" i="20"/>
  <c r="P109" i="20"/>
  <c r="P108" i="20"/>
  <c r="P107" i="20"/>
  <c r="P106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P81" i="20"/>
  <c r="P80" i="20"/>
  <c r="P79" i="20"/>
  <c r="P78" i="20"/>
  <c r="P77" i="20"/>
  <c r="P76" i="20"/>
  <c r="P75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2" i="20"/>
  <c r="T2" i="17"/>
  <c r="T78" i="17"/>
  <c r="U78" i="17"/>
  <c r="T79" i="17"/>
  <c r="U79" i="17"/>
  <c r="T80" i="17"/>
  <c r="U80" i="17"/>
  <c r="T81" i="17"/>
  <c r="U81" i="17"/>
  <c r="T55" i="17"/>
  <c r="U55" i="17"/>
  <c r="T56" i="17"/>
  <c r="U56" i="17"/>
  <c r="T57" i="17"/>
  <c r="U57" i="17"/>
  <c r="T58" i="17"/>
  <c r="U58" i="17"/>
  <c r="T59" i="17"/>
  <c r="U59" i="17"/>
  <c r="T60" i="17"/>
  <c r="U60" i="17"/>
  <c r="T61" i="17"/>
  <c r="U61" i="17"/>
  <c r="T62" i="17"/>
  <c r="U62" i="17"/>
  <c r="T63" i="17"/>
  <c r="U63" i="17"/>
  <c r="T64" i="17"/>
  <c r="U64" i="17"/>
  <c r="T65" i="17"/>
  <c r="U65" i="17"/>
  <c r="T66" i="17"/>
  <c r="U66" i="17"/>
  <c r="T67" i="17"/>
  <c r="U67" i="17"/>
  <c r="T68" i="17"/>
  <c r="U68" i="17"/>
  <c r="T69" i="17"/>
  <c r="U69" i="17"/>
  <c r="T70" i="17"/>
  <c r="U70" i="17"/>
  <c r="T71" i="17"/>
  <c r="U71" i="17"/>
  <c r="T72" i="17"/>
  <c r="U72" i="17"/>
  <c r="T73" i="17"/>
  <c r="U73" i="17"/>
  <c r="T74" i="17"/>
  <c r="U74" i="17"/>
  <c r="T75" i="17"/>
  <c r="U75" i="17"/>
  <c r="T76" i="17"/>
  <c r="U76" i="17"/>
  <c r="T77" i="17"/>
  <c r="U77" i="17"/>
  <c r="T32" i="17"/>
  <c r="U32" i="17"/>
  <c r="T33" i="17"/>
  <c r="U33" i="17"/>
  <c r="T34" i="17"/>
  <c r="U34" i="17"/>
  <c r="T35" i="17"/>
  <c r="U35" i="17"/>
  <c r="T36" i="17"/>
  <c r="U36" i="17"/>
  <c r="T37" i="17"/>
  <c r="U37" i="17"/>
  <c r="T38" i="17"/>
  <c r="U38" i="17"/>
  <c r="T39" i="17"/>
  <c r="U39" i="17"/>
  <c r="T40" i="17"/>
  <c r="U40" i="17"/>
  <c r="T41" i="17"/>
  <c r="U41" i="17"/>
  <c r="T42" i="17"/>
  <c r="U42" i="17"/>
  <c r="T43" i="17"/>
  <c r="U43" i="17"/>
  <c r="T44" i="17"/>
  <c r="U44" i="17"/>
  <c r="T45" i="17"/>
  <c r="U45" i="17"/>
  <c r="T46" i="17"/>
  <c r="U46" i="17"/>
  <c r="T47" i="17"/>
  <c r="U47" i="17"/>
  <c r="T48" i="17"/>
  <c r="U48" i="17"/>
  <c r="T49" i="17"/>
  <c r="U49" i="17"/>
  <c r="T50" i="17"/>
  <c r="U50" i="17"/>
  <c r="T51" i="17"/>
  <c r="U51" i="17"/>
  <c r="T52" i="17"/>
  <c r="U52" i="17"/>
  <c r="T53" i="17"/>
  <c r="U53" i="17"/>
  <c r="T54" i="17"/>
  <c r="U54" i="17"/>
  <c r="T3" i="17"/>
  <c r="U3" i="17"/>
  <c r="T4" i="17"/>
  <c r="U4" i="17"/>
  <c r="T5" i="17"/>
  <c r="U5" i="17"/>
  <c r="T6" i="17"/>
  <c r="U6" i="17"/>
  <c r="T7" i="17"/>
  <c r="U7" i="17"/>
  <c r="T8" i="17"/>
  <c r="U8" i="17"/>
  <c r="T9" i="17"/>
  <c r="U9" i="17"/>
  <c r="T10" i="17"/>
  <c r="U10" i="17"/>
  <c r="T11" i="17"/>
  <c r="U11" i="17"/>
  <c r="T12" i="17"/>
  <c r="U12" i="17"/>
  <c r="T13" i="17"/>
  <c r="U13" i="17"/>
  <c r="T14" i="17"/>
  <c r="U14" i="17"/>
  <c r="T15" i="17"/>
  <c r="U15" i="17"/>
  <c r="T16" i="17"/>
  <c r="U16" i="17"/>
  <c r="T17" i="17"/>
  <c r="U17" i="17"/>
  <c r="T18" i="17"/>
  <c r="U18" i="17"/>
  <c r="T19" i="17"/>
  <c r="U19" i="17"/>
  <c r="T20" i="17"/>
  <c r="U20" i="17"/>
  <c r="T21" i="17"/>
  <c r="U21" i="17"/>
  <c r="T22" i="17"/>
  <c r="U22" i="17"/>
  <c r="T23" i="17"/>
  <c r="U23" i="17"/>
  <c r="T24" i="17"/>
  <c r="U24" i="17"/>
  <c r="T25" i="17"/>
  <c r="U25" i="17"/>
  <c r="T26" i="17"/>
  <c r="U26" i="17"/>
  <c r="T27" i="17"/>
  <c r="U27" i="17"/>
  <c r="T28" i="17"/>
  <c r="U28" i="17"/>
  <c r="T29" i="17"/>
  <c r="U29" i="17"/>
  <c r="T30" i="17"/>
  <c r="U30" i="17"/>
  <c r="T31" i="17"/>
  <c r="U31" i="17"/>
  <c r="U2" i="17"/>
  <c r="S137" i="20"/>
  <c r="R137" i="20"/>
  <c r="Q137" i="20"/>
  <c r="J137" i="20"/>
  <c r="F137" i="20"/>
  <c r="S136" i="20"/>
  <c r="R136" i="20"/>
  <c r="Q136" i="20"/>
  <c r="J136" i="20"/>
  <c r="F136" i="20"/>
  <c r="S135" i="20"/>
  <c r="R135" i="20"/>
  <c r="Q135" i="20"/>
  <c r="J135" i="20"/>
  <c r="F135" i="20"/>
  <c r="S134" i="20"/>
  <c r="R134" i="20"/>
  <c r="Q134" i="20"/>
  <c r="J134" i="20"/>
  <c r="F134" i="20"/>
  <c r="S133" i="20"/>
  <c r="R133" i="20"/>
  <c r="Q133" i="20"/>
  <c r="J133" i="20"/>
  <c r="F133" i="20"/>
  <c r="S132" i="20"/>
  <c r="R132" i="20"/>
  <c r="Q132" i="20"/>
  <c r="J132" i="20"/>
  <c r="F132" i="20"/>
  <c r="S131" i="20"/>
  <c r="R131" i="20"/>
  <c r="Q131" i="20"/>
  <c r="J131" i="20"/>
  <c r="F131" i="20"/>
  <c r="S130" i="20"/>
  <c r="R130" i="20"/>
  <c r="Q130" i="20"/>
  <c r="J130" i="20"/>
  <c r="F130" i="20"/>
  <c r="S129" i="20"/>
  <c r="R129" i="20"/>
  <c r="Q129" i="20"/>
  <c r="J129" i="20"/>
  <c r="F129" i="20"/>
  <c r="S128" i="20"/>
  <c r="R128" i="20"/>
  <c r="Q128" i="20"/>
  <c r="J128" i="20"/>
  <c r="F128" i="20"/>
  <c r="S127" i="20"/>
  <c r="R127" i="20"/>
  <c r="Q127" i="20"/>
  <c r="J127" i="20"/>
  <c r="F127" i="20"/>
  <c r="S126" i="20"/>
  <c r="R126" i="20"/>
  <c r="Q126" i="20"/>
  <c r="J126" i="20"/>
  <c r="F126" i="20"/>
  <c r="S125" i="20"/>
  <c r="R125" i="20"/>
  <c r="Q125" i="20"/>
  <c r="J125" i="20"/>
  <c r="F125" i="20"/>
  <c r="S124" i="20"/>
  <c r="R124" i="20"/>
  <c r="Q124" i="20"/>
  <c r="J124" i="20"/>
  <c r="F124" i="20"/>
  <c r="S123" i="20"/>
  <c r="R123" i="20"/>
  <c r="Q123" i="20"/>
  <c r="J123" i="20"/>
  <c r="F123" i="20"/>
  <c r="S122" i="20"/>
  <c r="R122" i="20"/>
  <c r="Q122" i="20"/>
  <c r="J122" i="20"/>
  <c r="F122" i="20"/>
  <c r="S121" i="20"/>
  <c r="R121" i="20"/>
  <c r="Q121" i="20"/>
  <c r="J121" i="20"/>
  <c r="F121" i="20"/>
  <c r="S120" i="20"/>
  <c r="R120" i="20"/>
  <c r="Q120" i="20"/>
  <c r="J120" i="20"/>
  <c r="F120" i="20"/>
  <c r="S119" i="20"/>
  <c r="R119" i="20"/>
  <c r="Q119" i="20"/>
  <c r="J119" i="20"/>
  <c r="F119" i="20"/>
  <c r="S118" i="20"/>
  <c r="R118" i="20"/>
  <c r="Q118" i="20"/>
  <c r="J118" i="20"/>
  <c r="F118" i="20"/>
  <c r="S117" i="20"/>
  <c r="R117" i="20"/>
  <c r="Q117" i="20"/>
  <c r="J117" i="20"/>
  <c r="F117" i="20"/>
  <c r="S116" i="20"/>
  <c r="R116" i="20"/>
  <c r="Q116" i="20"/>
  <c r="J116" i="20"/>
  <c r="F116" i="20"/>
  <c r="S115" i="20"/>
  <c r="R115" i="20"/>
  <c r="Q115" i="20"/>
  <c r="J115" i="20"/>
  <c r="F115" i="20"/>
  <c r="S114" i="20"/>
  <c r="R114" i="20"/>
  <c r="Q114" i="20"/>
  <c r="J114" i="20"/>
  <c r="F114" i="20"/>
  <c r="S113" i="20"/>
  <c r="R113" i="20"/>
  <c r="Q113" i="20"/>
  <c r="J113" i="20"/>
  <c r="F113" i="20"/>
  <c r="S112" i="20"/>
  <c r="R112" i="20"/>
  <c r="Q112" i="20"/>
  <c r="J112" i="20"/>
  <c r="F112" i="20"/>
  <c r="S111" i="20"/>
  <c r="R111" i="20"/>
  <c r="Q111" i="20"/>
  <c r="J111" i="20"/>
  <c r="F111" i="20"/>
  <c r="S110" i="20"/>
  <c r="R110" i="20"/>
  <c r="Q110" i="20"/>
  <c r="J110" i="20"/>
  <c r="F110" i="20"/>
  <c r="S109" i="20"/>
  <c r="R109" i="20"/>
  <c r="Q109" i="20"/>
  <c r="J109" i="20"/>
  <c r="F109" i="20"/>
  <c r="S108" i="20"/>
  <c r="R108" i="20"/>
  <c r="Q108" i="20"/>
  <c r="J108" i="20"/>
  <c r="F108" i="20"/>
  <c r="S107" i="20"/>
  <c r="R107" i="20"/>
  <c r="Q107" i="20"/>
  <c r="J107" i="20"/>
  <c r="F107" i="20"/>
  <c r="S106" i="20"/>
  <c r="R106" i="20"/>
  <c r="Q106" i="20"/>
  <c r="J106" i="20"/>
  <c r="F106" i="20"/>
  <c r="S105" i="20"/>
  <c r="R105" i="20"/>
  <c r="Q105" i="20"/>
  <c r="J105" i="20"/>
  <c r="F105" i="20"/>
  <c r="S104" i="20"/>
  <c r="R104" i="20"/>
  <c r="Q104" i="20"/>
  <c r="J104" i="20"/>
  <c r="F104" i="20"/>
  <c r="S103" i="20"/>
  <c r="R103" i="20"/>
  <c r="Q103" i="20"/>
  <c r="J103" i="20"/>
  <c r="F103" i="20"/>
  <c r="S102" i="20"/>
  <c r="R102" i="20"/>
  <c r="Q102" i="20"/>
  <c r="J102" i="20"/>
  <c r="F102" i="20"/>
  <c r="S101" i="20"/>
  <c r="R101" i="20"/>
  <c r="Q101" i="20"/>
  <c r="J101" i="20"/>
  <c r="F101" i="20"/>
  <c r="S100" i="20"/>
  <c r="R100" i="20"/>
  <c r="Q100" i="20"/>
  <c r="J100" i="20"/>
  <c r="F100" i="20"/>
  <c r="S99" i="20"/>
  <c r="R99" i="20"/>
  <c r="Q99" i="20"/>
  <c r="J99" i="20"/>
  <c r="F99" i="20"/>
  <c r="S98" i="20"/>
  <c r="R98" i="20"/>
  <c r="Q98" i="20"/>
  <c r="J98" i="20"/>
  <c r="F98" i="20"/>
  <c r="S97" i="20"/>
  <c r="R97" i="20"/>
  <c r="Q97" i="20"/>
  <c r="J97" i="20"/>
  <c r="F97" i="20"/>
  <c r="S96" i="20"/>
  <c r="R96" i="20"/>
  <c r="Q96" i="20"/>
  <c r="J96" i="20"/>
  <c r="F96" i="20"/>
  <c r="S95" i="20"/>
  <c r="R95" i="20"/>
  <c r="Q95" i="20"/>
  <c r="J95" i="20"/>
  <c r="F95" i="20"/>
  <c r="S94" i="20"/>
  <c r="R94" i="20"/>
  <c r="Q94" i="20"/>
  <c r="J94" i="20"/>
  <c r="F94" i="20"/>
  <c r="S93" i="20"/>
  <c r="R93" i="20"/>
  <c r="Q93" i="20"/>
  <c r="J93" i="20"/>
  <c r="F93" i="20"/>
  <c r="S92" i="20"/>
  <c r="R92" i="20"/>
  <c r="Q92" i="20"/>
  <c r="J92" i="20"/>
  <c r="F92" i="20"/>
  <c r="S91" i="20"/>
  <c r="R91" i="20"/>
  <c r="Q91" i="20"/>
  <c r="J91" i="20"/>
  <c r="F91" i="20"/>
  <c r="S90" i="20"/>
  <c r="R90" i="20"/>
  <c r="Q90" i="20"/>
  <c r="J90" i="20"/>
  <c r="F90" i="20"/>
  <c r="S89" i="20"/>
  <c r="R89" i="20"/>
  <c r="Q89" i="20"/>
  <c r="J89" i="20"/>
  <c r="F89" i="20"/>
  <c r="S88" i="20"/>
  <c r="R88" i="20"/>
  <c r="Q88" i="20"/>
  <c r="J88" i="20"/>
  <c r="F88" i="20"/>
  <c r="S87" i="20"/>
  <c r="R87" i="20"/>
  <c r="Q87" i="20"/>
  <c r="J87" i="20"/>
  <c r="F87" i="20"/>
  <c r="S86" i="20"/>
  <c r="R86" i="20"/>
  <c r="Q86" i="20"/>
  <c r="J86" i="20"/>
  <c r="F86" i="20"/>
  <c r="S85" i="20"/>
  <c r="R85" i="20"/>
  <c r="Q85" i="20"/>
  <c r="J85" i="20"/>
  <c r="F85" i="20"/>
  <c r="S84" i="20"/>
  <c r="R84" i="20"/>
  <c r="Q84" i="20"/>
  <c r="J84" i="20"/>
  <c r="F84" i="20"/>
  <c r="S83" i="20"/>
  <c r="R83" i="20"/>
  <c r="Q83" i="20"/>
  <c r="J83" i="20"/>
  <c r="F83" i="20"/>
  <c r="S82" i="20"/>
  <c r="R82" i="20"/>
  <c r="Q82" i="20"/>
  <c r="J82" i="20"/>
  <c r="F82" i="20"/>
  <c r="S81" i="20"/>
  <c r="R81" i="20"/>
  <c r="Q81" i="20"/>
  <c r="J81" i="20"/>
  <c r="F81" i="20"/>
  <c r="S80" i="20"/>
  <c r="R80" i="20"/>
  <c r="Q80" i="20"/>
  <c r="J80" i="20"/>
  <c r="F80" i="20"/>
  <c r="S79" i="20"/>
  <c r="R79" i="20"/>
  <c r="Q79" i="20"/>
  <c r="J79" i="20"/>
  <c r="F79" i="20"/>
  <c r="S78" i="20"/>
  <c r="R78" i="20"/>
  <c r="Q78" i="20"/>
  <c r="J78" i="20"/>
  <c r="F78" i="20"/>
  <c r="S77" i="20"/>
  <c r="R77" i="20"/>
  <c r="Q77" i="20"/>
  <c r="J77" i="20"/>
  <c r="F77" i="20"/>
  <c r="S76" i="20"/>
  <c r="R76" i="20"/>
  <c r="Q76" i="20"/>
  <c r="J76" i="20"/>
  <c r="F76" i="20"/>
  <c r="S75" i="20"/>
  <c r="R75" i="20"/>
  <c r="Q75" i="20"/>
  <c r="J75" i="20"/>
  <c r="F75" i="20"/>
  <c r="S74" i="20"/>
  <c r="R74" i="20"/>
  <c r="Q74" i="20"/>
  <c r="J74" i="20"/>
  <c r="F74" i="20"/>
  <c r="S73" i="20"/>
  <c r="R73" i="20"/>
  <c r="Q73" i="20"/>
  <c r="J73" i="20"/>
  <c r="F73" i="20"/>
  <c r="S72" i="20"/>
  <c r="R72" i="20"/>
  <c r="Q72" i="20"/>
  <c r="J72" i="20"/>
  <c r="F72" i="20"/>
  <c r="S71" i="20"/>
  <c r="R71" i="20"/>
  <c r="Q71" i="20"/>
  <c r="J71" i="20"/>
  <c r="F71" i="20"/>
  <c r="S70" i="20"/>
  <c r="R70" i="20"/>
  <c r="Q70" i="20"/>
  <c r="J70" i="20"/>
  <c r="F70" i="20"/>
  <c r="S69" i="20"/>
  <c r="R69" i="20"/>
  <c r="Q69" i="20"/>
  <c r="J69" i="20"/>
  <c r="F69" i="20"/>
  <c r="S68" i="20"/>
  <c r="R68" i="20"/>
  <c r="Q68" i="20"/>
  <c r="J68" i="20"/>
  <c r="F68" i="20"/>
  <c r="S67" i="20"/>
  <c r="R67" i="20"/>
  <c r="Q67" i="20"/>
  <c r="J67" i="20"/>
  <c r="F67" i="20"/>
  <c r="S66" i="20"/>
  <c r="R66" i="20"/>
  <c r="Q66" i="20"/>
  <c r="J66" i="20"/>
  <c r="F66" i="20"/>
  <c r="S65" i="20"/>
  <c r="R65" i="20"/>
  <c r="Q65" i="20"/>
  <c r="J65" i="20"/>
  <c r="F65" i="20"/>
  <c r="S64" i="20"/>
  <c r="R64" i="20"/>
  <c r="Q64" i="20"/>
  <c r="J64" i="20"/>
  <c r="F64" i="20"/>
  <c r="S63" i="20"/>
  <c r="R63" i="20"/>
  <c r="Q63" i="20"/>
  <c r="J63" i="20"/>
  <c r="F63" i="20"/>
  <c r="S62" i="20"/>
  <c r="R62" i="20"/>
  <c r="Q62" i="20"/>
  <c r="J62" i="20"/>
  <c r="F62" i="20"/>
  <c r="S61" i="20"/>
  <c r="R61" i="20"/>
  <c r="Q61" i="20"/>
  <c r="J61" i="20"/>
  <c r="F61" i="20"/>
  <c r="S60" i="20"/>
  <c r="R60" i="20"/>
  <c r="Q60" i="20"/>
  <c r="J60" i="20"/>
  <c r="F60" i="20"/>
  <c r="S59" i="20"/>
  <c r="R59" i="20"/>
  <c r="Q59" i="20"/>
  <c r="J59" i="20"/>
  <c r="F59" i="20"/>
  <c r="S58" i="20"/>
  <c r="R58" i="20"/>
  <c r="Q58" i="20"/>
  <c r="J58" i="20"/>
  <c r="F58" i="20"/>
  <c r="S57" i="20"/>
  <c r="R57" i="20"/>
  <c r="Q57" i="20"/>
  <c r="J57" i="20"/>
  <c r="F57" i="20"/>
  <c r="S56" i="20"/>
  <c r="R56" i="20"/>
  <c r="Q56" i="20"/>
  <c r="J56" i="20"/>
  <c r="F56" i="20"/>
  <c r="S55" i="20"/>
  <c r="R55" i="20"/>
  <c r="Q55" i="20"/>
  <c r="J55" i="20"/>
  <c r="F55" i="20"/>
  <c r="S54" i="20"/>
  <c r="R54" i="20"/>
  <c r="Q54" i="20"/>
  <c r="J54" i="20"/>
  <c r="F54" i="20"/>
  <c r="S53" i="20"/>
  <c r="R53" i="20"/>
  <c r="Q53" i="20"/>
  <c r="J53" i="20"/>
  <c r="F53" i="20"/>
  <c r="S52" i="20"/>
  <c r="R52" i="20"/>
  <c r="Q52" i="20"/>
  <c r="J52" i="20"/>
  <c r="F52" i="20"/>
  <c r="S51" i="20"/>
  <c r="R51" i="20"/>
  <c r="Q51" i="20"/>
  <c r="J51" i="20"/>
  <c r="F51" i="20"/>
  <c r="S50" i="20"/>
  <c r="R50" i="20"/>
  <c r="Q50" i="20"/>
  <c r="J50" i="20"/>
  <c r="F50" i="20"/>
  <c r="S49" i="20"/>
  <c r="R49" i="20"/>
  <c r="Q49" i="20"/>
  <c r="J49" i="20"/>
  <c r="F49" i="20"/>
  <c r="S48" i="20"/>
  <c r="R48" i="20"/>
  <c r="Q48" i="20"/>
  <c r="J48" i="20"/>
  <c r="F48" i="20"/>
  <c r="S47" i="20"/>
  <c r="R47" i="20"/>
  <c r="Q47" i="20"/>
  <c r="J47" i="20"/>
  <c r="F47" i="20"/>
  <c r="S46" i="20"/>
  <c r="R46" i="20"/>
  <c r="Q46" i="20"/>
  <c r="J46" i="20"/>
  <c r="F46" i="20"/>
  <c r="S45" i="20"/>
  <c r="R45" i="20"/>
  <c r="Q45" i="20"/>
  <c r="J45" i="20"/>
  <c r="F45" i="20"/>
  <c r="S44" i="20"/>
  <c r="R44" i="20"/>
  <c r="Q44" i="20"/>
  <c r="J44" i="20"/>
  <c r="F44" i="20"/>
  <c r="S43" i="20"/>
  <c r="R43" i="20"/>
  <c r="Q43" i="20"/>
  <c r="J43" i="20"/>
  <c r="F43" i="20"/>
  <c r="S42" i="20"/>
  <c r="R42" i="20"/>
  <c r="Q42" i="20"/>
  <c r="J42" i="20"/>
  <c r="F42" i="20"/>
  <c r="S41" i="20"/>
  <c r="R41" i="20"/>
  <c r="Q41" i="20"/>
  <c r="J41" i="20"/>
  <c r="F41" i="20"/>
  <c r="S40" i="20"/>
  <c r="R40" i="20"/>
  <c r="Q40" i="20"/>
  <c r="J40" i="20"/>
  <c r="F40" i="20"/>
  <c r="S39" i="20"/>
  <c r="R39" i="20"/>
  <c r="Q39" i="20"/>
  <c r="J39" i="20"/>
  <c r="F39" i="20"/>
  <c r="S38" i="20"/>
  <c r="R38" i="20"/>
  <c r="Q38" i="20"/>
  <c r="J38" i="20"/>
  <c r="F38" i="20"/>
  <c r="S37" i="20"/>
  <c r="R37" i="20"/>
  <c r="Q37" i="20"/>
  <c r="J37" i="20"/>
  <c r="F37" i="20"/>
  <c r="S36" i="20"/>
  <c r="R36" i="20"/>
  <c r="Q36" i="20"/>
  <c r="J36" i="20"/>
  <c r="F36" i="20"/>
  <c r="S35" i="20"/>
  <c r="R35" i="20"/>
  <c r="Q35" i="20"/>
  <c r="J35" i="20"/>
  <c r="F35" i="20"/>
  <c r="S34" i="20"/>
  <c r="R34" i="20"/>
  <c r="Q34" i="20"/>
  <c r="J34" i="20"/>
  <c r="F34" i="20"/>
  <c r="S33" i="20"/>
  <c r="R33" i="20"/>
  <c r="Q33" i="20"/>
  <c r="J33" i="20"/>
  <c r="F33" i="20"/>
  <c r="S32" i="20"/>
  <c r="R32" i="20"/>
  <c r="Q32" i="20"/>
  <c r="J32" i="20"/>
  <c r="F32" i="20"/>
  <c r="S31" i="20"/>
  <c r="R31" i="20"/>
  <c r="Q31" i="20"/>
  <c r="J31" i="20"/>
  <c r="F31" i="20"/>
  <c r="S30" i="20"/>
  <c r="R30" i="20"/>
  <c r="Q30" i="20"/>
  <c r="J30" i="20"/>
  <c r="F30" i="20"/>
  <c r="S29" i="20"/>
  <c r="R29" i="20"/>
  <c r="Q29" i="20"/>
  <c r="J29" i="20"/>
  <c r="F29" i="20"/>
  <c r="S28" i="20"/>
  <c r="R28" i="20"/>
  <c r="Q28" i="20"/>
  <c r="J28" i="20"/>
  <c r="F28" i="20"/>
  <c r="S27" i="20"/>
  <c r="R27" i="20"/>
  <c r="Q27" i="20"/>
  <c r="J27" i="20"/>
  <c r="F27" i="20"/>
  <c r="S26" i="20"/>
  <c r="R26" i="20"/>
  <c r="Q26" i="20"/>
  <c r="J26" i="20"/>
  <c r="F26" i="20"/>
  <c r="S25" i="20"/>
  <c r="R25" i="20"/>
  <c r="Q25" i="20"/>
  <c r="J25" i="20"/>
  <c r="F25" i="20"/>
  <c r="S24" i="20"/>
  <c r="R24" i="20"/>
  <c r="Q24" i="20"/>
  <c r="J24" i="20"/>
  <c r="F24" i="20"/>
  <c r="S23" i="20"/>
  <c r="R23" i="20"/>
  <c r="Q23" i="20"/>
  <c r="J23" i="20"/>
  <c r="F23" i="20"/>
  <c r="S22" i="20"/>
  <c r="R22" i="20"/>
  <c r="Q22" i="20"/>
  <c r="J22" i="20"/>
  <c r="F22" i="20"/>
  <c r="S21" i="20"/>
  <c r="R21" i="20"/>
  <c r="Q21" i="20"/>
  <c r="J21" i="20"/>
  <c r="F21" i="20"/>
  <c r="S20" i="20"/>
  <c r="R20" i="20"/>
  <c r="Q20" i="20"/>
  <c r="J20" i="20"/>
  <c r="F20" i="20"/>
  <c r="S19" i="20"/>
  <c r="R19" i="20"/>
  <c r="Q19" i="20"/>
  <c r="J19" i="20"/>
  <c r="F19" i="20"/>
  <c r="S18" i="20"/>
  <c r="R18" i="20"/>
  <c r="Q18" i="20"/>
  <c r="J18" i="20"/>
  <c r="F18" i="20"/>
  <c r="S17" i="20"/>
  <c r="R17" i="20"/>
  <c r="Q17" i="20"/>
  <c r="J17" i="20"/>
  <c r="F17" i="20"/>
  <c r="S16" i="20"/>
  <c r="R16" i="20"/>
  <c r="Q16" i="20"/>
  <c r="J16" i="20"/>
  <c r="F16" i="20"/>
  <c r="S15" i="20"/>
  <c r="R15" i="20"/>
  <c r="Q15" i="20"/>
  <c r="J15" i="20"/>
  <c r="F15" i="20"/>
  <c r="S14" i="20"/>
  <c r="R14" i="20"/>
  <c r="Q14" i="20"/>
  <c r="J14" i="20"/>
  <c r="F14" i="20"/>
  <c r="S13" i="20"/>
  <c r="R13" i="20"/>
  <c r="Q13" i="20"/>
  <c r="J13" i="20"/>
  <c r="F13" i="20"/>
  <c r="S12" i="20"/>
  <c r="R12" i="20"/>
  <c r="Q12" i="20"/>
  <c r="J12" i="20"/>
  <c r="F12" i="20"/>
  <c r="S11" i="20"/>
  <c r="R11" i="20"/>
  <c r="Q11" i="20"/>
  <c r="J11" i="20"/>
  <c r="F11" i="20"/>
  <c r="S10" i="20"/>
  <c r="R10" i="20"/>
  <c r="Q10" i="20"/>
  <c r="J10" i="20"/>
  <c r="F10" i="20"/>
  <c r="S9" i="20"/>
  <c r="R9" i="20"/>
  <c r="Q9" i="20"/>
  <c r="J9" i="20"/>
  <c r="F9" i="20"/>
  <c r="S8" i="20"/>
  <c r="R8" i="20"/>
  <c r="Q8" i="20"/>
  <c r="J8" i="20"/>
  <c r="F8" i="20"/>
  <c r="S7" i="20"/>
  <c r="R7" i="20"/>
  <c r="Q7" i="20"/>
  <c r="J7" i="20"/>
  <c r="F7" i="20"/>
  <c r="S6" i="20"/>
  <c r="R6" i="20"/>
  <c r="Q6" i="20"/>
  <c r="J6" i="20"/>
  <c r="F6" i="20"/>
  <c r="S5" i="20"/>
  <c r="R5" i="20"/>
  <c r="Q5" i="20"/>
  <c r="J5" i="20"/>
  <c r="F5" i="20"/>
  <c r="S4" i="20"/>
  <c r="R4" i="20"/>
  <c r="Q4" i="20"/>
  <c r="J4" i="20"/>
  <c r="F4" i="20"/>
  <c r="S3" i="20"/>
  <c r="R3" i="20"/>
  <c r="Q3" i="20"/>
  <c r="J3" i="20"/>
  <c r="F3" i="20"/>
  <c r="R2" i="20"/>
  <c r="Q2" i="20"/>
  <c r="J2" i="20"/>
  <c r="F2" i="20"/>
  <c r="P96" i="18"/>
  <c r="Q96" i="18"/>
  <c r="R96" i="18"/>
  <c r="P97" i="18"/>
  <c r="Q97" i="18"/>
  <c r="R97" i="18"/>
  <c r="P98" i="18"/>
  <c r="Q98" i="18"/>
  <c r="R98" i="18"/>
  <c r="P99" i="18"/>
  <c r="Q99" i="18"/>
  <c r="R99" i="18"/>
  <c r="P100" i="18"/>
  <c r="Q100" i="18"/>
  <c r="R100" i="18"/>
  <c r="P101" i="18"/>
  <c r="Q101" i="18"/>
  <c r="R101" i="18"/>
  <c r="P102" i="18"/>
  <c r="Q102" i="18"/>
  <c r="R102" i="18"/>
  <c r="P103" i="18"/>
  <c r="Q103" i="18"/>
  <c r="R103" i="18"/>
  <c r="P104" i="18"/>
  <c r="Q104" i="18"/>
  <c r="R104" i="18"/>
  <c r="P105" i="18"/>
  <c r="Q105" i="18"/>
  <c r="R105" i="18"/>
  <c r="P106" i="18"/>
  <c r="Q106" i="18"/>
  <c r="R106" i="18"/>
  <c r="P107" i="18"/>
  <c r="Q107" i="18"/>
  <c r="R107" i="18"/>
  <c r="P108" i="18"/>
  <c r="Q108" i="18"/>
  <c r="R108" i="18"/>
  <c r="P109" i="18"/>
  <c r="Q109" i="18"/>
  <c r="R109" i="18"/>
  <c r="P110" i="18"/>
  <c r="Q110" i="18"/>
  <c r="R110" i="18"/>
  <c r="P111" i="18"/>
  <c r="Q111" i="18"/>
  <c r="R111" i="18"/>
  <c r="P112" i="18"/>
  <c r="Q112" i="18"/>
  <c r="R112" i="18"/>
  <c r="P113" i="18"/>
  <c r="Q113" i="18"/>
  <c r="R113" i="18"/>
  <c r="P114" i="18"/>
  <c r="Q114" i="18"/>
  <c r="R114" i="18"/>
  <c r="P115" i="18"/>
  <c r="Q115" i="18"/>
  <c r="R115" i="18"/>
  <c r="P116" i="18"/>
  <c r="Q116" i="18"/>
  <c r="R116" i="18"/>
  <c r="P117" i="18"/>
  <c r="Q117" i="18"/>
  <c r="R117" i="18"/>
  <c r="P118" i="18"/>
  <c r="Q118" i="18"/>
  <c r="R118" i="18"/>
  <c r="P119" i="18"/>
  <c r="Q119" i="18"/>
  <c r="R119" i="18"/>
  <c r="P120" i="18"/>
  <c r="Q120" i="18"/>
  <c r="R120" i="18"/>
  <c r="P121" i="18"/>
  <c r="Q121" i="18"/>
  <c r="R121" i="18"/>
  <c r="P122" i="18"/>
  <c r="Q122" i="18"/>
  <c r="R122" i="18"/>
  <c r="P123" i="18"/>
  <c r="Q123" i="18"/>
  <c r="R123" i="18"/>
  <c r="P124" i="18"/>
  <c r="Q124" i="18"/>
  <c r="R124" i="18"/>
  <c r="P125" i="18"/>
  <c r="Q125" i="18"/>
  <c r="R125" i="18"/>
  <c r="P126" i="18"/>
  <c r="Q126" i="18"/>
  <c r="R126" i="18"/>
  <c r="P127" i="18"/>
  <c r="Q127" i="18"/>
  <c r="R127" i="18"/>
  <c r="P128" i="18"/>
  <c r="Q128" i="18"/>
  <c r="R128" i="18"/>
  <c r="P129" i="18"/>
  <c r="Q129" i="18"/>
  <c r="R129" i="18"/>
  <c r="P130" i="18"/>
  <c r="Q130" i="18"/>
  <c r="R130" i="18"/>
  <c r="P131" i="18"/>
  <c r="Q131" i="18"/>
  <c r="R131" i="18"/>
  <c r="P132" i="18"/>
  <c r="Q132" i="18"/>
  <c r="R132" i="18"/>
  <c r="P133" i="18"/>
  <c r="Q133" i="18"/>
  <c r="R133" i="18"/>
  <c r="P134" i="18"/>
  <c r="Q134" i="18"/>
  <c r="R134" i="18"/>
  <c r="P135" i="18"/>
  <c r="Q135" i="18"/>
  <c r="R135" i="18"/>
  <c r="P136" i="18"/>
  <c r="Q136" i="18"/>
  <c r="R136" i="18"/>
  <c r="P137" i="18"/>
  <c r="Q137" i="18"/>
  <c r="R137" i="18"/>
  <c r="P64" i="18"/>
  <c r="Q64" i="18"/>
  <c r="R64" i="18"/>
  <c r="P65" i="18"/>
  <c r="Q65" i="18"/>
  <c r="R65" i="18"/>
  <c r="P66" i="18"/>
  <c r="Q66" i="18"/>
  <c r="R66" i="18"/>
  <c r="P67" i="18"/>
  <c r="Q67" i="18"/>
  <c r="R67" i="18"/>
  <c r="P68" i="18"/>
  <c r="Q68" i="18"/>
  <c r="R68" i="18"/>
  <c r="P69" i="18"/>
  <c r="Q69" i="18"/>
  <c r="R69" i="18"/>
  <c r="P70" i="18"/>
  <c r="Q70" i="18"/>
  <c r="R70" i="18"/>
  <c r="P71" i="18"/>
  <c r="Q71" i="18"/>
  <c r="R71" i="18"/>
  <c r="P72" i="18"/>
  <c r="Q72" i="18"/>
  <c r="R72" i="18"/>
  <c r="P73" i="18"/>
  <c r="Q73" i="18"/>
  <c r="R73" i="18"/>
  <c r="P74" i="18"/>
  <c r="Q74" i="18"/>
  <c r="R74" i="18"/>
  <c r="P75" i="18"/>
  <c r="Q75" i="18"/>
  <c r="R75" i="18"/>
  <c r="P76" i="18"/>
  <c r="Q76" i="18"/>
  <c r="R76" i="18"/>
  <c r="P77" i="18"/>
  <c r="Q77" i="18"/>
  <c r="R77" i="18"/>
  <c r="P78" i="18"/>
  <c r="Q78" i="18"/>
  <c r="R78" i="18"/>
  <c r="P79" i="18"/>
  <c r="Q79" i="18"/>
  <c r="R79" i="18"/>
  <c r="P80" i="18"/>
  <c r="Q80" i="18"/>
  <c r="R80" i="18"/>
  <c r="P81" i="18"/>
  <c r="Q81" i="18"/>
  <c r="R81" i="18"/>
  <c r="P82" i="18"/>
  <c r="Q82" i="18"/>
  <c r="R82" i="18"/>
  <c r="P83" i="18"/>
  <c r="Q83" i="18"/>
  <c r="R83" i="18"/>
  <c r="P84" i="18"/>
  <c r="Q84" i="18"/>
  <c r="R84" i="18"/>
  <c r="P85" i="18"/>
  <c r="Q85" i="18"/>
  <c r="R85" i="18"/>
  <c r="P86" i="18"/>
  <c r="Q86" i="18"/>
  <c r="R86" i="18"/>
  <c r="P87" i="18"/>
  <c r="Q87" i="18"/>
  <c r="R87" i="18"/>
  <c r="P88" i="18"/>
  <c r="Q88" i="18"/>
  <c r="R88" i="18"/>
  <c r="P89" i="18"/>
  <c r="Q89" i="18"/>
  <c r="R89" i="18"/>
  <c r="P90" i="18"/>
  <c r="Q90" i="18"/>
  <c r="R90" i="18"/>
  <c r="P91" i="18"/>
  <c r="Q91" i="18"/>
  <c r="R91" i="18"/>
  <c r="P92" i="18"/>
  <c r="Q92" i="18"/>
  <c r="R92" i="18"/>
  <c r="P93" i="18"/>
  <c r="Q93" i="18"/>
  <c r="R93" i="18"/>
  <c r="P94" i="18"/>
  <c r="Q94" i="18"/>
  <c r="R94" i="18"/>
  <c r="P95" i="18"/>
  <c r="Q95" i="18"/>
  <c r="R95" i="18"/>
  <c r="P32" i="18"/>
  <c r="Q32" i="18"/>
  <c r="R32" i="18"/>
  <c r="P33" i="18"/>
  <c r="Q33" i="18"/>
  <c r="R33" i="18"/>
  <c r="P34" i="18"/>
  <c r="Q34" i="18"/>
  <c r="R34" i="18"/>
  <c r="P35" i="18"/>
  <c r="Q35" i="18"/>
  <c r="R35" i="18"/>
  <c r="P36" i="18"/>
  <c r="Q36" i="18"/>
  <c r="R36" i="18"/>
  <c r="P37" i="18"/>
  <c r="Q37" i="18"/>
  <c r="R37" i="18"/>
  <c r="P38" i="18"/>
  <c r="Q38" i="18"/>
  <c r="R38" i="18"/>
  <c r="P39" i="18"/>
  <c r="Q39" i="18"/>
  <c r="R39" i="18"/>
  <c r="P40" i="18"/>
  <c r="Q40" i="18"/>
  <c r="R40" i="18"/>
  <c r="P41" i="18"/>
  <c r="Q41" i="18"/>
  <c r="R41" i="18"/>
  <c r="P42" i="18"/>
  <c r="Q42" i="18"/>
  <c r="R42" i="18"/>
  <c r="P43" i="18"/>
  <c r="Q43" i="18"/>
  <c r="R43" i="18"/>
  <c r="P44" i="18"/>
  <c r="Q44" i="18"/>
  <c r="R44" i="18"/>
  <c r="P45" i="18"/>
  <c r="Q45" i="18"/>
  <c r="R45" i="18"/>
  <c r="P46" i="18"/>
  <c r="Q46" i="18"/>
  <c r="R46" i="18"/>
  <c r="P47" i="18"/>
  <c r="Q47" i="18"/>
  <c r="R47" i="18"/>
  <c r="P48" i="18"/>
  <c r="Q48" i="18"/>
  <c r="R48" i="18"/>
  <c r="P49" i="18"/>
  <c r="Q49" i="18"/>
  <c r="R49" i="18"/>
  <c r="P50" i="18"/>
  <c r="Q50" i="18"/>
  <c r="R50" i="18"/>
  <c r="P51" i="18"/>
  <c r="Q51" i="18"/>
  <c r="R51" i="18"/>
  <c r="P52" i="18"/>
  <c r="Q52" i="18"/>
  <c r="R52" i="18"/>
  <c r="P53" i="18"/>
  <c r="Q53" i="18"/>
  <c r="R53" i="18"/>
  <c r="P54" i="18"/>
  <c r="Q54" i="18"/>
  <c r="R54" i="18"/>
  <c r="P55" i="18"/>
  <c r="Q55" i="18"/>
  <c r="R55" i="18"/>
  <c r="P56" i="18"/>
  <c r="Q56" i="18"/>
  <c r="R56" i="18"/>
  <c r="P57" i="18"/>
  <c r="Q57" i="18"/>
  <c r="R57" i="18"/>
  <c r="P58" i="18"/>
  <c r="Q58" i="18"/>
  <c r="R58" i="18"/>
  <c r="P59" i="18"/>
  <c r="Q59" i="18"/>
  <c r="R59" i="18"/>
  <c r="P60" i="18"/>
  <c r="Q60" i="18"/>
  <c r="R60" i="18"/>
  <c r="P61" i="18"/>
  <c r="Q61" i="18"/>
  <c r="R61" i="18"/>
  <c r="P62" i="18"/>
  <c r="Q62" i="18"/>
  <c r="R62" i="18"/>
  <c r="P63" i="18"/>
  <c r="Q63" i="18"/>
  <c r="R63" i="18"/>
  <c r="P3" i="18"/>
  <c r="Q3" i="18"/>
  <c r="R3" i="18"/>
  <c r="P4" i="18"/>
  <c r="Q4" i="18"/>
  <c r="R4" i="18"/>
  <c r="P5" i="18"/>
  <c r="Q5" i="18"/>
  <c r="R5" i="18"/>
  <c r="P6" i="18"/>
  <c r="Q6" i="18"/>
  <c r="R6" i="18"/>
  <c r="P7" i="18"/>
  <c r="Q7" i="18"/>
  <c r="R7" i="18"/>
  <c r="P8" i="18"/>
  <c r="Q8" i="18"/>
  <c r="R8" i="18"/>
  <c r="P9" i="18"/>
  <c r="Q9" i="18"/>
  <c r="R9" i="18"/>
  <c r="P10" i="18"/>
  <c r="Q10" i="18"/>
  <c r="R10" i="18"/>
  <c r="P11" i="18"/>
  <c r="Q11" i="18"/>
  <c r="R11" i="18"/>
  <c r="P12" i="18"/>
  <c r="Q12" i="18"/>
  <c r="R12" i="18"/>
  <c r="P13" i="18"/>
  <c r="Q13" i="18"/>
  <c r="R13" i="18"/>
  <c r="P14" i="18"/>
  <c r="Q14" i="18"/>
  <c r="R14" i="18"/>
  <c r="P15" i="18"/>
  <c r="Q15" i="18"/>
  <c r="R15" i="18"/>
  <c r="P16" i="18"/>
  <c r="Q16" i="18"/>
  <c r="R16" i="18"/>
  <c r="P17" i="18"/>
  <c r="Q17" i="18"/>
  <c r="R17" i="18"/>
  <c r="P18" i="18"/>
  <c r="Q18" i="18"/>
  <c r="R18" i="18"/>
  <c r="P19" i="18"/>
  <c r="Q19" i="18"/>
  <c r="R19" i="18"/>
  <c r="P20" i="18"/>
  <c r="Q20" i="18"/>
  <c r="R20" i="18"/>
  <c r="P21" i="18"/>
  <c r="Q21" i="18"/>
  <c r="R21" i="18"/>
  <c r="P22" i="18"/>
  <c r="Q22" i="18"/>
  <c r="R22" i="18"/>
  <c r="P23" i="18"/>
  <c r="Q23" i="18"/>
  <c r="R23" i="18"/>
  <c r="P24" i="18"/>
  <c r="Q24" i="18"/>
  <c r="R24" i="18"/>
  <c r="P25" i="18"/>
  <c r="Q25" i="18"/>
  <c r="R25" i="18"/>
  <c r="P26" i="18"/>
  <c r="Q26" i="18"/>
  <c r="R26" i="18"/>
  <c r="P27" i="18"/>
  <c r="Q27" i="18"/>
  <c r="R27" i="18"/>
  <c r="P28" i="18"/>
  <c r="Q28" i="18"/>
  <c r="R28" i="18"/>
  <c r="P29" i="18"/>
  <c r="Q29" i="18"/>
  <c r="R29" i="18"/>
  <c r="P30" i="18"/>
  <c r="Q30" i="18"/>
  <c r="R30" i="18"/>
  <c r="P31" i="18"/>
  <c r="Q31" i="18"/>
  <c r="R31" i="18"/>
  <c r="R2" i="18"/>
  <c r="Q2" i="18"/>
  <c r="P2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4" i="18"/>
  <c r="J3" i="18"/>
  <c r="J2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67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G81" i="17"/>
  <c r="G80" i="17"/>
  <c r="G79" i="17"/>
  <c r="G78" i="17"/>
  <c r="G77" i="17"/>
  <c r="G76" i="17"/>
  <c r="G75" i="17"/>
  <c r="G74" i="17"/>
  <c r="G73" i="17"/>
  <c r="G72" i="17"/>
  <c r="G71" i="17"/>
  <c r="G70" i="17"/>
  <c r="G69" i="17"/>
  <c r="G68" i="17"/>
  <c r="G67" i="17"/>
  <c r="G66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F85" i="14"/>
  <c r="F84" i="14"/>
  <c r="F83" i="14"/>
  <c r="F82" i="14"/>
  <c r="F42" i="14"/>
  <c r="F41" i="14"/>
  <c r="F40" i="14"/>
  <c r="F39" i="14"/>
  <c r="F81" i="14"/>
  <c r="F80" i="14"/>
  <c r="F79" i="14"/>
  <c r="F78" i="14"/>
  <c r="F77" i="14"/>
  <c r="F76" i="14"/>
  <c r="F75" i="14"/>
  <c r="F74" i="14"/>
  <c r="F38" i="14"/>
  <c r="F37" i="14"/>
  <c r="F36" i="14"/>
  <c r="F35" i="14"/>
  <c r="F34" i="14"/>
  <c r="F33" i="14"/>
  <c r="F32" i="14"/>
  <c r="F31" i="14"/>
  <c r="F73" i="14"/>
  <c r="F72" i="14"/>
  <c r="F71" i="14"/>
  <c r="F70" i="14"/>
  <c r="F69" i="14"/>
  <c r="F68" i="14"/>
  <c r="F67" i="14"/>
  <c r="F66" i="14"/>
  <c r="F30" i="14"/>
  <c r="F29" i="14"/>
  <c r="F28" i="14"/>
  <c r="F27" i="14"/>
  <c r="F26" i="14"/>
  <c r="F25" i="14"/>
  <c r="F24" i="14"/>
  <c r="F23" i="14"/>
  <c r="F64" i="14"/>
  <c r="F63" i="14"/>
  <c r="F62" i="14"/>
  <c r="F61" i="14"/>
  <c r="F21" i="14"/>
  <c r="F20" i="14"/>
  <c r="F19" i="14"/>
  <c r="F18" i="14"/>
  <c r="F60" i="14"/>
  <c r="F59" i="14"/>
  <c r="F58" i="14"/>
  <c r="F57" i="14"/>
  <c r="F56" i="14"/>
  <c r="F55" i="14"/>
  <c r="F54" i="14"/>
  <c r="F53" i="14"/>
  <c r="F17" i="14"/>
  <c r="F16" i="14"/>
  <c r="F15" i="14"/>
  <c r="F14" i="14"/>
  <c r="F13" i="14"/>
  <c r="F12" i="14"/>
  <c r="F11" i="14"/>
  <c r="F10" i="14"/>
  <c r="F52" i="14"/>
  <c r="F51" i="14"/>
  <c r="F50" i="14"/>
  <c r="F49" i="14"/>
  <c r="F48" i="14"/>
  <c r="F47" i="14"/>
  <c r="F46" i="14"/>
  <c r="F45" i="14"/>
  <c r="F9" i="14"/>
  <c r="F8" i="14"/>
  <c r="F7" i="14"/>
  <c r="F6" i="14"/>
  <c r="F5" i="14"/>
  <c r="F4" i="14"/>
  <c r="F3" i="14"/>
  <c r="F2" i="14"/>
  <c r="AA24" i="13"/>
  <c r="AA87" i="13"/>
  <c r="AA86" i="13"/>
  <c r="AA85" i="13"/>
  <c r="AA84" i="13"/>
  <c r="AA43" i="13"/>
  <c r="AA42" i="13"/>
  <c r="AA41" i="13"/>
  <c r="AA40" i="13"/>
  <c r="AA83" i="13"/>
  <c r="AA82" i="13"/>
  <c r="AA81" i="13"/>
  <c r="AA80" i="13"/>
  <c r="AA79" i="13"/>
  <c r="AA78" i="13"/>
  <c r="AA77" i="13"/>
  <c r="AA76" i="13"/>
  <c r="AA39" i="13"/>
  <c r="AA38" i="13"/>
  <c r="AA37" i="13"/>
  <c r="AA36" i="13"/>
  <c r="AA35" i="13"/>
  <c r="AA34" i="13"/>
  <c r="AA33" i="13"/>
  <c r="AA32" i="13"/>
  <c r="AA75" i="13"/>
  <c r="AA74" i="13"/>
  <c r="AA73" i="13"/>
  <c r="AA72" i="13"/>
  <c r="AA71" i="13"/>
  <c r="AA70" i="13"/>
  <c r="AA69" i="13"/>
  <c r="AA68" i="13"/>
  <c r="AA31" i="13"/>
  <c r="AA30" i="13"/>
  <c r="AA29" i="13"/>
  <c r="AA28" i="13"/>
  <c r="AA27" i="13"/>
  <c r="AA26" i="13"/>
  <c r="AA25" i="13"/>
  <c r="AA4" i="13"/>
  <c r="AA5" i="13"/>
  <c r="AA6" i="13"/>
  <c r="AA7" i="13"/>
  <c r="AA8" i="13"/>
  <c r="AA9" i="13"/>
  <c r="AA10" i="13"/>
  <c r="AA47" i="13"/>
  <c r="AA48" i="13"/>
  <c r="AA49" i="13"/>
  <c r="AA50" i="13"/>
  <c r="AA51" i="13"/>
  <c r="AA52" i="13"/>
  <c r="AA53" i="13"/>
  <c r="AA54" i="13"/>
  <c r="AA11" i="13"/>
  <c r="AA12" i="13"/>
  <c r="AA13" i="13"/>
  <c r="AA14" i="13"/>
  <c r="AA15" i="13"/>
  <c r="AA16" i="13"/>
  <c r="AA17" i="13"/>
  <c r="AA18" i="13"/>
  <c r="AA55" i="13"/>
  <c r="AA56" i="13"/>
  <c r="AA57" i="13"/>
  <c r="AA58" i="13"/>
  <c r="AA59" i="13"/>
  <c r="AA60" i="13"/>
  <c r="AA61" i="13"/>
  <c r="AA62" i="13"/>
  <c r="AA19" i="13"/>
  <c r="AA20" i="13"/>
  <c r="AA21" i="13"/>
  <c r="AA22" i="13"/>
  <c r="AA63" i="13"/>
  <c r="AA64" i="13"/>
  <c r="AA65" i="13"/>
  <c r="AA66" i="13"/>
  <c r="AA3" i="13"/>
  <c r="Z87" i="13"/>
  <c r="Y87" i="13"/>
  <c r="X87" i="13"/>
  <c r="W87" i="13"/>
  <c r="V87" i="13"/>
  <c r="U87" i="13"/>
  <c r="G87" i="13"/>
  <c r="Z86" i="13"/>
  <c r="Y86" i="13"/>
  <c r="X86" i="13"/>
  <c r="W86" i="13"/>
  <c r="V86" i="13"/>
  <c r="U86" i="13"/>
  <c r="G86" i="13"/>
  <c r="Z85" i="13"/>
  <c r="Y85" i="13"/>
  <c r="X85" i="13"/>
  <c r="W85" i="13"/>
  <c r="V85" i="13"/>
  <c r="U85" i="13"/>
  <c r="G85" i="13"/>
  <c r="Z84" i="13"/>
  <c r="Y84" i="13"/>
  <c r="X84" i="13"/>
  <c r="W84" i="13"/>
  <c r="V84" i="13"/>
  <c r="U84" i="13"/>
  <c r="G84" i="13"/>
  <c r="Z43" i="13"/>
  <c r="Y43" i="13"/>
  <c r="X43" i="13"/>
  <c r="W43" i="13"/>
  <c r="V43" i="13"/>
  <c r="U43" i="13"/>
  <c r="G43" i="13"/>
  <c r="Z42" i="13"/>
  <c r="Y42" i="13"/>
  <c r="X42" i="13"/>
  <c r="W42" i="13"/>
  <c r="V42" i="13"/>
  <c r="U42" i="13"/>
  <c r="G42" i="13"/>
  <c r="Z41" i="13"/>
  <c r="Y41" i="13"/>
  <c r="X41" i="13"/>
  <c r="W41" i="13"/>
  <c r="V41" i="13"/>
  <c r="U41" i="13"/>
  <c r="G41" i="13"/>
  <c r="Z40" i="13"/>
  <c r="Y40" i="13"/>
  <c r="X40" i="13"/>
  <c r="W40" i="13"/>
  <c r="V40" i="13"/>
  <c r="U40" i="13"/>
  <c r="G40" i="13"/>
  <c r="Z83" i="13"/>
  <c r="Y83" i="13"/>
  <c r="X83" i="13"/>
  <c r="W83" i="13"/>
  <c r="V83" i="13"/>
  <c r="U83" i="13"/>
  <c r="G83" i="13"/>
  <c r="Z82" i="13"/>
  <c r="Y82" i="13"/>
  <c r="X82" i="13"/>
  <c r="W82" i="13"/>
  <c r="V82" i="13"/>
  <c r="U82" i="13"/>
  <c r="G82" i="13"/>
  <c r="Z81" i="13"/>
  <c r="Y81" i="13"/>
  <c r="X81" i="13"/>
  <c r="W81" i="13"/>
  <c r="V81" i="13"/>
  <c r="U81" i="13"/>
  <c r="G81" i="13"/>
  <c r="Z80" i="13"/>
  <c r="Y80" i="13"/>
  <c r="X80" i="13"/>
  <c r="W80" i="13"/>
  <c r="V80" i="13"/>
  <c r="U80" i="13"/>
  <c r="G80" i="13"/>
  <c r="Z79" i="13"/>
  <c r="Y79" i="13"/>
  <c r="X79" i="13"/>
  <c r="W79" i="13"/>
  <c r="V79" i="13"/>
  <c r="U79" i="13"/>
  <c r="G79" i="13"/>
  <c r="Z78" i="13"/>
  <c r="Y78" i="13"/>
  <c r="X78" i="13"/>
  <c r="W78" i="13"/>
  <c r="V78" i="13"/>
  <c r="U78" i="13"/>
  <c r="G78" i="13"/>
  <c r="Z77" i="13"/>
  <c r="Y77" i="13"/>
  <c r="X77" i="13"/>
  <c r="W77" i="13"/>
  <c r="V77" i="13"/>
  <c r="U77" i="13"/>
  <c r="G77" i="13"/>
  <c r="Z76" i="13"/>
  <c r="Y76" i="13"/>
  <c r="X76" i="13"/>
  <c r="W76" i="13"/>
  <c r="V76" i="13"/>
  <c r="U76" i="13"/>
  <c r="G76" i="13"/>
  <c r="Z39" i="13"/>
  <c r="Y39" i="13"/>
  <c r="X39" i="13"/>
  <c r="W39" i="13"/>
  <c r="V39" i="13"/>
  <c r="U39" i="13"/>
  <c r="G39" i="13"/>
  <c r="Z38" i="13"/>
  <c r="Y38" i="13"/>
  <c r="X38" i="13"/>
  <c r="W38" i="13"/>
  <c r="V38" i="13"/>
  <c r="U38" i="13"/>
  <c r="G38" i="13"/>
  <c r="Z37" i="13"/>
  <c r="Y37" i="13"/>
  <c r="X37" i="13"/>
  <c r="W37" i="13"/>
  <c r="V37" i="13"/>
  <c r="U37" i="13"/>
  <c r="G37" i="13"/>
  <c r="Z36" i="13"/>
  <c r="Y36" i="13"/>
  <c r="X36" i="13"/>
  <c r="W36" i="13"/>
  <c r="V36" i="13"/>
  <c r="U36" i="13"/>
  <c r="G36" i="13"/>
  <c r="Z35" i="13"/>
  <c r="Y35" i="13"/>
  <c r="X35" i="13"/>
  <c r="W35" i="13"/>
  <c r="V35" i="13"/>
  <c r="U35" i="13"/>
  <c r="G35" i="13"/>
  <c r="Z34" i="13"/>
  <c r="Y34" i="13"/>
  <c r="X34" i="13"/>
  <c r="W34" i="13"/>
  <c r="V34" i="13"/>
  <c r="U34" i="13"/>
  <c r="G34" i="13"/>
  <c r="Z33" i="13"/>
  <c r="Y33" i="13"/>
  <c r="X33" i="13"/>
  <c r="W33" i="13"/>
  <c r="V33" i="13"/>
  <c r="U33" i="13"/>
  <c r="G33" i="13"/>
  <c r="Z32" i="13"/>
  <c r="Y32" i="13"/>
  <c r="X32" i="13"/>
  <c r="W32" i="13"/>
  <c r="V32" i="13"/>
  <c r="U32" i="13"/>
  <c r="G32" i="13"/>
  <c r="Z75" i="13"/>
  <c r="Y75" i="13"/>
  <c r="X75" i="13"/>
  <c r="W75" i="13"/>
  <c r="V75" i="13"/>
  <c r="U75" i="13"/>
  <c r="G75" i="13"/>
  <c r="Z74" i="13"/>
  <c r="Y74" i="13"/>
  <c r="X74" i="13"/>
  <c r="W74" i="13"/>
  <c r="V74" i="13"/>
  <c r="U74" i="13"/>
  <c r="G74" i="13"/>
  <c r="Z73" i="13"/>
  <c r="Y73" i="13"/>
  <c r="X73" i="13"/>
  <c r="W73" i="13"/>
  <c r="V73" i="13"/>
  <c r="U73" i="13"/>
  <c r="G73" i="13"/>
  <c r="Z72" i="13"/>
  <c r="Y72" i="13"/>
  <c r="X72" i="13"/>
  <c r="W72" i="13"/>
  <c r="V72" i="13"/>
  <c r="U72" i="13"/>
  <c r="G72" i="13"/>
  <c r="Z71" i="13"/>
  <c r="Y71" i="13"/>
  <c r="X71" i="13"/>
  <c r="W71" i="13"/>
  <c r="V71" i="13"/>
  <c r="U71" i="13"/>
  <c r="G71" i="13"/>
  <c r="Z70" i="13"/>
  <c r="Y70" i="13"/>
  <c r="X70" i="13"/>
  <c r="W70" i="13"/>
  <c r="V70" i="13"/>
  <c r="U70" i="13"/>
  <c r="G70" i="13"/>
  <c r="Z69" i="13"/>
  <c r="Y69" i="13"/>
  <c r="X69" i="13"/>
  <c r="W69" i="13"/>
  <c r="V69" i="13"/>
  <c r="U69" i="13"/>
  <c r="G69" i="13"/>
  <c r="Z68" i="13"/>
  <c r="Y68" i="13"/>
  <c r="X68" i="13"/>
  <c r="W68" i="13"/>
  <c r="V68" i="13"/>
  <c r="U68" i="13"/>
  <c r="G68" i="13"/>
  <c r="Z31" i="13"/>
  <c r="Y31" i="13"/>
  <c r="X31" i="13"/>
  <c r="W31" i="13"/>
  <c r="V31" i="13"/>
  <c r="U31" i="13"/>
  <c r="G31" i="13"/>
  <c r="Z30" i="13"/>
  <c r="Y30" i="13"/>
  <c r="X30" i="13"/>
  <c r="W30" i="13"/>
  <c r="V30" i="13"/>
  <c r="U30" i="13"/>
  <c r="G30" i="13"/>
  <c r="Z29" i="13"/>
  <c r="Y29" i="13"/>
  <c r="X29" i="13"/>
  <c r="W29" i="13"/>
  <c r="V29" i="13"/>
  <c r="U29" i="13"/>
  <c r="G29" i="13"/>
  <c r="Z28" i="13"/>
  <c r="Y28" i="13"/>
  <c r="X28" i="13"/>
  <c r="W28" i="13"/>
  <c r="V28" i="13"/>
  <c r="U28" i="13"/>
  <c r="G28" i="13"/>
  <c r="Z27" i="13"/>
  <c r="Y27" i="13"/>
  <c r="X27" i="13"/>
  <c r="W27" i="13"/>
  <c r="V27" i="13"/>
  <c r="U27" i="13"/>
  <c r="G27" i="13"/>
  <c r="Z26" i="13"/>
  <c r="Y26" i="13"/>
  <c r="X26" i="13"/>
  <c r="W26" i="13"/>
  <c r="V26" i="13"/>
  <c r="U26" i="13"/>
  <c r="G26" i="13"/>
  <c r="Z25" i="13"/>
  <c r="Y25" i="13"/>
  <c r="X25" i="13"/>
  <c r="W25" i="13"/>
  <c r="V25" i="13"/>
  <c r="U25" i="13"/>
  <c r="G25" i="13"/>
  <c r="Z24" i="13"/>
  <c r="Y24" i="13"/>
  <c r="X24" i="13"/>
  <c r="W24" i="13"/>
  <c r="V24" i="13"/>
  <c r="U24" i="13"/>
  <c r="G24" i="13"/>
  <c r="Z66" i="13"/>
  <c r="Y66" i="13"/>
  <c r="X66" i="13"/>
  <c r="W66" i="13"/>
  <c r="V66" i="13"/>
  <c r="U66" i="13"/>
  <c r="G66" i="13"/>
  <c r="Z65" i="13"/>
  <c r="Y65" i="13"/>
  <c r="X65" i="13"/>
  <c r="W65" i="13"/>
  <c r="V65" i="13"/>
  <c r="U65" i="13"/>
  <c r="G65" i="13"/>
  <c r="Z64" i="13"/>
  <c r="Y64" i="13"/>
  <c r="X64" i="13"/>
  <c r="W64" i="13"/>
  <c r="V64" i="13"/>
  <c r="U64" i="13"/>
  <c r="G64" i="13"/>
  <c r="Z63" i="13"/>
  <c r="Y63" i="13"/>
  <c r="X63" i="13"/>
  <c r="W63" i="13"/>
  <c r="V63" i="13"/>
  <c r="U63" i="13"/>
  <c r="G63" i="13"/>
  <c r="Z22" i="13"/>
  <c r="Y22" i="13"/>
  <c r="X22" i="13"/>
  <c r="W22" i="13"/>
  <c r="V22" i="13"/>
  <c r="U22" i="13"/>
  <c r="G22" i="13"/>
  <c r="Z21" i="13"/>
  <c r="Y21" i="13"/>
  <c r="X21" i="13"/>
  <c r="W21" i="13"/>
  <c r="V21" i="13"/>
  <c r="U21" i="13"/>
  <c r="G21" i="13"/>
  <c r="Z20" i="13"/>
  <c r="Y20" i="13"/>
  <c r="X20" i="13"/>
  <c r="W20" i="13"/>
  <c r="V20" i="13"/>
  <c r="U20" i="13"/>
  <c r="G20" i="13"/>
  <c r="Z19" i="13"/>
  <c r="Y19" i="13"/>
  <c r="X19" i="13"/>
  <c r="W19" i="13"/>
  <c r="V19" i="13"/>
  <c r="U19" i="13"/>
  <c r="G19" i="13"/>
  <c r="Z62" i="13"/>
  <c r="Y62" i="13"/>
  <c r="X62" i="13"/>
  <c r="W62" i="13"/>
  <c r="V62" i="13"/>
  <c r="U62" i="13"/>
  <c r="G62" i="13"/>
  <c r="Z61" i="13"/>
  <c r="Y61" i="13"/>
  <c r="X61" i="13"/>
  <c r="W61" i="13"/>
  <c r="V61" i="13"/>
  <c r="U61" i="13"/>
  <c r="G61" i="13"/>
  <c r="Z60" i="13"/>
  <c r="Y60" i="13"/>
  <c r="X60" i="13"/>
  <c r="W60" i="13"/>
  <c r="V60" i="13"/>
  <c r="U60" i="13"/>
  <c r="G60" i="13"/>
  <c r="Z59" i="13"/>
  <c r="Y59" i="13"/>
  <c r="X59" i="13"/>
  <c r="W59" i="13"/>
  <c r="V59" i="13"/>
  <c r="U59" i="13"/>
  <c r="G59" i="13"/>
  <c r="Z58" i="13"/>
  <c r="Y58" i="13"/>
  <c r="X58" i="13"/>
  <c r="W58" i="13"/>
  <c r="V58" i="13"/>
  <c r="U58" i="13"/>
  <c r="G58" i="13"/>
  <c r="Z57" i="13"/>
  <c r="Y57" i="13"/>
  <c r="X57" i="13"/>
  <c r="W57" i="13"/>
  <c r="V57" i="13"/>
  <c r="U57" i="13"/>
  <c r="G57" i="13"/>
  <c r="Z56" i="13"/>
  <c r="Y56" i="13"/>
  <c r="X56" i="13"/>
  <c r="W56" i="13"/>
  <c r="V56" i="13"/>
  <c r="U56" i="13"/>
  <c r="G56" i="13"/>
  <c r="Z55" i="13"/>
  <c r="Y55" i="13"/>
  <c r="X55" i="13"/>
  <c r="W55" i="13"/>
  <c r="V55" i="13"/>
  <c r="U55" i="13"/>
  <c r="G55" i="13"/>
  <c r="Z18" i="13"/>
  <c r="Y18" i="13"/>
  <c r="X18" i="13"/>
  <c r="W18" i="13"/>
  <c r="V18" i="13"/>
  <c r="U18" i="13"/>
  <c r="G18" i="13"/>
  <c r="Z17" i="13"/>
  <c r="Y17" i="13"/>
  <c r="X17" i="13"/>
  <c r="W17" i="13"/>
  <c r="V17" i="13"/>
  <c r="U17" i="13"/>
  <c r="G17" i="13"/>
  <c r="Z16" i="13"/>
  <c r="Y16" i="13"/>
  <c r="X16" i="13"/>
  <c r="W16" i="13"/>
  <c r="V16" i="13"/>
  <c r="U16" i="13"/>
  <c r="G16" i="13"/>
  <c r="Z15" i="13"/>
  <c r="Y15" i="13"/>
  <c r="X15" i="13"/>
  <c r="W15" i="13"/>
  <c r="V15" i="13"/>
  <c r="U15" i="13"/>
  <c r="G15" i="13"/>
  <c r="Z14" i="13"/>
  <c r="Y14" i="13"/>
  <c r="X14" i="13"/>
  <c r="W14" i="13"/>
  <c r="V14" i="13"/>
  <c r="U14" i="13"/>
  <c r="G14" i="13"/>
  <c r="Z13" i="13"/>
  <c r="Y13" i="13"/>
  <c r="X13" i="13"/>
  <c r="W13" i="13"/>
  <c r="V13" i="13"/>
  <c r="U13" i="13"/>
  <c r="G13" i="13"/>
  <c r="Z12" i="13"/>
  <c r="Y12" i="13"/>
  <c r="X12" i="13"/>
  <c r="W12" i="13"/>
  <c r="V12" i="13"/>
  <c r="U12" i="13"/>
  <c r="G12" i="13"/>
  <c r="Z11" i="13"/>
  <c r="Y11" i="13"/>
  <c r="X11" i="13"/>
  <c r="W11" i="13"/>
  <c r="V11" i="13"/>
  <c r="U11" i="13"/>
  <c r="G11" i="13"/>
  <c r="Z54" i="13"/>
  <c r="Y54" i="13"/>
  <c r="X54" i="13"/>
  <c r="W54" i="13"/>
  <c r="V54" i="13"/>
  <c r="U54" i="13"/>
  <c r="G54" i="13"/>
  <c r="Z53" i="13"/>
  <c r="Y53" i="13"/>
  <c r="X53" i="13"/>
  <c r="W53" i="13"/>
  <c r="V53" i="13"/>
  <c r="U53" i="13"/>
  <c r="G53" i="13"/>
  <c r="Z52" i="13"/>
  <c r="Y52" i="13"/>
  <c r="X52" i="13"/>
  <c r="W52" i="13"/>
  <c r="V52" i="13"/>
  <c r="U52" i="13"/>
  <c r="G52" i="13"/>
  <c r="Z51" i="13"/>
  <c r="Y51" i="13"/>
  <c r="X51" i="13"/>
  <c r="W51" i="13"/>
  <c r="V51" i="13"/>
  <c r="U51" i="13"/>
  <c r="G51" i="13"/>
  <c r="Z50" i="13"/>
  <c r="Y50" i="13"/>
  <c r="X50" i="13"/>
  <c r="W50" i="13"/>
  <c r="V50" i="13"/>
  <c r="U50" i="13"/>
  <c r="G50" i="13"/>
  <c r="Z49" i="13"/>
  <c r="Y49" i="13"/>
  <c r="X49" i="13"/>
  <c r="W49" i="13"/>
  <c r="V49" i="13"/>
  <c r="U49" i="13"/>
  <c r="G49" i="13"/>
  <c r="Z48" i="13"/>
  <c r="Y48" i="13"/>
  <c r="X48" i="13"/>
  <c r="W48" i="13"/>
  <c r="V48" i="13"/>
  <c r="U48" i="13"/>
  <c r="G48" i="13"/>
  <c r="Z47" i="13"/>
  <c r="Y47" i="13"/>
  <c r="X47" i="13"/>
  <c r="W47" i="13"/>
  <c r="V47" i="13"/>
  <c r="U47" i="13"/>
  <c r="G47" i="13"/>
  <c r="Z10" i="13"/>
  <c r="Y10" i="13"/>
  <c r="X10" i="13"/>
  <c r="W10" i="13"/>
  <c r="V10" i="13"/>
  <c r="U10" i="13"/>
  <c r="G10" i="13"/>
  <c r="Z9" i="13"/>
  <c r="Y9" i="13"/>
  <c r="X9" i="13"/>
  <c r="W9" i="13"/>
  <c r="V9" i="13"/>
  <c r="U9" i="13"/>
  <c r="G9" i="13"/>
  <c r="Z8" i="13"/>
  <c r="Y8" i="13"/>
  <c r="X8" i="13"/>
  <c r="W8" i="13"/>
  <c r="V8" i="13"/>
  <c r="U8" i="13"/>
  <c r="G8" i="13"/>
  <c r="Z7" i="13"/>
  <c r="Y7" i="13"/>
  <c r="X7" i="13"/>
  <c r="W7" i="13"/>
  <c r="V7" i="13"/>
  <c r="U7" i="13"/>
  <c r="G7" i="13"/>
  <c r="Z6" i="13"/>
  <c r="Y6" i="13"/>
  <c r="X6" i="13"/>
  <c r="W6" i="13"/>
  <c r="V6" i="13"/>
  <c r="U6" i="13"/>
  <c r="G6" i="13"/>
  <c r="Z5" i="13"/>
  <c r="Y5" i="13"/>
  <c r="X5" i="13"/>
  <c r="W5" i="13"/>
  <c r="V5" i="13"/>
  <c r="U5" i="13"/>
  <c r="G5" i="13"/>
  <c r="Z4" i="13"/>
  <c r="Y4" i="13"/>
  <c r="X4" i="13"/>
  <c r="W4" i="13"/>
  <c r="V4" i="13"/>
  <c r="U4" i="13"/>
  <c r="G4" i="13"/>
  <c r="Z3" i="13"/>
  <c r="Y3" i="13"/>
  <c r="X3" i="13"/>
  <c r="W3" i="13"/>
  <c r="V3" i="13"/>
  <c r="U3" i="13"/>
  <c r="G3" i="13"/>
  <c r="U12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10" i="5"/>
  <c r="G9" i="5"/>
  <c r="G14" i="5"/>
  <c r="G13" i="5"/>
  <c r="G12" i="5"/>
  <c r="G18" i="5"/>
  <c r="G17" i="5"/>
  <c r="G16" i="5"/>
  <c r="G22" i="5"/>
  <c r="G21" i="5"/>
  <c r="G20" i="5"/>
  <c r="G26" i="5"/>
  <c r="G25" i="5"/>
  <c r="G24" i="5"/>
  <c r="G30" i="5"/>
  <c r="G29" i="5"/>
  <c r="G28" i="5"/>
  <c r="G34" i="5"/>
  <c r="G33" i="5"/>
  <c r="G32" i="5"/>
  <c r="G42" i="5"/>
  <c r="G41" i="5"/>
  <c r="G40" i="5"/>
  <c r="G38" i="5"/>
  <c r="G37" i="5"/>
  <c r="G36" i="5"/>
  <c r="G7" i="5"/>
  <c r="G6" i="5"/>
  <c r="G5" i="5"/>
  <c r="G4" i="5"/>
  <c r="G39" i="5"/>
  <c r="G35" i="5"/>
  <c r="G31" i="5"/>
  <c r="G27" i="5"/>
  <c r="G23" i="5"/>
  <c r="G19" i="5"/>
  <c r="G15" i="5"/>
  <c r="G11" i="5"/>
  <c r="G8" i="5"/>
  <c r="G3" i="5"/>
  <c r="E28" i="6"/>
  <c r="E27" i="6"/>
  <c r="E26" i="6"/>
  <c r="E25" i="6"/>
  <c r="E24" i="6"/>
  <c r="E23" i="6"/>
  <c r="E22" i="6"/>
  <c r="E21" i="6"/>
  <c r="E20" i="6"/>
  <c r="E19" i="6"/>
  <c r="E17" i="6"/>
  <c r="E16" i="6"/>
  <c r="E15" i="6"/>
  <c r="E14" i="6"/>
  <c r="E13" i="6"/>
  <c r="E12" i="6"/>
  <c r="E11" i="6"/>
  <c r="E10" i="6"/>
  <c r="E9" i="6"/>
  <c r="E8" i="6"/>
  <c r="E6" i="6"/>
  <c r="E5" i="6"/>
  <c r="E4" i="6"/>
  <c r="E3" i="6"/>
  <c r="Z42" i="5"/>
  <c r="Y42" i="5"/>
  <c r="X42" i="5"/>
  <c r="W42" i="5"/>
  <c r="V42" i="5"/>
  <c r="U42" i="5"/>
  <c r="Z41" i="5"/>
  <c r="Y41" i="5"/>
  <c r="X41" i="5"/>
  <c r="W41" i="5"/>
  <c r="V41" i="5"/>
  <c r="U41" i="5"/>
  <c r="Z40" i="5"/>
  <c r="Y40" i="5"/>
  <c r="X40" i="5"/>
  <c r="W40" i="5"/>
  <c r="V40" i="5"/>
  <c r="U40" i="5"/>
  <c r="Z39" i="5"/>
  <c r="Y39" i="5"/>
  <c r="X39" i="5"/>
  <c r="W39" i="5"/>
  <c r="V39" i="5"/>
  <c r="U39" i="5"/>
  <c r="Z38" i="5"/>
  <c r="Y38" i="5"/>
  <c r="X38" i="5"/>
  <c r="W38" i="5"/>
  <c r="V38" i="5"/>
  <c r="U38" i="5"/>
  <c r="Z37" i="5"/>
  <c r="Y37" i="5"/>
  <c r="X37" i="5"/>
  <c r="W37" i="5"/>
  <c r="V37" i="5"/>
  <c r="U37" i="5"/>
  <c r="Z36" i="5"/>
  <c r="Y36" i="5"/>
  <c r="X36" i="5"/>
  <c r="W36" i="5"/>
  <c r="V36" i="5"/>
  <c r="U36" i="5"/>
  <c r="Z35" i="5"/>
  <c r="Y35" i="5"/>
  <c r="X35" i="5"/>
  <c r="W35" i="5"/>
  <c r="V35" i="5"/>
  <c r="U35" i="5"/>
  <c r="Z34" i="5"/>
  <c r="Y34" i="5"/>
  <c r="X34" i="5"/>
  <c r="W34" i="5"/>
  <c r="V34" i="5"/>
  <c r="U34" i="5"/>
  <c r="Z33" i="5"/>
  <c r="Y33" i="5"/>
  <c r="X33" i="5"/>
  <c r="W33" i="5"/>
  <c r="V33" i="5"/>
  <c r="U33" i="5"/>
  <c r="Z32" i="5"/>
  <c r="Y32" i="5"/>
  <c r="X32" i="5"/>
  <c r="W32" i="5"/>
  <c r="V32" i="5"/>
  <c r="U32" i="5"/>
  <c r="Z31" i="5"/>
  <c r="Y31" i="5"/>
  <c r="X31" i="5"/>
  <c r="W31" i="5"/>
  <c r="V31" i="5"/>
  <c r="U31" i="5"/>
  <c r="Z30" i="5"/>
  <c r="Y30" i="5"/>
  <c r="X30" i="5"/>
  <c r="W30" i="5"/>
  <c r="V30" i="5"/>
  <c r="U30" i="5"/>
  <c r="Z29" i="5"/>
  <c r="Y29" i="5"/>
  <c r="X29" i="5"/>
  <c r="W29" i="5"/>
  <c r="V29" i="5"/>
  <c r="U29" i="5"/>
  <c r="Z28" i="5"/>
  <c r="Y28" i="5"/>
  <c r="X28" i="5"/>
  <c r="W28" i="5"/>
  <c r="V28" i="5"/>
  <c r="U28" i="5"/>
  <c r="Z27" i="5"/>
  <c r="Y27" i="5"/>
  <c r="X27" i="5"/>
  <c r="W27" i="5"/>
  <c r="V27" i="5"/>
  <c r="U27" i="5"/>
  <c r="Z26" i="5"/>
  <c r="Y26" i="5"/>
  <c r="X26" i="5"/>
  <c r="W26" i="5"/>
  <c r="V26" i="5"/>
  <c r="U26" i="5"/>
  <c r="Z25" i="5"/>
  <c r="Y25" i="5"/>
  <c r="X25" i="5"/>
  <c r="W25" i="5"/>
  <c r="V25" i="5"/>
  <c r="U25" i="5"/>
  <c r="Z24" i="5"/>
  <c r="Y24" i="5"/>
  <c r="X24" i="5"/>
  <c r="W24" i="5"/>
  <c r="V24" i="5"/>
  <c r="U24" i="5"/>
  <c r="Z23" i="5"/>
  <c r="Y23" i="5"/>
  <c r="X23" i="5"/>
  <c r="W23" i="5"/>
  <c r="V23" i="5"/>
  <c r="U23" i="5"/>
  <c r="Z22" i="5"/>
  <c r="Y22" i="5"/>
  <c r="X22" i="5"/>
  <c r="W22" i="5"/>
  <c r="V22" i="5"/>
  <c r="U22" i="5"/>
  <c r="Z21" i="5"/>
  <c r="Y21" i="5"/>
  <c r="X21" i="5"/>
  <c r="W21" i="5"/>
  <c r="V21" i="5"/>
  <c r="U21" i="5"/>
  <c r="Z20" i="5"/>
  <c r="Y20" i="5"/>
  <c r="X20" i="5"/>
  <c r="W20" i="5"/>
  <c r="V20" i="5"/>
  <c r="U20" i="5"/>
  <c r="Z19" i="5"/>
  <c r="Y19" i="5"/>
  <c r="X19" i="5"/>
  <c r="W19" i="5"/>
  <c r="V19" i="5"/>
  <c r="U19" i="5"/>
  <c r="Z18" i="5"/>
  <c r="Y18" i="5"/>
  <c r="X18" i="5"/>
  <c r="W18" i="5"/>
  <c r="V18" i="5"/>
  <c r="U18" i="5"/>
  <c r="Z17" i="5"/>
  <c r="Y17" i="5"/>
  <c r="X17" i="5"/>
  <c r="W17" i="5"/>
  <c r="V17" i="5"/>
  <c r="U17" i="5"/>
  <c r="Z16" i="5"/>
  <c r="Y16" i="5"/>
  <c r="X16" i="5"/>
  <c r="W16" i="5"/>
  <c r="V16" i="5"/>
  <c r="U16" i="5"/>
  <c r="Z15" i="5"/>
  <c r="Y15" i="5"/>
  <c r="X15" i="5"/>
  <c r="W15" i="5"/>
  <c r="V15" i="5"/>
  <c r="U15" i="5"/>
  <c r="Z14" i="5"/>
  <c r="Y14" i="5"/>
  <c r="X14" i="5"/>
  <c r="W14" i="5"/>
  <c r="V14" i="5"/>
  <c r="U14" i="5"/>
  <c r="Z13" i="5"/>
  <c r="Y13" i="5"/>
  <c r="X13" i="5"/>
  <c r="W13" i="5"/>
  <c r="V13" i="5"/>
  <c r="U13" i="5"/>
  <c r="Z12" i="5"/>
  <c r="Y12" i="5"/>
  <c r="X12" i="5"/>
  <c r="W12" i="5"/>
  <c r="V12" i="5"/>
  <c r="U12" i="5"/>
  <c r="Z11" i="5"/>
  <c r="Y11" i="5"/>
  <c r="X11" i="5"/>
  <c r="W11" i="5"/>
  <c r="V11" i="5"/>
  <c r="U11" i="5"/>
  <c r="Z10" i="5"/>
  <c r="Y10" i="5"/>
  <c r="X10" i="5"/>
  <c r="W10" i="5"/>
  <c r="V10" i="5"/>
  <c r="U10" i="5"/>
  <c r="Z9" i="5"/>
  <c r="Y9" i="5"/>
  <c r="X9" i="5"/>
  <c r="W9" i="5"/>
  <c r="V9" i="5"/>
  <c r="U9" i="5"/>
  <c r="Z8" i="5"/>
  <c r="Y8" i="5"/>
  <c r="X8" i="5"/>
  <c r="W8" i="5"/>
  <c r="V8" i="5"/>
  <c r="U8" i="5"/>
  <c r="Z7" i="5"/>
  <c r="Y7" i="5"/>
  <c r="X7" i="5"/>
  <c r="W7" i="5"/>
  <c r="V7" i="5"/>
  <c r="U7" i="5"/>
  <c r="Z6" i="5"/>
  <c r="Y6" i="5"/>
  <c r="X6" i="5"/>
  <c r="W6" i="5"/>
  <c r="V6" i="5"/>
  <c r="U6" i="5"/>
  <c r="Z5" i="5"/>
  <c r="Y5" i="5"/>
  <c r="X5" i="5"/>
  <c r="W5" i="5"/>
  <c r="V5" i="5"/>
  <c r="U5" i="5"/>
  <c r="Z4" i="5"/>
  <c r="Y4" i="5"/>
  <c r="X4" i="5"/>
  <c r="W4" i="5"/>
  <c r="V4" i="5"/>
  <c r="U4" i="5"/>
  <c r="Z3" i="5"/>
  <c r="Y3" i="5"/>
  <c r="X3" i="5"/>
  <c r="W3" i="5"/>
  <c r="V3" i="5"/>
  <c r="U3" i="5"/>
  <c r="U24" i="3"/>
  <c r="V24" i="3"/>
  <c r="W24" i="3"/>
  <c r="X24" i="3"/>
  <c r="Y24" i="3"/>
  <c r="Z24" i="3"/>
  <c r="U25" i="3"/>
  <c r="V25" i="3"/>
  <c r="W25" i="3"/>
  <c r="X25" i="3"/>
  <c r="Y25" i="3"/>
  <c r="Z25" i="3"/>
  <c r="U26" i="3"/>
  <c r="V26" i="3"/>
  <c r="W26" i="3"/>
  <c r="X26" i="3"/>
  <c r="Y26" i="3"/>
  <c r="Z26" i="3"/>
  <c r="U27" i="3"/>
  <c r="V27" i="3"/>
  <c r="W27" i="3"/>
  <c r="X27" i="3"/>
  <c r="Y27" i="3"/>
  <c r="Z27" i="3"/>
  <c r="U28" i="3"/>
  <c r="V28" i="3"/>
  <c r="W28" i="3"/>
  <c r="X28" i="3"/>
  <c r="Y28" i="3"/>
  <c r="Z28" i="3"/>
  <c r="U29" i="3"/>
  <c r="V29" i="3"/>
  <c r="W29" i="3"/>
  <c r="X29" i="3"/>
  <c r="Y29" i="3"/>
  <c r="Z29" i="3"/>
  <c r="U30" i="3"/>
  <c r="V30" i="3"/>
  <c r="W30" i="3"/>
  <c r="X30" i="3"/>
  <c r="Y30" i="3"/>
  <c r="Z30" i="3"/>
  <c r="U31" i="3"/>
  <c r="V31" i="3"/>
  <c r="W31" i="3"/>
  <c r="X31" i="3"/>
  <c r="Y31" i="3"/>
  <c r="Z31" i="3"/>
  <c r="U32" i="3"/>
  <c r="V32" i="3"/>
  <c r="W32" i="3"/>
  <c r="X32" i="3"/>
  <c r="Y32" i="3"/>
  <c r="Z32" i="3"/>
  <c r="U33" i="3"/>
  <c r="V33" i="3"/>
  <c r="W33" i="3"/>
  <c r="X33" i="3"/>
  <c r="Y33" i="3"/>
  <c r="Z33" i="3"/>
  <c r="U34" i="3"/>
  <c r="V34" i="3"/>
  <c r="W34" i="3"/>
  <c r="X34" i="3"/>
  <c r="Y34" i="3"/>
  <c r="Z34" i="3"/>
  <c r="U35" i="3"/>
  <c r="V35" i="3"/>
  <c r="W35" i="3"/>
  <c r="X35" i="3"/>
  <c r="Y35" i="3"/>
  <c r="Z35" i="3"/>
  <c r="U36" i="3"/>
  <c r="V36" i="3"/>
  <c r="W36" i="3"/>
  <c r="X36" i="3"/>
  <c r="Y36" i="3"/>
  <c r="Z36" i="3"/>
  <c r="U37" i="3"/>
  <c r="V37" i="3"/>
  <c r="W37" i="3"/>
  <c r="X37" i="3"/>
  <c r="Y37" i="3"/>
  <c r="Z37" i="3"/>
  <c r="U38" i="3"/>
  <c r="V38" i="3"/>
  <c r="W38" i="3"/>
  <c r="X38" i="3"/>
  <c r="Y38" i="3"/>
  <c r="Z38" i="3"/>
  <c r="U39" i="3"/>
  <c r="V39" i="3"/>
  <c r="W39" i="3"/>
  <c r="X39" i="3"/>
  <c r="Y39" i="3"/>
  <c r="Z39" i="3"/>
  <c r="U40" i="3"/>
  <c r="V40" i="3"/>
  <c r="W40" i="3"/>
  <c r="X40" i="3"/>
  <c r="Y40" i="3"/>
  <c r="Z40" i="3"/>
  <c r="U41" i="3"/>
  <c r="V41" i="3"/>
  <c r="W41" i="3"/>
  <c r="X41" i="3"/>
  <c r="Y41" i="3"/>
  <c r="Z41" i="3"/>
  <c r="U42" i="3"/>
  <c r="V42" i="3"/>
  <c r="W42" i="3"/>
  <c r="X42" i="3"/>
  <c r="Y42" i="3"/>
  <c r="Z42" i="3"/>
  <c r="U4" i="3"/>
  <c r="V4" i="3"/>
  <c r="W4" i="3"/>
  <c r="X4" i="3"/>
  <c r="Y4" i="3"/>
  <c r="Z4" i="3"/>
  <c r="U5" i="3"/>
  <c r="V5" i="3"/>
  <c r="W5" i="3"/>
  <c r="X5" i="3"/>
  <c r="Y5" i="3"/>
  <c r="Z5" i="3"/>
  <c r="U6" i="3"/>
  <c r="V6" i="3"/>
  <c r="W6" i="3"/>
  <c r="X6" i="3"/>
  <c r="Y6" i="3"/>
  <c r="Z6" i="3"/>
  <c r="U7" i="3"/>
  <c r="V7" i="3"/>
  <c r="W7" i="3"/>
  <c r="X7" i="3"/>
  <c r="Y7" i="3"/>
  <c r="Z7" i="3"/>
  <c r="U8" i="3"/>
  <c r="V8" i="3"/>
  <c r="W8" i="3"/>
  <c r="X8" i="3"/>
  <c r="Y8" i="3"/>
  <c r="Z8" i="3"/>
  <c r="U9" i="3"/>
  <c r="V9" i="3"/>
  <c r="W9" i="3"/>
  <c r="X9" i="3"/>
  <c r="Y9" i="3"/>
  <c r="Z9" i="3"/>
  <c r="U10" i="3"/>
  <c r="V10" i="3"/>
  <c r="W10" i="3"/>
  <c r="X10" i="3"/>
  <c r="Y10" i="3"/>
  <c r="Z10" i="3"/>
  <c r="U11" i="3"/>
  <c r="V11" i="3"/>
  <c r="W11" i="3"/>
  <c r="X11" i="3"/>
  <c r="Y11" i="3"/>
  <c r="Z11" i="3"/>
  <c r="V12" i="3"/>
  <c r="W12" i="3"/>
  <c r="X12" i="3"/>
  <c r="Y12" i="3"/>
  <c r="Z12" i="3"/>
  <c r="U13" i="3"/>
  <c r="V13" i="3"/>
  <c r="W13" i="3"/>
  <c r="X13" i="3"/>
  <c r="Y13" i="3"/>
  <c r="Z13" i="3"/>
  <c r="U14" i="3"/>
  <c r="V14" i="3"/>
  <c r="W14" i="3"/>
  <c r="X14" i="3"/>
  <c r="Y14" i="3"/>
  <c r="Z14" i="3"/>
  <c r="U15" i="3"/>
  <c r="V15" i="3"/>
  <c r="W15" i="3"/>
  <c r="X15" i="3"/>
  <c r="Y15" i="3"/>
  <c r="Z15" i="3"/>
  <c r="U16" i="3"/>
  <c r="V16" i="3"/>
  <c r="W16" i="3"/>
  <c r="X16" i="3"/>
  <c r="Y16" i="3"/>
  <c r="Z16" i="3"/>
  <c r="U17" i="3"/>
  <c r="V17" i="3"/>
  <c r="W17" i="3"/>
  <c r="X17" i="3"/>
  <c r="Y17" i="3"/>
  <c r="Z17" i="3"/>
  <c r="U18" i="3"/>
  <c r="V18" i="3"/>
  <c r="W18" i="3"/>
  <c r="X18" i="3"/>
  <c r="Y18" i="3"/>
  <c r="Z18" i="3"/>
  <c r="U19" i="3"/>
  <c r="V19" i="3"/>
  <c r="W19" i="3"/>
  <c r="X19" i="3"/>
  <c r="Y19" i="3"/>
  <c r="Z19" i="3"/>
  <c r="U20" i="3"/>
  <c r="V20" i="3"/>
  <c r="W20" i="3"/>
  <c r="X20" i="3"/>
  <c r="Y20" i="3"/>
  <c r="Z20" i="3"/>
  <c r="U21" i="3"/>
  <c r="V21" i="3"/>
  <c r="W21" i="3"/>
  <c r="X21" i="3"/>
  <c r="Y21" i="3"/>
  <c r="Z21" i="3"/>
  <c r="U22" i="3"/>
  <c r="V22" i="3"/>
  <c r="W22" i="3"/>
  <c r="X22" i="3"/>
  <c r="Y22" i="3"/>
  <c r="Z22" i="3"/>
  <c r="U23" i="3"/>
  <c r="V23" i="3"/>
  <c r="W23" i="3"/>
  <c r="X23" i="3"/>
  <c r="Y23" i="3"/>
  <c r="Z23" i="3"/>
  <c r="Z3" i="3"/>
  <c r="Y3" i="3"/>
  <c r="X3" i="3"/>
  <c r="W3" i="3"/>
  <c r="V3" i="3"/>
  <c r="U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tc={964CCE83-24C3-4495-A545-6BF962D18A2C}</author>
  </authors>
  <commentList>
    <comment ref="O131" authorId="0" shapeId="0" xr:uid="{964CCE83-24C3-4495-A545-6BF962D18A2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this for statistical analysis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tc={00EE8383-DA64-4A08-9B55-36EA0F4C26A1}</author>
  </authors>
  <commentList>
    <comment ref="O131" authorId="0" shapeId="0" xr:uid="{00EE8383-DA64-4A08-9B55-36EA0F4C26A1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this for statistical analysis</t>
      </text>
    </comment>
  </commentList>
</comments>
</file>

<file path=xl/sharedStrings.xml><?xml version="1.0" encoding="utf-8"?>
<sst xmlns="http://schemas.openxmlformats.org/spreadsheetml/2006/main" count="3531" uniqueCount="249">
  <si>
    <t>#5_L2_1</t>
  </si>
  <si>
    <t>#5_L2_2</t>
  </si>
  <si>
    <t>#5_L2_3</t>
  </si>
  <si>
    <t>#5_L2_4</t>
  </si>
  <si>
    <t>#5_L4_1</t>
  </si>
  <si>
    <t>#5_L4_2</t>
  </si>
  <si>
    <t>#5_L4_3</t>
  </si>
  <si>
    <t>#5_L4_4</t>
  </si>
  <si>
    <t>#6_L2_1</t>
  </si>
  <si>
    <t>#6_L2_2</t>
  </si>
  <si>
    <t>#6_L2_3</t>
  </si>
  <si>
    <t>#6_L2_4</t>
  </si>
  <si>
    <t>#6_L4_1</t>
  </si>
  <si>
    <t>#6_L4_2</t>
  </si>
  <si>
    <t>#6_L4_3</t>
  </si>
  <si>
    <t>#6_L4_4</t>
  </si>
  <si>
    <t>#7_L2_1</t>
  </si>
  <si>
    <t>#7_L2_2</t>
  </si>
  <si>
    <t>#7_L2_3</t>
  </si>
  <si>
    <t>#7_L2_4</t>
  </si>
  <si>
    <t>#7_L4_1</t>
  </si>
  <si>
    <t>#7_L4_2</t>
  </si>
  <si>
    <t>#7_L4_3</t>
  </si>
  <si>
    <t>#7_L4_4</t>
  </si>
  <si>
    <t>#8_L2_1</t>
  </si>
  <si>
    <t>#8_L2_2</t>
  </si>
  <si>
    <t>#8_L2_3</t>
  </si>
  <si>
    <t>#8_L2_4</t>
  </si>
  <si>
    <t>#8_L4_1</t>
  </si>
  <si>
    <t>#8_L4_2</t>
  </si>
  <si>
    <t>#8_L4_3</t>
  </si>
  <si>
    <t>#8_L4_4</t>
  </si>
  <si>
    <t>#9_L2_1</t>
  </si>
  <si>
    <t>#9_L2_2</t>
  </si>
  <si>
    <t>#9_L2_3</t>
  </si>
  <si>
    <t>#9_L2_4</t>
  </si>
  <si>
    <t>#9_L4_1</t>
  </si>
  <si>
    <t>#9_L4_2</t>
  </si>
  <si>
    <t>#9_L4_3</t>
  </si>
  <si>
    <t>#9_L4_4</t>
  </si>
  <si>
    <t>#10_L2_1</t>
  </si>
  <si>
    <t>#10_L2_2</t>
  </si>
  <si>
    <t>#10_L2_3</t>
  </si>
  <si>
    <t>#10_L2_4</t>
  </si>
  <si>
    <t>#10_L4_1</t>
  </si>
  <si>
    <t>#10_L4_2</t>
  </si>
  <si>
    <t>#10_L4_3</t>
  </si>
  <si>
    <t>#10_L4_4</t>
  </si>
  <si>
    <t>#11_L2_1</t>
  </si>
  <si>
    <t>#11_L2_2</t>
  </si>
  <si>
    <t>#11_L2_3</t>
  </si>
  <si>
    <t>#11_L2_4</t>
  </si>
  <si>
    <t>#11_L4_1</t>
  </si>
  <si>
    <t>#11_L4_2</t>
  </si>
  <si>
    <t>#11_L4_3</t>
  </si>
  <si>
    <t>#11_L4_4</t>
  </si>
  <si>
    <t>#12_L2_1</t>
  </si>
  <si>
    <t>#12_L2_2</t>
  </si>
  <si>
    <t>#12_L2_3</t>
  </si>
  <si>
    <t>#12_L2_4</t>
  </si>
  <si>
    <t>#12_L4_1</t>
  </si>
  <si>
    <t>#12_L4_2</t>
  </si>
  <si>
    <t>#12_L4_3</t>
  </si>
  <si>
    <t>#12_L4_4</t>
  </si>
  <si>
    <t>#13_L2_1</t>
  </si>
  <si>
    <t>#13_L2_2</t>
  </si>
  <si>
    <t>#13_L2_3</t>
  </si>
  <si>
    <t>#13_L2_4</t>
  </si>
  <si>
    <t>#13_L4_1</t>
  </si>
  <si>
    <t>#13_L4_2</t>
  </si>
  <si>
    <t>#13_L4_3</t>
  </si>
  <si>
    <t>#13_L4_4</t>
  </si>
  <si>
    <t>#14_L2_1</t>
  </si>
  <si>
    <t>#14_L2_2</t>
  </si>
  <si>
    <t>#14_L2_3</t>
  </si>
  <si>
    <t>#14_L2_4</t>
  </si>
  <si>
    <t>#14_L4_1</t>
  </si>
  <si>
    <t>#14_L4_2</t>
  </si>
  <si>
    <t>#14_L4_3</t>
  </si>
  <si>
    <t>#14_L4_4</t>
  </si>
  <si>
    <t>Surface Volume</t>
  </si>
  <si>
    <t>Total # in Surface</t>
  </si>
  <si>
    <t>Density (#/100 um^3)</t>
  </si>
  <si>
    <t>Note</t>
  </si>
  <si>
    <t>Sex</t>
  </si>
  <si>
    <t>Imaged date</t>
  </si>
  <si>
    <t>File name</t>
  </si>
  <si>
    <t>VGAT#</t>
  </si>
  <si>
    <r>
      <t>Volume (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</si>
  <si>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Syt2#</t>
  </si>
  <si>
    <r>
      <t>Density  of colocalized (</t>
    </r>
    <r>
      <rPr>
        <b/>
        <sz val="11"/>
        <color rgb="FFFF0000"/>
        <rFont val="Calibri"/>
        <family val="2"/>
        <scheme val="minor"/>
      </rPr>
      <t>0.4 microm</t>
    </r>
    <r>
      <rPr>
        <b/>
        <sz val="11"/>
        <color theme="1"/>
        <rFont val="Calibri"/>
        <family val="2"/>
        <scheme val="minor"/>
      </rPr>
      <t>)(#/100 um^3)</t>
    </r>
  </si>
  <si>
    <r>
      <t xml:space="preserve">colocalized # in Surface </t>
    </r>
    <r>
      <rPr>
        <b/>
        <sz val="11"/>
        <color rgb="FFFF0000"/>
        <rFont val="Calibri"/>
        <family val="2"/>
        <scheme val="minor"/>
      </rPr>
      <t>(0.4 microm)</t>
    </r>
  </si>
  <si>
    <r>
      <t xml:space="preserve">colocalized # in Surface </t>
    </r>
    <r>
      <rPr>
        <b/>
        <sz val="11"/>
        <color rgb="FFFF0000"/>
        <rFont val="Calibri"/>
        <family val="2"/>
        <scheme val="minor"/>
      </rPr>
      <t>(0.25 microm)</t>
    </r>
  </si>
  <si>
    <r>
      <t>Density  of colocalized (</t>
    </r>
    <r>
      <rPr>
        <b/>
        <sz val="11"/>
        <color rgb="FFFF0000"/>
        <rFont val="Calibri"/>
        <family val="2"/>
        <scheme val="minor"/>
      </rPr>
      <t>0.25 microm</t>
    </r>
    <r>
      <rPr>
        <b/>
        <sz val="11"/>
        <color theme="1"/>
        <rFont val="Calibri"/>
        <family val="2"/>
        <scheme val="minor"/>
      </rPr>
      <t>)(#/100 um^3)</t>
    </r>
  </si>
  <si>
    <t>5_L2_1</t>
  </si>
  <si>
    <t>5_L2_2</t>
  </si>
  <si>
    <t>5_L2_3</t>
  </si>
  <si>
    <t>5_L2_4</t>
  </si>
  <si>
    <t>6_L2_1</t>
  </si>
  <si>
    <t>6_L2_2</t>
  </si>
  <si>
    <t>6_L2_3</t>
  </si>
  <si>
    <t>6_L2_4</t>
  </si>
  <si>
    <t>7_L2_1</t>
  </si>
  <si>
    <t>7_L2_2</t>
  </si>
  <si>
    <t>7_L2_3</t>
  </si>
  <si>
    <t>7_L2_4</t>
  </si>
  <si>
    <t>8_L2_1</t>
  </si>
  <si>
    <t>8_L2_2</t>
  </si>
  <si>
    <t>8_L2_3</t>
  </si>
  <si>
    <t>8_L2_4</t>
  </si>
  <si>
    <t>9_L2_1</t>
  </si>
  <si>
    <t>9_L2_2</t>
  </si>
  <si>
    <t>9_L2_3</t>
  </si>
  <si>
    <t>9_L2_4</t>
  </si>
  <si>
    <t>10_L2_1</t>
  </si>
  <si>
    <t>10_L2_2</t>
  </si>
  <si>
    <t>10_L2_3</t>
  </si>
  <si>
    <t>10_L2_4</t>
  </si>
  <si>
    <t>11_L2_1</t>
  </si>
  <si>
    <t>11_L2_2</t>
  </si>
  <si>
    <t>11_L2_3</t>
  </si>
  <si>
    <t>11_L2_4</t>
  </si>
  <si>
    <t>12_L2_1</t>
  </si>
  <si>
    <t>12_L2_2</t>
  </si>
  <si>
    <t>12_L2_3</t>
  </si>
  <si>
    <t>12_L2_4</t>
  </si>
  <si>
    <t>13_L2_1</t>
  </si>
  <si>
    <t>13_L2_2</t>
  </si>
  <si>
    <t>13_L2_3</t>
  </si>
  <si>
    <t>13_L2_4</t>
  </si>
  <si>
    <t>14_L2_1</t>
  </si>
  <si>
    <t>14_L2_2</t>
  </si>
  <si>
    <t>14_L2_3</t>
  </si>
  <si>
    <t>14_L2_4</t>
  </si>
  <si>
    <t>Animal ID</t>
  </si>
  <si>
    <t>DOB</t>
  </si>
  <si>
    <t>C57-C5-5_#1</t>
  </si>
  <si>
    <t>F</t>
  </si>
  <si>
    <t>#1</t>
  </si>
  <si>
    <t>C57-C5-5_#2</t>
  </si>
  <si>
    <t>#2</t>
  </si>
  <si>
    <t>C57-C5-5_#3</t>
  </si>
  <si>
    <t>M</t>
  </si>
  <si>
    <t>#3</t>
  </si>
  <si>
    <t>C57-C5-5_#4</t>
  </si>
  <si>
    <t>#4</t>
  </si>
  <si>
    <t>C57-C6-3_#1</t>
  </si>
  <si>
    <t>#5</t>
  </si>
  <si>
    <t>C57-C6-3_#2</t>
  </si>
  <si>
    <t>#6</t>
  </si>
  <si>
    <t>C57-C6-3_#3</t>
  </si>
  <si>
    <t>#7</t>
  </si>
  <si>
    <t>C57-C6-3_#4</t>
  </si>
  <si>
    <t>#8</t>
  </si>
  <si>
    <t>C57-C5-4_#1</t>
  </si>
  <si>
    <t>#9</t>
  </si>
  <si>
    <t>C57-C5-4_#2</t>
  </si>
  <si>
    <t>#10</t>
  </si>
  <si>
    <t>C57-C5-4_#3</t>
  </si>
  <si>
    <t>#11</t>
  </si>
  <si>
    <t>C57-C5-4_#4</t>
  </si>
  <si>
    <t>#12</t>
  </si>
  <si>
    <t>C57-7-1#1</t>
  </si>
  <si>
    <t>#13</t>
  </si>
  <si>
    <t>C57-7-1#2</t>
  </si>
  <si>
    <t>#14</t>
  </si>
  <si>
    <t>C57-C6-3_#5</t>
  </si>
  <si>
    <t>#15</t>
  </si>
  <si>
    <t>C57-C6-3_#6</t>
  </si>
  <si>
    <t>#16</t>
  </si>
  <si>
    <t>C57-C6-3_#7</t>
  </si>
  <si>
    <t>#17</t>
  </si>
  <si>
    <t>C57-C5-4_#5</t>
  </si>
  <si>
    <t>#18</t>
  </si>
  <si>
    <t>C57-C5-4_#6</t>
  </si>
  <si>
    <t>#19</t>
  </si>
  <si>
    <t>C57-C5-4_#7</t>
  </si>
  <si>
    <t>#20</t>
  </si>
  <si>
    <t>C57-C8-1_#1</t>
  </si>
  <si>
    <t>#21</t>
  </si>
  <si>
    <t>C57-C8-1_#2</t>
  </si>
  <si>
    <t>#22</t>
  </si>
  <si>
    <t>#23</t>
  </si>
  <si>
    <t>#24</t>
  </si>
  <si>
    <t>Imaging ID from Ashley</t>
  </si>
  <si>
    <t>Age</t>
  </si>
  <si>
    <t>perfusion date</t>
  </si>
  <si>
    <t>L2-3</t>
  </si>
  <si>
    <t>C57-7-1_#1</t>
  </si>
  <si>
    <t>C57-7-1_#2</t>
  </si>
  <si>
    <t>C57-7-1_#3</t>
  </si>
  <si>
    <t>C57-7-1_#4</t>
  </si>
  <si>
    <t>Layer</t>
  </si>
  <si>
    <t>L2/3</t>
  </si>
  <si>
    <t>L4</t>
  </si>
  <si>
    <t>VGAT+ and Syt2+ punctate #</t>
  </si>
  <si>
    <t>Density  of colocalized signal (#/100 um^3)</t>
  </si>
  <si>
    <t>File_name</t>
  </si>
  <si>
    <t>time frame</t>
  </si>
  <si>
    <t>threshold A</t>
  </si>
  <si>
    <t>threshold B</t>
  </si>
  <si>
    <t>number of colocalized voxels</t>
  </si>
  <si>
    <t>% of dataset colocalized</t>
  </si>
  <si>
    <t>% of ROI colocalized</t>
  </si>
  <si>
    <t>% of volume A above threshold colocalized</t>
  </si>
  <si>
    <t>% of volume B above threshold colocalized</t>
  </si>
  <si>
    <t>% of material A above threshold colocalized</t>
  </si>
  <si>
    <t>% of material B above threshold colocalized</t>
  </si>
  <si>
    <t>% of ROI material A colocalized</t>
  </si>
  <si>
    <t>% of ROI material B colocalized</t>
  </si>
  <si>
    <t>Pearson's coefficient in dataset volume</t>
  </si>
  <si>
    <t>Pearson's coefficient in ROI volume</t>
  </si>
  <si>
    <t>Pearson's coefficient in colocalized volume</t>
  </si>
  <si>
    <t>original Manders' coefficient A</t>
  </si>
  <si>
    <t>original Manders' coefficient B</t>
  </si>
  <si>
    <t>thresholded Manders' coefficient A</t>
  </si>
  <si>
    <t>thresholded Manders' coefficient B</t>
  </si>
  <si>
    <t>L2</t>
  </si>
  <si>
    <t>Soma_ID</t>
  </si>
  <si>
    <r>
      <t>Soma_Volum(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</si>
  <si>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VGAT+  punctate # on soma</t>
  </si>
  <si>
    <t>Syt2+  punctate # on soma</t>
  </si>
  <si>
    <t>VGAT+ and Syt2+ punctate # on soma</t>
  </si>
  <si>
    <r>
      <t>Surface Volume (</t>
    </r>
    <r>
      <rPr>
        <b/>
        <sz val="11"/>
        <rFont val="Calibri"/>
        <family val="2"/>
      </rPr>
      <t>µ</t>
    </r>
    <r>
      <rPr>
        <b/>
        <sz val="11"/>
        <rFont val="Calibri"/>
        <family val="2"/>
        <scheme val="minor"/>
      </rPr>
      <t>m</t>
    </r>
    <r>
      <rPr>
        <b/>
        <vertAlign val="superscript"/>
        <sz val="11"/>
        <rFont val="Calibri"/>
        <family val="2"/>
        <scheme val="minor"/>
      </rPr>
      <t>3</t>
    </r>
    <r>
      <rPr>
        <b/>
        <sz val="11"/>
        <rFont val="Calibri"/>
        <family val="2"/>
        <scheme val="minor"/>
      </rPr>
      <t>)</t>
    </r>
  </si>
  <si>
    <t>Total # in Surface VGAT#</t>
  </si>
  <si>
    <t>Total # in Surface Syt2#</t>
  </si>
  <si>
    <t>colocalized # in Surface (0.4 microm) VGAT#</t>
  </si>
  <si>
    <t>colocalized # in Surface (0.4 microm) Syt2#</t>
  </si>
  <si>
    <t>colocalized # in Surface (0.25 microm) VGAT#</t>
  </si>
  <si>
    <t xml:space="preserve"> colocalized # in Surface (0.25 microm) Syt2#</t>
  </si>
  <si>
    <t>Density (#/100 um^3) VGAT#</t>
  </si>
  <si>
    <t>Density (#/100 um^3) Syt2#</t>
  </si>
  <si>
    <t>Density  of colocalized (0.4 microm)(#/100 um^3) VGAT#</t>
  </si>
  <si>
    <t>Density  of colocalized (0.4 microm)(#/100 um^3) Syt2#</t>
  </si>
  <si>
    <t xml:space="preserve"> Density  of colocalized (0.25 microm)(#/100 um^3)VGAT#</t>
  </si>
  <si>
    <t xml:space="preserve"> Density  of colocalized (0.25 microm)(#/100 um^3)Syt2#</t>
  </si>
  <si>
    <t xml:space="preserve"> Density  of colocalized signal (#/100 um^3)VGAT+ and Syt2+ punctate #</t>
  </si>
  <si>
    <t>Image_number</t>
  </si>
  <si>
    <t>1</t>
  </si>
  <si>
    <t>2</t>
  </si>
  <si>
    <t>3</t>
  </si>
  <si>
    <t>4</t>
  </si>
  <si>
    <t>VGAT+  punctate # on soma_normalized</t>
  </si>
  <si>
    <t>Syt2+  punctate # on soma_normalized</t>
  </si>
  <si>
    <t>VGAT+ and Syt2+ punctate # on soma_normalized</t>
  </si>
  <si>
    <t>percentage of VGAT+ and Syt2+ punctate /VGAT+ punctate</t>
  </si>
  <si>
    <t>percentage of VGAT+ and Syt2+ punctate /SYT2+ punctate</t>
  </si>
  <si>
    <t>Syt2 neg -VGAT+ punctate # on soma</t>
  </si>
  <si>
    <t>Syt2 neg -VGAT+ punctate # on soma_normalized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</si>
</sst>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vertAlign val="superscript"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11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7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vertical="center" wrapText="1"/>
    </xf>
    <xf numFmtId="0" fontId="9" fillId="0" borderId="0" xfId="1">
      <alignment vertical="center"/>
    </xf>
    <xf numFmtId="0" fontId="12" fillId="3" borderId="1" xfId="1" applyFont="1" applyFill="1" applyBorder="1" applyAlignment="1">
      <alignment horizontal="center" vertical="center"/>
    </xf>
    <xf numFmtId="14" fontId="12" fillId="3" borderId="1" xfId="1" applyNumberFormat="1" applyFont="1" applyFill="1" applyBorder="1" applyAlignment="1">
      <alignment horizontal="center" vertical="center"/>
    </xf>
    <xf numFmtId="1" fontId="12" fillId="3" borderId="1" xfId="1" applyNumberFormat="1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14" fontId="12" fillId="4" borderId="1" xfId="1" applyNumberFormat="1" applyFont="1" applyFill="1" applyBorder="1" applyAlignment="1">
      <alignment horizontal="center" vertical="center"/>
    </xf>
    <xf numFmtId="1" fontId="12" fillId="4" borderId="1" xfId="1" applyNumberFormat="1" applyFont="1" applyFill="1" applyBorder="1" applyAlignment="1">
      <alignment horizontal="center" vertical="center"/>
    </xf>
    <xf numFmtId="14" fontId="12" fillId="4" borderId="1" xfId="2" applyNumberFormat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2" fillId="3" borderId="0" xfId="1" applyFont="1" applyFill="1" applyAlignment="1">
      <alignment horizontal="center" vertical="center"/>
    </xf>
    <xf numFmtId="0" fontId="12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7" fillId="4" borderId="1" xfId="0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wrapText="1"/>
    </xf>
    <xf numFmtId="0" fontId="7" fillId="4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wrapText="1"/>
    </xf>
    <xf numFmtId="11" fontId="0" fillId="0" borderId="1" xfId="0" applyNumberFormat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wrapText="1"/>
    </xf>
    <xf numFmtId="0" fontId="7" fillId="3" borderId="1" xfId="0" applyFont="1" applyFill="1" applyBorder="1" applyAlignment="1">
      <alignment horizontal="center" vertical="center" wrapText="1"/>
    </xf>
    <xf numFmtId="14" fontId="7" fillId="3" borderId="1" xfId="0" applyNumberFormat="1" applyFont="1" applyFill="1" applyBorder="1" applyAlignment="1">
      <alignment horizontal="center" vertical="center" wrapText="1"/>
    </xf>
    <xf numFmtId="14" fontId="12" fillId="3" borderId="1" xfId="2" applyNumberFormat="1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7" fillId="3" borderId="0" xfId="0" applyFont="1" applyFill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10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14" fontId="7" fillId="3" borderId="1" xfId="2" applyNumberFormat="1" applyFont="1" applyFill="1" applyBorder="1" applyAlignment="1">
      <alignment horizontal="center" vertical="center"/>
    </xf>
    <xf numFmtId="14" fontId="7" fillId="3" borderId="1" xfId="1" applyNumberFormat="1" applyFont="1" applyFill="1" applyBorder="1" applyAlignment="1">
      <alignment horizontal="center" vertical="center"/>
    </xf>
    <xf numFmtId="1" fontId="7" fillId="3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0" fillId="2" borderId="0" xfId="0" applyFill="1"/>
    <xf numFmtId="0" fontId="4" fillId="4" borderId="1" xfId="1" applyFont="1" applyFill="1" applyBorder="1" applyAlignment="1">
      <alignment horizontal="center" vertical="center" wrapText="1"/>
    </xf>
    <xf numFmtId="0" fontId="7" fillId="4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7" fillId="3" borderId="1" xfId="2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2" fontId="7" fillId="3" borderId="1" xfId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1" fontId="1" fillId="3" borderId="1" xfId="1" applyNumberFormat="1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3">
    <cellStyle name="Normal" xfId="0" builtinId="0"/>
    <cellStyle name="Normal 2" xfId="1" xr:uid="{16B88B32-CBE6-4680-8AF3-773CEA018B95}"/>
    <cellStyle name="Normal 3" xfId="2" xr:uid="{7EC1E6A0-ECBB-4CD3-8E9F-C8682CEB0E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il%20for%20Qian%201012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sible Primers"/>
      <sheetName val="Sheet1"/>
      <sheetName val="Sheet3"/>
    </sheetNames>
    <sheetDataSet>
      <sheetData sheetId="0" refreshError="1">
        <row r="1">
          <cell r="A1" t="str">
            <v>Brl</v>
          </cell>
        </row>
        <row r="2">
          <cell r="A2" t="str">
            <v>mGluR5</v>
          </cell>
        </row>
        <row r="3">
          <cell r="A3" t="str">
            <v>CB</v>
          </cell>
        </row>
        <row r="4">
          <cell r="A4" t="str">
            <v>RIM</v>
          </cell>
        </row>
        <row r="5">
          <cell r="A5" t="str">
            <v>PKA</v>
          </cell>
        </row>
        <row r="6">
          <cell r="A6" t="str">
            <v>Wallerian</v>
          </cell>
        </row>
        <row r="7">
          <cell r="A7" t="str">
            <v>GPR 55</v>
          </cell>
        </row>
        <row r="8">
          <cell r="A8" t="str">
            <v xml:space="preserve">TauP301L </v>
          </cell>
        </row>
        <row r="9">
          <cell r="A9" t="str">
            <v>CamKII</v>
          </cell>
        </row>
        <row r="10">
          <cell r="A10" t="str">
            <v>GAP43</v>
          </cell>
        </row>
        <row r="11">
          <cell r="A11" t="str">
            <v>GIN</v>
          </cell>
        </row>
        <row r="12">
          <cell r="A12" t="str">
            <v>Nex</v>
          </cell>
        </row>
        <row r="13">
          <cell r="A13" t="str">
            <v>Flox</v>
          </cell>
        </row>
        <row r="14">
          <cell r="A14" t="str">
            <v>CAG</v>
          </cell>
        </row>
        <row r="15">
          <cell r="A15" t="str">
            <v>Rcre</v>
          </cell>
        </row>
      </sheetData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ang, Jui Yen" id="{991F3781-F21B-496F-9298-0EBE024645B1}" userId="S::juiyhuan@iu.edu::06373524-51b4-4bb3-88a0-4d39b6fb9c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131" dT="2023-03-21T11:59:26.22" personId="{991F3781-F21B-496F-9298-0EBE024645B1}" id="{964CCE83-24C3-4495-A545-6BF962D18A2C}">
    <text>Remove this for statistical analysis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131" dT="2023-03-21T11:59:26.22" personId="{991F3781-F21B-496F-9298-0EBE024645B1}" id="{00EE8383-DA64-4A08-9B55-36EA0F4C26A1}">
    <text>Remove this for statistical analysis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763-E845-4C6F-8276-345469235CDF}">
  <sheetPr>
    <pageSetUpPr fitToPage="1"/>
  </sheetPr>
  <dimension ref="A2:F28"/>
  <sheetViews>
    <sheetView workbookViewId="0">
      <selection activeCell="M14" sqref="M14:M15"/>
    </sheetView>
  </sheetViews>
  <sheetFormatPr defaultColWidth="9.140625" defaultRowHeight="15.75"/>
  <cols>
    <col min="1" max="1" width="28.85546875" style="21" customWidth="1"/>
    <col min="2" max="2" width="17.140625" style="21" customWidth="1"/>
    <col min="3" max="3" width="24.28515625" style="21" customWidth="1"/>
    <col min="4" max="4" width="26.85546875" style="21" customWidth="1"/>
    <col min="5" max="5" width="13.28515625" style="21" customWidth="1"/>
    <col min="6" max="6" width="27" style="16" customWidth="1"/>
    <col min="7" max="16384" width="9.140625" style="16"/>
  </cols>
  <sheetData>
    <row r="2" spans="1:6">
      <c r="A2" s="23" t="s">
        <v>134</v>
      </c>
      <c r="B2" s="23" t="s">
        <v>84</v>
      </c>
      <c r="C2" s="23" t="s">
        <v>135</v>
      </c>
      <c r="D2" s="23" t="s">
        <v>186</v>
      </c>
      <c r="E2" s="23" t="s">
        <v>185</v>
      </c>
      <c r="F2" s="30" t="s">
        <v>184</v>
      </c>
    </row>
    <row r="3" spans="1:6">
      <c r="A3" s="23" t="s">
        <v>136</v>
      </c>
      <c r="B3" s="23" t="s">
        <v>137</v>
      </c>
      <c r="C3" s="24">
        <v>44741</v>
      </c>
      <c r="D3" s="24">
        <v>44752</v>
      </c>
      <c r="E3" s="25">
        <f t="shared" ref="E3:E28" si="0">D3-C3</f>
        <v>11</v>
      </c>
      <c r="F3" s="23" t="s">
        <v>138</v>
      </c>
    </row>
    <row r="4" spans="1:6">
      <c r="A4" s="23" t="s">
        <v>139</v>
      </c>
      <c r="B4" s="23" t="s">
        <v>137</v>
      </c>
      <c r="C4" s="24">
        <v>44741</v>
      </c>
      <c r="D4" s="24">
        <v>44752</v>
      </c>
      <c r="E4" s="25">
        <f t="shared" si="0"/>
        <v>11</v>
      </c>
      <c r="F4" s="23" t="s">
        <v>140</v>
      </c>
    </row>
    <row r="5" spans="1:6">
      <c r="A5" s="23" t="s">
        <v>141</v>
      </c>
      <c r="B5" s="23" t="s">
        <v>142</v>
      </c>
      <c r="C5" s="24">
        <v>44741</v>
      </c>
      <c r="D5" s="24">
        <v>44752</v>
      </c>
      <c r="E5" s="25">
        <f t="shared" si="0"/>
        <v>11</v>
      </c>
      <c r="F5" s="23" t="s">
        <v>143</v>
      </c>
    </row>
    <row r="6" spans="1:6">
      <c r="A6" s="23" t="s">
        <v>144</v>
      </c>
      <c r="B6" s="23" t="s">
        <v>142</v>
      </c>
      <c r="C6" s="24">
        <v>44741</v>
      </c>
      <c r="D6" s="24">
        <v>44752</v>
      </c>
      <c r="E6" s="25">
        <f t="shared" si="0"/>
        <v>11</v>
      </c>
      <c r="F6" s="23" t="s">
        <v>145</v>
      </c>
    </row>
    <row r="7" spans="1:6">
      <c r="A7" s="23"/>
      <c r="B7" s="23"/>
      <c r="C7" s="24"/>
      <c r="D7" s="24"/>
      <c r="E7" s="25"/>
      <c r="F7" s="23"/>
    </row>
    <row r="8" spans="1:6">
      <c r="A8" s="23" t="s">
        <v>146</v>
      </c>
      <c r="B8" s="23" t="s">
        <v>137</v>
      </c>
      <c r="C8" s="26">
        <v>44716</v>
      </c>
      <c r="D8" s="24">
        <v>44731</v>
      </c>
      <c r="E8" s="25">
        <f t="shared" si="0"/>
        <v>15</v>
      </c>
      <c r="F8" s="23" t="s">
        <v>147</v>
      </c>
    </row>
    <row r="9" spans="1:6">
      <c r="A9" s="23" t="s">
        <v>148</v>
      </c>
      <c r="B9" s="23" t="s">
        <v>137</v>
      </c>
      <c r="C9" s="26">
        <v>44716</v>
      </c>
      <c r="D9" s="24">
        <v>44731</v>
      </c>
      <c r="E9" s="25">
        <f t="shared" si="0"/>
        <v>15</v>
      </c>
      <c r="F9" s="23" t="s">
        <v>149</v>
      </c>
    </row>
    <row r="10" spans="1:6">
      <c r="A10" s="23" t="s">
        <v>150</v>
      </c>
      <c r="B10" s="23" t="s">
        <v>142</v>
      </c>
      <c r="C10" s="26">
        <v>44716</v>
      </c>
      <c r="D10" s="24">
        <v>44731</v>
      </c>
      <c r="E10" s="25">
        <f t="shared" si="0"/>
        <v>15</v>
      </c>
      <c r="F10" s="23" t="s">
        <v>151</v>
      </c>
    </row>
    <row r="11" spans="1:6">
      <c r="A11" s="23" t="s">
        <v>152</v>
      </c>
      <c r="B11" s="23" t="s">
        <v>142</v>
      </c>
      <c r="C11" s="26">
        <v>44716</v>
      </c>
      <c r="D11" s="24">
        <v>44731</v>
      </c>
      <c r="E11" s="25">
        <f t="shared" si="0"/>
        <v>15</v>
      </c>
      <c r="F11" s="23" t="s">
        <v>153</v>
      </c>
    </row>
    <row r="12" spans="1:6">
      <c r="A12" s="23" t="s">
        <v>154</v>
      </c>
      <c r="B12" s="23" t="s">
        <v>137</v>
      </c>
      <c r="C12" s="26">
        <v>44718</v>
      </c>
      <c r="D12" s="24">
        <v>44733</v>
      </c>
      <c r="E12" s="25">
        <f t="shared" si="0"/>
        <v>15</v>
      </c>
      <c r="F12" s="23" t="s">
        <v>155</v>
      </c>
    </row>
    <row r="13" spans="1:6">
      <c r="A13" s="23" t="s">
        <v>156</v>
      </c>
      <c r="B13" s="23" t="s">
        <v>137</v>
      </c>
      <c r="C13" s="26">
        <v>44718</v>
      </c>
      <c r="D13" s="24">
        <v>44733</v>
      </c>
      <c r="E13" s="25">
        <f t="shared" si="0"/>
        <v>15</v>
      </c>
      <c r="F13" s="23" t="s">
        <v>157</v>
      </c>
    </row>
    <row r="14" spans="1:6">
      <c r="A14" s="23" t="s">
        <v>158</v>
      </c>
      <c r="B14" s="23" t="s">
        <v>142</v>
      </c>
      <c r="C14" s="26">
        <v>44718</v>
      </c>
      <c r="D14" s="24">
        <v>44733</v>
      </c>
      <c r="E14" s="25">
        <f t="shared" si="0"/>
        <v>15</v>
      </c>
      <c r="F14" s="23" t="s">
        <v>159</v>
      </c>
    </row>
    <row r="15" spans="1:6">
      <c r="A15" s="23" t="s">
        <v>160</v>
      </c>
      <c r="B15" s="23" t="s">
        <v>142</v>
      </c>
      <c r="C15" s="26">
        <v>44718</v>
      </c>
      <c r="D15" s="24">
        <v>44733</v>
      </c>
      <c r="E15" s="25">
        <f t="shared" si="0"/>
        <v>15</v>
      </c>
      <c r="F15" s="23" t="s">
        <v>161</v>
      </c>
    </row>
    <row r="16" spans="1:6">
      <c r="A16" s="23" t="s">
        <v>162</v>
      </c>
      <c r="B16" s="23" t="s">
        <v>137</v>
      </c>
      <c r="C16" s="24">
        <v>44763</v>
      </c>
      <c r="D16" s="24">
        <v>44778</v>
      </c>
      <c r="E16" s="25">
        <f t="shared" si="0"/>
        <v>15</v>
      </c>
      <c r="F16" s="23" t="s">
        <v>163</v>
      </c>
    </row>
    <row r="17" spans="1:6">
      <c r="A17" s="23" t="s">
        <v>164</v>
      </c>
      <c r="B17" s="23" t="s">
        <v>142</v>
      </c>
      <c r="C17" s="24">
        <v>44763</v>
      </c>
      <c r="D17" s="24">
        <v>44778</v>
      </c>
      <c r="E17" s="25">
        <f t="shared" si="0"/>
        <v>15</v>
      </c>
      <c r="F17" s="23" t="s">
        <v>165</v>
      </c>
    </row>
    <row r="18" spans="1:6">
      <c r="A18" s="23"/>
      <c r="B18" s="23"/>
      <c r="C18" s="24"/>
      <c r="D18" s="24"/>
      <c r="E18" s="25"/>
      <c r="F18" s="23"/>
    </row>
    <row r="19" spans="1:6">
      <c r="A19" s="23" t="s">
        <v>166</v>
      </c>
      <c r="B19" s="23" t="s">
        <v>137</v>
      </c>
      <c r="C19" s="26">
        <v>44716</v>
      </c>
      <c r="D19" s="24">
        <v>44737</v>
      </c>
      <c r="E19" s="25">
        <f t="shared" si="0"/>
        <v>21</v>
      </c>
      <c r="F19" s="23" t="s">
        <v>167</v>
      </c>
    </row>
    <row r="20" spans="1:6">
      <c r="A20" s="23" t="s">
        <v>168</v>
      </c>
      <c r="B20" s="23" t="s">
        <v>142</v>
      </c>
      <c r="C20" s="26">
        <v>44716</v>
      </c>
      <c r="D20" s="24">
        <v>44737</v>
      </c>
      <c r="E20" s="25">
        <f t="shared" si="0"/>
        <v>21</v>
      </c>
      <c r="F20" s="23" t="s">
        <v>169</v>
      </c>
    </row>
    <row r="21" spans="1:6">
      <c r="A21" s="23" t="s">
        <v>170</v>
      </c>
      <c r="B21" s="23" t="s">
        <v>142</v>
      </c>
      <c r="C21" s="26">
        <v>44716</v>
      </c>
      <c r="D21" s="24">
        <v>44737</v>
      </c>
      <c r="E21" s="25">
        <f t="shared" si="0"/>
        <v>21</v>
      </c>
      <c r="F21" s="23" t="s">
        <v>171</v>
      </c>
    </row>
    <row r="22" spans="1:6">
      <c r="A22" s="23" t="s">
        <v>172</v>
      </c>
      <c r="B22" s="23" t="s">
        <v>137</v>
      </c>
      <c r="C22" s="26">
        <v>44718</v>
      </c>
      <c r="D22" s="24">
        <v>44739</v>
      </c>
      <c r="E22" s="25">
        <f t="shared" si="0"/>
        <v>21</v>
      </c>
      <c r="F22" s="23" t="s">
        <v>173</v>
      </c>
    </row>
    <row r="23" spans="1:6">
      <c r="A23" s="23" t="s">
        <v>174</v>
      </c>
      <c r="B23" s="23" t="s">
        <v>137</v>
      </c>
      <c r="C23" s="26">
        <v>44718</v>
      </c>
      <c r="D23" s="24">
        <v>44739</v>
      </c>
      <c r="E23" s="25">
        <f t="shared" si="0"/>
        <v>21</v>
      </c>
      <c r="F23" s="23" t="s">
        <v>175</v>
      </c>
    </row>
    <row r="24" spans="1:6">
      <c r="A24" s="23" t="s">
        <v>176</v>
      </c>
      <c r="B24" s="23" t="s">
        <v>137</v>
      </c>
      <c r="C24" s="26">
        <v>44718</v>
      </c>
      <c r="D24" s="24">
        <v>44739</v>
      </c>
      <c r="E24" s="25">
        <f t="shared" si="0"/>
        <v>21</v>
      </c>
      <c r="F24" s="23" t="s">
        <v>177</v>
      </c>
    </row>
    <row r="25" spans="1:6">
      <c r="A25" s="23" t="s">
        <v>178</v>
      </c>
      <c r="B25" s="23" t="s">
        <v>137</v>
      </c>
      <c r="C25" s="24">
        <v>44755</v>
      </c>
      <c r="D25" s="24">
        <v>44776</v>
      </c>
      <c r="E25" s="25">
        <f t="shared" si="0"/>
        <v>21</v>
      </c>
      <c r="F25" s="23" t="s">
        <v>179</v>
      </c>
    </row>
    <row r="26" spans="1:6">
      <c r="A26" s="23" t="s">
        <v>180</v>
      </c>
      <c r="B26" s="23" t="s">
        <v>142</v>
      </c>
      <c r="C26" s="24">
        <v>44755</v>
      </c>
      <c r="D26" s="24">
        <v>44776</v>
      </c>
      <c r="E26" s="25">
        <f t="shared" si="0"/>
        <v>21</v>
      </c>
      <c r="F26" s="23" t="s">
        <v>181</v>
      </c>
    </row>
    <row r="27" spans="1:6">
      <c r="A27" s="23" t="s">
        <v>190</v>
      </c>
      <c r="B27" s="23" t="s">
        <v>137</v>
      </c>
      <c r="C27" s="24">
        <v>44763</v>
      </c>
      <c r="D27" s="24">
        <v>44784</v>
      </c>
      <c r="E27" s="25">
        <f t="shared" si="0"/>
        <v>21</v>
      </c>
      <c r="F27" s="23" t="s">
        <v>182</v>
      </c>
    </row>
    <row r="28" spans="1:6">
      <c r="A28" s="23" t="s">
        <v>191</v>
      </c>
      <c r="B28" s="23" t="s">
        <v>142</v>
      </c>
      <c r="C28" s="24">
        <v>44763</v>
      </c>
      <c r="D28" s="24">
        <v>44784</v>
      </c>
      <c r="E28" s="25">
        <f t="shared" si="0"/>
        <v>21</v>
      </c>
      <c r="F28" s="23" t="s">
        <v>183</v>
      </c>
    </row>
  </sheetData>
  <pageMargins left="0.7" right="0.7" top="0.75" bottom="0.75" header="0.3" footer="0.3"/>
  <pageSetup scale="8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D5576-E72F-4CE1-8307-F45D11BC114D}">
  <dimension ref="A1:AB85"/>
  <sheetViews>
    <sheetView workbookViewId="0">
      <selection activeCell="F32" sqref="F32"/>
    </sheetView>
  </sheetViews>
  <sheetFormatPr defaultRowHeight="15"/>
  <cols>
    <col min="1" max="1" width="14.42578125" style="53" customWidth="1"/>
    <col min="2" max="2" width="14.85546875" style="45" customWidth="1"/>
    <col min="3" max="3" width="8.5703125" style="45" customWidth="1"/>
    <col min="4" max="5" width="12.5703125" style="45" customWidth="1"/>
    <col min="6" max="6" width="10.140625" style="45" customWidth="1"/>
    <col min="7" max="7" width="12.28515625" style="12" customWidth="1"/>
    <col min="8" max="8" width="11" customWidth="1"/>
    <col min="9" max="10" width="7" customWidth="1"/>
    <col min="11" max="12" width="8.85546875" customWidth="1"/>
    <col min="13" max="13" width="13.42578125" customWidth="1"/>
    <col min="14" max="14" width="11.85546875" customWidth="1"/>
    <col min="15" max="15" width="12.7109375" style="71" customWidth="1"/>
    <col min="16" max="28" width="13.85546875" customWidth="1"/>
  </cols>
  <sheetData>
    <row r="1" spans="1:28" s="68" customFormat="1" ht="84" customHeight="1">
      <c r="A1" s="44" t="s">
        <v>85</v>
      </c>
      <c r="B1" s="60" t="s">
        <v>134</v>
      </c>
      <c r="C1" s="60" t="s">
        <v>84</v>
      </c>
      <c r="D1" s="60" t="s">
        <v>135</v>
      </c>
      <c r="E1" s="60" t="s">
        <v>186</v>
      </c>
      <c r="F1" s="60" t="s">
        <v>185</v>
      </c>
      <c r="G1" s="60" t="s">
        <v>184</v>
      </c>
      <c r="H1" s="68" t="s">
        <v>197</v>
      </c>
      <c r="I1" s="68" t="s">
        <v>192</v>
      </c>
      <c r="J1" s="68" t="s">
        <v>198</v>
      </c>
      <c r="K1" s="68" t="s">
        <v>199</v>
      </c>
      <c r="L1" s="68" t="s">
        <v>200</v>
      </c>
      <c r="M1" s="70" t="s">
        <v>201</v>
      </c>
      <c r="N1" s="68" t="s">
        <v>202</v>
      </c>
      <c r="O1" s="69" t="s">
        <v>203</v>
      </c>
      <c r="P1" s="68" t="s">
        <v>204</v>
      </c>
      <c r="Q1" s="68" t="s">
        <v>205</v>
      </c>
      <c r="R1" s="68" t="s">
        <v>206</v>
      </c>
      <c r="S1" s="68" t="s">
        <v>207</v>
      </c>
      <c r="T1" s="68" t="s">
        <v>208</v>
      </c>
      <c r="U1" s="68" t="s">
        <v>209</v>
      </c>
      <c r="V1" s="68" t="s">
        <v>210</v>
      </c>
      <c r="W1" s="68" t="s">
        <v>211</v>
      </c>
      <c r="X1" s="68" t="s">
        <v>212</v>
      </c>
      <c r="Y1" s="68" t="s">
        <v>213</v>
      </c>
      <c r="Z1" s="68" t="s">
        <v>214</v>
      </c>
      <c r="AA1" s="68" t="s">
        <v>215</v>
      </c>
      <c r="AB1" s="68" t="s">
        <v>216</v>
      </c>
    </row>
    <row r="2" spans="1:28">
      <c r="A2" s="47">
        <v>44857</v>
      </c>
      <c r="B2" s="61" t="s">
        <v>146</v>
      </c>
      <c r="C2" s="61" t="s">
        <v>137</v>
      </c>
      <c r="D2" s="62">
        <v>44716</v>
      </c>
      <c r="E2" s="63">
        <v>44731</v>
      </c>
      <c r="F2" s="64">
        <f t="shared" ref="F2:F21" si="0">E2-D2</f>
        <v>15</v>
      </c>
      <c r="G2" s="65" t="s">
        <v>147</v>
      </c>
      <c r="H2" t="s">
        <v>0</v>
      </c>
      <c r="I2" t="s">
        <v>217</v>
      </c>
      <c r="J2">
        <v>1</v>
      </c>
      <c r="K2">
        <v>50</v>
      </c>
      <c r="L2">
        <v>50</v>
      </c>
      <c r="M2">
        <v>90284761</v>
      </c>
      <c r="N2">
        <v>61.5</v>
      </c>
      <c r="O2" s="71">
        <v>61.5</v>
      </c>
      <c r="P2">
        <v>91.09</v>
      </c>
      <c r="Q2">
        <v>98.57</v>
      </c>
      <c r="R2">
        <v>93.62</v>
      </c>
      <c r="S2">
        <v>99.21</v>
      </c>
      <c r="T2">
        <v>93.44</v>
      </c>
      <c r="U2">
        <v>97.82</v>
      </c>
      <c r="V2">
        <v>0.55230000000000001</v>
      </c>
      <c r="W2">
        <v>0.55230000000000001</v>
      </c>
      <c r="X2">
        <v>0.4849</v>
      </c>
      <c r="Y2">
        <v>0.99950000000000006</v>
      </c>
      <c r="Z2">
        <v>1</v>
      </c>
      <c r="AA2">
        <v>0.93600000000000005</v>
      </c>
      <c r="AB2">
        <v>0.99180000000000001</v>
      </c>
    </row>
    <row r="3" spans="1:28">
      <c r="A3" s="47">
        <v>44857</v>
      </c>
      <c r="B3" s="61" t="s">
        <v>146</v>
      </c>
      <c r="C3" s="61" t="s">
        <v>137</v>
      </c>
      <c r="D3" s="62">
        <v>44716</v>
      </c>
      <c r="E3" s="63">
        <v>44731</v>
      </c>
      <c r="F3" s="64">
        <f t="shared" si="0"/>
        <v>15</v>
      </c>
      <c r="G3" s="65" t="s">
        <v>147</v>
      </c>
      <c r="H3" t="s">
        <v>1</v>
      </c>
      <c r="I3" t="s">
        <v>217</v>
      </c>
      <c r="J3">
        <v>1</v>
      </c>
      <c r="K3">
        <v>50</v>
      </c>
      <c r="L3">
        <v>50</v>
      </c>
      <c r="M3">
        <v>103522802</v>
      </c>
      <c r="N3">
        <v>71.03</v>
      </c>
      <c r="O3" s="71">
        <v>71.03</v>
      </c>
      <c r="P3">
        <v>89.44</v>
      </c>
      <c r="Q3">
        <v>98.38</v>
      </c>
      <c r="R3">
        <v>92.41</v>
      </c>
      <c r="S3">
        <v>99.12</v>
      </c>
      <c r="T3">
        <v>92.2</v>
      </c>
      <c r="U3">
        <v>97.43</v>
      </c>
      <c r="V3">
        <v>0.52290000000000003</v>
      </c>
      <c r="W3">
        <v>0.52290000000000003</v>
      </c>
      <c r="X3">
        <v>0.48349999999999999</v>
      </c>
      <c r="Y3">
        <v>0.99929999999999997</v>
      </c>
      <c r="Z3">
        <v>1</v>
      </c>
      <c r="AA3">
        <v>0.92369999999999997</v>
      </c>
      <c r="AB3">
        <v>0.99060000000000004</v>
      </c>
    </row>
    <row r="4" spans="1:28">
      <c r="A4" s="47">
        <v>44857</v>
      </c>
      <c r="B4" s="61" t="s">
        <v>146</v>
      </c>
      <c r="C4" s="61" t="s">
        <v>137</v>
      </c>
      <c r="D4" s="62">
        <v>44716</v>
      </c>
      <c r="E4" s="63">
        <v>44731</v>
      </c>
      <c r="F4" s="64">
        <f t="shared" si="0"/>
        <v>15</v>
      </c>
      <c r="G4" s="65" t="s">
        <v>147</v>
      </c>
      <c r="H4" t="s">
        <v>2</v>
      </c>
      <c r="I4" t="s">
        <v>217</v>
      </c>
      <c r="J4">
        <v>1</v>
      </c>
      <c r="K4">
        <v>50</v>
      </c>
      <c r="L4">
        <v>50</v>
      </c>
      <c r="M4">
        <v>102871778</v>
      </c>
      <c r="N4">
        <v>69.58</v>
      </c>
      <c r="O4" s="71">
        <v>69.58</v>
      </c>
      <c r="P4">
        <v>92.89</v>
      </c>
      <c r="Q4">
        <v>95.96</v>
      </c>
      <c r="R4">
        <v>95.49</v>
      </c>
      <c r="S4">
        <v>98.12</v>
      </c>
      <c r="T4">
        <v>94.87</v>
      </c>
      <c r="U4">
        <v>97.19</v>
      </c>
      <c r="V4">
        <v>0.59550000000000003</v>
      </c>
      <c r="W4">
        <v>0.59550000000000003</v>
      </c>
      <c r="X4">
        <v>0.55559999999999998</v>
      </c>
      <c r="Y4">
        <v>0.99960000000000004</v>
      </c>
      <c r="Z4">
        <v>0.99990000000000001</v>
      </c>
      <c r="AA4">
        <v>0.95389999999999997</v>
      </c>
      <c r="AB4">
        <v>0.98029999999999995</v>
      </c>
    </row>
    <row r="5" spans="1:28">
      <c r="A5" s="47">
        <v>44857</v>
      </c>
      <c r="B5" s="61" t="s">
        <v>146</v>
      </c>
      <c r="C5" s="61" t="s">
        <v>137</v>
      </c>
      <c r="D5" s="62">
        <v>44716</v>
      </c>
      <c r="E5" s="63">
        <v>44731</v>
      </c>
      <c r="F5" s="64">
        <f t="shared" si="0"/>
        <v>15</v>
      </c>
      <c r="G5" s="65" t="s">
        <v>147</v>
      </c>
      <c r="H5" t="s">
        <v>3</v>
      </c>
      <c r="I5" t="s">
        <v>217</v>
      </c>
      <c r="J5">
        <v>1</v>
      </c>
      <c r="K5">
        <v>50</v>
      </c>
      <c r="L5">
        <v>50</v>
      </c>
      <c r="M5">
        <v>103505529</v>
      </c>
      <c r="N5">
        <v>70.510000000000005</v>
      </c>
      <c r="O5" s="71">
        <v>70.510000000000005</v>
      </c>
      <c r="P5">
        <v>88.53</v>
      </c>
      <c r="Q5">
        <v>96.34</v>
      </c>
      <c r="R5">
        <v>92.15</v>
      </c>
      <c r="S5">
        <v>98.12</v>
      </c>
      <c r="T5">
        <v>91.63</v>
      </c>
      <c r="U5">
        <v>96.28</v>
      </c>
      <c r="V5">
        <v>0.54979999999999996</v>
      </c>
      <c r="W5">
        <v>0.54979999999999996</v>
      </c>
      <c r="X5">
        <v>0.51900000000000002</v>
      </c>
      <c r="Y5">
        <v>0.99919999999999998</v>
      </c>
      <c r="Z5">
        <v>1</v>
      </c>
      <c r="AA5">
        <v>0.92059999999999997</v>
      </c>
      <c r="AB5">
        <v>0.98</v>
      </c>
    </row>
    <row r="6" spans="1:28">
      <c r="A6" s="47">
        <v>44859</v>
      </c>
      <c r="B6" s="61" t="s">
        <v>148</v>
      </c>
      <c r="C6" s="61" t="s">
        <v>137</v>
      </c>
      <c r="D6" s="62">
        <v>44716</v>
      </c>
      <c r="E6" s="63">
        <v>44731</v>
      </c>
      <c r="F6" s="64">
        <f t="shared" si="0"/>
        <v>15</v>
      </c>
      <c r="G6" s="65" t="s">
        <v>149</v>
      </c>
      <c r="H6" t="s">
        <v>8</v>
      </c>
      <c r="I6" t="s">
        <v>217</v>
      </c>
      <c r="J6">
        <v>1</v>
      </c>
      <c r="K6">
        <v>50</v>
      </c>
      <c r="L6">
        <v>50</v>
      </c>
      <c r="M6">
        <v>115479372</v>
      </c>
      <c r="N6">
        <v>72.930000000000007</v>
      </c>
      <c r="O6" s="71">
        <v>72.930000000000007</v>
      </c>
      <c r="P6">
        <v>91.48</v>
      </c>
      <c r="Q6">
        <v>97.3</v>
      </c>
      <c r="R6">
        <v>94.21</v>
      </c>
      <c r="S6">
        <v>98.66</v>
      </c>
      <c r="T6">
        <v>93.82</v>
      </c>
      <c r="U6">
        <v>97.41</v>
      </c>
      <c r="V6">
        <v>0.55230000000000001</v>
      </c>
      <c r="W6">
        <v>0.55230000000000001</v>
      </c>
      <c r="X6">
        <v>0.51749999999999996</v>
      </c>
      <c r="Y6">
        <v>0.99950000000000006</v>
      </c>
      <c r="Z6">
        <v>1</v>
      </c>
      <c r="AA6">
        <v>0.94140000000000001</v>
      </c>
      <c r="AB6">
        <v>0.9859</v>
      </c>
    </row>
    <row r="7" spans="1:28">
      <c r="A7" s="47">
        <v>44859</v>
      </c>
      <c r="B7" s="61" t="s">
        <v>148</v>
      </c>
      <c r="C7" s="61" t="s">
        <v>137</v>
      </c>
      <c r="D7" s="62">
        <v>44716</v>
      </c>
      <c r="E7" s="63">
        <v>44731</v>
      </c>
      <c r="F7" s="64">
        <f t="shared" si="0"/>
        <v>15</v>
      </c>
      <c r="G7" s="66" t="s">
        <v>149</v>
      </c>
      <c r="H7" t="s">
        <v>9</v>
      </c>
      <c r="I7" t="s">
        <v>217</v>
      </c>
      <c r="J7">
        <v>1</v>
      </c>
      <c r="K7">
        <v>50</v>
      </c>
      <c r="L7">
        <v>50</v>
      </c>
      <c r="M7">
        <v>105650977</v>
      </c>
      <c r="N7">
        <v>71.97</v>
      </c>
      <c r="O7" s="71">
        <v>71.97</v>
      </c>
      <c r="P7">
        <v>89.07</v>
      </c>
      <c r="Q7">
        <v>96.92</v>
      </c>
      <c r="R7">
        <v>92.59</v>
      </c>
      <c r="S7">
        <v>98.43</v>
      </c>
      <c r="T7">
        <v>92.15</v>
      </c>
      <c r="U7">
        <v>96.71</v>
      </c>
      <c r="V7">
        <v>0.53820000000000001</v>
      </c>
      <c r="W7">
        <v>0.53820000000000001</v>
      </c>
      <c r="X7">
        <v>0.50509999999999999</v>
      </c>
      <c r="Y7">
        <v>0.99919999999999998</v>
      </c>
      <c r="Z7">
        <v>1</v>
      </c>
      <c r="AA7">
        <v>0.92510000000000003</v>
      </c>
      <c r="AB7">
        <v>0.98329999999999995</v>
      </c>
    </row>
    <row r="8" spans="1:28">
      <c r="A8" s="47">
        <v>44859</v>
      </c>
      <c r="B8" s="61" t="s">
        <v>148</v>
      </c>
      <c r="C8" s="61" t="s">
        <v>137</v>
      </c>
      <c r="D8" s="62">
        <v>44716</v>
      </c>
      <c r="E8" s="63">
        <v>44731</v>
      </c>
      <c r="F8" s="64">
        <f t="shared" si="0"/>
        <v>15</v>
      </c>
      <c r="G8" s="66" t="s">
        <v>149</v>
      </c>
      <c r="H8" t="s">
        <v>10</v>
      </c>
      <c r="I8" t="s">
        <v>217</v>
      </c>
      <c r="J8">
        <v>1</v>
      </c>
      <c r="K8">
        <v>50</v>
      </c>
      <c r="L8">
        <v>50</v>
      </c>
      <c r="M8">
        <v>94163926</v>
      </c>
      <c r="N8">
        <v>69.08</v>
      </c>
      <c r="O8" s="71">
        <v>69.08</v>
      </c>
      <c r="P8">
        <v>94.89</v>
      </c>
      <c r="Q8">
        <v>99.18</v>
      </c>
      <c r="R8">
        <v>96.58</v>
      </c>
      <c r="S8">
        <v>99.57</v>
      </c>
      <c r="T8">
        <v>96.48</v>
      </c>
      <c r="U8">
        <v>98.85</v>
      </c>
      <c r="V8">
        <v>0.53120000000000001</v>
      </c>
      <c r="W8">
        <v>0.53120000000000001</v>
      </c>
      <c r="X8">
        <v>0.46289999999999998</v>
      </c>
      <c r="Y8">
        <v>0.99980000000000002</v>
      </c>
      <c r="Z8">
        <v>1</v>
      </c>
      <c r="AA8">
        <v>0.96560000000000001</v>
      </c>
      <c r="AB8">
        <v>0.99550000000000005</v>
      </c>
    </row>
    <row r="9" spans="1:28">
      <c r="A9" s="47">
        <v>44859</v>
      </c>
      <c r="B9" s="61" t="s">
        <v>148</v>
      </c>
      <c r="C9" s="61" t="s">
        <v>137</v>
      </c>
      <c r="D9" s="62">
        <v>44716</v>
      </c>
      <c r="E9" s="63">
        <v>44731</v>
      </c>
      <c r="F9" s="64">
        <f t="shared" si="0"/>
        <v>15</v>
      </c>
      <c r="G9" s="66" t="s">
        <v>149</v>
      </c>
      <c r="H9" t="s">
        <v>11</v>
      </c>
      <c r="I9" t="s">
        <v>217</v>
      </c>
      <c r="J9">
        <v>1</v>
      </c>
      <c r="K9">
        <v>50</v>
      </c>
      <c r="L9">
        <v>50</v>
      </c>
      <c r="M9">
        <v>94963244</v>
      </c>
      <c r="N9">
        <v>65.63</v>
      </c>
      <c r="O9" s="71">
        <v>65.63</v>
      </c>
      <c r="P9">
        <v>94.83</v>
      </c>
      <c r="Q9">
        <v>99.04</v>
      </c>
      <c r="R9">
        <v>96.6</v>
      </c>
      <c r="S9">
        <v>99.51</v>
      </c>
      <c r="T9">
        <v>96.48</v>
      </c>
      <c r="U9">
        <v>98.81</v>
      </c>
      <c r="V9">
        <v>0.54969999999999997</v>
      </c>
      <c r="W9">
        <v>0.54969999999999997</v>
      </c>
      <c r="X9">
        <v>0.4733</v>
      </c>
      <c r="Y9">
        <v>0.99980000000000002</v>
      </c>
      <c r="Z9">
        <v>1</v>
      </c>
      <c r="AA9">
        <v>0.96579999999999999</v>
      </c>
      <c r="AB9">
        <v>0.99490000000000001</v>
      </c>
    </row>
    <row r="10" spans="1:28">
      <c r="A10" s="47">
        <v>44864</v>
      </c>
      <c r="B10" s="61" t="s">
        <v>154</v>
      </c>
      <c r="C10" s="61" t="s">
        <v>137</v>
      </c>
      <c r="D10" s="62">
        <v>44718</v>
      </c>
      <c r="E10" s="63">
        <v>44733</v>
      </c>
      <c r="F10" s="64">
        <f t="shared" si="0"/>
        <v>15</v>
      </c>
      <c r="G10" s="66" t="s">
        <v>155</v>
      </c>
      <c r="H10" t="s">
        <v>32</v>
      </c>
      <c r="I10" t="s">
        <v>217</v>
      </c>
      <c r="J10">
        <v>1</v>
      </c>
      <c r="K10">
        <v>50</v>
      </c>
      <c r="L10">
        <v>50</v>
      </c>
      <c r="M10">
        <v>101434764</v>
      </c>
      <c r="N10">
        <v>68.61</v>
      </c>
      <c r="O10" s="71">
        <v>68.61</v>
      </c>
      <c r="P10">
        <v>92.69</v>
      </c>
      <c r="Q10">
        <v>98.26</v>
      </c>
      <c r="R10">
        <v>94.7</v>
      </c>
      <c r="S10">
        <v>99.03</v>
      </c>
      <c r="T10">
        <v>94.42</v>
      </c>
      <c r="U10">
        <v>97.91</v>
      </c>
      <c r="V10">
        <v>0.53049999999999997</v>
      </c>
      <c r="W10">
        <v>0.53049999999999997</v>
      </c>
      <c r="X10">
        <v>0.4486</v>
      </c>
      <c r="Y10">
        <v>0.99970000000000003</v>
      </c>
      <c r="Z10">
        <v>1</v>
      </c>
      <c r="AA10">
        <v>0.94669999999999999</v>
      </c>
      <c r="AB10">
        <v>0.99</v>
      </c>
    </row>
    <row r="11" spans="1:28">
      <c r="A11" s="47">
        <v>44864</v>
      </c>
      <c r="B11" s="61" t="s">
        <v>154</v>
      </c>
      <c r="C11" s="61" t="s">
        <v>137</v>
      </c>
      <c r="D11" s="62">
        <v>44718</v>
      </c>
      <c r="E11" s="63">
        <v>44733</v>
      </c>
      <c r="F11" s="64">
        <f t="shared" si="0"/>
        <v>15</v>
      </c>
      <c r="G11" s="66" t="s">
        <v>155</v>
      </c>
      <c r="H11" t="s">
        <v>33</v>
      </c>
      <c r="I11" t="s">
        <v>217</v>
      </c>
      <c r="J11">
        <v>1</v>
      </c>
      <c r="K11">
        <v>50</v>
      </c>
      <c r="L11">
        <v>50</v>
      </c>
      <c r="M11">
        <v>100679782</v>
      </c>
      <c r="N11">
        <v>73.86</v>
      </c>
      <c r="O11" s="71">
        <v>73.86</v>
      </c>
      <c r="P11">
        <v>98.15</v>
      </c>
      <c r="Q11">
        <v>99.27</v>
      </c>
      <c r="R11">
        <v>98.77</v>
      </c>
      <c r="S11">
        <v>99.66</v>
      </c>
      <c r="T11">
        <v>98.67</v>
      </c>
      <c r="U11">
        <v>99.46</v>
      </c>
      <c r="V11">
        <v>0.59189999999999998</v>
      </c>
      <c r="W11">
        <v>0.59189999999999998</v>
      </c>
      <c r="X11">
        <v>0.52839999999999998</v>
      </c>
      <c r="Y11">
        <v>1</v>
      </c>
      <c r="Z11">
        <v>1</v>
      </c>
      <c r="AA11">
        <v>0.98770000000000002</v>
      </c>
      <c r="AB11">
        <v>0.99650000000000005</v>
      </c>
    </row>
    <row r="12" spans="1:28">
      <c r="A12" s="47">
        <v>44864</v>
      </c>
      <c r="B12" s="61" t="s">
        <v>154</v>
      </c>
      <c r="C12" s="61" t="s">
        <v>137</v>
      </c>
      <c r="D12" s="62">
        <v>44718</v>
      </c>
      <c r="E12" s="63">
        <v>44733</v>
      </c>
      <c r="F12" s="64">
        <f t="shared" si="0"/>
        <v>15</v>
      </c>
      <c r="G12" s="66" t="s">
        <v>155</v>
      </c>
      <c r="H12" t="s">
        <v>34</v>
      </c>
      <c r="I12" t="s">
        <v>217</v>
      </c>
      <c r="J12">
        <v>1</v>
      </c>
      <c r="K12">
        <v>50</v>
      </c>
      <c r="L12">
        <v>50</v>
      </c>
      <c r="M12">
        <v>109391842</v>
      </c>
      <c r="N12">
        <v>73.989999999999995</v>
      </c>
      <c r="O12" s="71">
        <v>73.989999999999995</v>
      </c>
      <c r="P12">
        <v>98.33</v>
      </c>
      <c r="Q12">
        <v>99.91</v>
      </c>
      <c r="R12">
        <v>98.82</v>
      </c>
      <c r="S12">
        <v>99.96</v>
      </c>
      <c r="T12">
        <v>98.81</v>
      </c>
      <c r="U12">
        <v>99.77</v>
      </c>
      <c r="V12">
        <v>0.52929999999999999</v>
      </c>
      <c r="W12">
        <v>0.52929999999999999</v>
      </c>
      <c r="X12">
        <v>0.4516</v>
      </c>
      <c r="Y12">
        <v>1</v>
      </c>
      <c r="Z12">
        <v>1</v>
      </c>
      <c r="AA12">
        <v>0.98819999999999997</v>
      </c>
      <c r="AB12">
        <v>0.99950000000000006</v>
      </c>
    </row>
    <row r="13" spans="1:28">
      <c r="A13" s="47">
        <v>44864</v>
      </c>
      <c r="B13" s="61" t="s">
        <v>154</v>
      </c>
      <c r="C13" s="61" t="s">
        <v>137</v>
      </c>
      <c r="D13" s="62">
        <v>44718</v>
      </c>
      <c r="E13" s="63">
        <v>44733</v>
      </c>
      <c r="F13" s="64">
        <f t="shared" si="0"/>
        <v>15</v>
      </c>
      <c r="G13" s="66" t="s">
        <v>155</v>
      </c>
      <c r="H13" t="s">
        <v>35</v>
      </c>
      <c r="I13" t="s">
        <v>217</v>
      </c>
      <c r="J13">
        <v>1</v>
      </c>
      <c r="K13">
        <v>50</v>
      </c>
      <c r="L13">
        <v>50</v>
      </c>
      <c r="M13">
        <v>99603181</v>
      </c>
      <c r="N13">
        <v>73.63</v>
      </c>
      <c r="O13" s="71">
        <v>73.63</v>
      </c>
      <c r="P13">
        <v>98.86</v>
      </c>
      <c r="Q13">
        <v>99.87</v>
      </c>
      <c r="R13">
        <v>99.22</v>
      </c>
      <c r="S13">
        <v>99.94</v>
      </c>
      <c r="T13">
        <v>99.21</v>
      </c>
      <c r="U13">
        <v>99.83</v>
      </c>
      <c r="V13">
        <v>0.58109999999999995</v>
      </c>
      <c r="W13">
        <v>0.58109999999999995</v>
      </c>
      <c r="X13">
        <v>0.51139999999999997</v>
      </c>
      <c r="Y13">
        <v>1</v>
      </c>
      <c r="Z13">
        <v>1</v>
      </c>
      <c r="AA13">
        <v>0.99219999999999997</v>
      </c>
      <c r="AB13">
        <v>0.99939999999999996</v>
      </c>
    </row>
    <row r="14" spans="1:28">
      <c r="A14" s="47">
        <v>44864</v>
      </c>
      <c r="B14" s="61" t="s">
        <v>156</v>
      </c>
      <c r="C14" s="61" t="s">
        <v>137</v>
      </c>
      <c r="D14" s="62">
        <v>44718</v>
      </c>
      <c r="E14" s="63">
        <v>44733</v>
      </c>
      <c r="F14" s="64">
        <f t="shared" si="0"/>
        <v>15</v>
      </c>
      <c r="G14" s="66" t="s">
        <v>157</v>
      </c>
      <c r="H14" t="s">
        <v>40</v>
      </c>
      <c r="I14" t="s">
        <v>217</v>
      </c>
      <c r="J14">
        <v>1</v>
      </c>
      <c r="K14">
        <v>50</v>
      </c>
      <c r="L14">
        <v>50</v>
      </c>
      <c r="M14">
        <v>101909570</v>
      </c>
      <c r="N14">
        <v>74.19</v>
      </c>
      <c r="O14" s="71">
        <v>74.19</v>
      </c>
      <c r="P14">
        <v>97.15</v>
      </c>
      <c r="Q14">
        <v>99.61</v>
      </c>
      <c r="R14">
        <v>98.15</v>
      </c>
      <c r="S14">
        <v>99.82</v>
      </c>
      <c r="T14">
        <v>98.1</v>
      </c>
      <c r="U14">
        <v>99.49</v>
      </c>
      <c r="V14">
        <v>0.55089999999999995</v>
      </c>
      <c r="W14">
        <v>0.55089999999999995</v>
      </c>
      <c r="X14">
        <v>0.48110000000000003</v>
      </c>
      <c r="Y14">
        <v>0.99990000000000001</v>
      </c>
      <c r="Z14">
        <v>1</v>
      </c>
      <c r="AA14">
        <v>0.98140000000000005</v>
      </c>
      <c r="AB14">
        <v>0.99819999999999998</v>
      </c>
    </row>
    <row r="15" spans="1:28">
      <c r="A15" s="47">
        <v>44864</v>
      </c>
      <c r="B15" s="61" t="s">
        <v>156</v>
      </c>
      <c r="C15" s="61" t="s">
        <v>137</v>
      </c>
      <c r="D15" s="62">
        <v>44718</v>
      </c>
      <c r="E15" s="63">
        <v>44733</v>
      </c>
      <c r="F15" s="64">
        <f t="shared" si="0"/>
        <v>15</v>
      </c>
      <c r="G15" s="66" t="s">
        <v>157</v>
      </c>
      <c r="H15" t="s">
        <v>41</v>
      </c>
      <c r="I15" t="s">
        <v>217</v>
      </c>
      <c r="J15">
        <v>1</v>
      </c>
      <c r="K15">
        <v>50</v>
      </c>
      <c r="L15">
        <v>50</v>
      </c>
      <c r="M15">
        <v>95799564</v>
      </c>
      <c r="N15">
        <v>69.739999999999995</v>
      </c>
      <c r="O15" s="71">
        <v>69.739999999999995</v>
      </c>
      <c r="P15">
        <v>98.93</v>
      </c>
      <c r="Q15">
        <v>99.7</v>
      </c>
      <c r="R15">
        <v>99.29</v>
      </c>
      <c r="S15">
        <v>99.86</v>
      </c>
      <c r="T15">
        <v>99.26</v>
      </c>
      <c r="U15">
        <v>99.76</v>
      </c>
      <c r="V15">
        <v>0.58409999999999995</v>
      </c>
      <c r="W15">
        <v>0.58409999999999995</v>
      </c>
      <c r="X15">
        <v>0.49719999999999998</v>
      </c>
      <c r="Y15">
        <v>1</v>
      </c>
      <c r="Z15">
        <v>1</v>
      </c>
      <c r="AA15">
        <v>0.9929</v>
      </c>
      <c r="AB15">
        <v>0.99860000000000004</v>
      </c>
    </row>
    <row r="16" spans="1:28">
      <c r="A16" s="47">
        <v>44864</v>
      </c>
      <c r="B16" s="61" t="s">
        <v>156</v>
      </c>
      <c r="C16" s="61" t="s">
        <v>137</v>
      </c>
      <c r="D16" s="62">
        <v>44718</v>
      </c>
      <c r="E16" s="63">
        <v>44733</v>
      </c>
      <c r="F16" s="64">
        <f t="shared" si="0"/>
        <v>15</v>
      </c>
      <c r="G16" s="66" t="s">
        <v>157</v>
      </c>
      <c r="H16" t="s">
        <v>42</v>
      </c>
      <c r="I16" t="s">
        <v>217</v>
      </c>
      <c r="J16">
        <v>1</v>
      </c>
      <c r="K16">
        <v>50</v>
      </c>
      <c r="L16">
        <v>50</v>
      </c>
      <c r="M16">
        <v>97031824</v>
      </c>
      <c r="N16">
        <v>71.180000000000007</v>
      </c>
      <c r="O16" s="71">
        <v>71.180000000000007</v>
      </c>
      <c r="P16">
        <v>94.36</v>
      </c>
      <c r="Q16">
        <v>98.79</v>
      </c>
      <c r="R16">
        <v>96.31</v>
      </c>
      <c r="S16">
        <v>99.43</v>
      </c>
      <c r="T16">
        <v>96.15</v>
      </c>
      <c r="U16">
        <v>98.69</v>
      </c>
      <c r="V16">
        <v>0.55579999999999996</v>
      </c>
      <c r="W16">
        <v>0.55579999999999996</v>
      </c>
      <c r="X16">
        <v>0.495</v>
      </c>
      <c r="Y16">
        <v>0.99980000000000002</v>
      </c>
      <c r="Z16">
        <v>1</v>
      </c>
      <c r="AA16">
        <v>0.96289999999999998</v>
      </c>
      <c r="AB16">
        <v>0.99399999999999999</v>
      </c>
    </row>
    <row r="17" spans="1:28">
      <c r="A17" s="47">
        <v>44864</v>
      </c>
      <c r="B17" s="61" t="s">
        <v>156</v>
      </c>
      <c r="C17" s="61" t="s">
        <v>137</v>
      </c>
      <c r="D17" s="62">
        <v>44718</v>
      </c>
      <c r="E17" s="63">
        <v>44733</v>
      </c>
      <c r="F17" s="64">
        <f t="shared" si="0"/>
        <v>15</v>
      </c>
      <c r="G17" s="66" t="s">
        <v>157</v>
      </c>
      <c r="H17" t="s">
        <v>43</v>
      </c>
      <c r="I17" t="s">
        <v>217</v>
      </c>
      <c r="J17">
        <v>1</v>
      </c>
      <c r="K17">
        <v>50</v>
      </c>
      <c r="L17">
        <v>50</v>
      </c>
      <c r="M17">
        <v>97461380</v>
      </c>
      <c r="N17">
        <v>70.95</v>
      </c>
      <c r="O17" s="71">
        <v>70.95</v>
      </c>
      <c r="P17">
        <v>95.15</v>
      </c>
      <c r="Q17">
        <v>98.94</v>
      </c>
      <c r="R17">
        <v>96.78</v>
      </c>
      <c r="S17">
        <v>99.49</v>
      </c>
      <c r="T17">
        <v>96.64</v>
      </c>
      <c r="U17">
        <v>98.88</v>
      </c>
      <c r="V17">
        <v>0.55030000000000001</v>
      </c>
      <c r="W17">
        <v>0.55030000000000001</v>
      </c>
      <c r="X17">
        <v>0.4829</v>
      </c>
      <c r="Y17">
        <v>0.99980000000000002</v>
      </c>
      <c r="Z17">
        <v>1</v>
      </c>
      <c r="AA17">
        <v>0.96760000000000002</v>
      </c>
      <c r="AB17">
        <v>0.99470000000000003</v>
      </c>
    </row>
    <row r="18" spans="1:28">
      <c r="A18" s="49">
        <v>44871</v>
      </c>
      <c r="B18" s="61" t="s">
        <v>188</v>
      </c>
      <c r="C18" s="61" t="s">
        <v>137</v>
      </c>
      <c r="D18" s="63">
        <v>44763</v>
      </c>
      <c r="E18" s="63">
        <v>44778</v>
      </c>
      <c r="F18" s="64">
        <f t="shared" si="0"/>
        <v>15</v>
      </c>
      <c r="G18" s="67" t="s">
        <v>163</v>
      </c>
      <c r="H18" t="s">
        <v>64</v>
      </c>
      <c r="I18" t="s">
        <v>217</v>
      </c>
      <c r="J18">
        <v>1</v>
      </c>
      <c r="K18">
        <v>50</v>
      </c>
      <c r="L18">
        <v>50</v>
      </c>
      <c r="M18">
        <v>91928847</v>
      </c>
      <c r="N18">
        <v>66.42</v>
      </c>
      <c r="O18" s="71">
        <v>66.42</v>
      </c>
      <c r="P18">
        <v>99.6</v>
      </c>
      <c r="Q18">
        <v>100</v>
      </c>
      <c r="R18">
        <v>99.71</v>
      </c>
      <c r="S18">
        <v>100</v>
      </c>
      <c r="T18">
        <v>99.71</v>
      </c>
      <c r="U18">
        <v>99.96</v>
      </c>
      <c r="V18">
        <v>0.60640000000000005</v>
      </c>
      <c r="W18">
        <v>0.60640000000000005</v>
      </c>
      <c r="X18">
        <v>0.4677</v>
      </c>
      <c r="Y18">
        <v>1</v>
      </c>
      <c r="Z18">
        <v>1</v>
      </c>
      <c r="AA18">
        <v>0.99709999999999999</v>
      </c>
      <c r="AB18">
        <v>1</v>
      </c>
    </row>
    <row r="19" spans="1:28">
      <c r="A19" s="49">
        <v>44871</v>
      </c>
      <c r="B19" s="61" t="s">
        <v>188</v>
      </c>
      <c r="C19" s="61" t="s">
        <v>137</v>
      </c>
      <c r="D19" s="63">
        <v>44763</v>
      </c>
      <c r="E19" s="63">
        <v>44778</v>
      </c>
      <c r="F19" s="64">
        <f t="shared" si="0"/>
        <v>15</v>
      </c>
      <c r="G19" s="61" t="s">
        <v>163</v>
      </c>
      <c r="H19" t="s">
        <v>65</v>
      </c>
      <c r="I19" t="s">
        <v>217</v>
      </c>
      <c r="J19">
        <v>1</v>
      </c>
      <c r="K19">
        <v>50</v>
      </c>
      <c r="L19">
        <v>50</v>
      </c>
      <c r="M19">
        <v>84724745</v>
      </c>
      <c r="N19">
        <v>61.68</v>
      </c>
      <c r="O19" s="71">
        <v>61.68</v>
      </c>
      <c r="P19">
        <v>99.54</v>
      </c>
      <c r="Q19">
        <v>99.98</v>
      </c>
      <c r="R19">
        <v>99.74</v>
      </c>
      <c r="S19">
        <v>99.99</v>
      </c>
      <c r="T19">
        <v>99.73</v>
      </c>
      <c r="U19">
        <v>99.95</v>
      </c>
      <c r="V19">
        <v>0.61040000000000005</v>
      </c>
      <c r="W19">
        <v>0.61040000000000005</v>
      </c>
      <c r="X19">
        <v>0.44359999999999999</v>
      </c>
      <c r="Y19">
        <v>1</v>
      </c>
      <c r="Z19">
        <v>1</v>
      </c>
      <c r="AA19">
        <v>0.99729999999999996</v>
      </c>
      <c r="AB19">
        <v>0.99990000000000001</v>
      </c>
    </row>
    <row r="20" spans="1:28">
      <c r="A20" s="49">
        <v>44871</v>
      </c>
      <c r="B20" s="61" t="s">
        <v>188</v>
      </c>
      <c r="C20" s="61" t="s">
        <v>137</v>
      </c>
      <c r="D20" s="63">
        <v>44763</v>
      </c>
      <c r="E20" s="63">
        <v>44778</v>
      </c>
      <c r="F20" s="64">
        <f t="shared" si="0"/>
        <v>15</v>
      </c>
      <c r="G20" s="61" t="s">
        <v>163</v>
      </c>
      <c r="H20" t="s">
        <v>66</v>
      </c>
      <c r="I20" t="s">
        <v>217</v>
      </c>
      <c r="J20">
        <v>1</v>
      </c>
      <c r="K20">
        <v>50</v>
      </c>
      <c r="L20">
        <v>50</v>
      </c>
      <c r="M20">
        <v>92526047</v>
      </c>
      <c r="N20">
        <v>68.400000000000006</v>
      </c>
      <c r="O20" s="71">
        <v>68.400000000000006</v>
      </c>
      <c r="P20">
        <v>99.2</v>
      </c>
      <c r="Q20">
        <v>99.99</v>
      </c>
      <c r="R20">
        <v>99.43</v>
      </c>
      <c r="S20">
        <v>100</v>
      </c>
      <c r="T20">
        <v>99.43</v>
      </c>
      <c r="U20">
        <v>99.91</v>
      </c>
      <c r="V20">
        <v>0.57950000000000002</v>
      </c>
      <c r="W20">
        <v>0.57950000000000002</v>
      </c>
      <c r="X20">
        <v>0.46229999999999999</v>
      </c>
      <c r="Y20">
        <v>1</v>
      </c>
      <c r="Z20">
        <v>1</v>
      </c>
      <c r="AA20">
        <v>0.99429999999999996</v>
      </c>
      <c r="AB20">
        <v>1</v>
      </c>
    </row>
    <row r="21" spans="1:28">
      <c r="A21" s="49">
        <v>44871</v>
      </c>
      <c r="B21" s="61" t="s">
        <v>188</v>
      </c>
      <c r="C21" s="61" t="s">
        <v>137</v>
      </c>
      <c r="D21" s="63">
        <v>44763</v>
      </c>
      <c r="E21" s="63">
        <v>44778</v>
      </c>
      <c r="F21" s="64">
        <f t="shared" si="0"/>
        <v>15</v>
      </c>
      <c r="G21" s="61" t="s">
        <v>163</v>
      </c>
      <c r="H21" t="s">
        <v>67</v>
      </c>
      <c r="I21" t="s">
        <v>217</v>
      </c>
      <c r="J21">
        <v>1</v>
      </c>
      <c r="K21">
        <v>50</v>
      </c>
      <c r="L21">
        <v>50</v>
      </c>
      <c r="M21">
        <v>71449217</v>
      </c>
      <c r="N21">
        <v>52.41</v>
      </c>
      <c r="O21" s="71">
        <v>52.41</v>
      </c>
      <c r="P21">
        <v>99.01</v>
      </c>
      <c r="Q21">
        <v>99.96</v>
      </c>
      <c r="R21">
        <v>99.35</v>
      </c>
      <c r="S21">
        <v>99.99</v>
      </c>
      <c r="T21">
        <v>99.35</v>
      </c>
      <c r="U21">
        <v>99.88</v>
      </c>
      <c r="V21">
        <v>0.60440000000000005</v>
      </c>
      <c r="W21">
        <v>0.60440000000000005</v>
      </c>
      <c r="X21">
        <v>0.44190000000000002</v>
      </c>
      <c r="Y21">
        <v>1</v>
      </c>
      <c r="Z21">
        <v>1</v>
      </c>
      <c r="AA21">
        <v>0.99350000000000005</v>
      </c>
      <c r="AB21">
        <v>0.99980000000000002</v>
      </c>
    </row>
    <row r="22" spans="1:28">
      <c r="A22" s="49"/>
      <c r="B22" s="61"/>
      <c r="C22" s="61"/>
      <c r="D22" s="63"/>
      <c r="E22" s="63"/>
      <c r="F22" s="64"/>
      <c r="G22" s="61"/>
    </row>
    <row r="23" spans="1:28">
      <c r="A23" s="50">
        <v>44857</v>
      </c>
      <c r="B23" s="61" t="s">
        <v>146</v>
      </c>
      <c r="C23" s="61" t="s">
        <v>137</v>
      </c>
      <c r="D23" s="62">
        <v>44716</v>
      </c>
      <c r="E23" s="63">
        <v>44731</v>
      </c>
      <c r="F23" s="64">
        <f t="shared" ref="F23:F42" si="1">E23-D23</f>
        <v>15</v>
      </c>
      <c r="G23" s="65" t="s">
        <v>147</v>
      </c>
      <c r="H23" t="s">
        <v>4</v>
      </c>
      <c r="I23" t="s">
        <v>194</v>
      </c>
      <c r="J23">
        <v>1</v>
      </c>
      <c r="K23">
        <v>50</v>
      </c>
      <c r="L23">
        <v>50</v>
      </c>
      <c r="M23">
        <v>93761901</v>
      </c>
      <c r="N23">
        <v>60.42</v>
      </c>
      <c r="O23" s="71">
        <v>60.42</v>
      </c>
      <c r="P23">
        <v>97.85</v>
      </c>
      <c r="Q23">
        <v>95.84</v>
      </c>
      <c r="R23">
        <v>98.81</v>
      </c>
      <c r="S23">
        <v>98.37</v>
      </c>
      <c r="T23">
        <v>98.18</v>
      </c>
      <c r="U23">
        <v>98.17</v>
      </c>
      <c r="V23">
        <v>0.67810000000000004</v>
      </c>
      <c r="W23">
        <v>0.67810000000000004</v>
      </c>
      <c r="X23">
        <v>0.60609999999999997</v>
      </c>
      <c r="Y23">
        <v>0.99990000000000001</v>
      </c>
      <c r="Z23">
        <v>1</v>
      </c>
      <c r="AA23">
        <v>0.98760000000000003</v>
      </c>
      <c r="AB23">
        <v>0.98340000000000005</v>
      </c>
    </row>
    <row r="24" spans="1:28">
      <c r="A24" s="50">
        <v>44857</v>
      </c>
      <c r="B24" s="61" t="s">
        <v>146</v>
      </c>
      <c r="C24" s="61" t="s">
        <v>137</v>
      </c>
      <c r="D24" s="62">
        <v>44716</v>
      </c>
      <c r="E24" s="63">
        <v>44731</v>
      </c>
      <c r="F24" s="64">
        <f t="shared" si="1"/>
        <v>15</v>
      </c>
      <c r="G24" s="65" t="s">
        <v>147</v>
      </c>
      <c r="H24" t="s">
        <v>5</v>
      </c>
      <c r="I24" t="s">
        <v>194</v>
      </c>
      <c r="J24">
        <v>1</v>
      </c>
      <c r="K24">
        <v>50</v>
      </c>
      <c r="L24">
        <v>50</v>
      </c>
      <c r="M24">
        <v>102482430</v>
      </c>
      <c r="N24">
        <v>66.040000000000006</v>
      </c>
      <c r="O24" s="71">
        <v>66.040000000000006</v>
      </c>
      <c r="P24">
        <v>97.79</v>
      </c>
      <c r="Q24">
        <v>97.93</v>
      </c>
      <c r="R24">
        <v>98.57</v>
      </c>
      <c r="S24">
        <v>99.2</v>
      </c>
      <c r="T24">
        <v>98.3</v>
      </c>
      <c r="U24">
        <v>99.05</v>
      </c>
      <c r="V24">
        <v>0.63529999999999998</v>
      </c>
      <c r="W24">
        <v>0.63529999999999998</v>
      </c>
      <c r="X24">
        <v>0.56940000000000002</v>
      </c>
      <c r="Y24">
        <v>0.99580000000000002</v>
      </c>
      <c r="Z24">
        <v>1</v>
      </c>
      <c r="AA24">
        <v>0.98550000000000004</v>
      </c>
      <c r="AB24">
        <v>0.9919</v>
      </c>
    </row>
    <row r="25" spans="1:28">
      <c r="A25" s="50">
        <v>44857</v>
      </c>
      <c r="B25" s="61" t="s">
        <v>146</v>
      </c>
      <c r="C25" s="61" t="s">
        <v>137</v>
      </c>
      <c r="D25" s="62">
        <v>44716</v>
      </c>
      <c r="E25" s="63">
        <v>44731</v>
      </c>
      <c r="F25" s="64">
        <f t="shared" si="1"/>
        <v>15</v>
      </c>
      <c r="G25" s="65" t="s">
        <v>147</v>
      </c>
      <c r="H25" t="s">
        <v>6</v>
      </c>
      <c r="I25" t="s">
        <v>194</v>
      </c>
      <c r="J25">
        <v>1</v>
      </c>
      <c r="K25">
        <v>50</v>
      </c>
      <c r="L25">
        <v>50</v>
      </c>
      <c r="M25">
        <v>101759655</v>
      </c>
      <c r="N25">
        <v>65.569999999999993</v>
      </c>
      <c r="O25" s="71">
        <v>65.569999999999993</v>
      </c>
      <c r="P25">
        <v>97.7</v>
      </c>
      <c r="Q25">
        <v>97.05</v>
      </c>
      <c r="R25">
        <v>98.24</v>
      </c>
      <c r="S25">
        <v>98.87</v>
      </c>
      <c r="T25">
        <v>97.84</v>
      </c>
      <c r="U25">
        <v>98.71</v>
      </c>
      <c r="V25">
        <v>0.62970000000000004</v>
      </c>
      <c r="W25">
        <v>0.62970000000000004</v>
      </c>
      <c r="X25">
        <v>0.57240000000000002</v>
      </c>
      <c r="Y25">
        <v>0.99270000000000003</v>
      </c>
      <c r="Z25">
        <v>1</v>
      </c>
      <c r="AA25">
        <v>0.98209999999999997</v>
      </c>
      <c r="AB25">
        <v>0.98850000000000005</v>
      </c>
    </row>
    <row r="26" spans="1:28">
      <c r="A26" s="50">
        <v>44857</v>
      </c>
      <c r="B26" s="61" t="s">
        <v>146</v>
      </c>
      <c r="C26" s="61" t="s">
        <v>137</v>
      </c>
      <c r="D26" s="62">
        <v>44716</v>
      </c>
      <c r="E26" s="63">
        <v>44731</v>
      </c>
      <c r="F26" s="64">
        <f t="shared" si="1"/>
        <v>15</v>
      </c>
      <c r="G26" s="65" t="s">
        <v>147</v>
      </c>
      <c r="H26" t="s">
        <v>7</v>
      </c>
      <c r="I26" t="s">
        <v>194</v>
      </c>
      <c r="J26">
        <v>1</v>
      </c>
      <c r="K26">
        <v>50</v>
      </c>
      <c r="L26">
        <v>50</v>
      </c>
      <c r="M26">
        <v>99708162</v>
      </c>
      <c r="N26">
        <v>68.41</v>
      </c>
      <c r="O26" s="71">
        <v>68.41</v>
      </c>
      <c r="P26">
        <v>97.97</v>
      </c>
      <c r="Q26">
        <v>96.53</v>
      </c>
      <c r="R26">
        <v>98.81</v>
      </c>
      <c r="S26">
        <v>98.63</v>
      </c>
      <c r="T26">
        <v>98.31</v>
      </c>
      <c r="U26">
        <v>98.44</v>
      </c>
      <c r="V26">
        <v>0.64059999999999995</v>
      </c>
      <c r="W26">
        <v>0.64059999999999995</v>
      </c>
      <c r="X26">
        <v>0.57940000000000003</v>
      </c>
      <c r="Y26">
        <v>0.99990000000000001</v>
      </c>
      <c r="Z26">
        <v>1</v>
      </c>
      <c r="AA26">
        <v>0.98770000000000002</v>
      </c>
      <c r="AB26">
        <v>0.98609999999999998</v>
      </c>
    </row>
    <row r="27" spans="1:28">
      <c r="A27" s="50">
        <v>44859</v>
      </c>
      <c r="B27" s="61" t="s">
        <v>148</v>
      </c>
      <c r="C27" s="61" t="s">
        <v>137</v>
      </c>
      <c r="D27" s="62">
        <v>44716</v>
      </c>
      <c r="E27" s="63">
        <v>44731</v>
      </c>
      <c r="F27" s="64">
        <f t="shared" si="1"/>
        <v>15</v>
      </c>
      <c r="G27" s="65" t="s">
        <v>149</v>
      </c>
      <c r="H27" t="s">
        <v>12</v>
      </c>
      <c r="I27" t="s">
        <v>194</v>
      </c>
      <c r="J27">
        <v>1</v>
      </c>
      <c r="K27">
        <v>50</v>
      </c>
      <c r="L27">
        <v>50</v>
      </c>
      <c r="M27">
        <v>98143301</v>
      </c>
      <c r="N27">
        <v>66.849999999999994</v>
      </c>
      <c r="O27" s="71">
        <v>66.849999999999994</v>
      </c>
      <c r="P27">
        <v>98.68</v>
      </c>
      <c r="Q27">
        <v>97.64</v>
      </c>
      <c r="R27">
        <v>99.22</v>
      </c>
      <c r="S27">
        <v>99.1</v>
      </c>
      <c r="T27">
        <v>98.9</v>
      </c>
      <c r="U27">
        <v>98.99</v>
      </c>
      <c r="V27">
        <v>0.6452</v>
      </c>
      <c r="W27">
        <v>0.6452</v>
      </c>
      <c r="X27">
        <v>0.57569999999999999</v>
      </c>
      <c r="Y27">
        <v>1</v>
      </c>
      <c r="Z27">
        <v>1</v>
      </c>
      <c r="AA27">
        <v>0.99199999999999999</v>
      </c>
      <c r="AB27">
        <v>0.9909</v>
      </c>
    </row>
    <row r="28" spans="1:28">
      <c r="A28" s="50">
        <v>44859</v>
      </c>
      <c r="B28" s="61" t="s">
        <v>148</v>
      </c>
      <c r="C28" s="61" t="s">
        <v>137</v>
      </c>
      <c r="D28" s="62">
        <v>44716</v>
      </c>
      <c r="E28" s="63">
        <v>44731</v>
      </c>
      <c r="F28" s="64">
        <f t="shared" si="1"/>
        <v>15</v>
      </c>
      <c r="G28" s="65" t="s">
        <v>149</v>
      </c>
      <c r="H28" t="s">
        <v>13</v>
      </c>
      <c r="I28" t="s">
        <v>194</v>
      </c>
      <c r="J28">
        <v>1</v>
      </c>
      <c r="K28">
        <v>50</v>
      </c>
      <c r="L28">
        <v>50</v>
      </c>
      <c r="M28">
        <v>93610576</v>
      </c>
      <c r="N28">
        <v>63.77</v>
      </c>
      <c r="O28" s="71">
        <v>63.77</v>
      </c>
      <c r="P28">
        <v>98.22</v>
      </c>
      <c r="Q28">
        <v>97.83</v>
      </c>
      <c r="R28">
        <v>98.86</v>
      </c>
      <c r="S28">
        <v>99.11</v>
      </c>
      <c r="T28">
        <v>98.57</v>
      </c>
      <c r="U28">
        <v>98.95</v>
      </c>
      <c r="V28">
        <v>0.62819999999999998</v>
      </c>
      <c r="W28">
        <v>0.62819999999999998</v>
      </c>
      <c r="X28">
        <v>0.55449999999999999</v>
      </c>
      <c r="Y28">
        <v>0.99990000000000001</v>
      </c>
      <c r="Z28">
        <v>1</v>
      </c>
      <c r="AA28">
        <v>0.98839999999999995</v>
      </c>
      <c r="AB28">
        <v>0.99099999999999999</v>
      </c>
    </row>
    <row r="29" spans="1:28">
      <c r="A29" s="50">
        <v>44859</v>
      </c>
      <c r="B29" s="61" t="s">
        <v>148</v>
      </c>
      <c r="C29" s="61" t="s">
        <v>137</v>
      </c>
      <c r="D29" s="62">
        <v>44716</v>
      </c>
      <c r="E29" s="63">
        <v>44731</v>
      </c>
      <c r="F29" s="64">
        <f t="shared" si="1"/>
        <v>15</v>
      </c>
      <c r="G29" s="65" t="s">
        <v>149</v>
      </c>
      <c r="H29" t="s">
        <v>14</v>
      </c>
      <c r="I29" t="s">
        <v>194</v>
      </c>
      <c r="J29">
        <v>1</v>
      </c>
      <c r="K29">
        <v>50</v>
      </c>
      <c r="L29">
        <v>50</v>
      </c>
      <c r="M29">
        <v>92517532</v>
      </c>
      <c r="N29">
        <v>63.94</v>
      </c>
      <c r="O29" s="71">
        <v>63.94</v>
      </c>
      <c r="P29">
        <v>99.44</v>
      </c>
      <c r="Q29">
        <v>99.34</v>
      </c>
      <c r="R29">
        <v>99.67</v>
      </c>
      <c r="S29">
        <v>99.77</v>
      </c>
      <c r="T29">
        <v>99.59</v>
      </c>
      <c r="U29">
        <v>99.73</v>
      </c>
      <c r="V29">
        <v>0.63439999999999996</v>
      </c>
      <c r="W29">
        <v>0.63439999999999996</v>
      </c>
      <c r="X29">
        <v>0.54659999999999997</v>
      </c>
      <c r="Y29">
        <v>1</v>
      </c>
      <c r="Z29">
        <v>1</v>
      </c>
      <c r="AA29">
        <v>0.99660000000000004</v>
      </c>
      <c r="AB29">
        <v>0.99770000000000003</v>
      </c>
    </row>
    <row r="30" spans="1:28">
      <c r="A30" s="50">
        <v>44859</v>
      </c>
      <c r="B30" s="61" t="s">
        <v>148</v>
      </c>
      <c r="C30" s="61" t="s">
        <v>137</v>
      </c>
      <c r="D30" s="62">
        <v>44716</v>
      </c>
      <c r="E30" s="63">
        <v>44731</v>
      </c>
      <c r="F30" s="64">
        <f t="shared" si="1"/>
        <v>15</v>
      </c>
      <c r="G30" s="65" t="s">
        <v>149</v>
      </c>
      <c r="H30" t="s">
        <v>15</v>
      </c>
      <c r="I30" t="s">
        <v>194</v>
      </c>
      <c r="J30">
        <v>1</v>
      </c>
      <c r="K30">
        <v>50</v>
      </c>
      <c r="L30">
        <v>50</v>
      </c>
      <c r="M30">
        <v>100681443</v>
      </c>
      <c r="N30">
        <v>68.58</v>
      </c>
      <c r="O30" s="71">
        <v>68.58</v>
      </c>
      <c r="P30">
        <v>99.78</v>
      </c>
      <c r="Q30">
        <v>99.5</v>
      </c>
      <c r="R30">
        <v>99.87</v>
      </c>
      <c r="S30">
        <v>99.81</v>
      </c>
      <c r="T30">
        <v>99.82</v>
      </c>
      <c r="U30">
        <v>99.8</v>
      </c>
      <c r="V30">
        <v>0.62390000000000001</v>
      </c>
      <c r="W30">
        <v>0.62390000000000001</v>
      </c>
      <c r="X30">
        <v>0.53700000000000003</v>
      </c>
      <c r="Y30">
        <v>1</v>
      </c>
      <c r="Z30">
        <v>1</v>
      </c>
      <c r="AA30">
        <v>0.99870000000000003</v>
      </c>
      <c r="AB30">
        <v>0.99809999999999999</v>
      </c>
    </row>
    <row r="31" spans="1:28">
      <c r="A31" s="50">
        <v>44864</v>
      </c>
      <c r="B31" s="61" t="s">
        <v>154</v>
      </c>
      <c r="C31" s="61" t="s">
        <v>137</v>
      </c>
      <c r="D31" s="62">
        <v>44718</v>
      </c>
      <c r="E31" s="63">
        <v>44733</v>
      </c>
      <c r="F31" s="64">
        <f t="shared" si="1"/>
        <v>15</v>
      </c>
      <c r="G31" s="65" t="s">
        <v>155</v>
      </c>
      <c r="H31" t="s">
        <v>36</v>
      </c>
      <c r="I31" t="s">
        <v>194</v>
      </c>
      <c r="J31">
        <v>1</v>
      </c>
      <c r="K31">
        <v>50</v>
      </c>
      <c r="L31">
        <v>50</v>
      </c>
      <c r="M31">
        <v>81361871</v>
      </c>
      <c r="N31">
        <v>60.15</v>
      </c>
      <c r="O31" s="71">
        <v>60.15</v>
      </c>
      <c r="P31">
        <v>99.07</v>
      </c>
      <c r="Q31">
        <v>99.43</v>
      </c>
      <c r="R31">
        <v>99.18</v>
      </c>
      <c r="S31">
        <v>99.79</v>
      </c>
      <c r="T31">
        <v>99.11</v>
      </c>
      <c r="U31">
        <v>99.74</v>
      </c>
      <c r="V31">
        <v>0.65739999999999998</v>
      </c>
      <c r="W31">
        <v>0.65739999999999998</v>
      </c>
      <c r="X31">
        <v>0.56040000000000001</v>
      </c>
      <c r="Y31">
        <v>0.99470000000000003</v>
      </c>
      <c r="Z31">
        <v>1</v>
      </c>
      <c r="AA31">
        <v>0.99170000000000003</v>
      </c>
      <c r="AB31">
        <v>0.99780000000000002</v>
      </c>
    </row>
    <row r="32" spans="1:28">
      <c r="A32" s="50">
        <v>44864</v>
      </c>
      <c r="B32" s="61" t="s">
        <v>154</v>
      </c>
      <c r="C32" s="61" t="s">
        <v>137</v>
      </c>
      <c r="D32" s="62">
        <v>44718</v>
      </c>
      <c r="E32" s="63">
        <v>44733</v>
      </c>
      <c r="F32" s="64">
        <f t="shared" si="1"/>
        <v>15</v>
      </c>
      <c r="G32" s="65" t="s">
        <v>155</v>
      </c>
      <c r="H32" t="s">
        <v>37</v>
      </c>
      <c r="I32" t="s">
        <v>194</v>
      </c>
      <c r="J32">
        <v>1</v>
      </c>
      <c r="K32">
        <v>50</v>
      </c>
      <c r="L32">
        <v>50</v>
      </c>
      <c r="M32">
        <v>89903906</v>
      </c>
      <c r="N32">
        <v>61.68</v>
      </c>
      <c r="O32" s="71">
        <v>61.68</v>
      </c>
      <c r="P32">
        <v>99.14</v>
      </c>
      <c r="Q32">
        <v>99.59</v>
      </c>
      <c r="R32">
        <v>99.07</v>
      </c>
      <c r="S32">
        <v>99.86</v>
      </c>
      <c r="T32">
        <v>99.02</v>
      </c>
      <c r="U32">
        <v>99.83</v>
      </c>
      <c r="V32">
        <v>0.66190000000000004</v>
      </c>
      <c r="W32">
        <v>0.66190000000000004</v>
      </c>
      <c r="X32">
        <v>0.57269999999999999</v>
      </c>
      <c r="Y32">
        <v>0.99280000000000002</v>
      </c>
      <c r="Z32">
        <v>1</v>
      </c>
      <c r="AA32">
        <v>0.99060000000000004</v>
      </c>
      <c r="AB32">
        <v>0.99860000000000004</v>
      </c>
    </row>
    <row r="33" spans="1:28">
      <c r="A33" s="50">
        <v>44864</v>
      </c>
      <c r="B33" s="61" t="s">
        <v>154</v>
      </c>
      <c r="C33" s="61" t="s">
        <v>137</v>
      </c>
      <c r="D33" s="62">
        <v>44718</v>
      </c>
      <c r="E33" s="63">
        <v>44733</v>
      </c>
      <c r="F33" s="64">
        <f t="shared" si="1"/>
        <v>15</v>
      </c>
      <c r="G33" s="65" t="s">
        <v>155</v>
      </c>
      <c r="H33" t="s">
        <v>38</v>
      </c>
      <c r="I33" t="s">
        <v>194</v>
      </c>
      <c r="J33">
        <v>1</v>
      </c>
      <c r="K33">
        <v>50</v>
      </c>
      <c r="L33">
        <v>50</v>
      </c>
      <c r="M33">
        <v>70764616</v>
      </c>
      <c r="N33">
        <v>51.91</v>
      </c>
      <c r="O33" s="71">
        <v>51.91</v>
      </c>
      <c r="P33">
        <v>99.45</v>
      </c>
      <c r="Q33">
        <v>99.81</v>
      </c>
      <c r="R33">
        <v>99.48</v>
      </c>
      <c r="S33">
        <v>99.96</v>
      </c>
      <c r="T33">
        <v>99.46</v>
      </c>
      <c r="U33">
        <v>99.95</v>
      </c>
      <c r="V33">
        <v>0.71260000000000001</v>
      </c>
      <c r="W33">
        <v>0.71260000000000001</v>
      </c>
      <c r="X33">
        <v>0.59219999999999995</v>
      </c>
      <c r="Y33">
        <v>0.99519999999999997</v>
      </c>
      <c r="Z33">
        <v>1</v>
      </c>
      <c r="AA33">
        <v>0.99470000000000003</v>
      </c>
      <c r="AB33">
        <v>0.99960000000000004</v>
      </c>
    </row>
    <row r="34" spans="1:28">
      <c r="A34" s="50">
        <v>44864</v>
      </c>
      <c r="B34" s="61" t="s">
        <v>154</v>
      </c>
      <c r="C34" s="61" t="s">
        <v>137</v>
      </c>
      <c r="D34" s="62">
        <v>44718</v>
      </c>
      <c r="E34" s="63">
        <v>44733</v>
      </c>
      <c r="F34" s="64">
        <f t="shared" si="1"/>
        <v>15</v>
      </c>
      <c r="G34" s="65" t="s">
        <v>155</v>
      </c>
      <c r="H34" t="s">
        <v>39</v>
      </c>
      <c r="I34" t="s">
        <v>194</v>
      </c>
      <c r="J34">
        <v>1</v>
      </c>
      <c r="K34">
        <v>50</v>
      </c>
      <c r="L34">
        <v>50</v>
      </c>
      <c r="M34">
        <v>74880633</v>
      </c>
      <c r="N34">
        <v>54.93</v>
      </c>
      <c r="O34" s="71">
        <v>54.93</v>
      </c>
      <c r="P34">
        <v>99.65</v>
      </c>
      <c r="Q34">
        <v>99.97</v>
      </c>
      <c r="R34">
        <v>99.6</v>
      </c>
      <c r="S34">
        <v>99.99</v>
      </c>
      <c r="T34">
        <v>99.59</v>
      </c>
      <c r="U34">
        <v>99.99</v>
      </c>
      <c r="V34">
        <v>0.68369999999999997</v>
      </c>
      <c r="W34">
        <v>0.68369999999999997</v>
      </c>
      <c r="X34">
        <v>0.55510000000000004</v>
      </c>
      <c r="Y34">
        <v>0.99619999999999997</v>
      </c>
      <c r="Z34">
        <v>1</v>
      </c>
      <c r="AA34">
        <v>0.996</v>
      </c>
      <c r="AB34">
        <v>0.99990000000000001</v>
      </c>
    </row>
    <row r="35" spans="1:28">
      <c r="A35" s="50">
        <v>44864</v>
      </c>
      <c r="B35" s="61" t="s">
        <v>156</v>
      </c>
      <c r="C35" s="61" t="s">
        <v>137</v>
      </c>
      <c r="D35" s="62">
        <v>44718</v>
      </c>
      <c r="E35" s="63">
        <v>44733</v>
      </c>
      <c r="F35" s="64">
        <f t="shared" si="1"/>
        <v>15</v>
      </c>
      <c r="G35" s="65" t="s">
        <v>157</v>
      </c>
      <c r="H35" t="s">
        <v>44</v>
      </c>
      <c r="I35" t="s">
        <v>194</v>
      </c>
      <c r="J35">
        <v>1</v>
      </c>
      <c r="K35">
        <v>50</v>
      </c>
      <c r="L35">
        <v>50</v>
      </c>
      <c r="M35">
        <v>84978718</v>
      </c>
      <c r="N35">
        <v>61.86</v>
      </c>
      <c r="O35" s="71">
        <v>61.86</v>
      </c>
      <c r="P35">
        <v>99.23</v>
      </c>
      <c r="Q35">
        <v>99.83</v>
      </c>
      <c r="R35">
        <v>99.21</v>
      </c>
      <c r="S35">
        <v>99.95</v>
      </c>
      <c r="T35">
        <v>99.2</v>
      </c>
      <c r="U35">
        <v>99.94</v>
      </c>
      <c r="V35">
        <v>0.65810000000000002</v>
      </c>
      <c r="W35">
        <v>0.65810000000000002</v>
      </c>
      <c r="X35">
        <v>0.54849999999999999</v>
      </c>
      <c r="Y35">
        <v>0.99250000000000005</v>
      </c>
      <c r="Z35">
        <v>1</v>
      </c>
      <c r="AA35">
        <v>0.99209999999999998</v>
      </c>
      <c r="AB35">
        <v>0.99950000000000006</v>
      </c>
    </row>
    <row r="36" spans="1:28">
      <c r="A36" s="50">
        <v>44864</v>
      </c>
      <c r="B36" s="61" t="s">
        <v>156</v>
      </c>
      <c r="C36" s="61" t="s">
        <v>137</v>
      </c>
      <c r="D36" s="62">
        <v>44718</v>
      </c>
      <c r="E36" s="63">
        <v>44733</v>
      </c>
      <c r="F36" s="64">
        <f t="shared" si="1"/>
        <v>15</v>
      </c>
      <c r="G36" s="65" t="s">
        <v>157</v>
      </c>
      <c r="H36" t="s">
        <v>45</v>
      </c>
      <c r="I36" t="s">
        <v>194</v>
      </c>
      <c r="J36">
        <v>1</v>
      </c>
      <c r="K36">
        <v>50</v>
      </c>
      <c r="L36">
        <v>50</v>
      </c>
      <c r="M36">
        <v>70578183</v>
      </c>
      <c r="N36">
        <v>48.08</v>
      </c>
      <c r="O36" s="71">
        <v>48.08</v>
      </c>
      <c r="P36">
        <v>99.3</v>
      </c>
      <c r="Q36">
        <v>99.71</v>
      </c>
      <c r="R36">
        <v>99.28</v>
      </c>
      <c r="S36">
        <v>99.9</v>
      </c>
      <c r="T36">
        <v>99.25</v>
      </c>
      <c r="U36">
        <v>99.88</v>
      </c>
      <c r="V36">
        <v>0.69</v>
      </c>
      <c r="W36">
        <v>0.69</v>
      </c>
      <c r="X36">
        <v>0.5766</v>
      </c>
      <c r="Y36">
        <v>0.99429999999999996</v>
      </c>
      <c r="Z36">
        <v>1</v>
      </c>
      <c r="AA36">
        <v>0.99280000000000002</v>
      </c>
      <c r="AB36">
        <v>0.999</v>
      </c>
    </row>
    <row r="37" spans="1:28">
      <c r="A37" s="50">
        <v>44864</v>
      </c>
      <c r="B37" s="61" t="s">
        <v>156</v>
      </c>
      <c r="C37" s="61" t="s">
        <v>137</v>
      </c>
      <c r="D37" s="62">
        <v>44718</v>
      </c>
      <c r="E37" s="63">
        <v>44733</v>
      </c>
      <c r="F37" s="64">
        <f t="shared" si="1"/>
        <v>15</v>
      </c>
      <c r="G37" s="65" t="s">
        <v>157</v>
      </c>
      <c r="H37" t="s">
        <v>46</v>
      </c>
      <c r="I37" t="s">
        <v>194</v>
      </c>
      <c r="J37">
        <v>1</v>
      </c>
      <c r="K37">
        <v>50</v>
      </c>
      <c r="L37">
        <v>50</v>
      </c>
      <c r="M37">
        <v>92535491</v>
      </c>
      <c r="N37">
        <v>67.37</v>
      </c>
      <c r="O37" s="71">
        <v>67.37</v>
      </c>
      <c r="P37">
        <v>99.5</v>
      </c>
      <c r="Q37">
        <v>99.57</v>
      </c>
      <c r="R37">
        <v>99.57</v>
      </c>
      <c r="S37">
        <v>99.83</v>
      </c>
      <c r="T37">
        <v>99.52</v>
      </c>
      <c r="U37">
        <v>99.82</v>
      </c>
      <c r="V37">
        <v>0.63639999999999997</v>
      </c>
      <c r="W37">
        <v>0.63639999999999997</v>
      </c>
      <c r="X37">
        <v>0.54569999999999996</v>
      </c>
      <c r="Y37">
        <v>0.99680000000000002</v>
      </c>
      <c r="Z37">
        <v>1</v>
      </c>
      <c r="AA37">
        <v>0.99570000000000003</v>
      </c>
      <c r="AB37">
        <v>0.99829999999999997</v>
      </c>
    </row>
    <row r="38" spans="1:28">
      <c r="A38" s="50">
        <v>44864</v>
      </c>
      <c r="B38" s="61" t="s">
        <v>156</v>
      </c>
      <c r="C38" s="61" t="s">
        <v>137</v>
      </c>
      <c r="D38" s="62">
        <v>44718</v>
      </c>
      <c r="E38" s="63">
        <v>44733</v>
      </c>
      <c r="F38" s="64">
        <f t="shared" si="1"/>
        <v>15</v>
      </c>
      <c r="G38" s="65" t="s">
        <v>157</v>
      </c>
      <c r="H38" t="s">
        <v>47</v>
      </c>
      <c r="I38" t="s">
        <v>194</v>
      </c>
      <c r="J38">
        <v>1</v>
      </c>
      <c r="K38">
        <v>50</v>
      </c>
      <c r="L38">
        <v>50</v>
      </c>
      <c r="M38">
        <v>97375452</v>
      </c>
      <c r="N38">
        <v>70.89</v>
      </c>
      <c r="O38" s="71">
        <v>70.89</v>
      </c>
      <c r="P38">
        <v>99.69</v>
      </c>
      <c r="Q38">
        <v>99.72</v>
      </c>
      <c r="R38">
        <v>99.69</v>
      </c>
      <c r="S38">
        <v>99.9</v>
      </c>
      <c r="T38">
        <v>99.66</v>
      </c>
      <c r="U38">
        <v>99.9</v>
      </c>
      <c r="V38">
        <v>0.63700000000000001</v>
      </c>
      <c r="W38">
        <v>0.63700000000000001</v>
      </c>
      <c r="X38">
        <v>0.5514</v>
      </c>
      <c r="Y38">
        <v>0.99760000000000004</v>
      </c>
      <c r="Z38">
        <v>1</v>
      </c>
      <c r="AA38">
        <v>0.99690000000000001</v>
      </c>
      <c r="AB38">
        <v>0.999</v>
      </c>
    </row>
    <row r="39" spans="1:28">
      <c r="A39" s="51">
        <v>44871</v>
      </c>
      <c r="B39" s="61" t="s">
        <v>188</v>
      </c>
      <c r="C39" s="61" t="s">
        <v>137</v>
      </c>
      <c r="D39" s="63">
        <v>44763</v>
      </c>
      <c r="E39" s="63">
        <v>44778</v>
      </c>
      <c r="F39" s="64">
        <f t="shared" si="1"/>
        <v>15</v>
      </c>
      <c r="G39" s="61" t="s">
        <v>163</v>
      </c>
      <c r="H39" t="s">
        <v>68</v>
      </c>
      <c r="I39" t="s">
        <v>194</v>
      </c>
      <c r="J39">
        <v>1</v>
      </c>
      <c r="K39">
        <v>50</v>
      </c>
      <c r="L39">
        <v>50</v>
      </c>
      <c r="M39">
        <v>69143723</v>
      </c>
      <c r="N39">
        <v>46.77</v>
      </c>
      <c r="O39" s="71">
        <v>46.77</v>
      </c>
      <c r="P39">
        <v>99.94</v>
      </c>
      <c r="Q39">
        <v>99.98</v>
      </c>
      <c r="R39">
        <v>99.98</v>
      </c>
      <c r="S39">
        <v>100</v>
      </c>
      <c r="T39">
        <v>99.98</v>
      </c>
      <c r="U39">
        <v>99.99</v>
      </c>
      <c r="V39">
        <v>0.71209999999999996</v>
      </c>
      <c r="W39">
        <v>0.71209999999999996</v>
      </c>
      <c r="X39">
        <v>0.52769999999999995</v>
      </c>
      <c r="Y39">
        <v>1</v>
      </c>
      <c r="Z39">
        <v>1</v>
      </c>
      <c r="AA39">
        <v>0.99980000000000002</v>
      </c>
      <c r="AB39">
        <v>1</v>
      </c>
    </row>
    <row r="40" spans="1:28">
      <c r="A40" s="51">
        <v>44871</v>
      </c>
      <c r="B40" s="61" t="s">
        <v>188</v>
      </c>
      <c r="C40" s="61" t="s">
        <v>137</v>
      </c>
      <c r="D40" s="63">
        <v>44763</v>
      </c>
      <c r="E40" s="63">
        <v>44778</v>
      </c>
      <c r="F40" s="64">
        <f t="shared" si="1"/>
        <v>15</v>
      </c>
      <c r="G40" s="61" t="s">
        <v>163</v>
      </c>
      <c r="H40" t="s">
        <v>69</v>
      </c>
      <c r="I40" t="s">
        <v>194</v>
      </c>
      <c r="J40">
        <v>1</v>
      </c>
      <c r="K40">
        <v>50</v>
      </c>
      <c r="L40">
        <v>50</v>
      </c>
      <c r="M40">
        <v>62278425</v>
      </c>
      <c r="N40">
        <v>45.69</v>
      </c>
      <c r="O40" s="71">
        <v>45.69</v>
      </c>
      <c r="P40">
        <v>99.97</v>
      </c>
      <c r="Q40">
        <v>99.98</v>
      </c>
      <c r="R40">
        <v>99.99</v>
      </c>
      <c r="S40">
        <v>100</v>
      </c>
      <c r="T40">
        <v>99.99</v>
      </c>
      <c r="U40">
        <v>99.99</v>
      </c>
      <c r="V40">
        <v>0.71309999999999996</v>
      </c>
      <c r="W40">
        <v>0.71309999999999996</v>
      </c>
      <c r="X40">
        <v>0.52980000000000005</v>
      </c>
      <c r="Y40">
        <v>1</v>
      </c>
      <c r="Z40">
        <v>1</v>
      </c>
      <c r="AA40">
        <v>0.99990000000000001</v>
      </c>
      <c r="AB40">
        <v>0.99990000000000001</v>
      </c>
    </row>
    <row r="41" spans="1:28">
      <c r="A41" s="51">
        <v>44871</v>
      </c>
      <c r="B41" s="61" t="s">
        <v>188</v>
      </c>
      <c r="C41" s="61" t="s">
        <v>137</v>
      </c>
      <c r="D41" s="63">
        <v>44763</v>
      </c>
      <c r="E41" s="63">
        <v>44778</v>
      </c>
      <c r="F41" s="64">
        <f t="shared" si="1"/>
        <v>15</v>
      </c>
      <c r="G41" s="61" t="s">
        <v>163</v>
      </c>
      <c r="H41" t="s">
        <v>70</v>
      </c>
      <c r="I41" t="s">
        <v>194</v>
      </c>
      <c r="J41">
        <v>1</v>
      </c>
      <c r="K41">
        <v>50</v>
      </c>
      <c r="L41">
        <v>50</v>
      </c>
      <c r="M41">
        <v>64755391</v>
      </c>
      <c r="N41">
        <v>47.87</v>
      </c>
      <c r="O41" s="71">
        <v>47.87</v>
      </c>
      <c r="P41">
        <v>99.97</v>
      </c>
      <c r="Q41">
        <v>99.98</v>
      </c>
      <c r="R41">
        <v>99.99</v>
      </c>
      <c r="S41">
        <v>100</v>
      </c>
      <c r="T41">
        <v>99.99</v>
      </c>
      <c r="U41">
        <v>99.99</v>
      </c>
      <c r="V41">
        <v>0.70909999999999995</v>
      </c>
      <c r="W41">
        <v>0.70909999999999995</v>
      </c>
      <c r="X41">
        <v>0.54059999999999997</v>
      </c>
      <c r="Y41">
        <v>1</v>
      </c>
      <c r="Z41">
        <v>1</v>
      </c>
      <c r="AA41">
        <v>0.99990000000000001</v>
      </c>
      <c r="AB41">
        <v>1</v>
      </c>
    </row>
    <row r="42" spans="1:28">
      <c r="A42" s="51">
        <v>44871</v>
      </c>
      <c r="B42" s="61" t="s">
        <v>188</v>
      </c>
      <c r="C42" s="61" t="s">
        <v>137</v>
      </c>
      <c r="D42" s="63">
        <v>44763</v>
      </c>
      <c r="E42" s="63">
        <v>44778</v>
      </c>
      <c r="F42" s="64">
        <f t="shared" si="1"/>
        <v>15</v>
      </c>
      <c r="G42" s="61" t="s">
        <v>163</v>
      </c>
      <c r="H42" t="s">
        <v>71</v>
      </c>
      <c r="I42" t="s">
        <v>194</v>
      </c>
      <c r="J42">
        <v>1</v>
      </c>
      <c r="K42">
        <v>50</v>
      </c>
      <c r="L42">
        <v>50</v>
      </c>
      <c r="M42">
        <v>80637477</v>
      </c>
      <c r="N42">
        <v>58.7</v>
      </c>
      <c r="O42" s="71">
        <v>58.7</v>
      </c>
      <c r="P42">
        <v>99.98</v>
      </c>
      <c r="Q42">
        <v>99.98</v>
      </c>
      <c r="R42">
        <v>99.99</v>
      </c>
      <c r="S42">
        <v>100</v>
      </c>
      <c r="T42">
        <v>99.99</v>
      </c>
      <c r="U42">
        <v>99.99</v>
      </c>
      <c r="V42">
        <v>0.68779999999999997</v>
      </c>
      <c r="W42">
        <v>0.68779999999999997</v>
      </c>
      <c r="X42">
        <v>0.53959999999999997</v>
      </c>
      <c r="Y42">
        <v>1</v>
      </c>
      <c r="Z42">
        <v>1</v>
      </c>
      <c r="AA42">
        <v>0.99990000000000001</v>
      </c>
      <c r="AB42">
        <v>1</v>
      </c>
    </row>
    <row r="43" spans="1:28">
      <c r="A43" s="51"/>
      <c r="B43" s="61"/>
      <c r="C43" s="61"/>
      <c r="D43" s="63"/>
      <c r="E43" s="63"/>
      <c r="F43" s="64"/>
      <c r="G43" s="61"/>
    </row>
    <row r="44" spans="1:28" s="68" customFormat="1" ht="84" customHeight="1">
      <c r="A44" s="44" t="s">
        <v>85</v>
      </c>
      <c r="B44" s="60" t="s">
        <v>134</v>
      </c>
      <c r="C44" s="60" t="s">
        <v>84</v>
      </c>
      <c r="D44" s="60" t="s">
        <v>135</v>
      </c>
      <c r="E44" s="60" t="s">
        <v>186</v>
      </c>
      <c r="F44" s="60" t="s">
        <v>185</v>
      </c>
      <c r="G44" s="60" t="s">
        <v>184</v>
      </c>
      <c r="H44" s="68" t="s">
        <v>197</v>
      </c>
      <c r="I44" s="68" t="s">
        <v>192</v>
      </c>
      <c r="J44" s="68" t="s">
        <v>198</v>
      </c>
      <c r="K44" s="68" t="s">
        <v>199</v>
      </c>
      <c r="L44" s="68" t="s">
        <v>200</v>
      </c>
      <c r="M44" s="69" t="s">
        <v>201</v>
      </c>
      <c r="N44" s="68" t="s">
        <v>202</v>
      </c>
      <c r="O44" s="69" t="s">
        <v>203</v>
      </c>
      <c r="P44" s="68" t="s">
        <v>204</v>
      </c>
      <c r="Q44" s="68" t="s">
        <v>205</v>
      </c>
      <c r="R44" s="68" t="s">
        <v>206</v>
      </c>
      <c r="S44" s="68" t="s">
        <v>207</v>
      </c>
      <c r="T44" s="68" t="s">
        <v>208</v>
      </c>
      <c r="U44" s="68" t="s">
        <v>209</v>
      </c>
      <c r="V44" s="68" t="s">
        <v>210</v>
      </c>
      <c r="W44" s="68" t="s">
        <v>211</v>
      </c>
      <c r="X44" s="68" t="s">
        <v>212</v>
      </c>
      <c r="Y44" s="68" t="s">
        <v>213</v>
      </c>
      <c r="Z44" s="68" t="s">
        <v>214</v>
      </c>
      <c r="AA44" s="68" t="s">
        <v>215</v>
      </c>
      <c r="AB44" s="68" t="s">
        <v>216</v>
      </c>
    </row>
    <row r="45" spans="1:28">
      <c r="A45" s="47">
        <v>44863</v>
      </c>
      <c r="B45" s="61" t="s">
        <v>150</v>
      </c>
      <c r="C45" s="61" t="s">
        <v>142</v>
      </c>
      <c r="D45" s="62">
        <v>44716</v>
      </c>
      <c r="E45" s="63">
        <v>44731</v>
      </c>
      <c r="F45" s="64">
        <f t="shared" ref="F45:F64" si="2">E45-D45</f>
        <v>15</v>
      </c>
      <c r="G45" s="66" t="s">
        <v>151</v>
      </c>
      <c r="H45" t="s">
        <v>16</v>
      </c>
      <c r="I45" t="s">
        <v>217</v>
      </c>
      <c r="J45">
        <v>1</v>
      </c>
      <c r="K45">
        <v>50</v>
      </c>
      <c r="L45">
        <v>50</v>
      </c>
      <c r="M45">
        <v>102084763</v>
      </c>
      <c r="N45">
        <v>69.05</v>
      </c>
      <c r="O45" s="71">
        <v>69.05</v>
      </c>
      <c r="P45">
        <v>97.81</v>
      </c>
      <c r="Q45">
        <v>99.92</v>
      </c>
      <c r="R45">
        <v>98.39</v>
      </c>
      <c r="S45">
        <v>99.96</v>
      </c>
      <c r="T45">
        <v>98.38</v>
      </c>
      <c r="U45">
        <v>99.68</v>
      </c>
      <c r="V45">
        <v>0.52470000000000006</v>
      </c>
      <c r="W45">
        <v>0.52470000000000006</v>
      </c>
      <c r="X45">
        <v>0.42049999999999998</v>
      </c>
      <c r="Y45">
        <v>1</v>
      </c>
      <c r="Z45">
        <v>1</v>
      </c>
      <c r="AA45">
        <v>0.9839</v>
      </c>
      <c r="AB45">
        <v>0.99960000000000004</v>
      </c>
    </row>
    <row r="46" spans="1:28">
      <c r="A46" s="47">
        <v>44863</v>
      </c>
      <c r="B46" s="61" t="s">
        <v>150</v>
      </c>
      <c r="C46" s="61" t="s">
        <v>142</v>
      </c>
      <c r="D46" s="62">
        <v>44716</v>
      </c>
      <c r="E46" s="63">
        <v>44731</v>
      </c>
      <c r="F46" s="64">
        <f t="shared" si="2"/>
        <v>15</v>
      </c>
      <c r="G46" s="66" t="s">
        <v>151</v>
      </c>
      <c r="H46" t="s">
        <v>17</v>
      </c>
      <c r="I46" t="s">
        <v>217</v>
      </c>
      <c r="J46">
        <v>1</v>
      </c>
      <c r="K46">
        <v>50</v>
      </c>
      <c r="L46">
        <v>50</v>
      </c>
      <c r="M46">
        <v>100177764</v>
      </c>
      <c r="N46">
        <v>68.239999999999995</v>
      </c>
      <c r="O46" s="71">
        <v>68.239999999999995</v>
      </c>
      <c r="P46">
        <v>98.99</v>
      </c>
      <c r="Q46">
        <v>99.91</v>
      </c>
      <c r="R46">
        <v>99.3</v>
      </c>
      <c r="S46">
        <v>99.96</v>
      </c>
      <c r="T46">
        <v>99.3</v>
      </c>
      <c r="U46">
        <v>99.85</v>
      </c>
      <c r="V46">
        <v>0.55800000000000005</v>
      </c>
      <c r="W46">
        <v>0.55800000000000005</v>
      </c>
      <c r="X46">
        <v>0.45550000000000002</v>
      </c>
      <c r="Y46">
        <v>1</v>
      </c>
      <c r="Z46">
        <v>1</v>
      </c>
      <c r="AA46">
        <v>0.99299999999999999</v>
      </c>
      <c r="AB46">
        <v>0.99960000000000004</v>
      </c>
    </row>
    <row r="47" spans="1:28">
      <c r="A47" s="47">
        <v>44863</v>
      </c>
      <c r="B47" s="61" t="s">
        <v>150</v>
      </c>
      <c r="C47" s="61" t="s">
        <v>142</v>
      </c>
      <c r="D47" s="62">
        <v>44716</v>
      </c>
      <c r="E47" s="63">
        <v>44731</v>
      </c>
      <c r="F47" s="64">
        <f t="shared" si="2"/>
        <v>15</v>
      </c>
      <c r="G47" s="66" t="s">
        <v>151</v>
      </c>
      <c r="H47" t="s">
        <v>18</v>
      </c>
      <c r="I47" t="s">
        <v>217</v>
      </c>
      <c r="J47">
        <v>1</v>
      </c>
      <c r="K47">
        <v>50</v>
      </c>
      <c r="L47">
        <v>50</v>
      </c>
      <c r="M47">
        <v>91393706</v>
      </c>
      <c r="N47">
        <v>61.82</v>
      </c>
      <c r="O47" s="71">
        <v>61.82</v>
      </c>
      <c r="P47">
        <v>94.44</v>
      </c>
      <c r="Q47">
        <v>99.82</v>
      </c>
      <c r="R47">
        <v>96.19</v>
      </c>
      <c r="S47">
        <v>99.91</v>
      </c>
      <c r="T47">
        <v>96.16</v>
      </c>
      <c r="U47">
        <v>99.14</v>
      </c>
      <c r="V47">
        <v>0.51280000000000003</v>
      </c>
      <c r="W47">
        <v>0.51280000000000003</v>
      </c>
      <c r="X47">
        <v>0.4052</v>
      </c>
      <c r="Y47">
        <v>0.99970000000000003</v>
      </c>
      <c r="Z47">
        <v>1</v>
      </c>
      <c r="AA47">
        <v>0.96179999999999999</v>
      </c>
      <c r="AB47">
        <v>0.99890000000000001</v>
      </c>
    </row>
    <row r="48" spans="1:28">
      <c r="A48" s="47">
        <v>44863</v>
      </c>
      <c r="B48" s="61" t="s">
        <v>150</v>
      </c>
      <c r="C48" s="61" t="s">
        <v>142</v>
      </c>
      <c r="D48" s="62">
        <v>44716</v>
      </c>
      <c r="E48" s="63">
        <v>44731</v>
      </c>
      <c r="F48" s="64">
        <f t="shared" si="2"/>
        <v>15</v>
      </c>
      <c r="G48" s="66" t="s">
        <v>151</v>
      </c>
      <c r="H48" t="s">
        <v>19</v>
      </c>
      <c r="I48" t="s">
        <v>217</v>
      </c>
      <c r="J48">
        <v>1</v>
      </c>
      <c r="K48">
        <v>50</v>
      </c>
      <c r="L48">
        <v>50</v>
      </c>
      <c r="M48">
        <v>104416120</v>
      </c>
      <c r="N48">
        <v>72.69</v>
      </c>
      <c r="O48" s="71">
        <v>72.69</v>
      </c>
      <c r="P48">
        <v>98.41</v>
      </c>
      <c r="Q48">
        <v>99.88</v>
      </c>
      <c r="R48">
        <v>98.94</v>
      </c>
      <c r="S48">
        <v>99.94</v>
      </c>
      <c r="T48">
        <v>98.93</v>
      </c>
      <c r="U48">
        <v>99.77</v>
      </c>
      <c r="V48">
        <v>0.54579999999999995</v>
      </c>
      <c r="W48">
        <v>0.54579999999999995</v>
      </c>
      <c r="X48">
        <v>0.46489999999999998</v>
      </c>
      <c r="Y48">
        <v>1</v>
      </c>
      <c r="Z48">
        <v>1</v>
      </c>
      <c r="AA48">
        <v>0.98939999999999995</v>
      </c>
      <c r="AB48">
        <v>0.99939999999999996</v>
      </c>
    </row>
    <row r="49" spans="1:28">
      <c r="A49" s="47">
        <v>44863</v>
      </c>
      <c r="B49" s="61" t="s">
        <v>152</v>
      </c>
      <c r="C49" s="61" t="s">
        <v>142</v>
      </c>
      <c r="D49" s="62">
        <v>44716</v>
      </c>
      <c r="E49" s="63">
        <v>44731</v>
      </c>
      <c r="F49" s="64">
        <f t="shared" si="2"/>
        <v>15</v>
      </c>
      <c r="G49" s="66" t="s">
        <v>153</v>
      </c>
      <c r="H49" t="s">
        <v>24</v>
      </c>
      <c r="I49" t="s">
        <v>217</v>
      </c>
      <c r="J49">
        <v>1</v>
      </c>
      <c r="K49">
        <v>50</v>
      </c>
      <c r="L49">
        <v>50</v>
      </c>
      <c r="M49">
        <v>95714374</v>
      </c>
      <c r="N49">
        <v>64.739999999999995</v>
      </c>
      <c r="O49" s="71">
        <v>64.739999999999995</v>
      </c>
      <c r="P49">
        <v>89.87</v>
      </c>
      <c r="Q49">
        <v>74.3</v>
      </c>
      <c r="R49">
        <v>91.29</v>
      </c>
      <c r="S49">
        <v>79.27</v>
      </c>
      <c r="T49">
        <v>91.19</v>
      </c>
      <c r="U49">
        <v>77.52</v>
      </c>
      <c r="V49">
        <v>0.36509999999999998</v>
      </c>
      <c r="W49">
        <v>0.36509999999999998</v>
      </c>
      <c r="X49">
        <v>0.41749999999999998</v>
      </c>
      <c r="Y49">
        <v>0.98029999999999995</v>
      </c>
      <c r="Z49">
        <v>0.79169999999999996</v>
      </c>
      <c r="AA49">
        <v>0.91269999999999996</v>
      </c>
      <c r="AB49">
        <v>0.78790000000000004</v>
      </c>
    </row>
    <row r="50" spans="1:28">
      <c r="A50" s="47">
        <v>44863</v>
      </c>
      <c r="B50" s="61" t="s">
        <v>152</v>
      </c>
      <c r="C50" s="61" t="s">
        <v>142</v>
      </c>
      <c r="D50" s="62">
        <v>44716</v>
      </c>
      <c r="E50" s="63">
        <v>44731</v>
      </c>
      <c r="F50" s="64">
        <f t="shared" si="2"/>
        <v>15</v>
      </c>
      <c r="G50" s="66" t="s">
        <v>153</v>
      </c>
      <c r="H50" t="s">
        <v>25</v>
      </c>
      <c r="I50" t="s">
        <v>217</v>
      </c>
      <c r="J50">
        <v>1</v>
      </c>
      <c r="K50">
        <v>50</v>
      </c>
      <c r="L50">
        <v>50</v>
      </c>
      <c r="M50">
        <v>106575371</v>
      </c>
      <c r="N50">
        <v>73.12</v>
      </c>
      <c r="O50" s="71">
        <v>73.12</v>
      </c>
      <c r="P50">
        <v>92.89</v>
      </c>
      <c r="Q50">
        <v>99.27</v>
      </c>
      <c r="R50">
        <v>95.04</v>
      </c>
      <c r="S50">
        <v>99.62</v>
      </c>
      <c r="T50">
        <v>94.95</v>
      </c>
      <c r="U50">
        <v>98.61</v>
      </c>
      <c r="V50">
        <v>0.49640000000000001</v>
      </c>
      <c r="W50">
        <v>0.49640000000000001</v>
      </c>
      <c r="X50">
        <v>0.44140000000000001</v>
      </c>
      <c r="Y50">
        <v>0.99960000000000004</v>
      </c>
      <c r="Z50">
        <v>1</v>
      </c>
      <c r="AA50">
        <v>0.95030000000000003</v>
      </c>
      <c r="AB50">
        <v>0.996</v>
      </c>
    </row>
    <row r="51" spans="1:28">
      <c r="A51" s="47">
        <v>44863</v>
      </c>
      <c r="B51" s="61" t="s">
        <v>152</v>
      </c>
      <c r="C51" s="61" t="s">
        <v>142</v>
      </c>
      <c r="D51" s="62">
        <v>44716</v>
      </c>
      <c r="E51" s="63">
        <v>44731</v>
      </c>
      <c r="F51" s="64">
        <f t="shared" si="2"/>
        <v>15</v>
      </c>
      <c r="G51" s="66" t="s">
        <v>153</v>
      </c>
      <c r="H51" t="s">
        <v>26</v>
      </c>
      <c r="I51" t="s">
        <v>217</v>
      </c>
      <c r="J51">
        <v>1</v>
      </c>
      <c r="K51">
        <v>50</v>
      </c>
      <c r="L51">
        <v>50</v>
      </c>
      <c r="M51">
        <v>92334023</v>
      </c>
      <c r="N51">
        <v>64.27</v>
      </c>
      <c r="O51" s="71">
        <v>64.27</v>
      </c>
      <c r="P51">
        <v>94.83</v>
      </c>
      <c r="Q51">
        <v>99.31</v>
      </c>
      <c r="R51">
        <v>96.32</v>
      </c>
      <c r="S51">
        <v>99.63</v>
      </c>
      <c r="T51">
        <v>96.22</v>
      </c>
      <c r="U51">
        <v>98.86</v>
      </c>
      <c r="V51">
        <v>0.56530000000000002</v>
      </c>
      <c r="W51">
        <v>0.56530000000000002</v>
      </c>
      <c r="X51">
        <v>0.46800000000000003</v>
      </c>
      <c r="Y51">
        <v>0.99980000000000002</v>
      </c>
      <c r="Z51">
        <v>1</v>
      </c>
      <c r="AA51">
        <v>0.96309999999999996</v>
      </c>
      <c r="AB51">
        <v>0.99609999999999999</v>
      </c>
    </row>
    <row r="52" spans="1:28">
      <c r="A52" s="47">
        <v>44863</v>
      </c>
      <c r="B52" s="61" t="s">
        <v>152</v>
      </c>
      <c r="C52" s="61" t="s">
        <v>142</v>
      </c>
      <c r="D52" s="62">
        <v>44716</v>
      </c>
      <c r="E52" s="63">
        <v>44731</v>
      </c>
      <c r="F52" s="64">
        <f t="shared" si="2"/>
        <v>15</v>
      </c>
      <c r="G52" s="66" t="s">
        <v>153</v>
      </c>
      <c r="H52" t="s">
        <v>27</v>
      </c>
      <c r="I52" t="s">
        <v>217</v>
      </c>
      <c r="J52">
        <v>1</v>
      </c>
      <c r="K52">
        <v>50</v>
      </c>
      <c r="L52">
        <v>50</v>
      </c>
      <c r="M52">
        <v>90031181</v>
      </c>
      <c r="N52">
        <v>66.05</v>
      </c>
      <c r="O52" s="71">
        <v>66.05</v>
      </c>
      <c r="P52">
        <v>93.9</v>
      </c>
      <c r="Q52">
        <v>99.68</v>
      </c>
      <c r="R52">
        <v>95.77</v>
      </c>
      <c r="S52">
        <v>99.83</v>
      </c>
      <c r="T52">
        <v>95.73</v>
      </c>
      <c r="U52">
        <v>98.92</v>
      </c>
      <c r="V52">
        <v>0.52980000000000005</v>
      </c>
      <c r="W52">
        <v>0.52980000000000005</v>
      </c>
      <c r="X52">
        <v>0.4446</v>
      </c>
      <c r="Y52">
        <v>0.99980000000000002</v>
      </c>
      <c r="Z52">
        <v>1</v>
      </c>
      <c r="AA52">
        <v>0.9577</v>
      </c>
      <c r="AB52">
        <v>0.99819999999999998</v>
      </c>
    </row>
    <row r="53" spans="1:28">
      <c r="A53" s="49">
        <v>44867</v>
      </c>
      <c r="B53" s="61" t="s">
        <v>158</v>
      </c>
      <c r="C53" s="61" t="s">
        <v>142</v>
      </c>
      <c r="D53" s="62">
        <v>44718</v>
      </c>
      <c r="E53" s="63">
        <v>44733</v>
      </c>
      <c r="F53" s="64">
        <f t="shared" si="2"/>
        <v>15</v>
      </c>
      <c r="G53" s="66" t="s">
        <v>159</v>
      </c>
      <c r="H53" t="s">
        <v>48</v>
      </c>
      <c r="I53" t="s">
        <v>217</v>
      </c>
      <c r="J53">
        <v>1</v>
      </c>
      <c r="K53">
        <v>50</v>
      </c>
      <c r="L53">
        <v>50</v>
      </c>
      <c r="M53">
        <v>106177707</v>
      </c>
      <c r="N53">
        <v>77.89</v>
      </c>
      <c r="O53" s="71">
        <v>77.89</v>
      </c>
      <c r="P53">
        <v>95.9</v>
      </c>
      <c r="Q53">
        <v>99.44</v>
      </c>
      <c r="R53">
        <v>97.13</v>
      </c>
      <c r="S53">
        <v>99.73</v>
      </c>
      <c r="T53">
        <v>97.06</v>
      </c>
      <c r="U53">
        <v>99.22</v>
      </c>
      <c r="V53">
        <v>0.52780000000000005</v>
      </c>
      <c r="W53">
        <v>0.52780000000000005</v>
      </c>
      <c r="X53">
        <v>0.4788</v>
      </c>
      <c r="Y53">
        <v>0.99990000000000001</v>
      </c>
      <c r="Z53">
        <v>1</v>
      </c>
      <c r="AA53">
        <v>0.97119999999999995</v>
      </c>
      <c r="AB53">
        <v>0.99719999999999998</v>
      </c>
    </row>
    <row r="54" spans="1:28">
      <c r="A54" s="49">
        <v>44867</v>
      </c>
      <c r="B54" s="61" t="s">
        <v>158</v>
      </c>
      <c r="C54" s="61" t="s">
        <v>142</v>
      </c>
      <c r="D54" s="62">
        <v>44718</v>
      </c>
      <c r="E54" s="63">
        <v>44733</v>
      </c>
      <c r="F54" s="64">
        <f t="shared" si="2"/>
        <v>15</v>
      </c>
      <c r="G54" s="66" t="s">
        <v>159</v>
      </c>
      <c r="H54" t="s">
        <v>49</v>
      </c>
      <c r="I54" t="s">
        <v>217</v>
      </c>
      <c r="J54">
        <v>1</v>
      </c>
      <c r="K54">
        <v>50</v>
      </c>
      <c r="L54">
        <v>50</v>
      </c>
      <c r="M54">
        <v>100048147</v>
      </c>
      <c r="N54">
        <v>73.959999999999994</v>
      </c>
      <c r="O54" s="71">
        <v>73.959999999999994</v>
      </c>
      <c r="P54">
        <v>96.7</v>
      </c>
      <c r="Q54">
        <v>99.51</v>
      </c>
      <c r="R54">
        <v>97.85</v>
      </c>
      <c r="S54">
        <v>99.79</v>
      </c>
      <c r="T54">
        <v>97.79</v>
      </c>
      <c r="U54">
        <v>99.42</v>
      </c>
      <c r="V54">
        <v>0.58330000000000004</v>
      </c>
      <c r="W54">
        <v>0.58330000000000004</v>
      </c>
      <c r="X54">
        <v>0.5282</v>
      </c>
      <c r="Y54">
        <v>0.99990000000000001</v>
      </c>
      <c r="Z54">
        <v>1</v>
      </c>
      <c r="AA54">
        <v>0.97840000000000005</v>
      </c>
      <c r="AB54">
        <v>0.99780000000000002</v>
      </c>
    </row>
    <row r="55" spans="1:28">
      <c r="A55" s="49">
        <v>44867</v>
      </c>
      <c r="B55" s="61" t="s">
        <v>158</v>
      </c>
      <c r="C55" s="61" t="s">
        <v>142</v>
      </c>
      <c r="D55" s="62">
        <v>44718</v>
      </c>
      <c r="E55" s="63">
        <v>44733</v>
      </c>
      <c r="F55" s="64">
        <f t="shared" si="2"/>
        <v>15</v>
      </c>
      <c r="G55" s="66" t="s">
        <v>159</v>
      </c>
      <c r="H55" t="s">
        <v>50</v>
      </c>
      <c r="I55" t="s">
        <v>217</v>
      </c>
      <c r="J55">
        <v>1</v>
      </c>
      <c r="K55">
        <v>50</v>
      </c>
      <c r="L55">
        <v>50</v>
      </c>
      <c r="M55">
        <v>103676579</v>
      </c>
      <c r="N55">
        <v>76.650000000000006</v>
      </c>
      <c r="O55" s="71">
        <v>76.650000000000006</v>
      </c>
      <c r="P55">
        <v>96.48</v>
      </c>
      <c r="Q55">
        <v>99.55</v>
      </c>
      <c r="R55">
        <v>97.8</v>
      </c>
      <c r="S55">
        <v>99.81</v>
      </c>
      <c r="T55">
        <v>97.74</v>
      </c>
      <c r="U55">
        <v>99.39</v>
      </c>
      <c r="V55">
        <v>0.56969999999999998</v>
      </c>
      <c r="W55">
        <v>0.56969999999999998</v>
      </c>
      <c r="X55">
        <v>0.51770000000000005</v>
      </c>
      <c r="Y55">
        <v>0.99990000000000001</v>
      </c>
      <c r="Z55">
        <v>1</v>
      </c>
      <c r="AA55">
        <v>0.97789999999999999</v>
      </c>
      <c r="AB55">
        <v>0.998</v>
      </c>
    </row>
    <row r="56" spans="1:28">
      <c r="A56" s="49">
        <v>44867</v>
      </c>
      <c r="B56" s="61" t="s">
        <v>158</v>
      </c>
      <c r="C56" s="61" t="s">
        <v>142</v>
      </c>
      <c r="D56" s="62">
        <v>44718</v>
      </c>
      <c r="E56" s="63">
        <v>44733</v>
      </c>
      <c r="F56" s="64">
        <f t="shared" si="2"/>
        <v>15</v>
      </c>
      <c r="G56" s="66" t="s">
        <v>159</v>
      </c>
      <c r="H56" t="s">
        <v>51</v>
      </c>
      <c r="I56" t="s">
        <v>217</v>
      </c>
      <c r="J56">
        <v>1</v>
      </c>
      <c r="K56">
        <v>50</v>
      </c>
      <c r="L56">
        <v>50</v>
      </c>
      <c r="M56">
        <v>101612494</v>
      </c>
      <c r="N56">
        <v>74.540000000000006</v>
      </c>
      <c r="O56" s="71">
        <v>74.540000000000006</v>
      </c>
      <c r="P56">
        <v>96.16</v>
      </c>
      <c r="Q56">
        <v>99.51</v>
      </c>
      <c r="R56">
        <v>97.51</v>
      </c>
      <c r="S56">
        <v>99.78</v>
      </c>
      <c r="T56">
        <v>97.44</v>
      </c>
      <c r="U56">
        <v>99.31</v>
      </c>
      <c r="V56">
        <v>0.56759999999999999</v>
      </c>
      <c r="W56">
        <v>0.56759999999999999</v>
      </c>
      <c r="X56">
        <v>0.51200000000000001</v>
      </c>
      <c r="Y56">
        <v>0.99990000000000001</v>
      </c>
      <c r="Z56">
        <v>1</v>
      </c>
      <c r="AA56">
        <v>0.97499999999999998</v>
      </c>
      <c r="AB56">
        <v>0.99770000000000003</v>
      </c>
    </row>
    <row r="57" spans="1:28">
      <c r="A57" s="49">
        <v>44870</v>
      </c>
      <c r="B57" s="61" t="s">
        <v>160</v>
      </c>
      <c r="C57" s="61" t="s">
        <v>142</v>
      </c>
      <c r="D57" s="62">
        <v>44718</v>
      </c>
      <c r="E57" s="63">
        <v>44733</v>
      </c>
      <c r="F57" s="64">
        <f t="shared" si="2"/>
        <v>15</v>
      </c>
      <c r="G57" s="66" t="s">
        <v>161</v>
      </c>
      <c r="H57" t="s">
        <v>56</v>
      </c>
      <c r="I57" t="s">
        <v>217</v>
      </c>
      <c r="J57">
        <v>1</v>
      </c>
      <c r="K57">
        <v>50</v>
      </c>
      <c r="L57">
        <v>50</v>
      </c>
      <c r="M57">
        <v>94825393</v>
      </c>
      <c r="N57">
        <v>69.03</v>
      </c>
      <c r="O57" s="71">
        <v>69.03</v>
      </c>
      <c r="P57">
        <v>95.74</v>
      </c>
      <c r="Q57">
        <v>99.62</v>
      </c>
      <c r="R57">
        <v>97.04</v>
      </c>
      <c r="S57">
        <v>99.83</v>
      </c>
      <c r="T57">
        <v>96.98</v>
      </c>
      <c r="U57">
        <v>99.27</v>
      </c>
      <c r="V57">
        <v>0.55679999999999996</v>
      </c>
      <c r="W57">
        <v>0.55679999999999996</v>
      </c>
      <c r="X57">
        <v>0.48380000000000001</v>
      </c>
      <c r="Y57">
        <v>0.99990000000000001</v>
      </c>
      <c r="Z57">
        <v>1</v>
      </c>
      <c r="AA57">
        <v>0.97019999999999995</v>
      </c>
      <c r="AB57">
        <v>0.99809999999999999</v>
      </c>
    </row>
    <row r="58" spans="1:28">
      <c r="A58" s="49">
        <v>44870</v>
      </c>
      <c r="B58" s="61" t="s">
        <v>160</v>
      </c>
      <c r="C58" s="61" t="s">
        <v>142</v>
      </c>
      <c r="D58" s="62">
        <v>44718</v>
      </c>
      <c r="E58" s="63">
        <v>44733</v>
      </c>
      <c r="F58" s="64">
        <f t="shared" si="2"/>
        <v>15</v>
      </c>
      <c r="G58" s="66" t="s">
        <v>161</v>
      </c>
      <c r="H58" t="s">
        <v>57</v>
      </c>
      <c r="I58" t="s">
        <v>217</v>
      </c>
      <c r="J58">
        <v>1</v>
      </c>
      <c r="K58">
        <v>50</v>
      </c>
      <c r="L58">
        <v>50</v>
      </c>
      <c r="M58">
        <v>91685056</v>
      </c>
      <c r="N58">
        <v>67.260000000000005</v>
      </c>
      <c r="O58" s="71">
        <v>67.260000000000005</v>
      </c>
      <c r="P58">
        <v>94.22</v>
      </c>
      <c r="Q58">
        <v>99.4</v>
      </c>
      <c r="R58">
        <v>96.01</v>
      </c>
      <c r="S58">
        <v>99.72</v>
      </c>
      <c r="T58">
        <v>95.91</v>
      </c>
      <c r="U58">
        <v>98.87</v>
      </c>
      <c r="V58">
        <v>0.54210000000000003</v>
      </c>
      <c r="W58">
        <v>0.54210000000000003</v>
      </c>
      <c r="X58">
        <v>0.45440000000000003</v>
      </c>
      <c r="Y58">
        <v>0.99980000000000002</v>
      </c>
      <c r="Z58">
        <v>1</v>
      </c>
      <c r="AA58">
        <v>0.95979999999999999</v>
      </c>
      <c r="AB58">
        <v>0.99680000000000002</v>
      </c>
    </row>
    <row r="59" spans="1:28">
      <c r="A59" s="49">
        <v>44870</v>
      </c>
      <c r="B59" s="61" t="s">
        <v>160</v>
      </c>
      <c r="C59" s="61" t="s">
        <v>142</v>
      </c>
      <c r="D59" s="62">
        <v>44718</v>
      </c>
      <c r="E59" s="63">
        <v>44733</v>
      </c>
      <c r="F59" s="64">
        <f t="shared" si="2"/>
        <v>15</v>
      </c>
      <c r="G59" s="66" t="s">
        <v>161</v>
      </c>
      <c r="H59" t="s">
        <v>58</v>
      </c>
      <c r="I59" t="s">
        <v>217</v>
      </c>
      <c r="J59">
        <v>1</v>
      </c>
      <c r="K59">
        <v>50</v>
      </c>
      <c r="L59">
        <v>50</v>
      </c>
      <c r="M59">
        <v>90938666</v>
      </c>
      <c r="N59">
        <v>66.709999999999994</v>
      </c>
      <c r="O59" s="71">
        <v>66.709999999999994</v>
      </c>
      <c r="P59">
        <v>93.95</v>
      </c>
      <c r="Q59">
        <v>99.66</v>
      </c>
      <c r="R59">
        <v>95.61</v>
      </c>
      <c r="S59">
        <v>99.84</v>
      </c>
      <c r="T59">
        <v>95.56</v>
      </c>
      <c r="U59">
        <v>98.97</v>
      </c>
      <c r="V59">
        <v>0.54139999999999999</v>
      </c>
      <c r="W59">
        <v>0.54139999999999999</v>
      </c>
      <c r="X59">
        <v>0.46689999999999998</v>
      </c>
      <c r="Y59">
        <v>0.99970000000000003</v>
      </c>
      <c r="Z59">
        <v>1</v>
      </c>
      <c r="AA59">
        <v>0.95599999999999996</v>
      </c>
      <c r="AB59">
        <v>0.99819999999999998</v>
      </c>
    </row>
    <row r="60" spans="1:28">
      <c r="A60" s="49">
        <v>44870</v>
      </c>
      <c r="B60" s="61" t="s">
        <v>160</v>
      </c>
      <c r="C60" s="61" t="s">
        <v>142</v>
      </c>
      <c r="D60" s="62">
        <v>44718</v>
      </c>
      <c r="E60" s="63">
        <v>44733</v>
      </c>
      <c r="F60" s="64">
        <f t="shared" si="2"/>
        <v>15</v>
      </c>
      <c r="G60" s="66" t="s">
        <v>161</v>
      </c>
      <c r="H60" t="s">
        <v>59</v>
      </c>
      <c r="I60" t="s">
        <v>217</v>
      </c>
      <c r="J60">
        <v>1</v>
      </c>
      <c r="K60">
        <v>50</v>
      </c>
      <c r="L60">
        <v>50</v>
      </c>
      <c r="M60">
        <v>91985548</v>
      </c>
      <c r="N60">
        <v>66.97</v>
      </c>
      <c r="O60" s="71">
        <v>66.97</v>
      </c>
      <c r="P60">
        <v>95.35</v>
      </c>
      <c r="Q60">
        <v>99.72</v>
      </c>
      <c r="R60">
        <v>96.63</v>
      </c>
      <c r="S60">
        <v>99.87</v>
      </c>
      <c r="T60">
        <v>96.59</v>
      </c>
      <c r="U60">
        <v>99.26</v>
      </c>
      <c r="V60">
        <v>0.54200000000000004</v>
      </c>
      <c r="W60">
        <v>0.54200000000000004</v>
      </c>
      <c r="X60">
        <v>0.46610000000000001</v>
      </c>
      <c r="Y60">
        <v>0.99980000000000002</v>
      </c>
      <c r="Z60">
        <v>1</v>
      </c>
      <c r="AA60">
        <v>0.96619999999999995</v>
      </c>
      <c r="AB60">
        <v>0.99860000000000004</v>
      </c>
    </row>
    <row r="61" spans="1:28">
      <c r="A61" s="49">
        <v>44874</v>
      </c>
      <c r="B61" s="61" t="s">
        <v>189</v>
      </c>
      <c r="C61" s="61" t="s">
        <v>142</v>
      </c>
      <c r="D61" s="63">
        <v>44763</v>
      </c>
      <c r="E61" s="63">
        <v>44778</v>
      </c>
      <c r="F61" s="64">
        <f t="shared" si="2"/>
        <v>15</v>
      </c>
      <c r="G61" s="65" t="s">
        <v>165</v>
      </c>
      <c r="H61" t="s">
        <v>72</v>
      </c>
      <c r="I61" t="s">
        <v>217</v>
      </c>
      <c r="J61">
        <v>1</v>
      </c>
      <c r="K61">
        <v>50</v>
      </c>
      <c r="L61">
        <v>50</v>
      </c>
      <c r="M61">
        <v>69737709</v>
      </c>
      <c r="N61">
        <v>50.77</v>
      </c>
      <c r="O61" s="71">
        <v>50.77</v>
      </c>
      <c r="P61">
        <v>99.86</v>
      </c>
      <c r="Q61">
        <v>100</v>
      </c>
      <c r="R61">
        <v>99.9</v>
      </c>
      <c r="S61">
        <v>100</v>
      </c>
      <c r="T61">
        <v>99.9</v>
      </c>
      <c r="U61">
        <v>99.99</v>
      </c>
      <c r="V61">
        <v>0.64100000000000001</v>
      </c>
      <c r="W61">
        <v>0.64100000000000001</v>
      </c>
      <c r="X61">
        <v>0.4456</v>
      </c>
      <c r="Y61">
        <v>1</v>
      </c>
      <c r="Z61">
        <v>1</v>
      </c>
      <c r="AA61">
        <v>0.999</v>
      </c>
      <c r="AB61">
        <v>1</v>
      </c>
    </row>
    <row r="62" spans="1:28">
      <c r="A62" s="49">
        <v>44874</v>
      </c>
      <c r="B62" s="61" t="s">
        <v>189</v>
      </c>
      <c r="C62" s="61" t="s">
        <v>142</v>
      </c>
      <c r="D62" s="63">
        <v>44763</v>
      </c>
      <c r="E62" s="63">
        <v>44778</v>
      </c>
      <c r="F62" s="64">
        <f t="shared" si="2"/>
        <v>15</v>
      </c>
      <c r="G62" s="65" t="s">
        <v>165</v>
      </c>
      <c r="H62" t="s">
        <v>73</v>
      </c>
      <c r="I62" t="s">
        <v>217</v>
      </c>
      <c r="J62">
        <v>1</v>
      </c>
      <c r="K62">
        <v>50</v>
      </c>
      <c r="L62">
        <v>50</v>
      </c>
      <c r="M62">
        <v>96229538</v>
      </c>
      <c r="N62">
        <v>70.05</v>
      </c>
      <c r="O62" s="71">
        <v>70.05</v>
      </c>
      <c r="P62">
        <v>99.89</v>
      </c>
      <c r="Q62">
        <v>100</v>
      </c>
      <c r="R62">
        <v>99.93</v>
      </c>
      <c r="S62">
        <v>100</v>
      </c>
      <c r="T62">
        <v>99.93</v>
      </c>
      <c r="U62">
        <v>99.99</v>
      </c>
      <c r="V62">
        <v>0.61419999999999997</v>
      </c>
      <c r="W62">
        <v>0.61419999999999997</v>
      </c>
      <c r="X62">
        <v>0.48499999999999999</v>
      </c>
      <c r="Y62">
        <v>1</v>
      </c>
      <c r="Z62">
        <v>1</v>
      </c>
      <c r="AA62">
        <v>0.99929999999999997</v>
      </c>
      <c r="AB62">
        <v>1</v>
      </c>
    </row>
    <row r="63" spans="1:28">
      <c r="A63" s="49">
        <v>44874</v>
      </c>
      <c r="B63" s="61" t="s">
        <v>189</v>
      </c>
      <c r="C63" s="61" t="s">
        <v>142</v>
      </c>
      <c r="D63" s="63">
        <v>44763</v>
      </c>
      <c r="E63" s="63">
        <v>44778</v>
      </c>
      <c r="F63" s="64">
        <f t="shared" si="2"/>
        <v>15</v>
      </c>
      <c r="G63" s="65" t="s">
        <v>165</v>
      </c>
      <c r="H63" t="s">
        <v>74</v>
      </c>
      <c r="I63" t="s">
        <v>217</v>
      </c>
      <c r="J63">
        <v>1</v>
      </c>
      <c r="K63">
        <v>50</v>
      </c>
      <c r="L63">
        <v>50</v>
      </c>
      <c r="M63">
        <v>81143798</v>
      </c>
      <c r="N63">
        <v>59.53</v>
      </c>
      <c r="O63" s="71">
        <v>59.53</v>
      </c>
      <c r="P63">
        <v>99.19</v>
      </c>
      <c r="Q63">
        <v>99.98</v>
      </c>
      <c r="R63">
        <v>99.43</v>
      </c>
      <c r="S63">
        <v>100</v>
      </c>
      <c r="T63">
        <v>99.42</v>
      </c>
      <c r="U63">
        <v>99.91</v>
      </c>
      <c r="V63">
        <v>0.6069</v>
      </c>
      <c r="W63">
        <v>0.6069</v>
      </c>
      <c r="X63">
        <v>0.45340000000000003</v>
      </c>
      <c r="Y63">
        <v>1</v>
      </c>
      <c r="Z63">
        <v>1</v>
      </c>
      <c r="AA63">
        <v>0.99419999999999997</v>
      </c>
      <c r="AB63">
        <v>0.99990000000000001</v>
      </c>
    </row>
    <row r="64" spans="1:28">
      <c r="A64" s="49">
        <v>44874</v>
      </c>
      <c r="B64" s="61" t="s">
        <v>189</v>
      </c>
      <c r="C64" s="61" t="s">
        <v>142</v>
      </c>
      <c r="D64" s="63">
        <v>44763</v>
      </c>
      <c r="E64" s="63">
        <v>44778</v>
      </c>
      <c r="F64" s="64">
        <f t="shared" si="2"/>
        <v>15</v>
      </c>
      <c r="G64" s="65" t="s">
        <v>165</v>
      </c>
      <c r="H64" t="s">
        <v>75</v>
      </c>
      <c r="I64" t="s">
        <v>217</v>
      </c>
      <c r="J64">
        <v>1</v>
      </c>
      <c r="K64">
        <v>50</v>
      </c>
      <c r="L64">
        <v>50</v>
      </c>
      <c r="M64">
        <v>85717216</v>
      </c>
      <c r="N64">
        <v>62.4</v>
      </c>
      <c r="O64" s="71">
        <v>62.4</v>
      </c>
      <c r="P64">
        <v>99.61</v>
      </c>
      <c r="Q64">
        <v>99.99</v>
      </c>
      <c r="R64">
        <v>99.7</v>
      </c>
      <c r="S64">
        <v>100</v>
      </c>
      <c r="T64">
        <v>99.7</v>
      </c>
      <c r="U64">
        <v>99.96</v>
      </c>
      <c r="V64">
        <v>0.59040000000000004</v>
      </c>
      <c r="W64">
        <v>0.59040000000000004</v>
      </c>
      <c r="X64">
        <v>0.42720000000000002</v>
      </c>
      <c r="Y64">
        <v>1</v>
      </c>
      <c r="Z64">
        <v>1</v>
      </c>
      <c r="AA64">
        <v>0.997</v>
      </c>
      <c r="AB64">
        <v>1</v>
      </c>
    </row>
    <row r="65" spans="1:28">
      <c r="A65" s="49"/>
      <c r="B65" s="61"/>
      <c r="C65" s="61"/>
      <c r="D65" s="63"/>
      <c r="E65" s="63"/>
      <c r="F65" s="64"/>
      <c r="G65" s="65"/>
    </row>
    <row r="66" spans="1:28">
      <c r="A66" s="50">
        <v>44863</v>
      </c>
      <c r="B66" s="61" t="s">
        <v>150</v>
      </c>
      <c r="C66" s="61" t="s">
        <v>142</v>
      </c>
      <c r="D66" s="62">
        <v>44716</v>
      </c>
      <c r="E66" s="63">
        <v>44731</v>
      </c>
      <c r="F66" s="64">
        <f t="shared" ref="F66:F85" si="3">E66-D66</f>
        <v>15</v>
      </c>
      <c r="G66" s="65" t="s">
        <v>151</v>
      </c>
      <c r="H66" t="s">
        <v>20</v>
      </c>
      <c r="I66" t="s">
        <v>194</v>
      </c>
      <c r="J66">
        <v>1</v>
      </c>
      <c r="K66">
        <v>50</v>
      </c>
      <c r="L66">
        <v>50</v>
      </c>
      <c r="M66">
        <v>63278641</v>
      </c>
      <c r="N66">
        <v>43.42</v>
      </c>
      <c r="O66" s="71">
        <v>43.42</v>
      </c>
      <c r="P66">
        <v>99.97</v>
      </c>
      <c r="Q66">
        <v>99.97</v>
      </c>
      <c r="R66">
        <v>99.98</v>
      </c>
      <c r="S66">
        <v>99.99</v>
      </c>
      <c r="T66">
        <v>99.98</v>
      </c>
      <c r="U66">
        <v>99.99</v>
      </c>
      <c r="V66">
        <v>0.68989999999999996</v>
      </c>
      <c r="W66">
        <v>0.68989999999999996</v>
      </c>
      <c r="X66">
        <v>0.53380000000000005</v>
      </c>
      <c r="Y66">
        <v>1</v>
      </c>
      <c r="Z66">
        <v>1</v>
      </c>
      <c r="AA66">
        <v>0.99980000000000002</v>
      </c>
      <c r="AB66">
        <v>0.99990000000000001</v>
      </c>
    </row>
    <row r="67" spans="1:28">
      <c r="A67" s="50">
        <v>44863</v>
      </c>
      <c r="B67" s="61" t="s">
        <v>150</v>
      </c>
      <c r="C67" s="61" t="s">
        <v>142</v>
      </c>
      <c r="D67" s="62">
        <v>44716</v>
      </c>
      <c r="E67" s="63">
        <v>44731</v>
      </c>
      <c r="F67" s="64">
        <f t="shared" si="3"/>
        <v>15</v>
      </c>
      <c r="G67" s="65" t="s">
        <v>151</v>
      </c>
      <c r="H67" t="s">
        <v>21</v>
      </c>
      <c r="I67" t="s">
        <v>194</v>
      </c>
      <c r="J67">
        <v>1</v>
      </c>
      <c r="K67">
        <v>50</v>
      </c>
      <c r="L67">
        <v>50</v>
      </c>
      <c r="M67">
        <v>98508590</v>
      </c>
      <c r="N67">
        <v>67.099999999999994</v>
      </c>
      <c r="O67" s="71">
        <v>67.099999999999994</v>
      </c>
      <c r="P67">
        <v>99.93</v>
      </c>
      <c r="Q67">
        <v>99.94</v>
      </c>
      <c r="R67">
        <v>99.97</v>
      </c>
      <c r="S67">
        <v>99.98</v>
      </c>
      <c r="T67">
        <v>99.96</v>
      </c>
      <c r="U67">
        <v>99.98</v>
      </c>
      <c r="V67">
        <v>0.64949999999999997</v>
      </c>
      <c r="W67">
        <v>0.64949999999999997</v>
      </c>
      <c r="X67">
        <v>0.54169999999999996</v>
      </c>
      <c r="Y67">
        <v>1</v>
      </c>
      <c r="Z67">
        <v>1</v>
      </c>
      <c r="AA67">
        <v>0.99970000000000003</v>
      </c>
      <c r="AB67">
        <v>0.99980000000000002</v>
      </c>
    </row>
    <row r="68" spans="1:28">
      <c r="A68" s="50">
        <v>44863</v>
      </c>
      <c r="B68" s="61" t="s">
        <v>150</v>
      </c>
      <c r="C68" s="61" t="s">
        <v>142</v>
      </c>
      <c r="D68" s="62">
        <v>44716</v>
      </c>
      <c r="E68" s="63">
        <v>44731</v>
      </c>
      <c r="F68" s="64">
        <f t="shared" si="3"/>
        <v>15</v>
      </c>
      <c r="G68" s="65" t="s">
        <v>151</v>
      </c>
      <c r="H68" t="s">
        <v>22</v>
      </c>
      <c r="I68" t="s">
        <v>194</v>
      </c>
      <c r="J68">
        <v>1</v>
      </c>
      <c r="K68">
        <v>50</v>
      </c>
      <c r="L68">
        <v>50</v>
      </c>
      <c r="M68">
        <v>89358488</v>
      </c>
      <c r="N68">
        <v>61.75</v>
      </c>
      <c r="O68" s="71">
        <v>61.75</v>
      </c>
      <c r="P68">
        <v>99.97</v>
      </c>
      <c r="Q68">
        <v>99.92</v>
      </c>
      <c r="R68">
        <v>99.99</v>
      </c>
      <c r="S68">
        <v>99.97</v>
      </c>
      <c r="T68">
        <v>99.98</v>
      </c>
      <c r="U68">
        <v>99.97</v>
      </c>
      <c r="V68">
        <v>0.67310000000000003</v>
      </c>
      <c r="W68">
        <v>0.67310000000000003</v>
      </c>
      <c r="X68">
        <v>0.56010000000000004</v>
      </c>
      <c r="Y68">
        <v>1</v>
      </c>
      <c r="Z68">
        <v>1</v>
      </c>
      <c r="AA68">
        <v>0.99990000000000001</v>
      </c>
      <c r="AB68">
        <v>0.99970000000000003</v>
      </c>
    </row>
    <row r="69" spans="1:28">
      <c r="A69" s="50">
        <v>44863</v>
      </c>
      <c r="B69" s="61" t="s">
        <v>150</v>
      </c>
      <c r="C69" s="61" t="s">
        <v>142</v>
      </c>
      <c r="D69" s="62">
        <v>44716</v>
      </c>
      <c r="E69" s="63">
        <v>44731</v>
      </c>
      <c r="F69" s="64">
        <f t="shared" si="3"/>
        <v>15</v>
      </c>
      <c r="G69" s="65" t="s">
        <v>151</v>
      </c>
      <c r="H69" t="s">
        <v>23</v>
      </c>
      <c r="I69" t="s">
        <v>194</v>
      </c>
      <c r="J69">
        <v>1</v>
      </c>
      <c r="K69">
        <v>50</v>
      </c>
      <c r="L69">
        <v>50</v>
      </c>
      <c r="M69">
        <v>91655469</v>
      </c>
      <c r="N69">
        <v>62.44</v>
      </c>
      <c r="O69" s="71">
        <v>62.44</v>
      </c>
      <c r="P69">
        <v>99.96</v>
      </c>
      <c r="Q69">
        <v>99.95</v>
      </c>
      <c r="R69">
        <v>99.98</v>
      </c>
      <c r="S69">
        <v>99.98</v>
      </c>
      <c r="T69">
        <v>99.97</v>
      </c>
      <c r="U69">
        <v>99.98</v>
      </c>
      <c r="V69">
        <v>0.66539999999999999</v>
      </c>
      <c r="W69">
        <v>0.66539999999999999</v>
      </c>
      <c r="X69">
        <v>0.5544</v>
      </c>
      <c r="Y69">
        <v>1</v>
      </c>
      <c r="Z69">
        <v>1</v>
      </c>
      <c r="AA69">
        <v>0.99980000000000002</v>
      </c>
      <c r="AB69">
        <v>0.99980000000000002</v>
      </c>
    </row>
    <row r="70" spans="1:28">
      <c r="A70" s="50">
        <v>44863</v>
      </c>
      <c r="B70" s="61" t="s">
        <v>152</v>
      </c>
      <c r="C70" s="61" t="s">
        <v>142</v>
      </c>
      <c r="D70" s="62">
        <v>44716</v>
      </c>
      <c r="E70" s="63">
        <v>44731</v>
      </c>
      <c r="F70" s="64">
        <f t="shared" si="3"/>
        <v>15</v>
      </c>
      <c r="G70" s="65" t="s">
        <v>153</v>
      </c>
      <c r="H70" t="s">
        <v>28</v>
      </c>
      <c r="I70" t="s">
        <v>194</v>
      </c>
      <c r="J70">
        <v>1</v>
      </c>
      <c r="K70">
        <v>50</v>
      </c>
      <c r="L70">
        <v>50</v>
      </c>
      <c r="M70">
        <v>88414634</v>
      </c>
      <c r="N70">
        <v>60.66</v>
      </c>
      <c r="O70" s="71">
        <v>60.66</v>
      </c>
      <c r="P70">
        <v>99.49</v>
      </c>
      <c r="Q70">
        <v>99.57</v>
      </c>
      <c r="R70">
        <v>99.74</v>
      </c>
      <c r="S70">
        <v>99.87</v>
      </c>
      <c r="T70">
        <v>99.69</v>
      </c>
      <c r="U70">
        <v>99.83</v>
      </c>
      <c r="V70">
        <v>0.67420000000000002</v>
      </c>
      <c r="W70">
        <v>0.67420000000000002</v>
      </c>
      <c r="X70">
        <v>0.58309999999999995</v>
      </c>
      <c r="Y70">
        <v>1</v>
      </c>
      <c r="Z70">
        <v>1</v>
      </c>
      <c r="AA70">
        <v>0.99729999999999996</v>
      </c>
      <c r="AB70">
        <v>0.99860000000000004</v>
      </c>
    </row>
    <row r="71" spans="1:28">
      <c r="A71" s="50">
        <v>44863</v>
      </c>
      <c r="B71" s="61" t="s">
        <v>152</v>
      </c>
      <c r="C71" s="61" t="s">
        <v>142</v>
      </c>
      <c r="D71" s="62">
        <v>44716</v>
      </c>
      <c r="E71" s="63">
        <v>44731</v>
      </c>
      <c r="F71" s="64">
        <f t="shared" si="3"/>
        <v>15</v>
      </c>
      <c r="G71" s="65" t="s">
        <v>153</v>
      </c>
      <c r="H71" t="s">
        <v>29</v>
      </c>
      <c r="I71" t="s">
        <v>194</v>
      </c>
      <c r="J71">
        <v>1</v>
      </c>
      <c r="K71">
        <v>50</v>
      </c>
      <c r="L71">
        <v>50</v>
      </c>
      <c r="M71">
        <v>92049256</v>
      </c>
      <c r="N71">
        <v>63.15</v>
      </c>
      <c r="O71" s="71">
        <v>63.15</v>
      </c>
      <c r="P71">
        <v>99.09</v>
      </c>
      <c r="Q71">
        <v>99.54</v>
      </c>
      <c r="R71">
        <v>99.27</v>
      </c>
      <c r="S71">
        <v>99.85</v>
      </c>
      <c r="T71">
        <v>99.21</v>
      </c>
      <c r="U71">
        <v>99.81</v>
      </c>
      <c r="V71">
        <v>0.65200000000000002</v>
      </c>
      <c r="W71">
        <v>0.65200000000000002</v>
      </c>
      <c r="X71">
        <v>0.56340000000000001</v>
      </c>
      <c r="Y71">
        <v>0.99519999999999997</v>
      </c>
      <c r="Z71">
        <v>1</v>
      </c>
      <c r="AA71">
        <v>0.99260000000000004</v>
      </c>
      <c r="AB71">
        <v>0.99839999999999995</v>
      </c>
    </row>
    <row r="72" spans="1:28">
      <c r="A72" s="50">
        <v>44863</v>
      </c>
      <c r="B72" s="61" t="s">
        <v>152</v>
      </c>
      <c r="C72" s="61" t="s">
        <v>142</v>
      </c>
      <c r="D72" s="62">
        <v>44716</v>
      </c>
      <c r="E72" s="63">
        <v>44731</v>
      </c>
      <c r="F72" s="64">
        <f t="shared" si="3"/>
        <v>15</v>
      </c>
      <c r="G72" s="65" t="s">
        <v>153</v>
      </c>
      <c r="H72" t="s">
        <v>30</v>
      </c>
      <c r="I72" t="s">
        <v>194</v>
      </c>
      <c r="J72">
        <v>1</v>
      </c>
      <c r="K72">
        <v>50</v>
      </c>
      <c r="L72">
        <v>50</v>
      </c>
      <c r="M72">
        <v>96378335</v>
      </c>
      <c r="N72">
        <v>66.12</v>
      </c>
      <c r="O72" s="71">
        <v>66.12</v>
      </c>
      <c r="P72">
        <v>99.64</v>
      </c>
      <c r="Q72">
        <v>99.66</v>
      </c>
      <c r="R72">
        <v>99.86</v>
      </c>
      <c r="S72">
        <v>99.91</v>
      </c>
      <c r="T72">
        <v>99.82</v>
      </c>
      <c r="U72">
        <v>99.89</v>
      </c>
      <c r="V72">
        <v>0.67410000000000003</v>
      </c>
      <c r="W72">
        <v>0.67410000000000003</v>
      </c>
      <c r="X72">
        <v>0.58379999999999999</v>
      </c>
      <c r="Y72">
        <v>1</v>
      </c>
      <c r="Z72">
        <v>1</v>
      </c>
      <c r="AA72">
        <v>0.99850000000000005</v>
      </c>
      <c r="AB72">
        <v>0.99909999999999999</v>
      </c>
    </row>
    <row r="73" spans="1:28">
      <c r="A73" s="50">
        <v>44863</v>
      </c>
      <c r="B73" s="61" t="s">
        <v>152</v>
      </c>
      <c r="C73" s="61" t="s">
        <v>142</v>
      </c>
      <c r="D73" s="62">
        <v>44716</v>
      </c>
      <c r="E73" s="63">
        <v>44731</v>
      </c>
      <c r="F73" s="64">
        <f t="shared" si="3"/>
        <v>15</v>
      </c>
      <c r="G73" s="65" t="s">
        <v>153</v>
      </c>
      <c r="H73" t="s">
        <v>31</v>
      </c>
      <c r="I73" t="s">
        <v>194</v>
      </c>
      <c r="J73">
        <v>1</v>
      </c>
      <c r="K73">
        <v>50</v>
      </c>
      <c r="L73">
        <v>50</v>
      </c>
      <c r="M73">
        <v>81178402</v>
      </c>
      <c r="N73">
        <v>55.3</v>
      </c>
      <c r="O73" s="71">
        <v>55.3</v>
      </c>
      <c r="P73">
        <v>99.62</v>
      </c>
      <c r="Q73">
        <v>99.59</v>
      </c>
      <c r="R73">
        <v>99.85</v>
      </c>
      <c r="S73">
        <v>99.9</v>
      </c>
      <c r="T73">
        <v>99.8</v>
      </c>
      <c r="U73">
        <v>99.87</v>
      </c>
      <c r="V73">
        <v>0.68420000000000003</v>
      </c>
      <c r="W73">
        <v>0.68420000000000003</v>
      </c>
      <c r="X73">
        <v>0.57220000000000004</v>
      </c>
      <c r="Y73">
        <v>1</v>
      </c>
      <c r="Z73">
        <v>1</v>
      </c>
      <c r="AA73">
        <v>0.99839999999999995</v>
      </c>
      <c r="AB73">
        <v>0.99890000000000001</v>
      </c>
    </row>
    <row r="74" spans="1:28">
      <c r="A74" s="51">
        <v>44867</v>
      </c>
      <c r="B74" s="61" t="s">
        <v>158</v>
      </c>
      <c r="C74" s="61" t="s">
        <v>142</v>
      </c>
      <c r="D74" s="62">
        <v>44718</v>
      </c>
      <c r="E74" s="63">
        <v>44733</v>
      </c>
      <c r="F74" s="64">
        <f t="shared" si="3"/>
        <v>15</v>
      </c>
      <c r="G74" s="65" t="s">
        <v>159</v>
      </c>
      <c r="H74" t="s">
        <v>52</v>
      </c>
      <c r="I74" t="s">
        <v>194</v>
      </c>
      <c r="J74">
        <v>1</v>
      </c>
      <c r="K74">
        <v>50</v>
      </c>
      <c r="L74">
        <v>50</v>
      </c>
      <c r="M74">
        <v>82382898</v>
      </c>
      <c r="N74">
        <v>60.44</v>
      </c>
      <c r="O74" s="71">
        <v>60.44</v>
      </c>
      <c r="P74">
        <v>99.33</v>
      </c>
      <c r="Q74">
        <v>99.53</v>
      </c>
      <c r="R74">
        <v>99.69</v>
      </c>
      <c r="S74">
        <v>99.87</v>
      </c>
      <c r="T74">
        <v>99.63</v>
      </c>
      <c r="U74">
        <v>99.82</v>
      </c>
      <c r="V74">
        <v>0.66300000000000003</v>
      </c>
      <c r="W74">
        <v>0.66300000000000003</v>
      </c>
      <c r="X74">
        <v>0.56679999999999997</v>
      </c>
      <c r="Y74">
        <v>1</v>
      </c>
      <c r="Z74">
        <v>1</v>
      </c>
      <c r="AA74">
        <v>0.99670000000000003</v>
      </c>
      <c r="AB74">
        <v>0.99860000000000004</v>
      </c>
    </row>
    <row r="75" spans="1:28">
      <c r="A75" s="51">
        <v>44867</v>
      </c>
      <c r="B75" s="61" t="s">
        <v>158</v>
      </c>
      <c r="C75" s="61" t="s">
        <v>142</v>
      </c>
      <c r="D75" s="62">
        <v>44718</v>
      </c>
      <c r="E75" s="63">
        <v>44733</v>
      </c>
      <c r="F75" s="64">
        <f t="shared" si="3"/>
        <v>15</v>
      </c>
      <c r="G75" s="65" t="s">
        <v>159</v>
      </c>
      <c r="H75" t="s">
        <v>53</v>
      </c>
      <c r="I75" t="s">
        <v>194</v>
      </c>
      <c r="J75">
        <v>1</v>
      </c>
      <c r="K75">
        <v>50</v>
      </c>
      <c r="L75">
        <v>50</v>
      </c>
      <c r="M75">
        <v>85070187</v>
      </c>
      <c r="N75">
        <v>61.93</v>
      </c>
      <c r="O75" s="71">
        <v>61.93</v>
      </c>
      <c r="P75">
        <v>99.52</v>
      </c>
      <c r="Q75">
        <v>99.67</v>
      </c>
      <c r="R75">
        <v>99.74</v>
      </c>
      <c r="S75">
        <v>99.9</v>
      </c>
      <c r="T75">
        <v>99.7</v>
      </c>
      <c r="U75">
        <v>99.86</v>
      </c>
      <c r="V75">
        <v>0.65739999999999998</v>
      </c>
      <c r="W75">
        <v>0.65739999999999998</v>
      </c>
      <c r="X75">
        <v>0.56069999999999998</v>
      </c>
      <c r="Y75">
        <v>1</v>
      </c>
      <c r="Z75">
        <v>1</v>
      </c>
      <c r="AA75">
        <v>0.99739999999999995</v>
      </c>
      <c r="AB75">
        <v>0.999</v>
      </c>
    </row>
    <row r="76" spans="1:28">
      <c r="A76" s="51">
        <v>44867</v>
      </c>
      <c r="B76" s="61" t="s">
        <v>158</v>
      </c>
      <c r="C76" s="61" t="s">
        <v>142</v>
      </c>
      <c r="D76" s="62">
        <v>44718</v>
      </c>
      <c r="E76" s="63">
        <v>44733</v>
      </c>
      <c r="F76" s="64">
        <f t="shared" si="3"/>
        <v>15</v>
      </c>
      <c r="G76" s="65" t="s">
        <v>159</v>
      </c>
      <c r="H76" t="s">
        <v>54</v>
      </c>
      <c r="I76" t="s">
        <v>194</v>
      </c>
      <c r="J76">
        <v>1</v>
      </c>
      <c r="K76">
        <v>50</v>
      </c>
      <c r="L76">
        <v>50</v>
      </c>
      <c r="M76">
        <v>91621727</v>
      </c>
      <c r="N76">
        <v>67.209999999999994</v>
      </c>
      <c r="O76" s="71">
        <v>67.209999999999994</v>
      </c>
      <c r="P76">
        <v>99.61</v>
      </c>
      <c r="Q76">
        <v>99.8</v>
      </c>
      <c r="R76">
        <v>99.77</v>
      </c>
      <c r="S76">
        <v>99.94</v>
      </c>
      <c r="T76">
        <v>99.75</v>
      </c>
      <c r="U76">
        <v>99.91</v>
      </c>
      <c r="V76">
        <v>0.63480000000000003</v>
      </c>
      <c r="W76">
        <v>0.63480000000000003</v>
      </c>
      <c r="X76">
        <v>0.54749999999999999</v>
      </c>
      <c r="Y76">
        <v>1</v>
      </c>
      <c r="Z76">
        <v>1</v>
      </c>
      <c r="AA76">
        <v>0.99770000000000003</v>
      </c>
      <c r="AB76">
        <v>0.99939999999999996</v>
      </c>
    </row>
    <row r="77" spans="1:28">
      <c r="A77" s="51">
        <v>44867</v>
      </c>
      <c r="B77" s="61" t="s">
        <v>158</v>
      </c>
      <c r="C77" s="61" t="s">
        <v>142</v>
      </c>
      <c r="D77" s="62">
        <v>44718</v>
      </c>
      <c r="E77" s="63">
        <v>44733</v>
      </c>
      <c r="F77" s="64">
        <f t="shared" si="3"/>
        <v>15</v>
      </c>
      <c r="G77" s="65" t="s">
        <v>159</v>
      </c>
      <c r="H77" t="s">
        <v>55</v>
      </c>
      <c r="I77" t="s">
        <v>194</v>
      </c>
      <c r="J77">
        <v>1</v>
      </c>
      <c r="K77">
        <v>50</v>
      </c>
      <c r="L77">
        <v>50</v>
      </c>
      <c r="M77">
        <v>87290102</v>
      </c>
      <c r="N77">
        <v>64.040000000000006</v>
      </c>
      <c r="O77" s="71">
        <v>64.040000000000006</v>
      </c>
      <c r="P77">
        <v>98.87</v>
      </c>
      <c r="Q77">
        <v>99.61</v>
      </c>
      <c r="R77">
        <v>99.4</v>
      </c>
      <c r="S77">
        <v>99.9</v>
      </c>
      <c r="T77">
        <v>99.34</v>
      </c>
      <c r="U77">
        <v>99.85</v>
      </c>
      <c r="V77">
        <v>0.65769999999999995</v>
      </c>
      <c r="W77">
        <v>0.65769999999999995</v>
      </c>
      <c r="X77">
        <v>0.56599999999999995</v>
      </c>
      <c r="Y77">
        <v>0.99690000000000001</v>
      </c>
      <c r="Z77">
        <v>1</v>
      </c>
      <c r="AA77">
        <v>0.99380000000000002</v>
      </c>
      <c r="AB77">
        <v>0.99890000000000001</v>
      </c>
    </row>
    <row r="78" spans="1:28">
      <c r="A78" s="51">
        <v>44870</v>
      </c>
      <c r="B78" s="61" t="s">
        <v>160</v>
      </c>
      <c r="C78" s="61" t="s">
        <v>142</v>
      </c>
      <c r="D78" s="62">
        <v>44718</v>
      </c>
      <c r="E78" s="63">
        <v>44733</v>
      </c>
      <c r="F78" s="64">
        <f t="shared" si="3"/>
        <v>15</v>
      </c>
      <c r="G78" s="65" t="s">
        <v>161</v>
      </c>
      <c r="H78" t="s">
        <v>60</v>
      </c>
      <c r="I78" t="s">
        <v>194</v>
      </c>
      <c r="J78">
        <v>1</v>
      </c>
      <c r="K78">
        <v>50</v>
      </c>
      <c r="L78">
        <v>50</v>
      </c>
      <c r="M78">
        <v>76875437</v>
      </c>
      <c r="N78">
        <v>55.96</v>
      </c>
      <c r="O78" s="71">
        <v>55.96</v>
      </c>
      <c r="P78">
        <v>99.37</v>
      </c>
      <c r="Q78">
        <v>99.63</v>
      </c>
      <c r="R78">
        <v>99.66</v>
      </c>
      <c r="S78">
        <v>99.9</v>
      </c>
      <c r="T78">
        <v>99.62</v>
      </c>
      <c r="U78">
        <v>99.85</v>
      </c>
      <c r="V78">
        <v>0.65110000000000001</v>
      </c>
      <c r="W78">
        <v>0.65110000000000001</v>
      </c>
      <c r="X78">
        <v>0.53759999999999997</v>
      </c>
      <c r="Y78">
        <v>1</v>
      </c>
      <c r="Z78">
        <v>1</v>
      </c>
      <c r="AA78">
        <v>0.99650000000000005</v>
      </c>
      <c r="AB78">
        <v>0.999</v>
      </c>
    </row>
    <row r="79" spans="1:28">
      <c r="A79" s="51">
        <v>44870</v>
      </c>
      <c r="B79" s="61" t="s">
        <v>160</v>
      </c>
      <c r="C79" s="61" t="s">
        <v>142</v>
      </c>
      <c r="D79" s="62">
        <v>44718</v>
      </c>
      <c r="E79" s="63">
        <v>44733</v>
      </c>
      <c r="F79" s="64">
        <f t="shared" si="3"/>
        <v>15</v>
      </c>
      <c r="G79" s="65" t="s">
        <v>161</v>
      </c>
      <c r="H79" t="s">
        <v>61</v>
      </c>
      <c r="I79" t="s">
        <v>194</v>
      </c>
      <c r="J79">
        <v>1</v>
      </c>
      <c r="K79">
        <v>50</v>
      </c>
      <c r="L79">
        <v>50</v>
      </c>
      <c r="M79">
        <v>86999921</v>
      </c>
      <c r="N79">
        <v>63.34</v>
      </c>
      <c r="O79" s="71">
        <v>63.34</v>
      </c>
      <c r="P79">
        <v>98.7</v>
      </c>
      <c r="Q79">
        <v>99.56</v>
      </c>
      <c r="R79">
        <v>99.02</v>
      </c>
      <c r="S79">
        <v>99.87</v>
      </c>
      <c r="T79">
        <v>98.96</v>
      </c>
      <c r="U79">
        <v>99.8</v>
      </c>
      <c r="V79">
        <v>0.65890000000000004</v>
      </c>
      <c r="W79">
        <v>0.65890000000000004</v>
      </c>
      <c r="X79">
        <v>0.57279999999999998</v>
      </c>
      <c r="Y79">
        <v>0.99460000000000004</v>
      </c>
      <c r="Z79">
        <v>1</v>
      </c>
      <c r="AA79">
        <v>0.99009999999999998</v>
      </c>
      <c r="AB79">
        <v>0.99860000000000004</v>
      </c>
    </row>
    <row r="80" spans="1:28">
      <c r="A80" s="51">
        <v>44870</v>
      </c>
      <c r="B80" s="61" t="s">
        <v>160</v>
      </c>
      <c r="C80" s="61" t="s">
        <v>142</v>
      </c>
      <c r="D80" s="62">
        <v>44718</v>
      </c>
      <c r="E80" s="63">
        <v>44733</v>
      </c>
      <c r="F80" s="64">
        <f t="shared" si="3"/>
        <v>15</v>
      </c>
      <c r="G80" s="65" t="s">
        <v>161</v>
      </c>
      <c r="H80" t="s">
        <v>62</v>
      </c>
      <c r="I80" t="s">
        <v>194</v>
      </c>
      <c r="J80">
        <v>1</v>
      </c>
      <c r="K80">
        <v>50</v>
      </c>
      <c r="L80">
        <v>50</v>
      </c>
      <c r="M80">
        <v>75877429</v>
      </c>
      <c r="N80">
        <v>55.66</v>
      </c>
      <c r="O80" s="71">
        <v>55.66</v>
      </c>
      <c r="P80">
        <v>99.13</v>
      </c>
      <c r="Q80">
        <v>99.61</v>
      </c>
      <c r="R80">
        <v>99.52</v>
      </c>
      <c r="S80">
        <v>99.9</v>
      </c>
      <c r="T80">
        <v>99.47</v>
      </c>
      <c r="U80">
        <v>99.84</v>
      </c>
      <c r="V80">
        <v>0.67059999999999997</v>
      </c>
      <c r="W80">
        <v>0.67059999999999997</v>
      </c>
      <c r="X80">
        <v>0.56369999999999998</v>
      </c>
      <c r="Y80">
        <v>0.99870000000000003</v>
      </c>
      <c r="Z80">
        <v>1</v>
      </c>
      <c r="AA80">
        <v>0.99509999999999998</v>
      </c>
      <c r="AB80">
        <v>0.99890000000000001</v>
      </c>
    </row>
    <row r="81" spans="1:28">
      <c r="A81" s="51">
        <v>44870</v>
      </c>
      <c r="B81" s="61" t="s">
        <v>160</v>
      </c>
      <c r="C81" s="61" t="s">
        <v>142</v>
      </c>
      <c r="D81" s="62">
        <v>44718</v>
      </c>
      <c r="E81" s="63">
        <v>44733</v>
      </c>
      <c r="F81" s="64">
        <f t="shared" si="3"/>
        <v>15</v>
      </c>
      <c r="G81" s="65" t="s">
        <v>161</v>
      </c>
      <c r="H81" t="s">
        <v>63</v>
      </c>
      <c r="I81" t="s">
        <v>194</v>
      </c>
      <c r="J81">
        <v>1</v>
      </c>
      <c r="K81">
        <v>50</v>
      </c>
      <c r="L81">
        <v>50</v>
      </c>
      <c r="M81">
        <v>77025659</v>
      </c>
      <c r="N81">
        <v>56.51</v>
      </c>
      <c r="O81" s="71">
        <v>56.51</v>
      </c>
      <c r="P81">
        <v>97.74</v>
      </c>
      <c r="Q81">
        <v>99.67</v>
      </c>
      <c r="R81">
        <v>98.24</v>
      </c>
      <c r="S81">
        <v>99.9</v>
      </c>
      <c r="T81">
        <v>98.18</v>
      </c>
      <c r="U81">
        <v>99.79</v>
      </c>
      <c r="V81">
        <v>0.64090000000000003</v>
      </c>
      <c r="W81">
        <v>0.64090000000000003</v>
      </c>
      <c r="X81">
        <v>0.54600000000000004</v>
      </c>
      <c r="Y81">
        <v>0.9889</v>
      </c>
      <c r="Z81">
        <v>1</v>
      </c>
      <c r="AA81">
        <v>0.98219999999999996</v>
      </c>
      <c r="AB81">
        <v>0.99890000000000001</v>
      </c>
    </row>
    <row r="82" spans="1:28">
      <c r="A82" s="51">
        <v>44874</v>
      </c>
      <c r="B82" s="61" t="s">
        <v>189</v>
      </c>
      <c r="C82" s="61" t="s">
        <v>142</v>
      </c>
      <c r="D82" s="63">
        <v>44763</v>
      </c>
      <c r="E82" s="63">
        <v>44778</v>
      </c>
      <c r="F82" s="64">
        <f t="shared" si="3"/>
        <v>15</v>
      </c>
      <c r="G82" s="65" t="s">
        <v>165</v>
      </c>
      <c r="H82" t="s">
        <v>76</v>
      </c>
      <c r="I82" t="s">
        <v>194</v>
      </c>
      <c r="J82">
        <v>1</v>
      </c>
      <c r="K82">
        <v>50</v>
      </c>
      <c r="L82">
        <v>50</v>
      </c>
      <c r="M82">
        <v>72037731</v>
      </c>
      <c r="N82">
        <v>53.26</v>
      </c>
      <c r="O82" s="71">
        <v>53.26</v>
      </c>
      <c r="P82">
        <v>99.98</v>
      </c>
      <c r="Q82">
        <v>100</v>
      </c>
      <c r="R82">
        <v>99.99</v>
      </c>
      <c r="S82">
        <v>100</v>
      </c>
      <c r="T82">
        <v>99.99</v>
      </c>
      <c r="U82">
        <v>100</v>
      </c>
      <c r="V82">
        <v>0.71030000000000004</v>
      </c>
      <c r="W82">
        <v>0.71030000000000004</v>
      </c>
      <c r="X82">
        <v>0.54359999999999997</v>
      </c>
      <c r="Y82">
        <v>1</v>
      </c>
      <c r="Z82">
        <v>1</v>
      </c>
      <c r="AA82">
        <v>0.99990000000000001</v>
      </c>
      <c r="AB82">
        <v>1</v>
      </c>
    </row>
    <row r="83" spans="1:28">
      <c r="A83" s="51">
        <v>44874</v>
      </c>
      <c r="B83" s="61" t="s">
        <v>189</v>
      </c>
      <c r="C83" s="61" t="s">
        <v>142</v>
      </c>
      <c r="D83" s="63">
        <v>44763</v>
      </c>
      <c r="E83" s="63">
        <v>44778</v>
      </c>
      <c r="F83" s="64">
        <f t="shared" si="3"/>
        <v>15</v>
      </c>
      <c r="G83" s="65" t="s">
        <v>165</v>
      </c>
      <c r="H83" t="s">
        <v>77</v>
      </c>
      <c r="I83" t="s">
        <v>194</v>
      </c>
      <c r="J83">
        <v>1</v>
      </c>
      <c r="K83">
        <v>50</v>
      </c>
      <c r="L83">
        <v>50</v>
      </c>
      <c r="M83">
        <v>79749823</v>
      </c>
      <c r="N83">
        <v>58.5</v>
      </c>
      <c r="O83" s="71">
        <v>58.5</v>
      </c>
      <c r="P83">
        <v>99.86</v>
      </c>
      <c r="Q83">
        <v>99.93</v>
      </c>
      <c r="R83">
        <v>99.96</v>
      </c>
      <c r="S83">
        <v>99.99</v>
      </c>
      <c r="T83">
        <v>99.96</v>
      </c>
      <c r="U83">
        <v>99.98</v>
      </c>
      <c r="V83">
        <v>0.68640000000000001</v>
      </c>
      <c r="W83">
        <v>0.68640000000000001</v>
      </c>
      <c r="X83">
        <v>0.5302</v>
      </c>
      <c r="Y83">
        <v>1</v>
      </c>
      <c r="Z83">
        <v>1</v>
      </c>
      <c r="AA83">
        <v>0.99960000000000004</v>
      </c>
      <c r="AB83">
        <v>0.99990000000000001</v>
      </c>
    </row>
    <row r="84" spans="1:28">
      <c r="A84" s="51">
        <v>44874</v>
      </c>
      <c r="B84" s="61" t="s">
        <v>189</v>
      </c>
      <c r="C84" s="61" t="s">
        <v>142</v>
      </c>
      <c r="D84" s="63">
        <v>44763</v>
      </c>
      <c r="E84" s="63">
        <v>44778</v>
      </c>
      <c r="F84" s="64">
        <f t="shared" si="3"/>
        <v>15</v>
      </c>
      <c r="G84" s="65" t="s">
        <v>165</v>
      </c>
      <c r="H84" t="s">
        <v>78</v>
      </c>
      <c r="I84" t="s">
        <v>194</v>
      </c>
      <c r="J84">
        <v>1</v>
      </c>
      <c r="K84">
        <v>50</v>
      </c>
      <c r="L84">
        <v>50</v>
      </c>
      <c r="M84">
        <v>71431505</v>
      </c>
      <c r="N84">
        <v>52</v>
      </c>
      <c r="O84" s="71">
        <v>52</v>
      </c>
      <c r="P84">
        <v>99.78</v>
      </c>
      <c r="Q84">
        <v>99.98</v>
      </c>
      <c r="R84">
        <v>99.88</v>
      </c>
      <c r="S84">
        <v>100</v>
      </c>
      <c r="T84">
        <v>99.88</v>
      </c>
      <c r="U84">
        <v>99.98</v>
      </c>
      <c r="V84">
        <v>0.67279999999999995</v>
      </c>
      <c r="W84">
        <v>0.67279999999999995</v>
      </c>
      <c r="X84">
        <v>0.52170000000000005</v>
      </c>
      <c r="Y84">
        <v>1</v>
      </c>
      <c r="Z84">
        <v>1</v>
      </c>
      <c r="AA84">
        <v>0.99880000000000002</v>
      </c>
      <c r="AB84">
        <v>1</v>
      </c>
    </row>
    <row r="85" spans="1:28">
      <c r="A85" s="51">
        <v>44874</v>
      </c>
      <c r="B85" s="61" t="s">
        <v>189</v>
      </c>
      <c r="C85" s="61" t="s">
        <v>142</v>
      </c>
      <c r="D85" s="63">
        <v>44763</v>
      </c>
      <c r="E85" s="63">
        <v>44778</v>
      </c>
      <c r="F85" s="64">
        <f t="shared" si="3"/>
        <v>15</v>
      </c>
      <c r="G85" s="65" t="s">
        <v>165</v>
      </c>
      <c r="H85" t="s">
        <v>79</v>
      </c>
      <c r="I85" t="s">
        <v>194</v>
      </c>
      <c r="J85">
        <v>1</v>
      </c>
      <c r="K85">
        <v>50</v>
      </c>
      <c r="L85">
        <v>50</v>
      </c>
      <c r="M85">
        <v>62547988</v>
      </c>
      <c r="N85">
        <v>45.88</v>
      </c>
      <c r="O85" s="71">
        <v>45.88</v>
      </c>
      <c r="P85">
        <v>99.62</v>
      </c>
      <c r="Q85">
        <v>99.97</v>
      </c>
      <c r="R85">
        <v>99.64</v>
      </c>
      <c r="S85">
        <v>99.99</v>
      </c>
      <c r="T85">
        <v>99.64</v>
      </c>
      <c r="U85">
        <v>99.99</v>
      </c>
      <c r="V85">
        <v>0.71619999999999995</v>
      </c>
      <c r="W85">
        <v>0.71619999999999995</v>
      </c>
      <c r="X85">
        <v>0.53610000000000002</v>
      </c>
      <c r="Y85">
        <v>0.99670000000000003</v>
      </c>
      <c r="Z85">
        <v>1</v>
      </c>
      <c r="AA85">
        <v>0.99639999999999995</v>
      </c>
      <c r="AB85">
        <v>0.99990000000000001</v>
      </c>
    </row>
  </sheetData>
  <autoFilter ref="A1:AB1" xr:uid="{034D5576-E72F-4CE1-8307-F45D11BC114D}">
    <sortState xmlns:xlrd2="http://schemas.microsoft.com/office/spreadsheetml/2017/richdata2" ref="A2:AB81">
      <sortCondition ref="C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6136-3EF9-4DD5-96E0-704587FCDA89}">
  <dimension ref="A1:Z42"/>
  <sheetViews>
    <sheetView zoomScale="90" zoomScaleNormal="90" workbookViewId="0">
      <selection activeCell="J7" sqref="J7"/>
    </sheetView>
  </sheetViews>
  <sheetFormatPr defaultColWidth="9.140625" defaultRowHeight="15"/>
  <cols>
    <col min="1" max="1" width="25.42578125" style="6" customWidth="1"/>
    <col min="2" max="2" width="14.42578125" style="37" customWidth="1"/>
    <col min="3" max="3" width="14.85546875" style="32" customWidth="1"/>
    <col min="4" max="7" width="12.5703125" style="32" customWidth="1"/>
    <col min="8" max="8" width="13.7109375" style="39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19" width="13.28515625" style="6" customWidth="1"/>
    <col min="20" max="20" width="3.5703125" style="6" customWidth="1"/>
    <col min="21" max="22" width="14.140625" style="6" customWidth="1"/>
    <col min="23" max="26" width="16.42578125" style="6" customWidth="1"/>
    <col min="27" max="16384" width="9.140625" style="6"/>
  </cols>
  <sheetData>
    <row r="1" spans="1:26" ht="29.25" customHeight="1">
      <c r="A1" s="3"/>
      <c r="B1" s="31" t="s">
        <v>187</v>
      </c>
      <c r="D1" s="33"/>
      <c r="E1" s="31"/>
      <c r="F1" s="33"/>
      <c r="G1" s="33"/>
      <c r="H1" s="40"/>
      <c r="I1" s="5"/>
      <c r="J1" s="5"/>
      <c r="K1" s="5"/>
      <c r="L1" s="5" t="s">
        <v>80</v>
      </c>
      <c r="M1" s="90" t="s">
        <v>81</v>
      </c>
      <c r="N1" s="90"/>
      <c r="O1" s="90" t="s">
        <v>91</v>
      </c>
      <c r="P1" s="90"/>
      <c r="Q1" s="90" t="s">
        <v>92</v>
      </c>
      <c r="R1" s="90"/>
      <c r="S1" s="5"/>
      <c r="T1" s="5"/>
      <c r="U1" s="90" t="s">
        <v>82</v>
      </c>
      <c r="V1" s="90"/>
      <c r="W1" s="90" t="s">
        <v>90</v>
      </c>
      <c r="X1" s="90"/>
      <c r="Y1" s="90" t="s">
        <v>93</v>
      </c>
      <c r="Z1" s="90"/>
    </row>
    <row r="2" spans="1:26" s="10" customFormat="1" ht="45">
      <c r="A2" s="9" t="s">
        <v>83</v>
      </c>
      <c r="B2" s="31" t="s">
        <v>85</v>
      </c>
      <c r="C2" s="34" t="s">
        <v>134</v>
      </c>
      <c r="D2" s="34" t="s">
        <v>84</v>
      </c>
      <c r="E2" s="34" t="s">
        <v>135</v>
      </c>
      <c r="F2" s="34" t="s">
        <v>186</v>
      </c>
      <c r="G2" s="34" t="s">
        <v>185</v>
      </c>
      <c r="H2" s="34" t="s">
        <v>184</v>
      </c>
      <c r="I2" s="9" t="s">
        <v>86</v>
      </c>
      <c r="J2" s="9" t="s">
        <v>237</v>
      </c>
      <c r="K2" s="9" t="s">
        <v>192</v>
      </c>
      <c r="L2" s="9" t="s">
        <v>88</v>
      </c>
      <c r="M2" s="9" t="s">
        <v>87</v>
      </c>
      <c r="N2" s="9" t="s">
        <v>89</v>
      </c>
      <c r="O2" s="9" t="s">
        <v>87</v>
      </c>
      <c r="P2" s="9" t="s">
        <v>89</v>
      </c>
      <c r="Q2" s="9" t="s">
        <v>87</v>
      </c>
      <c r="R2" s="9" t="s">
        <v>89</v>
      </c>
      <c r="S2" s="9" t="s">
        <v>195</v>
      </c>
      <c r="T2" s="9"/>
      <c r="U2" s="9" t="s">
        <v>87</v>
      </c>
      <c r="V2" s="9" t="s">
        <v>89</v>
      </c>
      <c r="W2" s="9" t="s">
        <v>87</v>
      </c>
      <c r="X2" s="9" t="s">
        <v>89</v>
      </c>
      <c r="Y2" s="9" t="s">
        <v>87</v>
      </c>
      <c r="Z2" s="9" t="s">
        <v>89</v>
      </c>
    </row>
    <row r="3" spans="1:26" ht="15.75">
      <c r="A3" s="3"/>
      <c r="B3" s="35">
        <v>44857</v>
      </c>
      <c r="C3" s="23" t="s">
        <v>146</v>
      </c>
      <c r="D3" s="23" t="s">
        <v>137</v>
      </c>
      <c r="E3" s="26">
        <v>44716</v>
      </c>
      <c r="F3" s="24">
        <v>44731</v>
      </c>
      <c r="G3" s="25">
        <f t="shared" ref="G3:G42" si="0">F3-E3</f>
        <v>15</v>
      </c>
      <c r="H3" s="23" t="s">
        <v>147</v>
      </c>
      <c r="I3" s="3" t="s">
        <v>94</v>
      </c>
      <c r="J3" s="3" t="s">
        <v>238</v>
      </c>
      <c r="K3" s="3" t="s">
        <v>193</v>
      </c>
      <c r="L3" s="11">
        <v>88300</v>
      </c>
      <c r="M3" s="11">
        <v>12300</v>
      </c>
      <c r="N3" s="11">
        <v>4710</v>
      </c>
      <c r="O3" s="3">
        <v>3105</v>
      </c>
      <c r="P3" s="3">
        <v>3089</v>
      </c>
      <c r="Q3" s="3">
        <v>1551</v>
      </c>
      <c r="R3" s="3">
        <v>1550</v>
      </c>
      <c r="S3" s="3">
        <v>5204</v>
      </c>
      <c r="T3" s="3"/>
      <c r="U3" s="11">
        <f>(M3/L3)*100</f>
        <v>13.929784824462061</v>
      </c>
      <c r="V3" s="11">
        <f>(N3/L3)*100</f>
        <v>5.3340883352208381</v>
      </c>
      <c r="W3" s="3">
        <f>(O3/L3)*100</f>
        <v>3.5164212910532275</v>
      </c>
      <c r="X3" s="3">
        <f>(P3/L3)*100</f>
        <v>3.4983012457531144</v>
      </c>
      <c r="Y3" s="3">
        <f>(Q3/L3)*100</f>
        <v>1.7565118912797284</v>
      </c>
      <c r="Z3" s="3">
        <f>(R3/L3)*100</f>
        <v>1.7553793884484712</v>
      </c>
    </row>
    <row r="4" spans="1:26" ht="15.75">
      <c r="A4" s="3"/>
      <c r="B4" s="35">
        <v>44857</v>
      </c>
      <c r="C4" s="23" t="s">
        <v>146</v>
      </c>
      <c r="D4" s="23" t="s">
        <v>137</v>
      </c>
      <c r="E4" s="26">
        <v>44716</v>
      </c>
      <c r="F4" s="24">
        <v>44731</v>
      </c>
      <c r="G4" s="25">
        <f t="shared" si="0"/>
        <v>15</v>
      </c>
      <c r="H4" s="23" t="s">
        <v>147</v>
      </c>
      <c r="I4" s="3" t="s">
        <v>95</v>
      </c>
      <c r="J4" s="3" t="s">
        <v>239</v>
      </c>
      <c r="K4" s="3" t="s">
        <v>193</v>
      </c>
      <c r="L4" s="3">
        <v>139000</v>
      </c>
      <c r="M4" s="15">
        <v>15300</v>
      </c>
      <c r="N4" s="3">
        <v>7406</v>
      </c>
      <c r="O4" s="3">
        <v>4506</v>
      </c>
      <c r="P4" s="3">
        <v>4498</v>
      </c>
      <c r="Q4" s="3">
        <v>1379</v>
      </c>
      <c r="R4" s="3">
        <v>1379</v>
      </c>
      <c r="S4" s="3">
        <v>6330</v>
      </c>
      <c r="T4" s="3"/>
      <c r="U4" s="3">
        <f t="shared" ref="U4:U42" si="1">(M4/L4)*100</f>
        <v>11.007194244604317</v>
      </c>
      <c r="V4" s="3">
        <f t="shared" ref="V4:V42" si="2">(N4/L4)*100</f>
        <v>5.3280575539568344</v>
      </c>
      <c r="W4" s="3">
        <f t="shared" ref="W4:W42" si="3">(O4/L4)*100</f>
        <v>3.241726618705036</v>
      </c>
      <c r="X4" s="3">
        <f t="shared" ref="X4:X42" si="4">(P4/L4)*100</f>
        <v>3.2359712230215822</v>
      </c>
      <c r="Y4" s="3">
        <f t="shared" ref="Y4:Y42" si="5">(Q4/L4)*100</f>
        <v>0.99208633093525178</v>
      </c>
      <c r="Z4" s="3">
        <f t="shared" ref="Z4:Z42" si="6">(R4/L4)*100</f>
        <v>0.99208633093525178</v>
      </c>
    </row>
    <row r="5" spans="1:26" ht="15.75">
      <c r="A5" s="3"/>
      <c r="B5" s="35">
        <v>44857</v>
      </c>
      <c r="C5" s="23" t="s">
        <v>146</v>
      </c>
      <c r="D5" s="23" t="s">
        <v>137</v>
      </c>
      <c r="E5" s="26">
        <v>44716</v>
      </c>
      <c r="F5" s="24">
        <v>44731</v>
      </c>
      <c r="G5" s="25">
        <f t="shared" si="0"/>
        <v>15</v>
      </c>
      <c r="H5" s="23" t="s">
        <v>147</v>
      </c>
      <c r="I5" s="3" t="s">
        <v>96</v>
      </c>
      <c r="J5" s="3" t="s">
        <v>240</v>
      </c>
      <c r="K5" s="3" t="s">
        <v>193</v>
      </c>
      <c r="L5" s="3">
        <v>87800</v>
      </c>
      <c r="M5" s="3">
        <v>12600</v>
      </c>
      <c r="N5" s="3">
        <v>5591</v>
      </c>
      <c r="O5" s="3">
        <v>3925</v>
      </c>
      <c r="P5" s="3">
        <v>3921</v>
      </c>
      <c r="Q5" s="3">
        <v>1696</v>
      </c>
      <c r="R5" s="3">
        <v>1696</v>
      </c>
      <c r="S5" s="3">
        <v>5955</v>
      </c>
      <c r="T5" s="3"/>
      <c r="U5" s="3">
        <f t="shared" si="1"/>
        <v>14.350797266514807</v>
      </c>
      <c r="V5" s="3">
        <f t="shared" si="2"/>
        <v>6.3678815489749434</v>
      </c>
      <c r="W5" s="3">
        <f t="shared" si="3"/>
        <v>4.4703872437357628</v>
      </c>
      <c r="X5" s="3">
        <f t="shared" si="4"/>
        <v>4.4658314350797266</v>
      </c>
      <c r="Y5" s="3">
        <f t="shared" si="5"/>
        <v>1.9316628701594531</v>
      </c>
      <c r="Z5" s="3">
        <f t="shared" si="6"/>
        <v>1.9316628701594531</v>
      </c>
    </row>
    <row r="6" spans="1:26" ht="15.75">
      <c r="A6" s="3"/>
      <c r="B6" s="35">
        <v>44857</v>
      </c>
      <c r="C6" s="23" t="s">
        <v>146</v>
      </c>
      <c r="D6" s="23" t="s">
        <v>137</v>
      </c>
      <c r="E6" s="26">
        <v>44716</v>
      </c>
      <c r="F6" s="24">
        <v>44731</v>
      </c>
      <c r="G6" s="25">
        <f t="shared" si="0"/>
        <v>15</v>
      </c>
      <c r="H6" s="23" t="s">
        <v>147</v>
      </c>
      <c r="I6" s="3" t="s">
        <v>97</v>
      </c>
      <c r="J6" s="3" t="s">
        <v>241</v>
      </c>
      <c r="K6" s="3" t="s">
        <v>193</v>
      </c>
      <c r="L6" s="3">
        <v>121000</v>
      </c>
      <c r="M6" s="3">
        <v>13500</v>
      </c>
      <c r="N6" s="3">
        <v>6574</v>
      </c>
      <c r="O6" s="3">
        <v>4262</v>
      </c>
      <c r="P6" s="3">
        <v>4251</v>
      </c>
      <c r="Q6" s="3">
        <v>1796</v>
      </c>
      <c r="R6" s="3">
        <v>1796</v>
      </c>
      <c r="S6" s="3">
        <v>5986</v>
      </c>
      <c r="T6" s="3"/>
      <c r="U6" s="3">
        <f t="shared" si="1"/>
        <v>11.15702479338843</v>
      </c>
      <c r="V6" s="3">
        <f t="shared" si="2"/>
        <v>5.4330578512396688</v>
      </c>
      <c r="W6" s="3">
        <f t="shared" si="3"/>
        <v>3.5223140495867771</v>
      </c>
      <c r="X6" s="3">
        <f t="shared" si="4"/>
        <v>3.5132231404958678</v>
      </c>
      <c r="Y6" s="3">
        <f t="shared" si="5"/>
        <v>1.4842975206611571</v>
      </c>
      <c r="Z6" s="3">
        <f t="shared" si="6"/>
        <v>1.4842975206611571</v>
      </c>
    </row>
    <row r="7" spans="1:26" ht="15.75">
      <c r="A7" s="3"/>
      <c r="B7" s="35">
        <v>44859</v>
      </c>
      <c r="C7" s="23" t="s">
        <v>148</v>
      </c>
      <c r="D7" s="23" t="s">
        <v>137</v>
      </c>
      <c r="E7" s="26">
        <v>44716</v>
      </c>
      <c r="F7" s="24">
        <v>44731</v>
      </c>
      <c r="G7" s="25">
        <f t="shared" si="0"/>
        <v>15</v>
      </c>
      <c r="H7" s="23" t="s">
        <v>149</v>
      </c>
      <c r="I7" s="3" t="s">
        <v>98</v>
      </c>
      <c r="J7" s="3" t="s">
        <v>238</v>
      </c>
      <c r="K7" s="3" t="s">
        <v>193</v>
      </c>
      <c r="L7" s="3">
        <v>131000</v>
      </c>
      <c r="M7" s="3">
        <v>15500</v>
      </c>
      <c r="N7" s="3">
        <v>7237</v>
      </c>
      <c r="O7" s="3">
        <v>4414</v>
      </c>
      <c r="P7" s="3">
        <v>4408</v>
      </c>
      <c r="Q7" s="3">
        <v>1586</v>
      </c>
      <c r="R7" s="3">
        <v>1586</v>
      </c>
      <c r="S7" s="3">
        <v>6489</v>
      </c>
      <c r="T7" s="3"/>
      <c r="U7" s="3">
        <f t="shared" si="1"/>
        <v>11.83206106870229</v>
      </c>
      <c r="V7" s="3">
        <f t="shared" si="2"/>
        <v>5.5244274809160308</v>
      </c>
      <c r="W7" s="3">
        <f t="shared" si="3"/>
        <v>3.3694656488549621</v>
      </c>
      <c r="X7" s="3">
        <f t="shared" si="4"/>
        <v>3.3648854961832066</v>
      </c>
      <c r="Y7" s="3">
        <f t="shared" si="5"/>
        <v>1.2106870229007634</v>
      </c>
      <c r="Z7" s="3">
        <f t="shared" si="6"/>
        <v>1.2106870229007634</v>
      </c>
    </row>
    <row r="8" spans="1:26" ht="15.75">
      <c r="A8" s="3"/>
      <c r="B8" s="35">
        <v>44859</v>
      </c>
      <c r="C8" s="23" t="s">
        <v>148</v>
      </c>
      <c r="D8" s="23" t="s">
        <v>137</v>
      </c>
      <c r="E8" s="26">
        <v>44716</v>
      </c>
      <c r="F8" s="24">
        <v>44731</v>
      </c>
      <c r="G8" s="25">
        <f t="shared" si="0"/>
        <v>15</v>
      </c>
      <c r="H8" s="59" t="s">
        <v>149</v>
      </c>
      <c r="I8" s="3" t="s">
        <v>99</v>
      </c>
      <c r="J8" s="3" t="s">
        <v>239</v>
      </c>
      <c r="K8" s="3" t="s">
        <v>193</v>
      </c>
      <c r="L8" s="3">
        <v>133000</v>
      </c>
      <c r="M8" s="3">
        <v>14200</v>
      </c>
      <c r="N8" s="3">
        <v>7367</v>
      </c>
      <c r="O8" s="3">
        <v>4244</v>
      </c>
      <c r="P8" s="3">
        <v>4230</v>
      </c>
      <c r="Q8" s="3">
        <v>2156</v>
      </c>
      <c r="R8" s="3">
        <v>2156</v>
      </c>
      <c r="S8" s="3">
        <v>6128</v>
      </c>
      <c r="T8" s="3"/>
      <c r="U8" s="3">
        <f t="shared" si="1"/>
        <v>10.676691729323307</v>
      </c>
      <c r="V8" s="3">
        <f t="shared" si="2"/>
        <v>5.5390977443609026</v>
      </c>
      <c r="W8" s="3">
        <f t="shared" si="3"/>
        <v>3.190977443609023</v>
      </c>
      <c r="X8" s="3">
        <f t="shared" si="4"/>
        <v>3.1804511278195489</v>
      </c>
      <c r="Y8" s="3">
        <f t="shared" si="5"/>
        <v>1.6210526315789473</v>
      </c>
      <c r="Z8" s="3">
        <f t="shared" si="6"/>
        <v>1.6210526315789473</v>
      </c>
    </row>
    <row r="9" spans="1:26" ht="15.75">
      <c r="A9" s="3"/>
      <c r="B9" s="35">
        <v>44859</v>
      </c>
      <c r="C9" s="23" t="s">
        <v>148</v>
      </c>
      <c r="D9" s="23" t="s">
        <v>137</v>
      </c>
      <c r="E9" s="26">
        <v>44716</v>
      </c>
      <c r="F9" s="24">
        <v>44731</v>
      </c>
      <c r="G9" s="25">
        <f t="shared" si="0"/>
        <v>15</v>
      </c>
      <c r="H9" s="59" t="s">
        <v>149</v>
      </c>
      <c r="I9" s="3" t="s">
        <v>100</v>
      </c>
      <c r="J9" s="3" t="s">
        <v>240</v>
      </c>
      <c r="K9" s="3" t="s">
        <v>193</v>
      </c>
      <c r="L9" s="3">
        <v>99700</v>
      </c>
      <c r="M9" s="3">
        <v>14400</v>
      </c>
      <c r="N9" s="3">
        <v>7262</v>
      </c>
      <c r="O9" s="3">
        <v>4395</v>
      </c>
      <c r="P9" s="3">
        <v>4383</v>
      </c>
      <c r="Q9" s="3">
        <v>2495</v>
      </c>
      <c r="R9" s="3">
        <v>2495</v>
      </c>
      <c r="S9" s="3">
        <v>6791</v>
      </c>
      <c r="T9" s="3"/>
      <c r="U9" s="3">
        <f t="shared" si="1"/>
        <v>14.443329989969911</v>
      </c>
      <c r="V9" s="3">
        <f t="shared" si="2"/>
        <v>7.2838515546639924</v>
      </c>
      <c r="W9" s="3">
        <f t="shared" si="3"/>
        <v>4.4082246740220663</v>
      </c>
      <c r="X9" s="3">
        <f t="shared" si="4"/>
        <v>4.3961885656970914</v>
      </c>
      <c r="Y9" s="3">
        <f t="shared" si="5"/>
        <v>2.5025075225677029</v>
      </c>
      <c r="Z9" s="3">
        <f t="shared" si="6"/>
        <v>2.5025075225677029</v>
      </c>
    </row>
    <row r="10" spans="1:26" ht="15.75">
      <c r="A10" s="3"/>
      <c r="B10" s="35">
        <v>44859</v>
      </c>
      <c r="C10" s="23" t="s">
        <v>148</v>
      </c>
      <c r="D10" s="23" t="s">
        <v>137</v>
      </c>
      <c r="E10" s="26">
        <v>44716</v>
      </c>
      <c r="F10" s="24">
        <v>44731</v>
      </c>
      <c r="G10" s="25">
        <f t="shared" si="0"/>
        <v>15</v>
      </c>
      <c r="H10" s="59" t="s">
        <v>149</v>
      </c>
      <c r="I10" s="3" t="s">
        <v>101</v>
      </c>
      <c r="J10" s="3" t="s">
        <v>241</v>
      </c>
      <c r="K10" s="3" t="s">
        <v>193</v>
      </c>
      <c r="L10" s="3">
        <v>89400</v>
      </c>
      <c r="M10" s="3">
        <v>13300</v>
      </c>
      <c r="N10" s="3">
        <v>6558</v>
      </c>
      <c r="O10" s="3">
        <v>3962</v>
      </c>
      <c r="P10" s="3">
        <v>3947</v>
      </c>
      <c r="Q10" s="3">
        <v>2035</v>
      </c>
      <c r="R10" s="3">
        <v>2035</v>
      </c>
      <c r="S10" s="3">
        <v>6397</v>
      </c>
      <c r="T10" s="3"/>
      <c r="U10" s="3">
        <f t="shared" si="1"/>
        <v>14.876957494407158</v>
      </c>
      <c r="V10" s="3">
        <f t="shared" si="2"/>
        <v>7.3355704697986575</v>
      </c>
      <c r="W10" s="3">
        <f t="shared" si="3"/>
        <v>4.4317673378076066</v>
      </c>
      <c r="X10" s="3">
        <f t="shared" si="4"/>
        <v>4.414988814317673</v>
      </c>
      <c r="Y10" s="3">
        <f t="shared" si="5"/>
        <v>2.2762863534675613</v>
      </c>
      <c r="Z10" s="3">
        <f t="shared" si="6"/>
        <v>2.2762863534675613</v>
      </c>
    </row>
    <row r="11" spans="1:26" ht="15.75">
      <c r="A11" s="3"/>
      <c r="B11" s="35">
        <v>44863</v>
      </c>
      <c r="C11" s="23" t="s">
        <v>150</v>
      </c>
      <c r="D11" s="23" t="s">
        <v>142</v>
      </c>
      <c r="E11" s="26">
        <v>44716</v>
      </c>
      <c r="F11" s="24">
        <v>44731</v>
      </c>
      <c r="G11" s="25">
        <f t="shared" si="0"/>
        <v>15</v>
      </c>
      <c r="H11" s="59" t="s">
        <v>151</v>
      </c>
      <c r="I11" s="3" t="s">
        <v>102</v>
      </c>
      <c r="J11" s="3" t="s">
        <v>238</v>
      </c>
      <c r="K11" s="3" t="s">
        <v>193</v>
      </c>
      <c r="L11" s="3">
        <v>101000</v>
      </c>
      <c r="M11" s="3">
        <v>15600</v>
      </c>
      <c r="N11" s="3">
        <v>7707</v>
      </c>
      <c r="O11" s="3">
        <v>4682</v>
      </c>
      <c r="P11" s="3">
        <v>4661</v>
      </c>
      <c r="Q11" s="3">
        <v>2812</v>
      </c>
      <c r="R11" s="3">
        <v>2812</v>
      </c>
      <c r="S11" s="3">
        <v>7849</v>
      </c>
      <c r="T11" s="3"/>
      <c r="U11" s="3">
        <f t="shared" si="1"/>
        <v>15.445544554455445</v>
      </c>
      <c r="V11" s="3">
        <f t="shared" si="2"/>
        <v>7.6306930693069308</v>
      </c>
      <c r="W11" s="3">
        <f t="shared" si="3"/>
        <v>4.6356435643564353</v>
      </c>
      <c r="X11" s="3">
        <f t="shared" si="4"/>
        <v>4.614851485148515</v>
      </c>
      <c r="Y11" s="3">
        <f t="shared" si="5"/>
        <v>2.7841584158415844</v>
      </c>
      <c r="Z11" s="3">
        <f t="shared" si="6"/>
        <v>2.7841584158415844</v>
      </c>
    </row>
    <row r="12" spans="1:26" ht="15.75">
      <c r="A12" s="3"/>
      <c r="B12" s="35">
        <v>44863</v>
      </c>
      <c r="C12" s="23" t="s">
        <v>150</v>
      </c>
      <c r="D12" s="23" t="s">
        <v>142</v>
      </c>
      <c r="E12" s="26">
        <v>44716</v>
      </c>
      <c r="F12" s="24">
        <v>44731</v>
      </c>
      <c r="G12" s="25">
        <f t="shared" si="0"/>
        <v>15</v>
      </c>
      <c r="H12" s="59" t="s">
        <v>151</v>
      </c>
      <c r="I12" s="3" t="s">
        <v>103</v>
      </c>
      <c r="J12" s="3" t="s">
        <v>239</v>
      </c>
      <c r="K12" s="3" t="s">
        <v>193</v>
      </c>
      <c r="L12" s="3">
        <v>112000</v>
      </c>
      <c r="M12" s="3">
        <v>16100</v>
      </c>
      <c r="N12" s="3">
        <v>7613</v>
      </c>
      <c r="O12" s="3">
        <v>5284</v>
      </c>
      <c r="P12" s="3">
        <v>5269</v>
      </c>
      <c r="Q12" s="3">
        <v>2542</v>
      </c>
      <c r="R12" s="3">
        <v>2542</v>
      </c>
      <c r="S12" s="3">
        <v>9079</v>
      </c>
      <c r="T12" s="3"/>
      <c r="U12" s="3">
        <f t="shared" si="1"/>
        <v>14.374999999999998</v>
      </c>
      <c r="V12" s="3">
        <f t="shared" si="2"/>
        <v>6.7973214285714292</v>
      </c>
      <c r="W12" s="3">
        <f t="shared" si="3"/>
        <v>4.7178571428571434</v>
      </c>
      <c r="X12" s="3">
        <f t="shared" si="4"/>
        <v>4.7044642857142858</v>
      </c>
      <c r="Y12" s="3">
        <f t="shared" si="5"/>
        <v>2.2696428571428573</v>
      </c>
      <c r="Z12" s="3">
        <f t="shared" si="6"/>
        <v>2.2696428571428573</v>
      </c>
    </row>
    <row r="13" spans="1:26" ht="15.75">
      <c r="A13" s="3"/>
      <c r="B13" s="35">
        <v>44863</v>
      </c>
      <c r="C13" s="23" t="s">
        <v>150</v>
      </c>
      <c r="D13" s="23" t="s">
        <v>142</v>
      </c>
      <c r="E13" s="26">
        <v>44716</v>
      </c>
      <c r="F13" s="24">
        <v>44731</v>
      </c>
      <c r="G13" s="25">
        <f t="shared" si="0"/>
        <v>15</v>
      </c>
      <c r="H13" s="59" t="s">
        <v>151</v>
      </c>
      <c r="I13" s="3" t="s">
        <v>104</v>
      </c>
      <c r="J13" s="3" t="s">
        <v>240</v>
      </c>
      <c r="K13" s="3" t="s">
        <v>193</v>
      </c>
      <c r="L13" s="3">
        <v>103000</v>
      </c>
      <c r="M13" s="3">
        <v>15300</v>
      </c>
      <c r="N13" s="3">
        <v>7626</v>
      </c>
      <c r="O13" s="3">
        <v>4123</v>
      </c>
      <c r="P13" s="3">
        <v>4108</v>
      </c>
      <c r="Q13" s="3">
        <v>1781</v>
      </c>
      <c r="R13" s="3">
        <v>1781</v>
      </c>
      <c r="S13" s="3">
        <v>6654</v>
      </c>
      <c r="T13" s="3"/>
      <c r="U13" s="3">
        <f t="shared" si="1"/>
        <v>14.854368932038836</v>
      </c>
      <c r="V13" s="3">
        <f t="shared" si="2"/>
        <v>7.4038834951456316</v>
      </c>
      <c r="W13" s="3">
        <f t="shared" si="3"/>
        <v>4.002912621359223</v>
      </c>
      <c r="X13" s="3">
        <f t="shared" si="4"/>
        <v>3.9883495145631067</v>
      </c>
      <c r="Y13" s="3">
        <f t="shared" si="5"/>
        <v>1.7291262135922332</v>
      </c>
      <c r="Z13" s="3">
        <f t="shared" si="6"/>
        <v>1.7291262135922332</v>
      </c>
    </row>
    <row r="14" spans="1:26" ht="15.75">
      <c r="A14" s="3"/>
      <c r="B14" s="35">
        <v>44863</v>
      </c>
      <c r="C14" s="23" t="s">
        <v>150</v>
      </c>
      <c r="D14" s="23" t="s">
        <v>142</v>
      </c>
      <c r="E14" s="26">
        <v>44716</v>
      </c>
      <c r="F14" s="24">
        <v>44731</v>
      </c>
      <c r="G14" s="25">
        <f t="shared" si="0"/>
        <v>15</v>
      </c>
      <c r="H14" s="59" t="s">
        <v>151</v>
      </c>
      <c r="I14" s="3" t="s">
        <v>105</v>
      </c>
      <c r="J14" s="3" t="s">
        <v>241</v>
      </c>
      <c r="K14" s="3" t="s">
        <v>193</v>
      </c>
      <c r="L14" s="3">
        <v>102000</v>
      </c>
      <c r="M14" s="3">
        <v>15100</v>
      </c>
      <c r="N14" s="3">
        <v>7084</v>
      </c>
      <c r="O14" s="3">
        <v>4590</v>
      </c>
      <c r="P14" s="3">
        <v>4577</v>
      </c>
      <c r="Q14" s="3">
        <v>1935</v>
      </c>
      <c r="R14" s="3">
        <v>1935</v>
      </c>
      <c r="S14" s="3">
        <v>8728</v>
      </c>
      <c r="T14" s="3"/>
      <c r="U14" s="3">
        <f t="shared" si="1"/>
        <v>14.803921568627452</v>
      </c>
      <c r="V14" s="3">
        <f t="shared" si="2"/>
        <v>6.9450980392156856</v>
      </c>
      <c r="W14" s="3">
        <f t="shared" si="3"/>
        <v>4.5</v>
      </c>
      <c r="X14" s="3">
        <f t="shared" si="4"/>
        <v>4.4872549019607844</v>
      </c>
      <c r="Y14" s="3">
        <f t="shared" si="5"/>
        <v>1.8970588235294117</v>
      </c>
      <c r="Z14" s="3">
        <f t="shared" si="6"/>
        <v>1.8970588235294117</v>
      </c>
    </row>
    <row r="15" spans="1:26" ht="15.75">
      <c r="A15" s="3"/>
      <c r="B15" s="35">
        <v>44863</v>
      </c>
      <c r="C15" s="23" t="s">
        <v>152</v>
      </c>
      <c r="D15" s="23" t="s">
        <v>142</v>
      </c>
      <c r="E15" s="26">
        <v>44716</v>
      </c>
      <c r="F15" s="24">
        <v>44731</v>
      </c>
      <c r="G15" s="25">
        <f t="shared" si="0"/>
        <v>15</v>
      </c>
      <c r="H15" s="59" t="s">
        <v>153</v>
      </c>
      <c r="I15" s="3" t="s">
        <v>106</v>
      </c>
      <c r="J15" s="3" t="s">
        <v>238</v>
      </c>
      <c r="K15" s="3" t="s">
        <v>193</v>
      </c>
      <c r="L15" s="3">
        <v>113000</v>
      </c>
      <c r="M15" s="3">
        <v>13500</v>
      </c>
      <c r="N15" s="3">
        <v>7404</v>
      </c>
      <c r="O15" s="3">
        <v>4196</v>
      </c>
      <c r="P15" s="3">
        <v>4178</v>
      </c>
      <c r="Q15" s="3">
        <v>2053</v>
      </c>
      <c r="R15" s="3">
        <v>2053</v>
      </c>
      <c r="S15" s="3">
        <v>6422</v>
      </c>
      <c r="T15" s="3"/>
      <c r="U15" s="3">
        <f t="shared" si="1"/>
        <v>11.946902654867257</v>
      </c>
      <c r="V15" s="3">
        <f t="shared" si="2"/>
        <v>6.5522123893805313</v>
      </c>
      <c r="W15" s="3">
        <f t="shared" si="3"/>
        <v>3.7132743362831859</v>
      </c>
      <c r="X15" s="3">
        <f t="shared" si="4"/>
        <v>3.6973451327433624</v>
      </c>
      <c r="Y15" s="3">
        <f t="shared" si="5"/>
        <v>1.8168141592920355</v>
      </c>
      <c r="Z15" s="3">
        <f t="shared" si="6"/>
        <v>1.8168141592920355</v>
      </c>
    </row>
    <row r="16" spans="1:26" ht="15.75">
      <c r="A16" s="3"/>
      <c r="B16" s="35">
        <v>44863</v>
      </c>
      <c r="C16" s="23" t="s">
        <v>152</v>
      </c>
      <c r="D16" s="23" t="s">
        <v>142</v>
      </c>
      <c r="E16" s="26">
        <v>44716</v>
      </c>
      <c r="F16" s="24">
        <v>44731</v>
      </c>
      <c r="G16" s="25">
        <f t="shared" si="0"/>
        <v>15</v>
      </c>
      <c r="H16" s="59" t="s">
        <v>153</v>
      </c>
      <c r="I16" s="3" t="s">
        <v>107</v>
      </c>
      <c r="J16" s="3" t="s">
        <v>239</v>
      </c>
      <c r="K16" s="3" t="s">
        <v>193</v>
      </c>
      <c r="L16" s="3">
        <v>122000</v>
      </c>
      <c r="M16" s="3">
        <v>14600</v>
      </c>
      <c r="N16" s="3">
        <v>7072</v>
      </c>
      <c r="O16" s="3">
        <v>4053</v>
      </c>
      <c r="P16" s="3">
        <v>4044</v>
      </c>
      <c r="Q16" s="3">
        <v>1493</v>
      </c>
      <c r="R16" s="3">
        <v>1493</v>
      </c>
      <c r="S16" s="3">
        <v>6878</v>
      </c>
      <c r="T16" s="3"/>
      <c r="U16" s="3">
        <f t="shared" si="1"/>
        <v>11.967213114754099</v>
      </c>
      <c r="V16" s="3">
        <f t="shared" si="2"/>
        <v>5.7967213114754097</v>
      </c>
      <c r="W16" s="3">
        <f t="shared" si="3"/>
        <v>3.3221311475409832</v>
      </c>
      <c r="X16" s="3">
        <f t="shared" si="4"/>
        <v>3.3147540983606563</v>
      </c>
      <c r="Y16" s="3">
        <f t="shared" si="5"/>
        <v>1.2237704918032788</v>
      </c>
      <c r="Z16" s="3">
        <f t="shared" si="6"/>
        <v>1.2237704918032788</v>
      </c>
    </row>
    <row r="17" spans="1:26" ht="15.75">
      <c r="A17" s="3"/>
      <c r="B17" s="35">
        <v>44863</v>
      </c>
      <c r="C17" s="23" t="s">
        <v>152</v>
      </c>
      <c r="D17" s="23" t="s">
        <v>142</v>
      </c>
      <c r="E17" s="26">
        <v>44716</v>
      </c>
      <c r="F17" s="24">
        <v>44731</v>
      </c>
      <c r="G17" s="25">
        <f t="shared" si="0"/>
        <v>15</v>
      </c>
      <c r="H17" s="59" t="s">
        <v>153</v>
      </c>
      <c r="I17" s="3" t="s">
        <v>108</v>
      </c>
      <c r="J17" s="3" t="s">
        <v>240</v>
      </c>
      <c r="K17" s="3" t="s">
        <v>193</v>
      </c>
      <c r="L17" s="3">
        <v>101000</v>
      </c>
      <c r="M17" s="3">
        <v>13300</v>
      </c>
      <c r="N17" s="3">
        <v>6485</v>
      </c>
      <c r="O17" s="3">
        <v>3844</v>
      </c>
      <c r="P17" s="3">
        <v>3829</v>
      </c>
      <c r="Q17" s="3">
        <v>2481</v>
      </c>
      <c r="R17" s="3">
        <v>2481</v>
      </c>
      <c r="S17" s="3">
        <v>4880</v>
      </c>
      <c r="T17" s="3"/>
      <c r="U17" s="3">
        <f t="shared" si="1"/>
        <v>13.168316831683169</v>
      </c>
      <c r="V17" s="3">
        <f t="shared" si="2"/>
        <v>6.4207920792079207</v>
      </c>
      <c r="W17" s="3">
        <f t="shared" si="3"/>
        <v>3.8059405940594058</v>
      </c>
      <c r="X17" s="3">
        <f t="shared" si="4"/>
        <v>3.7910891089108909</v>
      </c>
      <c r="Y17" s="3">
        <f t="shared" si="5"/>
        <v>2.4564356435643564</v>
      </c>
      <c r="Z17" s="3">
        <f t="shared" si="6"/>
        <v>2.4564356435643564</v>
      </c>
    </row>
    <row r="18" spans="1:26" ht="15.75">
      <c r="A18" s="3"/>
      <c r="B18" s="35">
        <v>44863</v>
      </c>
      <c r="C18" s="23" t="s">
        <v>152</v>
      </c>
      <c r="D18" s="23" t="s">
        <v>142</v>
      </c>
      <c r="E18" s="26">
        <v>44716</v>
      </c>
      <c r="F18" s="24">
        <v>44731</v>
      </c>
      <c r="G18" s="25">
        <f t="shared" si="0"/>
        <v>15</v>
      </c>
      <c r="H18" s="59" t="s">
        <v>153</v>
      </c>
      <c r="I18" s="3" t="s">
        <v>109</v>
      </c>
      <c r="J18" s="3" t="s">
        <v>241</v>
      </c>
      <c r="K18" s="3" t="s">
        <v>193</v>
      </c>
      <c r="L18" s="3">
        <v>103000</v>
      </c>
      <c r="M18" s="3">
        <v>14800</v>
      </c>
      <c r="N18" s="3">
        <v>7280</v>
      </c>
      <c r="O18" s="3">
        <v>4496</v>
      </c>
      <c r="P18" s="3">
        <v>4489</v>
      </c>
      <c r="Q18" s="3">
        <v>2614</v>
      </c>
      <c r="R18" s="3">
        <v>2614</v>
      </c>
      <c r="S18" s="3">
        <v>6478</v>
      </c>
      <c r="T18" s="3"/>
      <c r="U18" s="3">
        <f t="shared" si="1"/>
        <v>14.36893203883495</v>
      </c>
      <c r="V18" s="3">
        <f t="shared" si="2"/>
        <v>7.0679611650485432</v>
      </c>
      <c r="W18" s="3">
        <f t="shared" si="3"/>
        <v>4.3650485436893209</v>
      </c>
      <c r="X18" s="3">
        <f t="shared" si="4"/>
        <v>4.3582524271844658</v>
      </c>
      <c r="Y18" s="3">
        <f t="shared" si="5"/>
        <v>2.5378640776699029</v>
      </c>
      <c r="Z18" s="3">
        <f t="shared" si="6"/>
        <v>2.5378640776699029</v>
      </c>
    </row>
    <row r="19" spans="1:26" ht="15.75">
      <c r="A19" s="3"/>
      <c r="B19" s="35">
        <v>44864</v>
      </c>
      <c r="C19" s="23" t="s">
        <v>154</v>
      </c>
      <c r="D19" s="23" t="s">
        <v>137</v>
      </c>
      <c r="E19" s="26">
        <v>44718</v>
      </c>
      <c r="F19" s="24">
        <v>44733</v>
      </c>
      <c r="G19" s="25">
        <f t="shared" si="0"/>
        <v>15</v>
      </c>
      <c r="H19" s="59" t="s">
        <v>155</v>
      </c>
      <c r="I19" s="3" t="s">
        <v>110</v>
      </c>
      <c r="J19" s="3" t="s">
        <v>238</v>
      </c>
      <c r="K19" s="3" t="s">
        <v>193</v>
      </c>
      <c r="L19" s="3">
        <v>117000</v>
      </c>
      <c r="M19" s="3">
        <v>15000</v>
      </c>
      <c r="N19" s="3">
        <v>6549</v>
      </c>
      <c r="O19" s="3">
        <v>4634</v>
      </c>
      <c r="P19" s="3">
        <v>4604</v>
      </c>
      <c r="Q19" s="3">
        <v>2809</v>
      </c>
      <c r="R19" s="3">
        <v>2809</v>
      </c>
      <c r="S19" s="3">
        <v>5511</v>
      </c>
      <c r="T19" s="3"/>
      <c r="U19" s="3">
        <f t="shared" si="1"/>
        <v>12.820512820512819</v>
      </c>
      <c r="V19" s="3">
        <f t="shared" si="2"/>
        <v>5.597435897435898</v>
      </c>
      <c r="W19" s="3">
        <f t="shared" si="3"/>
        <v>3.9606837606837608</v>
      </c>
      <c r="X19" s="3">
        <f t="shared" si="4"/>
        <v>3.9350427350427348</v>
      </c>
      <c r="Y19" s="3">
        <f t="shared" si="5"/>
        <v>2.4008547008547008</v>
      </c>
      <c r="Z19" s="3">
        <f t="shared" si="6"/>
        <v>2.4008547008547008</v>
      </c>
    </row>
    <row r="20" spans="1:26" ht="15.75">
      <c r="A20" s="3"/>
      <c r="B20" s="35">
        <v>44864</v>
      </c>
      <c r="C20" s="23" t="s">
        <v>154</v>
      </c>
      <c r="D20" s="23" t="s">
        <v>137</v>
      </c>
      <c r="E20" s="26">
        <v>44718</v>
      </c>
      <c r="F20" s="24">
        <v>44733</v>
      </c>
      <c r="G20" s="25">
        <f t="shared" si="0"/>
        <v>15</v>
      </c>
      <c r="H20" s="59" t="s">
        <v>155</v>
      </c>
      <c r="I20" s="3" t="s">
        <v>111</v>
      </c>
      <c r="J20" s="3" t="s">
        <v>239</v>
      </c>
      <c r="K20" s="3" t="s">
        <v>193</v>
      </c>
      <c r="L20" s="3">
        <v>110000</v>
      </c>
      <c r="M20" s="3">
        <v>14600</v>
      </c>
      <c r="N20" s="3">
        <v>6148</v>
      </c>
      <c r="O20" s="3">
        <v>4830</v>
      </c>
      <c r="P20" s="3">
        <v>4813</v>
      </c>
      <c r="Q20" s="3">
        <v>2280</v>
      </c>
      <c r="R20" s="3">
        <v>2280</v>
      </c>
      <c r="S20" s="3">
        <v>8481</v>
      </c>
      <c r="T20" s="3"/>
      <c r="U20" s="3">
        <f t="shared" si="1"/>
        <v>13.272727272727272</v>
      </c>
      <c r="V20" s="3">
        <f t="shared" si="2"/>
        <v>5.5890909090909089</v>
      </c>
      <c r="W20" s="3">
        <f t="shared" si="3"/>
        <v>4.3909090909090915</v>
      </c>
      <c r="X20" s="3">
        <f t="shared" si="4"/>
        <v>4.3754545454545459</v>
      </c>
      <c r="Y20" s="3">
        <f t="shared" si="5"/>
        <v>2.0727272727272728</v>
      </c>
      <c r="Z20" s="3">
        <f t="shared" si="6"/>
        <v>2.0727272727272728</v>
      </c>
    </row>
    <row r="21" spans="1:26" ht="15.75">
      <c r="A21" s="3"/>
      <c r="B21" s="35">
        <v>44864</v>
      </c>
      <c r="C21" s="23" t="s">
        <v>154</v>
      </c>
      <c r="D21" s="23" t="s">
        <v>137</v>
      </c>
      <c r="E21" s="26">
        <v>44718</v>
      </c>
      <c r="F21" s="24">
        <v>44733</v>
      </c>
      <c r="G21" s="25">
        <f t="shared" si="0"/>
        <v>15</v>
      </c>
      <c r="H21" s="59" t="s">
        <v>155</v>
      </c>
      <c r="I21" s="3" t="s">
        <v>112</v>
      </c>
      <c r="J21" s="3" t="s">
        <v>240</v>
      </c>
      <c r="K21" s="3" t="s">
        <v>193</v>
      </c>
      <c r="L21" s="3">
        <v>117000</v>
      </c>
      <c r="M21" s="3">
        <v>15600</v>
      </c>
      <c r="N21" s="3">
        <v>8159</v>
      </c>
      <c r="O21" s="3">
        <v>4594</v>
      </c>
      <c r="P21" s="3">
        <v>4574</v>
      </c>
      <c r="Q21" s="3">
        <v>2181</v>
      </c>
      <c r="R21" s="3">
        <v>2181</v>
      </c>
      <c r="S21" s="3">
        <v>8981</v>
      </c>
      <c r="T21" s="3"/>
      <c r="U21" s="3">
        <f t="shared" si="1"/>
        <v>13.333333333333334</v>
      </c>
      <c r="V21" s="3">
        <f t="shared" si="2"/>
        <v>6.9735042735042736</v>
      </c>
      <c r="W21" s="3">
        <f t="shared" si="3"/>
        <v>3.9264957264957268</v>
      </c>
      <c r="X21" s="3">
        <f t="shared" si="4"/>
        <v>3.9094017094017093</v>
      </c>
      <c r="Y21" s="3">
        <f t="shared" si="5"/>
        <v>1.8641025641025641</v>
      </c>
      <c r="Z21" s="3">
        <f t="shared" si="6"/>
        <v>1.8641025641025641</v>
      </c>
    </row>
    <row r="22" spans="1:26" ht="15.75">
      <c r="A22" s="3"/>
      <c r="B22" s="35">
        <v>44864</v>
      </c>
      <c r="C22" s="23" t="s">
        <v>154</v>
      </c>
      <c r="D22" s="23" t="s">
        <v>137</v>
      </c>
      <c r="E22" s="26">
        <v>44718</v>
      </c>
      <c r="F22" s="24">
        <v>44733</v>
      </c>
      <c r="G22" s="25">
        <f t="shared" si="0"/>
        <v>15</v>
      </c>
      <c r="H22" s="59" t="s">
        <v>155</v>
      </c>
      <c r="I22" s="3" t="s">
        <v>113</v>
      </c>
      <c r="J22" s="3" t="s">
        <v>241</v>
      </c>
      <c r="K22" s="3" t="s">
        <v>193</v>
      </c>
      <c r="L22" s="3">
        <v>112000</v>
      </c>
      <c r="M22" s="3">
        <v>14600</v>
      </c>
      <c r="N22" s="3">
        <v>7120</v>
      </c>
      <c r="O22" s="3">
        <v>4808</v>
      </c>
      <c r="P22" s="3">
        <v>4793</v>
      </c>
      <c r="Q22" s="3">
        <v>2619</v>
      </c>
      <c r="R22" s="3">
        <v>2619</v>
      </c>
      <c r="S22" s="3">
        <v>9009</v>
      </c>
      <c r="T22" s="3"/>
      <c r="U22" s="3">
        <f t="shared" si="1"/>
        <v>13.035714285714286</v>
      </c>
      <c r="V22" s="3">
        <f t="shared" si="2"/>
        <v>6.3571428571428568</v>
      </c>
      <c r="W22" s="3">
        <f t="shared" si="3"/>
        <v>4.2928571428571427</v>
      </c>
      <c r="X22" s="3">
        <f t="shared" si="4"/>
        <v>4.2794642857142859</v>
      </c>
      <c r="Y22" s="3">
        <f t="shared" si="5"/>
        <v>2.3383928571428574</v>
      </c>
      <c r="Z22" s="3">
        <f t="shared" si="6"/>
        <v>2.3383928571428574</v>
      </c>
    </row>
    <row r="23" spans="1:26" ht="15.75">
      <c r="A23" s="3"/>
      <c r="B23" s="35">
        <v>44864</v>
      </c>
      <c r="C23" s="23" t="s">
        <v>156</v>
      </c>
      <c r="D23" s="23" t="s">
        <v>137</v>
      </c>
      <c r="E23" s="26">
        <v>44718</v>
      </c>
      <c r="F23" s="24">
        <v>44733</v>
      </c>
      <c r="G23" s="25">
        <f t="shared" si="0"/>
        <v>15</v>
      </c>
      <c r="H23" s="59" t="s">
        <v>157</v>
      </c>
      <c r="I23" s="3" t="s">
        <v>114</v>
      </c>
      <c r="J23" s="3" t="s">
        <v>238</v>
      </c>
      <c r="K23" s="3" t="s">
        <v>193</v>
      </c>
      <c r="L23" s="3">
        <v>110000</v>
      </c>
      <c r="M23" s="3">
        <v>14100</v>
      </c>
      <c r="N23" s="3">
        <v>6800</v>
      </c>
      <c r="O23" s="3">
        <v>4155</v>
      </c>
      <c r="P23" s="3">
        <v>4134</v>
      </c>
      <c r="Q23" s="3">
        <v>1010</v>
      </c>
      <c r="R23" s="3">
        <v>1010</v>
      </c>
      <c r="S23" s="3">
        <v>7460</v>
      </c>
      <c r="T23" s="3"/>
      <c r="U23" s="3">
        <f t="shared" si="1"/>
        <v>12.818181818181817</v>
      </c>
      <c r="V23" s="3">
        <f t="shared" si="2"/>
        <v>6.1818181818181817</v>
      </c>
      <c r="W23" s="3">
        <f t="shared" si="3"/>
        <v>3.7772727272727269</v>
      </c>
      <c r="X23" s="3">
        <f t="shared" si="4"/>
        <v>3.7581818181818183</v>
      </c>
      <c r="Y23" s="3">
        <f t="shared" si="5"/>
        <v>0.91818181818181821</v>
      </c>
      <c r="Z23" s="3">
        <f t="shared" si="6"/>
        <v>0.91818181818181821</v>
      </c>
    </row>
    <row r="24" spans="1:26" ht="15.75">
      <c r="A24" s="3"/>
      <c r="B24" s="35">
        <v>44864</v>
      </c>
      <c r="C24" s="23" t="s">
        <v>156</v>
      </c>
      <c r="D24" s="23" t="s">
        <v>137</v>
      </c>
      <c r="E24" s="26">
        <v>44718</v>
      </c>
      <c r="F24" s="24">
        <v>44733</v>
      </c>
      <c r="G24" s="25">
        <f t="shared" si="0"/>
        <v>15</v>
      </c>
      <c r="H24" s="59" t="s">
        <v>157</v>
      </c>
      <c r="I24" s="3" t="s">
        <v>115</v>
      </c>
      <c r="J24" s="3" t="s">
        <v>239</v>
      </c>
      <c r="K24" s="3" t="s">
        <v>193</v>
      </c>
      <c r="L24" s="3">
        <v>97700</v>
      </c>
      <c r="M24" s="3">
        <v>13700</v>
      </c>
      <c r="N24" s="3">
        <v>6097</v>
      </c>
      <c r="O24" s="3">
        <v>3903</v>
      </c>
      <c r="P24" s="3">
        <v>3894</v>
      </c>
      <c r="Q24" s="3">
        <v>1244</v>
      </c>
      <c r="R24" s="3">
        <v>1244</v>
      </c>
      <c r="S24" s="3">
        <v>7529</v>
      </c>
      <c r="T24" s="3"/>
      <c r="U24" s="3">
        <f t="shared" si="1"/>
        <v>14.022517911975434</v>
      </c>
      <c r="V24" s="3">
        <f t="shared" si="2"/>
        <v>6.2405322415557833</v>
      </c>
      <c r="W24" s="3">
        <f t="shared" si="3"/>
        <v>3.9948822927328558</v>
      </c>
      <c r="X24" s="3">
        <f t="shared" si="4"/>
        <v>3.9856704196519961</v>
      </c>
      <c r="Y24" s="3">
        <f t="shared" si="5"/>
        <v>1.2732855680655066</v>
      </c>
      <c r="Z24" s="3">
        <f t="shared" si="6"/>
        <v>1.2732855680655066</v>
      </c>
    </row>
    <row r="25" spans="1:26" ht="15.75">
      <c r="A25" s="3"/>
      <c r="B25" s="35">
        <v>44864</v>
      </c>
      <c r="C25" s="23" t="s">
        <v>156</v>
      </c>
      <c r="D25" s="23" t="s">
        <v>137</v>
      </c>
      <c r="E25" s="26">
        <v>44718</v>
      </c>
      <c r="F25" s="24">
        <v>44733</v>
      </c>
      <c r="G25" s="25">
        <f t="shared" si="0"/>
        <v>15</v>
      </c>
      <c r="H25" s="59" t="s">
        <v>157</v>
      </c>
      <c r="I25" s="3" t="s">
        <v>116</v>
      </c>
      <c r="J25" s="3" t="s">
        <v>240</v>
      </c>
      <c r="K25" s="3" t="s">
        <v>193</v>
      </c>
      <c r="L25" s="3">
        <v>114000</v>
      </c>
      <c r="M25" s="3">
        <v>13500</v>
      </c>
      <c r="N25" s="3">
        <v>6518</v>
      </c>
      <c r="O25" s="3">
        <v>4237</v>
      </c>
      <c r="P25" s="3">
        <v>4214</v>
      </c>
      <c r="Q25" s="3">
        <v>1872</v>
      </c>
      <c r="R25" s="3">
        <v>1872</v>
      </c>
      <c r="S25" s="3">
        <v>6664</v>
      </c>
      <c r="T25" s="3"/>
      <c r="U25" s="3">
        <f t="shared" si="1"/>
        <v>11.842105263157894</v>
      </c>
      <c r="V25" s="3">
        <f t="shared" si="2"/>
        <v>5.7175438596491226</v>
      </c>
      <c r="W25" s="3">
        <f t="shared" si="3"/>
        <v>3.7166666666666668</v>
      </c>
      <c r="X25" s="3">
        <f t="shared" si="4"/>
        <v>3.6964912280701756</v>
      </c>
      <c r="Y25" s="3">
        <f t="shared" si="5"/>
        <v>1.6421052631578947</v>
      </c>
      <c r="Z25" s="3">
        <f t="shared" si="6"/>
        <v>1.6421052631578947</v>
      </c>
    </row>
    <row r="26" spans="1:26" ht="15.75">
      <c r="A26" s="3"/>
      <c r="B26" s="35">
        <v>44864</v>
      </c>
      <c r="C26" s="23" t="s">
        <v>156</v>
      </c>
      <c r="D26" s="23" t="s">
        <v>137</v>
      </c>
      <c r="E26" s="26">
        <v>44718</v>
      </c>
      <c r="F26" s="24">
        <v>44733</v>
      </c>
      <c r="G26" s="25">
        <f t="shared" si="0"/>
        <v>15</v>
      </c>
      <c r="H26" s="59" t="s">
        <v>157</v>
      </c>
      <c r="I26" s="3" t="s">
        <v>117</v>
      </c>
      <c r="J26" s="3" t="s">
        <v>241</v>
      </c>
      <c r="K26" s="3" t="s">
        <v>193</v>
      </c>
      <c r="L26" s="3">
        <v>108000</v>
      </c>
      <c r="M26" s="3">
        <v>14400</v>
      </c>
      <c r="N26" s="3">
        <v>6738</v>
      </c>
      <c r="O26" s="3">
        <v>4425</v>
      </c>
      <c r="P26" s="3">
        <v>4406</v>
      </c>
      <c r="Q26" s="3">
        <v>1496</v>
      </c>
      <c r="R26" s="3">
        <v>1496</v>
      </c>
      <c r="S26" s="3">
        <v>6493</v>
      </c>
      <c r="T26" s="3"/>
      <c r="U26" s="3">
        <f t="shared" si="1"/>
        <v>13.333333333333334</v>
      </c>
      <c r="V26" s="3">
        <f t="shared" si="2"/>
        <v>6.2388888888888889</v>
      </c>
      <c r="W26" s="3">
        <f t="shared" si="3"/>
        <v>4.0972222222222223</v>
      </c>
      <c r="X26" s="3">
        <f t="shared" si="4"/>
        <v>4.0796296296296299</v>
      </c>
      <c r="Y26" s="3">
        <f t="shared" si="5"/>
        <v>1.3851851851851851</v>
      </c>
      <c r="Z26" s="3">
        <f t="shared" si="6"/>
        <v>1.3851851851851851</v>
      </c>
    </row>
    <row r="27" spans="1:26" ht="15.75">
      <c r="A27" s="3"/>
      <c r="B27" s="36">
        <v>44867</v>
      </c>
      <c r="C27" s="23" t="s">
        <v>158</v>
      </c>
      <c r="D27" s="23" t="s">
        <v>142</v>
      </c>
      <c r="E27" s="26">
        <v>44718</v>
      </c>
      <c r="F27" s="24">
        <v>44733</v>
      </c>
      <c r="G27" s="25">
        <f t="shared" si="0"/>
        <v>15</v>
      </c>
      <c r="H27" s="59" t="s">
        <v>159</v>
      </c>
      <c r="I27" s="3" t="s">
        <v>118</v>
      </c>
      <c r="J27" s="3" t="s">
        <v>238</v>
      </c>
      <c r="K27" s="3" t="s">
        <v>193</v>
      </c>
      <c r="L27" s="3">
        <v>112000</v>
      </c>
      <c r="M27" s="3">
        <v>14500</v>
      </c>
      <c r="N27" s="3">
        <v>6832</v>
      </c>
      <c r="O27" s="3">
        <v>4520</v>
      </c>
      <c r="P27" s="3">
        <v>4507</v>
      </c>
      <c r="Q27" s="3">
        <v>2821</v>
      </c>
      <c r="R27" s="3">
        <v>2821</v>
      </c>
      <c r="S27" s="3">
        <v>7976</v>
      </c>
      <c r="T27" s="3"/>
      <c r="U27" s="3">
        <f t="shared" si="1"/>
        <v>12.946428571428573</v>
      </c>
      <c r="V27" s="3">
        <f t="shared" si="2"/>
        <v>6.1</v>
      </c>
      <c r="W27" s="3">
        <f t="shared" si="3"/>
        <v>4.0357142857142856</v>
      </c>
      <c r="X27" s="3">
        <f t="shared" si="4"/>
        <v>4.0241071428571429</v>
      </c>
      <c r="Y27" s="3">
        <f t="shared" si="5"/>
        <v>2.5187500000000003</v>
      </c>
      <c r="Z27" s="3">
        <f t="shared" si="6"/>
        <v>2.5187500000000003</v>
      </c>
    </row>
    <row r="28" spans="1:26" ht="15.75">
      <c r="A28" s="3"/>
      <c r="B28" s="36">
        <v>44867</v>
      </c>
      <c r="C28" s="23" t="s">
        <v>158</v>
      </c>
      <c r="D28" s="23" t="s">
        <v>142</v>
      </c>
      <c r="E28" s="26">
        <v>44718</v>
      </c>
      <c r="F28" s="24">
        <v>44733</v>
      </c>
      <c r="G28" s="25">
        <f t="shared" si="0"/>
        <v>15</v>
      </c>
      <c r="H28" s="59" t="s">
        <v>159</v>
      </c>
      <c r="I28" s="3" t="s">
        <v>119</v>
      </c>
      <c r="J28" s="3" t="s">
        <v>239</v>
      </c>
      <c r="K28" s="3" t="s">
        <v>193</v>
      </c>
      <c r="L28" s="3">
        <v>105000</v>
      </c>
      <c r="M28" s="3">
        <v>14000</v>
      </c>
      <c r="N28" s="3">
        <v>6364</v>
      </c>
      <c r="O28" s="3">
        <v>4785</v>
      </c>
      <c r="P28" s="3">
        <v>4769</v>
      </c>
      <c r="Q28" s="3">
        <v>2197</v>
      </c>
      <c r="R28" s="3">
        <v>2197</v>
      </c>
      <c r="S28" s="3">
        <v>8321</v>
      </c>
      <c r="T28" s="3"/>
      <c r="U28" s="3">
        <f t="shared" si="1"/>
        <v>13.333333333333334</v>
      </c>
      <c r="V28" s="3">
        <f t="shared" si="2"/>
        <v>6.0609523809523811</v>
      </c>
      <c r="W28" s="3">
        <f t="shared" si="3"/>
        <v>4.5571428571428569</v>
      </c>
      <c r="X28" s="3">
        <f t="shared" si="4"/>
        <v>4.5419047619047612</v>
      </c>
      <c r="Y28" s="3">
        <f t="shared" si="5"/>
        <v>2.0923809523809527</v>
      </c>
      <c r="Z28" s="3">
        <f t="shared" si="6"/>
        <v>2.0923809523809527</v>
      </c>
    </row>
    <row r="29" spans="1:26" ht="15.75">
      <c r="A29" s="3"/>
      <c r="B29" s="36">
        <v>44867</v>
      </c>
      <c r="C29" s="23" t="s">
        <v>158</v>
      </c>
      <c r="D29" s="23" t="s">
        <v>142</v>
      </c>
      <c r="E29" s="26">
        <v>44718</v>
      </c>
      <c r="F29" s="24">
        <v>44733</v>
      </c>
      <c r="G29" s="25">
        <f t="shared" si="0"/>
        <v>15</v>
      </c>
      <c r="H29" s="59" t="s">
        <v>159</v>
      </c>
      <c r="I29" s="3" t="s">
        <v>120</v>
      </c>
      <c r="J29" s="3" t="s">
        <v>240</v>
      </c>
      <c r="K29" s="3" t="s">
        <v>193</v>
      </c>
      <c r="L29" s="3">
        <v>114000</v>
      </c>
      <c r="M29" s="3">
        <v>14000</v>
      </c>
      <c r="N29" s="3">
        <v>6461</v>
      </c>
      <c r="O29" s="3">
        <v>4394</v>
      </c>
      <c r="P29" s="3">
        <v>4378</v>
      </c>
      <c r="Q29" s="3">
        <v>2494</v>
      </c>
      <c r="R29" s="3">
        <v>2493</v>
      </c>
      <c r="S29" s="3">
        <v>7503</v>
      </c>
      <c r="T29" s="3"/>
      <c r="U29" s="3">
        <f t="shared" si="1"/>
        <v>12.280701754385964</v>
      </c>
      <c r="V29" s="3">
        <f t="shared" si="2"/>
        <v>5.6675438596491228</v>
      </c>
      <c r="W29" s="3">
        <f t="shared" si="3"/>
        <v>3.8543859649122805</v>
      </c>
      <c r="X29" s="3">
        <f t="shared" si="4"/>
        <v>3.8403508771929822</v>
      </c>
      <c r="Y29" s="3">
        <f t="shared" si="5"/>
        <v>2.187719298245614</v>
      </c>
      <c r="Z29" s="3">
        <f t="shared" si="6"/>
        <v>2.1868421052631577</v>
      </c>
    </row>
    <row r="30" spans="1:26" ht="15.75">
      <c r="A30" s="3"/>
      <c r="B30" s="36">
        <v>44867</v>
      </c>
      <c r="C30" s="23" t="s">
        <v>158</v>
      </c>
      <c r="D30" s="23" t="s">
        <v>142</v>
      </c>
      <c r="E30" s="26">
        <v>44718</v>
      </c>
      <c r="F30" s="24">
        <v>44733</v>
      </c>
      <c r="G30" s="25">
        <f t="shared" si="0"/>
        <v>15</v>
      </c>
      <c r="H30" s="59" t="s">
        <v>159</v>
      </c>
      <c r="I30" s="3" t="s">
        <v>121</v>
      </c>
      <c r="J30" s="3" t="s">
        <v>241</v>
      </c>
      <c r="K30" s="3" t="s">
        <v>193</v>
      </c>
      <c r="L30" s="3">
        <v>119000</v>
      </c>
      <c r="M30" s="3">
        <v>14400</v>
      </c>
      <c r="N30" s="3">
        <v>7026</v>
      </c>
      <c r="O30" s="3">
        <v>4742</v>
      </c>
      <c r="P30" s="3">
        <v>4729</v>
      </c>
      <c r="Q30" s="3">
        <v>2812</v>
      </c>
      <c r="R30" s="3">
        <v>2812</v>
      </c>
      <c r="S30" s="3">
        <v>7192</v>
      </c>
      <c r="T30" s="3"/>
      <c r="U30" s="3">
        <f t="shared" si="1"/>
        <v>12.100840336134453</v>
      </c>
      <c r="V30" s="3">
        <f t="shared" si="2"/>
        <v>5.9042016806722692</v>
      </c>
      <c r="W30" s="3">
        <f t="shared" si="3"/>
        <v>3.984873949579832</v>
      </c>
      <c r="X30" s="3">
        <f t="shared" si="4"/>
        <v>3.9739495798319329</v>
      </c>
      <c r="Y30" s="3">
        <f t="shared" si="5"/>
        <v>2.3630252100840337</v>
      </c>
      <c r="Z30" s="3">
        <f t="shared" si="6"/>
        <v>2.3630252100840337</v>
      </c>
    </row>
    <row r="31" spans="1:26" ht="15.75">
      <c r="A31" s="3"/>
      <c r="B31" s="36">
        <v>44870</v>
      </c>
      <c r="C31" s="23" t="s">
        <v>160</v>
      </c>
      <c r="D31" s="23" t="s">
        <v>142</v>
      </c>
      <c r="E31" s="26">
        <v>44718</v>
      </c>
      <c r="F31" s="24">
        <v>44733</v>
      </c>
      <c r="G31" s="25">
        <f t="shared" si="0"/>
        <v>15</v>
      </c>
      <c r="H31" s="59" t="s">
        <v>161</v>
      </c>
      <c r="I31" s="3" t="s">
        <v>122</v>
      </c>
      <c r="J31" s="3" t="s">
        <v>238</v>
      </c>
      <c r="K31" s="3" t="s">
        <v>193</v>
      </c>
      <c r="L31" s="3">
        <v>106000</v>
      </c>
      <c r="M31" s="3">
        <v>17300</v>
      </c>
      <c r="N31" s="3">
        <v>8260</v>
      </c>
      <c r="O31" s="3">
        <v>6271</v>
      </c>
      <c r="P31" s="3">
        <v>6242</v>
      </c>
      <c r="Q31" s="3">
        <v>3860</v>
      </c>
      <c r="R31" s="3">
        <v>3861</v>
      </c>
      <c r="S31" s="3">
        <v>8326</v>
      </c>
      <c r="T31" s="3"/>
      <c r="U31" s="3">
        <f t="shared" si="1"/>
        <v>16.320754716981131</v>
      </c>
      <c r="V31" s="3">
        <f t="shared" si="2"/>
        <v>7.7924528301886786</v>
      </c>
      <c r="W31" s="3">
        <f t="shared" si="3"/>
        <v>5.9160377358490566</v>
      </c>
      <c r="X31" s="3">
        <f t="shared" si="4"/>
        <v>5.8886792452830194</v>
      </c>
      <c r="Y31" s="3">
        <f t="shared" si="5"/>
        <v>3.6415094339622645</v>
      </c>
      <c r="Z31" s="3">
        <f t="shared" si="6"/>
        <v>3.6424528301886792</v>
      </c>
    </row>
    <row r="32" spans="1:26" ht="15.75">
      <c r="A32" s="3"/>
      <c r="B32" s="36">
        <v>44870</v>
      </c>
      <c r="C32" s="23" t="s">
        <v>160</v>
      </c>
      <c r="D32" s="23" t="s">
        <v>142</v>
      </c>
      <c r="E32" s="26">
        <v>44718</v>
      </c>
      <c r="F32" s="24">
        <v>44733</v>
      </c>
      <c r="G32" s="25">
        <f t="shared" si="0"/>
        <v>15</v>
      </c>
      <c r="H32" s="59" t="s">
        <v>161</v>
      </c>
      <c r="I32" s="3" t="s">
        <v>123</v>
      </c>
      <c r="J32" s="3" t="s">
        <v>239</v>
      </c>
      <c r="K32" s="3" t="s">
        <v>193</v>
      </c>
      <c r="L32" s="3">
        <v>107000</v>
      </c>
      <c r="M32" s="3">
        <v>15600</v>
      </c>
      <c r="N32" s="3">
        <v>7268</v>
      </c>
      <c r="O32" s="3">
        <v>5319</v>
      </c>
      <c r="P32" s="3">
        <v>5290</v>
      </c>
      <c r="Q32" s="3">
        <v>2979</v>
      </c>
      <c r="R32" s="3">
        <v>2978</v>
      </c>
      <c r="S32" s="3">
        <v>6558</v>
      </c>
      <c r="T32" s="3"/>
      <c r="U32" s="3">
        <f t="shared" si="1"/>
        <v>14.579439252336449</v>
      </c>
      <c r="V32" s="3">
        <f t="shared" si="2"/>
        <v>6.7925233644859819</v>
      </c>
      <c r="W32" s="3">
        <f t="shared" si="3"/>
        <v>4.971028037383177</v>
      </c>
      <c r="X32" s="3">
        <f t="shared" si="4"/>
        <v>4.94392523364486</v>
      </c>
      <c r="Y32" s="3">
        <f t="shared" si="5"/>
        <v>2.7841121495327101</v>
      </c>
      <c r="Z32" s="3">
        <f t="shared" si="6"/>
        <v>2.783177570093458</v>
      </c>
    </row>
    <row r="33" spans="1:26" ht="15.75">
      <c r="A33" s="3"/>
      <c r="B33" s="36">
        <v>44870</v>
      </c>
      <c r="C33" s="23" t="s">
        <v>160</v>
      </c>
      <c r="D33" s="23" t="s">
        <v>142</v>
      </c>
      <c r="E33" s="26">
        <v>44718</v>
      </c>
      <c r="F33" s="24">
        <v>44733</v>
      </c>
      <c r="G33" s="25">
        <f t="shared" si="0"/>
        <v>15</v>
      </c>
      <c r="H33" s="59" t="s">
        <v>161</v>
      </c>
      <c r="I33" s="3" t="s">
        <v>124</v>
      </c>
      <c r="J33" s="3" t="s">
        <v>240</v>
      </c>
      <c r="K33" s="3" t="s">
        <v>193</v>
      </c>
      <c r="L33" s="3">
        <v>111000</v>
      </c>
      <c r="M33" s="3">
        <v>15700</v>
      </c>
      <c r="N33" s="3">
        <v>7496</v>
      </c>
      <c r="O33" s="3">
        <v>5016</v>
      </c>
      <c r="P33" s="3">
        <v>4990</v>
      </c>
      <c r="Q33" s="3">
        <v>3119</v>
      </c>
      <c r="R33" s="3">
        <v>3119</v>
      </c>
      <c r="S33" s="3">
        <v>6521</v>
      </c>
      <c r="T33" s="3"/>
      <c r="U33" s="3">
        <f t="shared" si="1"/>
        <v>14.144144144144144</v>
      </c>
      <c r="V33" s="3">
        <f t="shared" si="2"/>
        <v>6.7531531531531535</v>
      </c>
      <c r="W33" s="3">
        <f t="shared" si="3"/>
        <v>4.5189189189189189</v>
      </c>
      <c r="X33" s="3">
        <f t="shared" si="4"/>
        <v>4.4954954954954953</v>
      </c>
      <c r="Y33" s="3">
        <f t="shared" si="5"/>
        <v>2.8099099099099099</v>
      </c>
      <c r="Z33" s="3">
        <f t="shared" si="6"/>
        <v>2.8099099099099099</v>
      </c>
    </row>
    <row r="34" spans="1:26" ht="15.75">
      <c r="A34" s="3"/>
      <c r="B34" s="36">
        <v>44870</v>
      </c>
      <c r="C34" s="23" t="s">
        <v>160</v>
      </c>
      <c r="D34" s="23" t="s">
        <v>142</v>
      </c>
      <c r="E34" s="26">
        <v>44718</v>
      </c>
      <c r="F34" s="24">
        <v>44733</v>
      </c>
      <c r="G34" s="25">
        <f t="shared" si="0"/>
        <v>15</v>
      </c>
      <c r="H34" s="59" t="s">
        <v>161</v>
      </c>
      <c r="I34" s="3" t="s">
        <v>125</v>
      </c>
      <c r="J34" s="3" t="s">
        <v>241</v>
      </c>
      <c r="K34" s="3" t="s">
        <v>193</v>
      </c>
      <c r="L34" s="3">
        <v>108000</v>
      </c>
      <c r="M34" s="3">
        <v>15300</v>
      </c>
      <c r="N34" s="3">
        <v>7278</v>
      </c>
      <c r="O34" s="3">
        <v>5143</v>
      </c>
      <c r="P34" s="3">
        <v>5131</v>
      </c>
      <c r="Q34" s="3">
        <v>2422</v>
      </c>
      <c r="R34" s="3">
        <v>2422</v>
      </c>
      <c r="S34" s="3">
        <v>6835</v>
      </c>
      <c r="T34" s="3"/>
      <c r="U34" s="3">
        <f t="shared" si="1"/>
        <v>14.166666666666666</v>
      </c>
      <c r="V34" s="3">
        <f t="shared" si="2"/>
        <v>6.7388888888888889</v>
      </c>
      <c r="W34" s="3">
        <f t="shared" si="3"/>
        <v>4.7620370370370368</v>
      </c>
      <c r="X34" s="3">
        <f t="shared" si="4"/>
        <v>4.7509259259259258</v>
      </c>
      <c r="Y34" s="3">
        <f t="shared" si="5"/>
        <v>2.2425925925925925</v>
      </c>
      <c r="Z34" s="3">
        <f t="shared" si="6"/>
        <v>2.2425925925925925</v>
      </c>
    </row>
    <row r="35" spans="1:26" ht="15.75">
      <c r="A35" s="3"/>
      <c r="B35" s="36">
        <v>44871</v>
      </c>
      <c r="C35" s="23" t="s">
        <v>188</v>
      </c>
      <c r="D35" s="23" t="s">
        <v>137</v>
      </c>
      <c r="E35" s="24">
        <v>44763</v>
      </c>
      <c r="F35" s="24">
        <v>44778</v>
      </c>
      <c r="G35" s="25">
        <f t="shared" si="0"/>
        <v>15</v>
      </c>
      <c r="H35" s="59" t="s">
        <v>163</v>
      </c>
      <c r="I35" s="3" t="s">
        <v>126</v>
      </c>
      <c r="J35" s="3" t="s">
        <v>238</v>
      </c>
      <c r="K35" s="3" t="s">
        <v>193</v>
      </c>
      <c r="L35" s="3">
        <v>115000</v>
      </c>
      <c r="M35" s="3">
        <v>18800</v>
      </c>
      <c r="N35" s="3">
        <v>9143</v>
      </c>
      <c r="O35" s="3">
        <v>6751</v>
      </c>
      <c r="P35" s="3">
        <v>6728</v>
      </c>
      <c r="Q35" s="3">
        <v>4381</v>
      </c>
      <c r="R35" s="3">
        <v>4382</v>
      </c>
      <c r="S35" s="3">
        <v>10300</v>
      </c>
      <c r="T35" s="3"/>
      <c r="U35" s="3">
        <f t="shared" si="1"/>
        <v>16.34782608695652</v>
      </c>
      <c r="V35" s="3">
        <f t="shared" si="2"/>
        <v>7.9504347826086956</v>
      </c>
      <c r="W35" s="3">
        <f t="shared" si="3"/>
        <v>5.8704347826086956</v>
      </c>
      <c r="X35" s="3">
        <f t="shared" si="4"/>
        <v>5.8504347826086951</v>
      </c>
      <c r="Y35" s="3">
        <f t="shared" si="5"/>
        <v>3.8095652173913046</v>
      </c>
      <c r="Z35" s="3">
        <f t="shared" si="6"/>
        <v>3.8104347826086959</v>
      </c>
    </row>
    <row r="36" spans="1:26" ht="15.75">
      <c r="A36" s="3"/>
      <c r="B36" s="36">
        <v>44871</v>
      </c>
      <c r="C36" s="23" t="s">
        <v>188</v>
      </c>
      <c r="D36" s="23" t="s">
        <v>137</v>
      </c>
      <c r="E36" s="24">
        <v>44763</v>
      </c>
      <c r="F36" s="24">
        <v>44778</v>
      </c>
      <c r="G36" s="25">
        <f t="shared" si="0"/>
        <v>15</v>
      </c>
      <c r="H36" s="23" t="s">
        <v>163</v>
      </c>
      <c r="I36" s="3" t="s">
        <v>127</v>
      </c>
      <c r="J36" s="3" t="s">
        <v>239</v>
      </c>
      <c r="K36" s="3" t="s">
        <v>193</v>
      </c>
      <c r="L36" s="3">
        <v>110000</v>
      </c>
      <c r="M36" s="3">
        <v>16500</v>
      </c>
      <c r="N36" s="3">
        <v>8423</v>
      </c>
      <c r="O36" s="3">
        <v>5614</v>
      </c>
      <c r="P36" s="3">
        <v>5601</v>
      </c>
      <c r="Q36" s="3">
        <v>3060</v>
      </c>
      <c r="R36" s="3">
        <v>3060</v>
      </c>
      <c r="S36" s="3">
        <v>7735</v>
      </c>
      <c r="T36" s="3"/>
      <c r="U36" s="3">
        <f t="shared" si="1"/>
        <v>15</v>
      </c>
      <c r="V36" s="3">
        <f t="shared" si="2"/>
        <v>7.6572727272727281</v>
      </c>
      <c r="W36" s="3">
        <f t="shared" si="3"/>
        <v>5.1036363636363635</v>
      </c>
      <c r="X36" s="3">
        <f t="shared" si="4"/>
        <v>5.0918181818181818</v>
      </c>
      <c r="Y36" s="3">
        <f t="shared" si="5"/>
        <v>2.7818181818181817</v>
      </c>
      <c r="Z36" s="3">
        <f t="shared" si="6"/>
        <v>2.7818181818181817</v>
      </c>
    </row>
    <row r="37" spans="1:26" ht="15.75">
      <c r="A37" s="3"/>
      <c r="B37" s="36">
        <v>44871</v>
      </c>
      <c r="C37" s="23" t="s">
        <v>188</v>
      </c>
      <c r="D37" s="23" t="s">
        <v>137</v>
      </c>
      <c r="E37" s="24">
        <v>44763</v>
      </c>
      <c r="F37" s="24">
        <v>44778</v>
      </c>
      <c r="G37" s="25">
        <f t="shared" si="0"/>
        <v>15</v>
      </c>
      <c r="H37" s="23" t="s">
        <v>163</v>
      </c>
      <c r="I37" s="3" t="s">
        <v>128</v>
      </c>
      <c r="J37" s="3" t="s">
        <v>240</v>
      </c>
      <c r="K37" s="3" t="s">
        <v>193</v>
      </c>
      <c r="L37" s="3">
        <v>93300</v>
      </c>
      <c r="M37" s="3">
        <v>15100</v>
      </c>
      <c r="N37" s="3">
        <v>7562</v>
      </c>
      <c r="O37" s="3">
        <v>4870</v>
      </c>
      <c r="P37" s="3">
        <v>4848</v>
      </c>
      <c r="Q37" s="3">
        <v>3196</v>
      </c>
      <c r="R37" s="3">
        <v>3196</v>
      </c>
      <c r="S37" s="3">
        <v>8072</v>
      </c>
      <c r="T37" s="3"/>
      <c r="U37" s="3">
        <f t="shared" si="1"/>
        <v>16.184351554126476</v>
      </c>
      <c r="V37" s="3">
        <f t="shared" si="2"/>
        <v>8.105037513397642</v>
      </c>
      <c r="W37" s="3">
        <f t="shared" si="3"/>
        <v>5.219721329046088</v>
      </c>
      <c r="X37" s="3">
        <f t="shared" si="4"/>
        <v>5.1961414790996789</v>
      </c>
      <c r="Y37" s="3">
        <f t="shared" si="5"/>
        <v>3.4255091103965705</v>
      </c>
      <c r="Z37" s="3">
        <f t="shared" si="6"/>
        <v>3.4255091103965705</v>
      </c>
    </row>
    <row r="38" spans="1:26" ht="15.75">
      <c r="A38" s="3"/>
      <c r="B38" s="36">
        <v>44871</v>
      </c>
      <c r="C38" s="23" t="s">
        <v>188</v>
      </c>
      <c r="D38" s="23" t="s">
        <v>137</v>
      </c>
      <c r="E38" s="24">
        <v>44763</v>
      </c>
      <c r="F38" s="24">
        <v>44778</v>
      </c>
      <c r="G38" s="25">
        <f t="shared" si="0"/>
        <v>15</v>
      </c>
      <c r="H38" s="23" t="s">
        <v>163</v>
      </c>
      <c r="I38" s="3" t="s">
        <v>129</v>
      </c>
      <c r="J38" s="3" t="s">
        <v>241</v>
      </c>
      <c r="K38" s="3" t="s">
        <v>193</v>
      </c>
      <c r="L38" s="3">
        <v>85800</v>
      </c>
      <c r="M38" s="3">
        <v>14500</v>
      </c>
      <c r="N38" s="3">
        <v>7300</v>
      </c>
      <c r="O38" s="3">
        <v>4532</v>
      </c>
      <c r="P38" s="3">
        <v>4506</v>
      </c>
      <c r="Q38" s="3">
        <v>2503</v>
      </c>
      <c r="R38" s="3">
        <v>2503</v>
      </c>
      <c r="S38" s="3">
        <v>6832</v>
      </c>
      <c r="T38" s="3"/>
      <c r="U38" s="3">
        <f t="shared" si="1"/>
        <v>16.899766899766899</v>
      </c>
      <c r="V38" s="3">
        <f t="shared" si="2"/>
        <v>8.5081585081585089</v>
      </c>
      <c r="W38" s="3">
        <f t="shared" si="3"/>
        <v>5.2820512820512819</v>
      </c>
      <c r="X38" s="3">
        <f t="shared" si="4"/>
        <v>5.2517482517482517</v>
      </c>
      <c r="Y38" s="3">
        <f t="shared" si="5"/>
        <v>2.9172494172494172</v>
      </c>
      <c r="Z38" s="3">
        <f t="shared" si="6"/>
        <v>2.9172494172494172</v>
      </c>
    </row>
    <row r="39" spans="1:26" ht="15.75">
      <c r="A39" s="3"/>
      <c r="B39" s="36">
        <v>44874</v>
      </c>
      <c r="C39" s="23" t="s">
        <v>189</v>
      </c>
      <c r="D39" s="23" t="s">
        <v>142</v>
      </c>
      <c r="E39" s="24">
        <v>44763</v>
      </c>
      <c r="F39" s="24">
        <v>44778</v>
      </c>
      <c r="G39" s="25">
        <f t="shared" si="0"/>
        <v>15</v>
      </c>
      <c r="H39" s="23" t="s">
        <v>165</v>
      </c>
      <c r="I39" s="3" t="s">
        <v>130</v>
      </c>
      <c r="J39" s="3" t="s">
        <v>238</v>
      </c>
      <c r="K39" s="3" t="s">
        <v>193</v>
      </c>
      <c r="L39" s="3">
        <v>82600</v>
      </c>
      <c r="M39" s="3">
        <v>14000</v>
      </c>
      <c r="N39" s="3">
        <v>6253</v>
      </c>
      <c r="O39" s="3">
        <v>4168</v>
      </c>
      <c r="P39" s="3">
        <v>4145</v>
      </c>
      <c r="Q39" s="3">
        <v>1933</v>
      </c>
      <c r="R39" s="3">
        <v>1933</v>
      </c>
      <c r="S39" s="3">
        <v>7408</v>
      </c>
      <c r="T39" s="3"/>
      <c r="U39" s="3">
        <f t="shared" si="1"/>
        <v>16.949152542372879</v>
      </c>
      <c r="V39" s="3">
        <f t="shared" si="2"/>
        <v>7.5702179176755449</v>
      </c>
      <c r="W39" s="3">
        <f t="shared" si="3"/>
        <v>5.0460048426150124</v>
      </c>
      <c r="X39" s="3">
        <f t="shared" si="4"/>
        <v>5.0181598062954</v>
      </c>
      <c r="Y39" s="3">
        <f t="shared" si="5"/>
        <v>2.3401937046004844</v>
      </c>
      <c r="Z39" s="3">
        <f t="shared" si="6"/>
        <v>2.3401937046004844</v>
      </c>
    </row>
    <row r="40" spans="1:26" ht="15.75">
      <c r="A40" s="3"/>
      <c r="B40" s="36">
        <v>44874</v>
      </c>
      <c r="C40" s="23" t="s">
        <v>189</v>
      </c>
      <c r="D40" s="23" t="s">
        <v>142</v>
      </c>
      <c r="E40" s="24">
        <v>44763</v>
      </c>
      <c r="F40" s="24">
        <v>44778</v>
      </c>
      <c r="G40" s="25">
        <f t="shared" si="0"/>
        <v>15</v>
      </c>
      <c r="H40" s="23" t="s">
        <v>165</v>
      </c>
      <c r="I40" s="3" t="s">
        <v>131</v>
      </c>
      <c r="J40" s="3" t="s">
        <v>239</v>
      </c>
      <c r="K40" s="3" t="s">
        <v>193</v>
      </c>
      <c r="L40" s="3">
        <v>96900</v>
      </c>
      <c r="M40" s="3">
        <v>15200</v>
      </c>
      <c r="N40" s="3">
        <v>6691</v>
      </c>
      <c r="O40" s="3">
        <v>4479</v>
      </c>
      <c r="P40" s="3">
        <v>4462</v>
      </c>
      <c r="Q40" s="3">
        <v>2188</v>
      </c>
      <c r="R40" s="3">
        <v>2187</v>
      </c>
      <c r="S40" s="3">
        <v>9009</v>
      </c>
      <c r="T40" s="3"/>
      <c r="U40" s="3">
        <f t="shared" si="1"/>
        <v>15.686274509803921</v>
      </c>
      <c r="V40" s="3">
        <f t="shared" si="2"/>
        <v>6.9050567595459231</v>
      </c>
      <c r="W40" s="3">
        <f t="shared" si="3"/>
        <v>4.6222910216718267</v>
      </c>
      <c r="X40" s="3">
        <f t="shared" si="4"/>
        <v>4.6047471620227034</v>
      </c>
      <c r="Y40" s="3">
        <f t="shared" si="5"/>
        <v>2.2579979360165119</v>
      </c>
      <c r="Z40" s="3">
        <f t="shared" si="6"/>
        <v>2.2569659442724457</v>
      </c>
    </row>
    <row r="41" spans="1:26" ht="15.75">
      <c r="A41" s="3"/>
      <c r="B41" s="36">
        <v>44874</v>
      </c>
      <c r="C41" s="23" t="s">
        <v>189</v>
      </c>
      <c r="D41" s="23" t="s">
        <v>142</v>
      </c>
      <c r="E41" s="24">
        <v>44763</v>
      </c>
      <c r="F41" s="24">
        <v>44778</v>
      </c>
      <c r="G41" s="25">
        <f t="shared" si="0"/>
        <v>15</v>
      </c>
      <c r="H41" s="23" t="s">
        <v>165</v>
      </c>
      <c r="I41" s="3" t="s">
        <v>132</v>
      </c>
      <c r="J41" s="3" t="s">
        <v>240</v>
      </c>
      <c r="K41" s="3" t="s">
        <v>193</v>
      </c>
      <c r="L41" s="3">
        <v>83100</v>
      </c>
      <c r="M41" s="3">
        <v>14700</v>
      </c>
      <c r="N41" s="3">
        <v>6788</v>
      </c>
      <c r="O41" s="3">
        <v>4511</v>
      </c>
      <c r="P41" s="3">
        <v>4481</v>
      </c>
      <c r="Q41" s="3">
        <v>2916</v>
      </c>
      <c r="R41" s="3">
        <v>2915</v>
      </c>
      <c r="S41" s="3">
        <v>6963</v>
      </c>
      <c r="T41" s="3"/>
      <c r="U41" s="3">
        <f t="shared" si="1"/>
        <v>17.689530685920577</v>
      </c>
      <c r="V41" s="3">
        <f t="shared" si="2"/>
        <v>8.1684717208182906</v>
      </c>
      <c r="W41" s="3">
        <f t="shared" si="3"/>
        <v>5.4283995186522267</v>
      </c>
      <c r="X41" s="3">
        <f t="shared" si="4"/>
        <v>5.3922984356197352</v>
      </c>
      <c r="Y41" s="3">
        <f t="shared" si="5"/>
        <v>3.5090252707581224</v>
      </c>
      <c r="Z41" s="3">
        <f t="shared" si="6"/>
        <v>3.5078219013237066</v>
      </c>
    </row>
    <row r="42" spans="1:26" ht="15.75">
      <c r="A42" s="3"/>
      <c r="B42" s="36">
        <v>44874</v>
      </c>
      <c r="C42" s="23" t="s">
        <v>189</v>
      </c>
      <c r="D42" s="23" t="s">
        <v>142</v>
      </c>
      <c r="E42" s="24">
        <v>44763</v>
      </c>
      <c r="F42" s="24">
        <v>44778</v>
      </c>
      <c r="G42" s="25">
        <f t="shared" si="0"/>
        <v>15</v>
      </c>
      <c r="H42" s="23" t="s">
        <v>165</v>
      </c>
      <c r="I42" s="3" t="s">
        <v>133</v>
      </c>
      <c r="J42" s="3" t="s">
        <v>241</v>
      </c>
      <c r="K42" s="3" t="s">
        <v>193</v>
      </c>
      <c r="L42" s="3">
        <v>99000</v>
      </c>
      <c r="M42" s="3">
        <v>16700</v>
      </c>
      <c r="N42" s="3">
        <v>7467</v>
      </c>
      <c r="O42" s="3">
        <v>4875</v>
      </c>
      <c r="P42" s="3">
        <v>4841</v>
      </c>
      <c r="Q42" s="3">
        <v>3255</v>
      </c>
      <c r="R42" s="3">
        <v>3254</v>
      </c>
      <c r="S42" s="3">
        <v>9124</v>
      </c>
      <c r="T42" s="3"/>
      <c r="U42" s="3">
        <f t="shared" si="1"/>
        <v>16.868686868686869</v>
      </c>
      <c r="V42" s="3">
        <f t="shared" si="2"/>
        <v>7.542424242424242</v>
      </c>
      <c r="W42" s="3">
        <f t="shared" si="3"/>
        <v>4.9242424242424239</v>
      </c>
      <c r="X42" s="3">
        <f t="shared" si="4"/>
        <v>4.88989898989899</v>
      </c>
      <c r="Y42" s="3">
        <f t="shared" si="5"/>
        <v>3.2878787878787876</v>
      </c>
      <c r="Z42" s="3">
        <f t="shared" si="6"/>
        <v>3.2868686868686865</v>
      </c>
    </row>
  </sheetData>
  <mergeCells count="6">
    <mergeCell ref="Y1:Z1"/>
    <mergeCell ref="M1:N1"/>
    <mergeCell ref="O1:P1"/>
    <mergeCell ref="Q1:R1"/>
    <mergeCell ref="U1:V1"/>
    <mergeCell ref="W1:X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83EB-CF85-4CFF-B9D1-8AB8751786E9}">
  <dimension ref="A1:Z43"/>
  <sheetViews>
    <sheetView topLeftCell="E1" workbookViewId="0">
      <selection activeCell="J33" sqref="J33"/>
    </sheetView>
  </sheetViews>
  <sheetFormatPr defaultColWidth="9.140625" defaultRowHeight="15"/>
  <cols>
    <col min="1" max="1" width="25.42578125" style="12" customWidth="1"/>
    <col min="2" max="2" width="14" style="39" customWidth="1"/>
    <col min="3" max="3" width="14.85546875" style="39" customWidth="1"/>
    <col min="4" max="7" width="12.5703125" style="39" customWidth="1"/>
    <col min="8" max="8" width="13.7109375" style="39" customWidth="1"/>
    <col min="9" max="10" width="12.42578125" style="12" customWidth="1"/>
    <col min="11" max="11" width="5.5703125" style="6" customWidth="1"/>
    <col min="12" max="12" width="16.140625" style="12" customWidth="1"/>
    <col min="13" max="14" width="11.5703125" style="12" customWidth="1"/>
    <col min="15" max="16" width="11.140625" style="12" customWidth="1"/>
    <col min="17" max="19" width="11.42578125" style="12" customWidth="1"/>
    <col min="20" max="20" width="3.5703125" style="12" customWidth="1"/>
    <col min="21" max="22" width="14.140625" style="12" customWidth="1"/>
    <col min="23" max="26" width="16.42578125" style="12" customWidth="1"/>
    <col min="27" max="16384" width="9.140625" style="12"/>
  </cols>
  <sheetData>
    <row r="1" spans="1:26" ht="29.25" customHeight="1">
      <c r="A1" s="3"/>
      <c r="B1" s="38" t="s">
        <v>194</v>
      </c>
      <c r="D1" s="40"/>
      <c r="E1" s="38"/>
      <c r="F1" s="40"/>
      <c r="G1" s="40"/>
      <c r="H1" s="40"/>
      <c r="I1" s="5"/>
      <c r="J1" s="5"/>
      <c r="K1" s="5"/>
      <c r="L1" s="5" t="s">
        <v>80</v>
      </c>
      <c r="M1" s="90" t="s">
        <v>81</v>
      </c>
      <c r="N1" s="90"/>
      <c r="O1" s="90" t="s">
        <v>91</v>
      </c>
      <c r="P1" s="90"/>
      <c r="Q1" s="90" t="s">
        <v>92</v>
      </c>
      <c r="R1" s="90"/>
      <c r="S1" s="5"/>
      <c r="T1" s="5"/>
      <c r="U1" s="90" t="s">
        <v>82</v>
      </c>
      <c r="V1" s="90"/>
      <c r="W1" s="90" t="s">
        <v>90</v>
      </c>
      <c r="X1" s="90"/>
      <c r="Y1" s="90" t="s">
        <v>93</v>
      </c>
      <c r="Z1" s="90"/>
    </row>
    <row r="2" spans="1:26" s="13" customFormat="1" ht="45">
      <c r="A2" s="9" t="s">
        <v>83</v>
      </c>
      <c r="B2" s="31" t="s">
        <v>85</v>
      </c>
      <c r="C2" s="34" t="s">
        <v>134</v>
      </c>
      <c r="D2" s="34" t="s">
        <v>84</v>
      </c>
      <c r="E2" s="34" t="s">
        <v>135</v>
      </c>
      <c r="F2" s="34" t="s">
        <v>186</v>
      </c>
      <c r="G2" s="34" t="s">
        <v>185</v>
      </c>
      <c r="H2" s="34" t="s">
        <v>184</v>
      </c>
      <c r="I2" s="9" t="s">
        <v>86</v>
      </c>
      <c r="J2" s="9" t="s">
        <v>237</v>
      </c>
      <c r="K2" s="9" t="s">
        <v>192</v>
      </c>
      <c r="L2" s="9" t="s">
        <v>88</v>
      </c>
      <c r="M2" s="9" t="s">
        <v>87</v>
      </c>
      <c r="N2" s="9" t="s">
        <v>89</v>
      </c>
      <c r="O2" s="9" t="s">
        <v>87</v>
      </c>
      <c r="P2" s="9" t="s">
        <v>89</v>
      </c>
      <c r="Q2" s="9" t="s">
        <v>87</v>
      </c>
      <c r="R2" s="9" t="s">
        <v>89</v>
      </c>
      <c r="S2" s="9" t="s">
        <v>195</v>
      </c>
      <c r="T2" s="9"/>
      <c r="U2" s="9" t="s">
        <v>87</v>
      </c>
      <c r="V2" s="9" t="s">
        <v>89</v>
      </c>
      <c r="W2" s="9" t="s">
        <v>87</v>
      </c>
      <c r="X2" s="9" t="s">
        <v>89</v>
      </c>
      <c r="Y2" s="9" t="s">
        <v>87</v>
      </c>
      <c r="Z2" s="9" t="s">
        <v>89</v>
      </c>
    </row>
    <row r="3" spans="1:26" ht="15.75">
      <c r="A3" s="3"/>
      <c r="B3" s="41">
        <v>44857</v>
      </c>
      <c r="C3" s="23" t="s">
        <v>146</v>
      </c>
      <c r="D3" s="23" t="s">
        <v>137</v>
      </c>
      <c r="E3" s="26">
        <v>44716</v>
      </c>
      <c r="F3" s="24">
        <v>44731</v>
      </c>
      <c r="G3" s="25">
        <f t="shared" ref="G3:G42" si="0">F3-E3</f>
        <v>15</v>
      </c>
      <c r="H3" s="23" t="s">
        <v>147</v>
      </c>
      <c r="I3" s="3" t="s">
        <v>4</v>
      </c>
      <c r="J3" s="3" t="s">
        <v>238</v>
      </c>
      <c r="K3" s="3" t="s">
        <v>194</v>
      </c>
      <c r="L3" s="11">
        <v>112000</v>
      </c>
      <c r="M3" s="11">
        <v>14900</v>
      </c>
      <c r="N3" s="11">
        <v>11500</v>
      </c>
      <c r="O3" s="3">
        <v>7439</v>
      </c>
      <c r="P3" s="3">
        <v>7415</v>
      </c>
      <c r="Q3" s="3">
        <v>3986</v>
      </c>
      <c r="R3" s="3">
        <v>3985</v>
      </c>
      <c r="S3" s="3">
        <v>8981</v>
      </c>
      <c r="T3" s="3"/>
      <c r="U3" s="14">
        <f>(M3/L3)*100</f>
        <v>13.303571428571429</v>
      </c>
      <c r="V3" s="14">
        <f>(N3/L3)*100</f>
        <v>10.267857142857142</v>
      </c>
      <c r="W3" s="14">
        <f>(O3/L3)*100</f>
        <v>6.6419642857142858</v>
      </c>
      <c r="X3" s="14">
        <f>(P3/L3)*100</f>
        <v>6.6205357142857153</v>
      </c>
      <c r="Y3" s="14">
        <f>(Q3/L3)*100</f>
        <v>3.558928571428571</v>
      </c>
      <c r="Z3" s="14">
        <f>(R3/L3)*100</f>
        <v>3.5580357142857144</v>
      </c>
    </row>
    <row r="4" spans="1:26" ht="15.75">
      <c r="A4" s="14"/>
      <c r="B4" s="41">
        <v>44857</v>
      </c>
      <c r="C4" s="23" t="s">
        <v>146</v>
      </c>
      <c r="D4" s="23" t="s">
        <v>137</v>
      </c>
      <c r="E4" s="26">
        <v>44716</v>
      </c>
      <c r="F4" s="24">
        <v>44731</v>
      </c>
      <c r="G4" s="25">
        <f t="shared" si="0"/>
        <v>15</v>
      </c>
      <c r="H4" s="23" t="s">
        <v>147</v>
      </c>
      <c r="I4" s="3" t="s">
        <v>5</v>
      </c>
      <c r="J4" s="3" t="s">
        <v>239</v>
      </c>
      <c r="K4" s="3" t="s">
        <v>194</v>
      </c>
      <c r="L4" s="11">
        <v>117000</v>
      </c>
      <c r="M4" s="11">
        <v>15800</v>
      </c>
      <c r="N4" s="11">
        <v>12300</v>
      </c>
      <c r="O4" s="3">
        <v>6491</v>
      </c>
      <c r="P4" s="3">
        <v>6481</v>
      </c>
      <c r="Q4" s="3">
        <v>1934</v>
      </c>
      <c r="R4" s="3">
        <v>1935</v>
      </c>
      <c r="S4" s="3">
        <v>9516</v>
      </c>
      <c r="T4" s="14"/>
      <c r="U4" s="14">
        <f t="shared" ref="U4:U23" si="1">(M4/L4)*100</f>
        <v>13.504273504273504</v>
      </c>
      <c r="V4" s="14">
        <f t="shared" ref="V4:V23" si="2">(N4/L4)*100</f>
        <v>10.512820512820513</v>
      </c>
      <c r="W4" s="14">
        <f t="shared" ref="W4:W23" si="3">(O4/L4)*100</f>
        <v>5.5478632478632477</v>
      </c>
      <c r="X4" s="14">
        <f t="shared" ref="X4:X23" si="4">(P4/L4)*100</f>
        <v>5.5393162393162392</v>
      </c>
      <c r="Y4" s="14">
        <f t="shared" ref="Y4:Y23" si="5">(Q4/L4)*100</f>
        <v>1.6529914529914529</v>
      </c>
      <c r="Z4" s="14">
        <f t="shared" ref="Z4:Z23" si="6">(R4/L4)*100</f>
        <v>1.653846153846154</v>
      </c>
    </row>
    <row r="5" spans="1:26" ht="15.75">
      <c r="A5" s="14"/>
      <c r="B5" s="41">
        <v>44857</v>
      </c>
      <c r="C5" s="23" t="s">
        <v>146</v>
      </c>
      <c r="D5" s="23" t="s">
        <v>137</v>
      </c>
      <c r="E5" s="26">
        <v>44716</v>
      </c>
      <c r="F5" s="24">
        <v>44731</v>
      </c>
      <c r="G5" s="25">
        <f t="shared" si="0"/>
        <v>15</v>
      </c>
      <c r="H5" s="23" t="s">
        <v>147</v>
      </c>
      <c r="I5" s="3" t="s">
        <v>6</v>
      </c>
      <c r="J5" s="3" t="s">
        <v>240</v>
      </c>
      <c r="K5" s="3" t="s">
        <v>194</v>
      </c>
      <c r="L5" s="11">
        <v>117000</v>
      </c>
      <c r="M5" s="11">
        <v>15500</v>
      </c>
      <c r="N5" s="11">
        <v>12800</v>
      </c>
      <c r="O5" s="3">
        <v>6551</v>
      </c>
      <c r="P5" s="3">
        <v>6539</v>
      </c>
      <c r="Q5" s="3">
        <v>3027</v>
      </c>
      <c r="R5" s="3">
        <v>3027</v>
      </c>
      <c r="S5" s="3">
        <v>9467</v>
      </c>
      <c r="T5" s="14"/>
      <c r="U5" s="14">
        <f t="shared" si="1"/>
        <v>13.247863247863249</v>
      </c>
      <c r="V5" s="14">
        <f t="shared" si="2"/>
        <v>10.94017094017094</v>
      </c>
      <c r="W5" s="14">
        <f t="shared" si="3"/>
        <v>5.5991452991452997</v>
      </c>
      <c r="X5" s="14">
        <f t="shared" si="4"/>
        <v>5.5888888888888895</v>
      </c>
      <c r="Y5" s="14">
        <f t="shared" si="5"/>
        <v>2.5871794871794873</v>
      </c>
      <c r="Z5" s="14">
        <f t="shared" si="6"/>
        <v>2.5871794871794873</v>
      </c>
    </row>
    <row r="6" spans="1:26" ht="15.75">
      <c r="A6" s="14"/>
      <c r="B6" s="41">
        <v>44857</v>
      </c>
      <c r="C6" s="23" t="s">
        <v>146</v>
      </c>
      <c r="D6" s="23" t="s">
        <v>137</v>
      </c>
      <c r="E6" s="26">
        <v>44716</v>
      </c>
      <c r="F6" s="24">
        <v>44731</v>
      </c>
      <c r="G6" s="25">
        <f t="shared" si="0"/>
        <v>15</v>
      </c>
      <c r="H6" s="23" t="s">
        <v>147</v>
      </c>
      <c r="I6" s="3" t="s">
        <v>7</v>
      </c>
      <c r="J6" s="3" t="s">
        <v>241</v>
      </c>
      <c r="K6" s="3" t="s">
        <v>194</v>
      </c>
      <c r="L6" s="11">
        <v>114000</v>
      </c>
      <c r="M6" s="11">
        <v>14200</v>
      </c>
      <c r="N6" s="11">
        <v>11100</v>
      </c>
      <c r="O6" s="3">
        <v>5918</v>
      </c>
      <c r="P6" s="3">
        <v>5921</v>
      </c>
      <c r="Q6" s="3">
        <v>2898</v>
      </c>
      <c r="R6" s="3">
        <v>2896</v>
      </c>
      <c r="S6" s="3">
        <v>8474</v>
      </c>
      <c r="T6" s="14"/>
      <c r="U6" s="14">
        <f t="shared" si="1"/>
        <v>12.456140350877194</v>
      </c>
      <c r="V6" s="14">
        <f t="shared" si="2"/>
        <v>9.7368421052631575</v>
      </c>
      <c r="W6" s="14">
        <f t="shared" si="3"/>
        <v>5.1912280701754385</v>
      </c>
      <c r="X6" s="14">
        <f t="shared" si="4"/>
        <v>5.1938596491228068</v>
      </c>
      <c r="Y6" s="14">
        <f t="shared" si="5"/>
        <v>2.5421052631578949</v>
      </c>
      <c r="Z6" s="14">
        <f t="shared" si="6"/>
        <v>2.5403508771929824</v>
      </c>
    </row>
    <row r="7" spans="1:26" ht="15.75">
      <c r="A7" s="14"/>
      <c r="B7" s="41">
        <v>44859</v>
      </c>
      <c r="C7" s="23" t="s">
        <v>148</v>
      </c>
      <c r="D7" s="23" t="s">
        <v>137</v>
      </c>
      <c r="E7" s="26">
        <v>44716</v>
      </c>
      <c r="F7" s="24">
        <v>44731</v>
      </c>
      <c r="G7" s="25">
        <f t="shared" si="0"/>
        <v>15</v>
      </c>
      <c r="H7" s="23" t="s">
        <v>149</v>
      </c>
      <c r="I7" s="3" t="s">
        <v>12</v>
      </c>
      <c r="J7" s="3" t="s">
        <v>238</v>
      </c>
      <c r="K7" s="3" t="s">
        <v>194</v>
      </c>
      <c r="L7" s="11">
        <v>115000</v>
      </c>
      <c r="M7" s="11">
        <v>14300</v>
      </c>
      <c r="N7" s="11">
        <v>11000</v>
      </c>
      <c r="O7" s="3">
        <v>5965</v>
      </c>
      <c r="P7" s="3">
        <v>5952</v>
      </c>
      <c r="Q7" s="3">
        <v>2002</v>
      </c>
      <c r="R7" s="3">
        <v>2003</v>
      </c>
      <c r="S7" s="3">
        <v>8181</v>
      </c>
      <c r="T7" s="14"/>
      <c r="U7" s="14">
        <f t="shared" si="1"/>
        <v>12.434782608695652</v>
      </c>
      <c r="V7" s="14">
        <f t="shared" si="2"/>
        <v>9.5652173913043477</v>
      </c>
      <c r="W7" s="14">
        <f t="shared" si="3"/>
        <v>5.1869565217391305</v>
      </c>
      <c r="X7" s="14">
        <f t="shared" si="4"/>
        <v>5.1756521739130434</v>
      </c>
      <c r="Y7" s="14">
        <f t="shared" si="5"/>
        <v>1.7408695652173913</v>
      </c>
      <c r="Z7" s="14">
        <f t="shared" si="6"/>
        <v>1.7417391304347825</v>
      </c>
    </row>
    <row r="8" spans="1:26" ht="15.75">
      <c r="A8" s="14"/>
      <c r="B8" s="41">
        <v>44859</v>
      </c>
      <c r="C8" s="23" t="s">
        <v>148</v>
      </c>
      <c r="D8" s="23" t="s">
        <v>137</v>
      </c>
      <c r="E8" s="26">
        <v>44716</v>
      </c>
      <c r="F8" s="24">
        <v>44731</v>
      </c>
      <c r="G8" s="25">
        <f t="shared" si="0"/>
        <v>15</v>
      </c>
      <c r="H8" s="23" t="s">
        <v>149</v>
      </c>
      <c r="I8" s="3" t="s">
        <v>13</v>
      </c>
      <c r="J8" s="3" t="s">
        <v>239</v>
      </c>
      <c r="K8" s="3" t="s">
        <v>194</v>
      </c>
      <c r="L8" s="11">
        <v>108000</v>
      </c>
      <c r="M8" s="11">
        <v>14600</v>
      </c>
      <c r="N8" s="11">
        <v>11500</v>
      </c>
      <c r="O8" s="3">
        <v>5709</v>
      </c>
      <c r="P8" s="3">
        <v>5684</v>
      </c>
      <c r="Q8" s="3">
        <v>2123</v>
      </c>
      <c r="R8" s="3">
        <v>2124</v>
      </c>
      <c r="S8" s="3">
        <v>7491</v>
      </c>
      <c r="T8" s="14"/>
      <c r="U8" s="14">
        <f t="shared" si="1"/>
        <v>13.518518518518519</v>
      </c>
      <c r="V8" s="14">
        <f t="shared" si="2"/>
        <v>10.648148148148149</v>
      </c>
      <c r="W8" s="14">
        <f t="shared" si="3"/>
        <v>5.2861111111111105</v>
      </c>
      <c r="X8" s="14">
        <f t="shared" si="4"/>
        <v>5.2629629629629626</v>
      </c>
      <c r="Y8" s="14">
        <f t="shared" si="5"/>
        <v>1.9657407407407408</v>
      </c>
      <c r="Z8" s="14">
        <f t="shared" si="6"/>
        <v>1.9666666666666666</v>
      </c>
    </row>
    <row r="9" spans="1:26" ht="15.75">
      <c r="A9" s="14"/>
      <c r="B9" s="41">
        <v>44859</v>
      </c>
      <c r="C9" s="23" t="s">
        <v>148</v>
      </c>
      <c r="D9" s="23" t="s">
        <v>137</v>
      </c>
      <c r="E9" s="26">
        <v>44716</v>
      </c>
      <c r="F9" s="24">
        <v>44731</v>
      </c>
      <c r="G9" s="25">
        <f t="shared" si="0"/>
        <v>15</v>
      </c>
      <c r="H9" s="23" t="s">
        <v>149</v>
      </c>
      <c r="I9" s="3" t="s">
        <v>14</v>
      </c>
      <c r="J9" s="3" t="s">
        <v>240</v>
      </c>
      <c r="K9" s="3" t="s">
        <v>194</v>
      </c>
      <c r="L9" s="11">
        <v>113000</v>
      </c>
      <c r="M9" s="11">
        <v>15200</v>
      </c>
      <c r="N9" s="11">
        <v>12900</v>
      </c>
      <c r="O9" s="3">
        <v>6203</v>
      </c>
      <c r="P9" s="3">
        <v>6178</v>
      </c>
      <c r="Q9" s="3">
        <v>2994</v>
      </c>
      <c r="R9" s="3">
        <v>2993</v>
      </c>
      <c r="S9" s="3">
        <v>9413</v>
      </c>
      <c r="T9" s="14"/>
      <c r="U9" s="14">
        <f t="shared" si="1"/>
        <v>13.451327433628318</v>
      </c>
      <c r="V9" s="14">
        <f t="shared" si="2"/>
        <v>11.415929203539823</v>
      </c>
      <c r="W9" s="14">
        <f t="shared" si="3"/>
        <v>5.4893805309734516</v>
      </c>
      <c r="X9" s="14">
        <f t="shared" si="4"/>
        <v>5.4672566371681413</v>
      </c>
      <c r="Y9" s="14">
        <f t="shared" si="5"/>
        <v>2.6495575221238936</v>
      </c>
      <c r="Z9" s="14">
        <f t="shared" si="6"/>
        <v>2.6486725663716815</v>
      </c>
    </row>
    <row r="10" spans="1:26" ht="15.75">
      <c r="A10" s="14"/>
      <c r="B10" s="41">
        <v>44859</v>
      </c>
      <c r="C10" s="23" t="s">
        <v>148</v>
      </c>
      <c r="D10" s="23" t="s">
        <v>137</v>
      </c>
      <c r="E10" s="26">
        <v>44716</v>
      </c>
      <c r="F10" s="24">
        <v>44731</v>
      </c>
      <c r="G10" s="25">
        <f t="shared" si="0"/>
        <v>15</v>
      </c>
      <c r="H10" s="23" t="s">
        <v>149</v>
      </c>
      <c r="I10" s="3" t="s">
        <v>15</v>
      </c>
      <c r="J10" s="3" t="s">
        <v>241</v>
      </c>
      <c r="K10" s="3" t="s">
        <v>194</v>
      </c>
      <c r="L10" s="11">
        <v>115000</v>
      </c>
      <c r="M10" s="11">
        <v>15500</v>
      </c>
      <c r="N10" s="11">
        <v>12700</v>
      </c>
      <c r="O10" s="3">
        <v>6605</v>
      </c>
      <c r="P10" s="3">
        <v>6600</v>
      </c>
      <c r="Q10" s="3">
        <v>3205</v>
      </c>
      <c r="R10" s="3">
        <v>3206</v>
      </c>
      <c r="S10" s="3">
        <v>10800</v>
      </c>
      <c r="T10" s="14"/>
      <c r="U10" s="14">
        <f t="shared" si="1"/>
        <v>13.478260869565217</v>
      </c>
      <c r="V10" s="14">
        <f t="shared" si="2"/>
        <v>11.043478260869566</v>
      </c>
      <c r="W10" s="14">
        <f t="shared" si="3"/>
        <v>5.7434782608695656</v>
      </c>
      <c r="X10" s="14">
        <f t="shared" si="4"/>
        <v>5.7391304347826084</v>
      </c>
      <c r="Y10" s="14">
        <f t="shared" si="5"/>
        <v>2.7869565217391306</v>
      </c>
      <c r="Z10" s="14">
        <f t="shared" si="6"/>
        <v>2.7878260869565219</v>
      </c>
    </row>
    <row r="11" spans="1:26" ht="15.75">
      <c r="A11" s="14"/>
      <c r="B11" s="41">
        <v>44863</v>
      </c>
      <c r="C11" s="23" t="s">
        <v>150</v>
      </c>
      <c r="D11" s="23" t="s">
        <v>142</v>
      </c>
      <c r="E11" s="26">
        <v>44716</v>
      </c>
      <c r="F11" s="24">
        <v>44731</v>
      </c>
      <c r="G11" s="25">
        <f t="shared" si="0"/>
        <v>15</v>
      </c>
      <c r="H11" s="23" t="s">
        <v>151</v>
      </c>
      <c r="I11" s="3" t="s">
        <v>20</v>
      </c>
      <c r="J11" s="3" t="s">
        <v>238</v>
      </c>
      <c r="K11" s="3" t="s">
        <v>194</v>
      </c>
      <c r="L11" s="11">
        <v>93900</v>
      </c>
      <c r="M11" s="11">
        <v>14900</v>
      </c>
      <c r="N11" s="11">
        <v>13200</v>
      </c>
      <c r="O11" s="3">
        <v>6449</v>
      </c>
      <c r="P11" s="3">
        <v>6428</v>
      </c>
      <c r="Q11" s="3">
        <v>2932</v>
      </c>
      <c r="R11" s="3">
        <v>2933</v>
      </c>
      <c r="S11" s="3">
        <v>9528</v>
      </c>
      <c r="T11" s="14"/>
      <c r="U11" s="14">
        <f t="shared" si="1"/>
        <v>15.867944621938232</v>
      </c>
      <c r="V11" s="14">
        <f t="shared" si="2"/>
        <v>14.057507987220447</v>
      </c>
      <c r="W11" s="14">
        <f t="shared" si="3"/>
        <v>6.8679446219382321</v>
      </c>
      <c r="X11" s="14">
        <f t="shared" si="4"/>
        <v>6.845580404685836</v>
      </c>
      <c r="Y11" s="14">
        <f t="shared" si="5"/>
        <v>3.1224707135250265</v>
      </c>
      <c r="Z11" s="14">
        <f t="shared" si="6"/>
        <v>3.1235356762513313</v>
      </c>
    </row>
    <row r="12" spans="1:26" ht="15.75">
      <c r="A12" s="14"/>
      <c r="B12" s="41">
        <v>44863</v>
      </c>
      <c r="C12" s="23" t="s">
        <v>150</v>
      </c>
      <c r="D12" s="23" t="s">
        <v>142</v>
      </c>
      <c r="E12" s="26">
        <v>44716</v>
      </c>
      <c r="F12" s="24">
        <v>44731</v>
      </c>
      <c r="G12" s="25">
        <f t="shared" si="0"/>
        <v>15</v>
      </c>
      <c r="H12" s="23" t="s">
        <v>151</v>
      </c>
      <c r="I12" s="3" t="s">
        <v>21</v>
      </c>
      <c r="J12" s="3" t="s">
        <v>239</v>
      </c>
      <c r="K12" s="3" t="s">
        <v>194</v>
      </c>
      <c r="L12" s="11">
        <v>120000</v>
      </c>
      <c r="M12" s="11">
        <v>17100</v>
      </c>
      <c r="N12" s="11">
        <v>14300</v>
      </c>
      <c r="O12" s="3">
        <v>7435</v>
      </c>
      <c r="P12" s="3">
        <v>7422</v>
      </c>
      <c r="Q12" s="3">
        <v>3566</v>
      </c>
      <c r="R12" s="3">
        <v>3566</v>
      </c>
      <c r="S12" s="3">
        <v>13200</v>
      </c>
      <c r="T12" s="14"/>
      <c r="U12" s="43">
        <f>(M12/L12)*100</f>
        <v>14.249999999999998</v>
      </c>
      <c r="V12" s="14">
        <f t="shared" si="2"/>
        <v>11.916666666666668</v>
      </c>
      <c r="W12" s="14">
        <f t="shared" si="3"/>
        <v>6.1958333333333329</v>
      </c>
      <c r="X12" s="14">
        <f t="shared" si="4"/>
        <v>6.1850000000000005</v>
      </c>
      <c r="Y12" s="14">
        <f t="shared" si="5"/>
        <v>2.9716666666666667</v>
      </c>
      <c r="Z12" s="14">
        <f t="shared" si="6"/>
        <v>2.9716666666666667</v>
      </c>
    </row>
    <row r="13" spans="1:26" ht="15.75">
      <c r="A13" s="14"/>
      <c r="B13" s="41">
        <v>44863</v>
      </c>
      <c r="C13" s="23" t="s">
        <v>150</v>
      </c>
      <c r="D13" s="23" t="s">
        <v>142</v>
      </c>
      <c r="E13" s="26">
        <v>44716</v>
      </c>
      <c r="F13" s="24">
        <v>44731</v>
      </c>
      <c r="G13" s="25">
        <f t="shared" si="0"/>
        <v>15</v>
      </c>
      <c r="H13" s="23" t="s">
        <v>151</v>
      </c>
      <c r="I13" s="3" t="s">
        <v>22</v>
      </c>
      <c r="J13" s="3" t="s">
        <v>240</v>
      </c>
      <c r="K13" s="3" t="s">
        <v>194</v>
      </c>
      <c r="L13" s="11">
        <v>108000</v>
      </c>
      <c r="M13" s="11">
        <v>15700</v>
      </c>
      <c r="N13" s="11">
        <v>14300</v>
      </c>
      <c r="O13" s="3">
        <v>6865</v>
      </c>
      <c r="P13" s="3">
        <v>6866</v>
      </c>
      <c r="Q13" s="3">
        <v>3345</v>
      </c>
      <c r="R13" s="3">
        <v>3346</v>
      </c>
      <c r="S13" s="3">
        <v>12800</v>
      </c>
      <c r="T13" s="14"/>
      <c r="U13" s="14">
        <f t="shared" si="1"/>
        <v>14.537037037037038</v>
      </c>
      <c r="V13" s="14">
        <f t="shared" si="2"/>
        <v>13.240740740740742</v>
      </c>
      <c r="W13" s="14">
        <f t="shared" si="3"/>
        <v>6.356481481481481</v>
      </c>
      <c r="X13" s="14">
        <f t="shared" si="4"/>
        <v>6.3574074074074076</v>
      </c>
      <c r="Y13" s="14">
        <f t="shared" si="5"/>
        <v>3.0972222222222223</v>
      </c>
      <c r="Z13" s="14">
        <f t="shared" si="6"/>
        <v>3.0981481481481481</v>
      </c>
    </row>
    <row r="14" spans="1:26" ht="15.75">
      <c r="A14" s="14"/>
      <c r="B14" s="41">
        <v>44863</v>
      </c>
      <c r="C14" s="23" t="s">
        <v>150</v>
      </c>
      <c r="D14" s="23" t="s">
        <v>142</v>
      </c>
      <c r="E14" s="26">
        <v>44716</v>
      </c>
      <c r="F14" s="24">
        <v>44731</v>
      </c>
      <c r="G14" s="25">
        <f t="shared" si="0"/>
        <v>15</v>
      </c>
      <c r="H14" s="23" t="s">
        <v>151</v>
      </c>
      <c r="I14" s="3" t="s">
        <v>23</v>
      </c>
      <c r="J14" s="3" t="s">
        <v>241</v>
      </c>
      <c r="K14" s="3" t="s">
        <v>194</v>
      </c>
      <c r="L14" s="11">
        <v>110000</v>
      </c>
      <c r="M14" s="11">
        <v>16600</v>
      </c>
      <c r="N14" s="11">
        <v>14300</v>
      </c>
      <c r="O14" s="3">
        <v>6657</v>
      </c>
      <c r="P14" s="3">
        <v>6656</v>
      </c>
      <c r="Q14" s="3">
        <v>3116</v>
      </c>
      <c r="R14" s="3">
        <v>3116</v>
      </c>
      <c r="S14" s="3">
        <v>12600</v>
      </c>
      <c r="T14" s="14"/>
      <c r="U14" s="14">
        <f t="shared" si="1"/>
        <v>15.090909090909092</v>
      </c>
      <c r="V14" s="14">
        <f t="shared" si="2"/>
        <v>13</v>
      </c>
      <c r="W14" s="14">
        <f t="shared" si="3"/>
        <v>6.0518181818181818</v>
      </c>
      <c r="X14" s="14">
        <f t="shared" si="4"/>
        <v>6.0509090909090908</v>
      </c>
      <c r="Y14" s="14">
        <f t="shared" si="5"/>
        <v>2.832727272727273</v>
      </c>
      <c r="Z14" s="14">
        <f t="shared" si="6"/>
        <v>2.832727272727273</v>
      </c>
    </row>
    <row r="15" spans="1:26" ht="15.75">
      <c r="A15" s="14"/>
      <c r="B15" s="41">
        <v>44863</v>
      </c>
      <c r="C15" s="23" t="s">
        <v>152</v>
      </c>
      <c r="D15" s="23" t="s">
        <v>142</v>
      </c>
      <c r="E15" s="26">
        <v>44716</v>
      </c>
      <c r="F15" s="24">
        <v>44731</v>
      </c>
      <c r="G15" s="25">
        <f t="shared" si="0"/>
        <v>15</v>
      </c>
      <c r="H15" s="23" t="s">
        <v>153</v>
      </c>
      <c r="I15" s="3" t="s">
        <v>28</v>
      </c>
      <c r="J15" s="3" t="s">
        <v>238</v>
      </c>
      <c r="K15" s="3" t="s">
        <v>194</v>
      </c>
      <c r="L15" s="11">
        <v>105000</v>
      </c>
      <c r="M15" s="11">
        <v>14000</v>
      </c>
      <c r="N15" s="11">
        <v>11800</v>
      </c>
      <c r="O15" s="3">
        <v>6306</v>
      </c>
      <c r="P15" s="3">
        <v>6302</v>
      </c>
      <c r="Q15" s="3">
        <v>3355</v>
      </c>
      <c r="R15" s="3">
        <v>3355</v>
      </c>
      <c r="S15" s="3">
        <v>9980</v>
      </c>
      <c r="T15" s="14"/>
      <c r="U15" s="14">
        <f t="shared" si="1"/>
        <v>13.333333333333334</v>
      </c>
      <c r="V15" s="14">
        <f t="shared" si="2"/>
        <v>11.238095238095239</v>
      </c>
      <c r="W15" s="14">
        <f t="shared" si="3"/>
        <v>6.0057142857142853</v>
      </c>
      <c r="X15" s="14">
        <f t="shared" si="4"/>
        <v>6.0019047619047621</v>
      </c>
      <c r="Y15" s="14">
        <f t="shared" si="5"/>
        <v>3.1952380952380954</v>
      </c>
      <c r="Z15" s="14">
        <f t="shared" si="6"/>
        <v>3.1952380952380954</v>
      </c>
    </row>
    <row r="16" spans="1:26" ht="15.75">
      <c r="A16" s="14"/>
      <c r="B16" s="41">
        <v>44863</v>
      </c>
      <c r="C16" s="23" t="s">
        <v>152</v>
      </c>
      <c r="D16" s="23" t="s">
        <v>142</v>
      </c>
      <c r="E16" s="26">
        <v>44716</v>
      </c>
      <c r="F16" s="24">
        <v>44731</v>
      </c>
      <c r="G16" s="25">
        <f t="shared" si="0"/>
        <v>15</v>
      </c>
      <c r="H16" s="23" t="s">
        <v>153</v>
      </c>
      <c r="I16" s="3" t="s">
        <v>29</v>
      </c>
      <c r="J16" s="3" t="s">
        <v>239</v>
      </c>
      <c r="K16" s="3" t="s">
        <v>194</v>
      </c>
      <c r="L16" s="11">
        <v>109000</v>
      </c>
      <c r="M16" s="11">
        <v>15100</v>
      </c>
      <c r="N16" s="11">
        <v>12200</v>
      </c>
      <c r="O16" s="3">
        <v>6240</v>
      </c>
      <c r="P16" s="3">
        <v>6228</v>
      </c>
      <c r="Q16" s="3">
        <v>3413</v>
      </c>
      <c r="R16" s="3">
        <v>3412</v>
      </c>
      <c r="S16" s="3">
        <v>9131</v>
      </c>
      <c r="T16" s="14"/>
      <c r="U16" s="14">
        <f t="shared" si="1"/>
        <v>13.853211009174313</v>
      </c>
      <c r="V16" s="14">
        <f t="shared" si="2"/>
        <v>11.192660550458717</v>
      </c>
      <c r="W16" s="14">
        <f t="shared" si="3"/>
        <v>5.7247706422018343</v>
      </c>
      <c r="X16" s="14">
        <f t="shared" si="4"/>
        <v>5.7137614678899089</v>
      </c>
      <c r="Y16" s="14">
        <f t="shared" si="5"/>
        <v>3.1311926605504588</v>
      </c>
      <c r="Z16" s="14">
        <f t="shared" si="6"/>
        <v>3.1302752293577987</v>
      </c>
    </row>
    <row r="17" spans="1:26" ht="15.75">
      <c r="A17" s="14"/>
      <c r="B17" s="41">
        <v>44863</v>
      </c>
      <c r="C17" s="23" t="s">
        <v>152</v>
      </c>
      <c r="D17" s="23" t="s">
        <v>142</v>
      </c>
      <c r="E17" s="26">
        <v>44716</v>
      </c>
      <c r="F17" s="24">
        <v>44731</v>
      </c>
      <c r="G17" s="25">
        <f t="shared" si="0"/>
        <v>15</v>
      </c>
      <c r="H17" s="23" t="s">
        <v>153</v>
      </c>
      <c r="I17" s="3" t="s">
        <v>30</v>
      </c>
      <c r="J17" s="3" t="s">
        <v>240</v>
      </c>
      <c r="K17" s="3" t="s">
        <v>194</v>
      </c>
      <c r="L17" s="11">
        <v>112000</v>
      </c>
      <c r="M17" s="11">
        <v>15100</v>
      </c>
      <c r="N17" s="11">
        <v>12500</v>
      </c>
      <c r="O17" s="3">
        <v>6741</v>
      </c>
      <c r="P17" s="3">
        <v>6732</v>
      </c>
      <c r="Q17" s="3">
        <v>2568</v>
      </c>
      <c r="R17" s="3">
        <v>2568</v>
      </c>
      <c r="S17" s="3">
        <v>11600</v>
      </c>
      <c r="T17" s="14"/>
      <c r="U17" s="14">
        <f t="shared" si="1"/>
        <v>13.482142857142856</v>
      </c>
      <c r="V17" s="14">
        <f t="shared" si="2"/>
        <v>11.160714285714286</v>
      </c>
      <c r="W17" s="14">
        <f t="shared" si="3"/>
        <v>6.0187499999999998</v>
      </c>
      <c r="X17" s="14">
        <f t="shared" si="4"/>
        <v>6.0107142857142861</v>
      </c>
      <c r="Y17" s="14">
        <f t="shared" si="5"/>
        <v>2.2928571428571431</v>
      </c>
      <c r="Z17" s="14">
        <f t="shared" si="6"/>
        <v>2.2928571428571431</v>
      </c>
    </row>
    <row r="18" spans="1:26" ht="15.75">
      <c r="A18" s="14"/>
      <c r="B18" s="41">
        <v>44863</v>
      </c>
      <c r="C18" s="23" t="s">
        <v>152</v>
      </c>
      <c r="D18" s="23" t="s">
        <v>142</v>
      </c>
      <c r="E18" s="26">
        <v>44716</v>
      </c>
      <c r="F18" s="24">
        <v>44731</v>
      </c>
      <c r="G18" s="25">
        <f t="shared" si="0"/>
        <v>15</v>
      </c>
      <c r="H18" s="23" t="s">
        <v>153</v>
      </c>
      <c r="I18" s="3" t="s">
        <v>31</v>
      </c>
      <c r="J18" s="3" t="s">
        <v>241</v>
      </c>
      <c r="K18" s="3" t="s">
        <v>194</v>
      </c>
      <c r="L18" s="11">
        <v>101000</v>
      </c>
      <c r="M18" s="11">
        <v>14200</v>
      </c>
      <c r="N18" s="11">
        <v>12200</v>
      </c>
      <c r="O18" s="3">
        <v>6835</v>
      </c>
      <c r="P18" s="3">
        <v>6839</v>
      </c>
      <c r="Q18" s="3">
        <v>3867</v>
      </c>
      <c r="R18" s="3">
        <v>3869</v>
      </c>
      <c r="S18" s="3">
        <v>9778</v>
      </c>
      <c r="T18" s="14"/>
      <c r="U18" s="14">
        <f t="shared" si="1"/>
        <v>14.059405940594061</v>
      </c>
      <c r="V18" s="14">
        <f t="shared" si="2"/>
        <v>12.079207920792079</v>
      </c>
      <c r="W18" s="14">
        <f t="shared" si="3"/>
        <v>6.7673267326732676</v>
      </c>
      <c r="X18" s="14">
        <f t="shared" si="4"/>
        <v>6.7712871287128715</v>
      </c>
      <c r="Y18" s="14">
        <f t="shared" si="5"/>
        <v>3.8287128712871286</v>
      </c>
      <c r="Z18" s="14">
        <f t="shared" si="6"/>
        <v>3.8306930693069305</v>
      </c>
    </row>
    <row r="19" spans="1:26" ht="15.75">
      <c r="A19" s="14"/>
      <c r="B19" s="41">
        <v>44864</v>
      </c>
      <c r="C19" s="23" t="s">
        <v>154</v>
      </c>
      <c r="D19" s="23" t="s">
        <v>137</v>
      </c>
      <c r="E19" s="26">
        <v>44718</v>
      </c>
      <c r="F19" s="24">
        <v>44733</v>
      </c>
      <c r="G19" s="25">
        <f t="shared" si="0"/>
        <v>15</v>
      </c>
      <c r="H19" s="23" t="s">
        <v>155</v>
      </c>
      <c r="I19" s="3" t="s">
        <v>36</v>
      </c>
      <c r="J19" s="3" t="s">
        <v>238</v>
      </c>
      <c r="K19" s="3" t="s">
        <v>194</v>
      </c>
      <c r="L19" s="11">
        <v>97000</v>
      </c>
      <c r="M19" s="11">
        <v>13900</v>
      </c>
      <c r="N19" s="11">
        <v>11100</v>
      </c>
      <c r="O19" s="3">
        <v>6218</v>
      </c>
      <c r="P19" s="3">
        <v>6203</v>
      </c>
      <c r="Q19" s="3">
        <v>2320</v>
      </c>
      <c r="R19" s="3">
        <v>2320</v>
      </c>
      <c r="S19" s="3">
        <v>8555</v>
      </c>
      <c r="T19" s="14"/>
      <c r="U19" s="14">
        <f t="shared" si="1"/>
        <v>14.329896907216494</v>
      </c>
      <c r="V19" s="14">
        <f t="shared" si="2"/>
        <v>11.443298969072165</v>
      </c>
      <c r="W19" s="14">
        <f t="shared" si="3"/>
        <v>6.4103092783505149</v>
      </c>
      <c r="X19" s="14">
        <f t="shared" si="4"/>
        <v>6.3948453608247426</v>
      </c>
      <c r="Y19" s="14">
        <f t="shared" si="5"/>
        <v>2.3917525773195876</v>
      </c>
      <c r="Z19" s="14">
        <f t="shared" si="6"/>
        <v>2.3917525773195876</v>
      </c>
    </row>
    <row r="20" spans="1:26" ht="15.75">
      <c r="A20" s="14"/>
      <c r="B20" s="41">
        <v>44864</v>
      </c>
      <c r="C20" s="23" t="s">
        <v>154</v>
      </c>
      <c r="D20" s="23" t="s">
        <v>137</v>
      </c>
      <c r="E20" s="26">
        <v>44718</v>
      </c>
      <c r="F20" s="24">
        <v>44733</v>
      </c>
      <c r="G20" s="25">
        <f t="shared" si="0"/>
        <v>15</v>
      </c>
      <c r="H20" s="23" t="s">
        <v>155</v>
      </c>
      <c r="I20" s="3" t="s">
        <v>37</v>
      </c>
      <c r="J20" s="3" t="s">
        <v>239</v>
      </c>
      <c r="K20" s="3" t="s">
        <v>194</v>
      </c>
      <c r="L20" s="11">
        <v>107000</v>
      </c>
      <c r="M20" s="11">
        <v>16400</v>
      </c>
      <c r="N20" s="11">
        <v>13000</v>
      </c>
      <c r="O20" s="3">
        <v>7391</v>
      </c>
      <c r="P20" s="3">
        <v>7365</v>
      </c>
      <c r="Q20" s="3">
        <v>4099</v>
      </c>
      <c r="R20" s="3">
        <v>4099</v>
      </c>
      <c r="S20" s="3">
        <v>10800</v>
      </c>
      <c r="T20" s="14"/>
      <c r="U20" s="14">
        <f t="shared" si="1"/>
        <v>15.327102803738319</v>
      </c>
      <c r="V20" s="14">
        <f t="shared" si="2"/>
        <v>12.149532710280374</v>
      </c>
      <c r="W20" s="14">
        <f t="shared" si="3"/>
        <v>6.9074766355140191</v>
      </c>
      <c r="X20" s="14">
        <f t="shared" si="4"/>
        <v>6.8831775700934585</v>
      </c>
      <c r="Y20" s="14">
        <f t="shared" si="5"/>
        <v>3.8308411214953271</v>
      </c>
      <c r="Z20" s="14">
        <f t="shared" si="6"/>
        <v>3.8308411214953271</v>
      </c>
    </row>
    <row r="21" spans="1:26" ht="15.75">
      <c r="A21" s="14"/>
      <c r="B21" s="41">
        <v>44864</v>
      </c>
      <c r="C21" s="23" t="s">
        <v>154</v>
      </c>
      <c r="D21" s="23" t="s">
        <v>137</v>
      </c>
      <c r="E21" s="26">
        <v>44718</v>
      </c>
      <c r="F21" s="24">
        <v>44733</v>
      </c>
      <c r="G21" s="25">
        <f t="shared" si="0"/>
        <v>15</v>
      </c>
      <c r="H21" s="23" t="s">
        <v>155</v>
      </c>
      <c r="I21" s="3" t="s">
        <v>38</v>
      </c>
      <c r="J21" s="3" t="s">
        <v>240</v>
      </c>
      <c r="K21" s="3" t="s">
        <v>194</v>
      </c>
      <c r="L21" s="11">
        <v>90200</v>
      </c>
      <c r="M21" s="11">
        <v>13600</v>
      </c>
      <c r="N21" s="11">
        <v>11300</v>
      </c>
      <c r="O21" s="3">
        <v>7120</v>
      </c>
      <c r="P21" s="3">
        <v>7088</v>
      </c>
      <c r="Q21" s="3">
        <v>2754</v>
      </c>
      <c r="R21" s="3">
        <v>2753</v>
      </c>
      <c r="S21" s="3">
        <v>9784</v>
      </c>
      <c r="T21" s="14"/>
      <c r="U21" s="14">
        <f t="shared" si="1"/>
        <v>15.077605321507761</v>
      </c>
      <c r="V21" s="14">
        <f t="shared" si="2"/>
        <v>12.527716186252771</v>
      </c>
      <c r="W21" s="14">
        <f t="shared" si="3"/>
        <v>7.893569844789357</v>
      </c>
      <c r="X21" s="14">
        <f t="shared" si="4"/>
        <v>7.8580931263858096</v>
      </c>
      <c r="Y21" s="14">
        <f t="shared" si="5"/>
        <v>3.0532150776053215</v>
      </c>
      <c r="Z21" s="14">
        <f t="shared" si="6"/>
        <v>3.0521064301552108</v>
      </c>
    </row>
    <row r="22" spans="1:26" ht="15.75">
      <c r="A22" s="14"/>
      <c r="B22" s="41">
        <v>44864</v>
      </c>
      <c r="C22" s="23" t="s">
        <v>154</v>
      </c>
      <c r="D22" s="23" t="s">
        <v>137</v>
      </c>
      <c r="E22" s="26">
        <v>44718</v>
      </c>
      <c r="F22" s="24">
        <v>44733</v>
      </c>
      <c r="G22" s="25">
        <f t="shared" si="0"/>
        <v>15</v>
      </c>
      <c r="H22" s="23" t="s">
        <v>155</v>
      </c>
      <c r="I22" s="3" t="s">
        <v>39</v>
      </c>
      <c r="J22" s="3" t="s">
        <v>241</v>
      </c>
      <c r="K22" s="3" t="s">
        <v>194</v>
      </c>
      <c r="L22" s="11">
        <v>94300</v>
      </c>
      <c r="M22" s="11">
        <v>14800</v>
      </c>
      <c r="N22" s="11">
        <v>12100</v>
      </c>
      <c r="O22" s="3">
        <v>6389</v>
      </c>
      <c r="P22" s="3">
        <v>6389</v>
      </c>
      <c r="Q22" s="3">
        <v>2985</v>
      </c>
      <c r="R22" s="3">
        <v>2983</v>
      </c>
      <c r="S22" s="3">
        <v>10400</v>
      </c>
      <c r="T22" s="14"/>
      <c r="U22" s="14">
        <f t="shared" si="1"/>
        <v>15.69459172852598</v>
      </c>
      <c r="V22" s="14">
        <f t="shared" si="2"/>
        <v>12.83138918345705</v>
      </c>
      <c r="W22" s="14">
        <f t="shared" si="3"/>
        <v>6.7751855779427359</v>
      </c>
      <c r="X22" s="14">
        <f t="shared" si="4"/>
        <v>6.7751855779427359</v>
      </c>
      <c r="Y22" s="14">
        <f t="shared" si="5"/>
        <v>3.1654294803817602</v>
      </c>
      <c r="Z22" s="14">
        <f t="shared" si="6"/>
        <v>3.1633085896076349</v>
      </c>
    </row>
    <row r="23" spans="1:26" ht="15.75">
      <c r="A23" s="14"/>
      <c r="B23" s="41">
        <v>44864</v>
      </c>
      <c r="C23" s="23" t="s">
        <v>156</v>
      </c>
      <c r="D23" s="23" t="s">
        <v>137</v>
      </c>
      <c r="E23" s="26">
        <v>44718</v>
      </c>
      <c r="F23" s="24">
        <v>44733</v>
      </c>
      <c r="G23" s="25">
        <f t="shared" si="0"/>
        <v>15</v>
      </c>
      <c r="H23" s="23" t="s">
        <v>157</v>
      </c>
      <c r="I23" s="3" t="s">
        <v>44</v>
      </c>
      <c r="J23" s="3" t="s">
        <v>238</v>
      </c>
      <c r="K23" s="3" t="s">
        <v>194</v>
      </c>
      <c r="L23" s="11">
        <v>102000</v>
      </c>
      <c r="M23" s="11">
        <v>14900</v>
      </c>
      <c r="N23" s="11">
        <v>12600</v>
      </c>
      <c r="O23" s="3">
        <v>6036</v>
      </c>
      <c r="P23" s="3">
        <v>6032</v>
      </c>
      <c r="Q23" s="3">
        <v>2284</v>
      </c>
      <c r="R23" s="3">
        <v>2285</v>
      </c>
      <c r="S23" s="3">
        <v>10400</v>
      </c>
      <c r="T23" s="14"/>
      <c r="U23" s="14">
        <f t="shared" si="1"/>
        <v>14.607843137254903</v>
      </c>
      <c r="V23" s="14">
        <f t="shared" si="2"/>
        <v>12.352941176470589</v>
      </c>
      <c r="W23" s="14">
        <f t="shared" si="3"/>
        <v>5.9176470588235297</v>
      </c>
      <c r="X23" s="14">
        <f t="shared" si="4"/>
        <v>5.9137254901960787</v>
      </c>
      <c r="Y23" s="14">
        <f t="shared" si="5"/>
        <v>2.2392156862745098</v>
      </c>
      <c r="Z23" s="14">
        <f t="shared" si="6"/>
        <v>2.2401960784313726</v>
      </c>
    </row>
    <row r="24" spans="1:26" ht="15.75">
      <c r="A24" s="14"/>
      <c r="B24" s="41">
        <v>44864</v>
      </c>
      <c r="C24" s="23" t="s">
        <v>156</v>
      </c>
      <c r="D24" s="23" t="s">
        <v>137</v>
      </c>
      <c r="E24" s="26">
        <v>44718</v>
      </c>
      <c r="F24" s="24">
        <v>44733</v>
      </c>
      <c r="G24" s="25">
        <f t="shared" si="0"/>
        <v>15</v>
      </c>
      <c r="H24" s="23" t="s">
        <v>157</v>
      </c>
      <c r="I24" s="3" t="s">
        <v>45</v>
      </c>
      <c r="J24" s="3" t="s">
        <v>239</v>
      </c>
      <c r="K24" s="3" t="s">
        <v>194</v>
      </c>
      <c r="L24" s="11">
        <v>91400</v>
      </c>
      <c r="M24" s="11">
        <v>14500</v>
      </c>
      <c r="N24" s="11">
        <v>11500</v>
      </c>
      <c r="O24" s="3">
        <v>6264</v>
      </c>
      <c r="P24" s="3">
        <v>6242</v>
      </c>
      <c r="Q24" s="3">
        <v>2894</v>
      </c>
      <c r="R24" s="3">
        <v>2894</v>
      </c>
      <c r="S24" s="3">
        <v>8152</v>
      </c>
      <c r="T24" s="14"/>
      <c r="U24" s="14">
        <f t="shared" ref="U24:U42" si="7">(M24/L24)*100</f>
        <v>15.864332603938729</v>
      </c>
      <c r="V24" s="14">
        <f t="shared" ref="V24:V42" si="8">(N24/L24)*100</f>
        <v>12.582056892778992</v>
      </c>
      <c r="W24" s="14">
        <f t="shared" ref="W24:W42" si="9">(O24/L24)*100</f>
        <v>6.8533916849015313</v>
      </c>
      <c r="X24" s="14">
        <f t="shared" ref="X24:X42" si="10">(P24/L24)*100</f>
        <v>6.8293216630196945</v>
      </c>
      <c r="Y24" s="14">
        <f t="shared" ref="Y24:Y42" si="11">(Q24/L24)*100</f>
        <v>3.1663019693654268</v>
      </c>
      <c r="Z24" s="14">
        <f t="shared" ref="Z24:Z42" si="12">(R24/L24)*100</f>
        <v>3.1663019693654268</v>
      </c>
    </row>
    <row r="25" spans="1:26" ht="15.75">
      <c r="A25" s="14"/>
      <c r="B25" s="41">
        <v>44864</v>
      </c>
      <c r="C25" s="23" t="s">
        <v>156</v>
      </c>
      <c r="D25" s="23" t="s">
        <v>137</v>
      </c>
      <c r="E25" s="26">
        <v>44718</v>
      </c>
      <c r="F25" s="24">
        <v>44733</v>
      </c>
      <c r="G25" s="25">
        <f t="shared" si="0"/>
        <v>15</v>
      </c>
      <c r="H25" s="23" t="s">
        <v>157</v>
      </c>
      <c r="I25" s="3" t="s">
        <v>46</v>
      </c>
      <c r="J25" s="3" t="s">
        <v>240</v>
      </c>
      <c r="K25" s="3" t="s">
        <v>194</v>
      </c>
      <c r="L25" s="11">
        <v>105000</v>
      </c>
      <c r="M25" s="11">
        <v>14000</v>
      </c>
      <c r="N25" s="11">
        <v>11500</v>
      </c>
      <c r="O25" s="3">
        <v>5592</v>
      </c>
      <c r="P25" s="3">
        <v>5585</v>
      </c>
      <c r="Q25" s="3">
        <v>2283</v>
      </c>
      <c r="R25" s="3">
        <v>2282</v>
      </c>
      <c r="S25" s="3">
        <v>9117</v>
      </c>
      <c r="T25" s="14"/>
      <c r="U25" s="14">
        <f t="shared" si="7"/>
        <v>13.333333333333334</v>
      </c>
      <c r="V25" s="14">
        <f t="shared" si="8"/>
        <v>10.952380952380953</v>
      </c>
      <c r="W25" s="14">
        <f t="shared" si="9"/>
        <v>5.3257142857142856</v>
      </c>
      <c r="X25" s="14">
        <f t="shared" si="10"/>
        <v>5.3190476190476188</v>
      </c>
      <c r="Y25" s="14">
        <f t="shared" si="11"/>
        <v>2.1742857142857144</v>
      </c>
      <c r="Z25" s="14">
        <f t="shared" si="12"/>
        <v>2.1733333333333333</v>
      </c>
    </row>
    <row r="26" spans="1:26" ht="15.75">
      <c r="A26" s="14"/>
      <c r="B26" s="41">
        <v>44864</v>
      </c>
      <c r="C26" s="23" t="s">
        <v>156</v>
      </c>
      <c r="D26" s="23" t="s">
        <v>137</v>
      </c>
      <c r="E26" s="26">
        <v>44718</v>
      </c>
      <c r="F26" s="24">
        <v>44733</v>
      </c>
      <c r="G26" s="25">
        <f t="shared" si="0"/>
        <v>15</v>
      </c>
      <c r="H26" s="23" t="s">
        <v>157</v>
      </c>
      <c r="I26" s="3" t="s">
        <v>47</v>
      </c>
      <c r="J26" s="3" t="s">
        <v>241</v>
      </c>
      <c r="K26" s="3" t="s">
        <v>194</v>
      </c>
      <c r="L26" s="11">
        <v>109000</v>
      </c>
      <c r="M26" s="11">
        <v>15700</v>
      </c>
      <c r="N26" s="11">
        <v>12500</v>
      </c>
      <c r="O26" s="3">
        <v>6514</v>
      </c>
      <c r="P26" s="3">
        <v>6497</v>
      </c>
      <c r="Q26" s="3">
        <v>2977</v>
      </c>
      <c r="R26" s="3">
        <v>2976</v>
      </c>
      <c r="S26" s="3">
        <v>10900</v>
      </c>
      <c r="T26" s="14"/>
      <c r="U26" s="14">
        <f t="shared" si="7"/>
        <v>14.403669724770642</v>
      </c>
      <c r="V26" s="14">
        <f t="shared" si="8"/>
        <v>11.467889908256881</v>
      </c>
      <c r="W26" s="14">
        <f t="shared" si="9"/>
        <v>5.9761467889908255</v>
      </c>
      <c r="X26" s="14">
        <f t="shared" si="10"/>
        <v>5.9605504587155966</v>
      </c>
      <c r="Y26" s="14">
        <f t="shared" si="11"/>
        <v>2.7311926605504588</v>
      </c>
      <c r="Z26" s="14">
        <f t="shared" si="12"/>
        <v>2.7302752293577983</v>
      </c>
    </row>
    <row r="27" spans="1:26" ht="15.75">
      <c r="A27" s="14"/>
      <c r="B27" s="42">
        <v>44867</v>
      </c>
      <c r="C27" s="23" t="s">
        <v>158</v>
      </c>
      <c r="D27" s="23" t="s">
        <v>142</v>
      </c>
      <c r="E27" s="26">
        <v>44718</v>
      </c>
      <c r="F27" s="24">
        <v>44733</v>
      </c>
      <c r="G27" s="25">
        <f t="shared" si="0"/>
        <v>15</v>
      </c>
      <c r="H27" s="23" t="s">
        <v>159</v>
      </c>
      <c r="I27" s="14" t="s">
        <v>52</v>
      </c>
      <c r="J27" s="3" t="s">
        <v>238</v>
      </c>
      <c r="K27" s="3" t="s">
        <v>194</v>
      </c>
      <c r="L27" s="11">
        <v>97400</v>
      </c>
      <c r="M27" s="11">
        <v>14000</v>
      </c>
      <c r="N27" s="11">
        <v>11100</v>
      </c>
      <c r="O27" s="3">
        <v>6439</v>
      </c>
      <c r="P27" s="3">
        <v>6435</v>
      </c>
      <c r="Q27" s="3">
        <v>3644</v>
      </c>
      <c r="R27" s="3">
        <v>3644</v>
      </c>
      <c r="S27" s="3">
        <v>8980</v>
      </c>
      <c r="T27" s="14"/>
      <c r="U27" s="14">
        <f t="shared" si="7"/>
        <v>14.37371663244353</v>
      </c>
      <c r="V27" s="14">
        <f t="shared" si="8"/>
        <v>11.396303901437371</v>
      </c>
      <c r="W27" s="14">
        <f t="shared" si="9"/>
        <v>6.6108829568788501</v>
      </c>
      <c r="X27" s="14">
        <f t="shared" si="10"/>
        <v>6.6067761806981524</v>
      </c>
      <c r="Y27" s="14">
        <f t="shared" si="11"/>
        <v>3.7412731006160169</v>
      </c>
      <c r="Z27" s="14">
        <f t="shared" si="12"/>
        <v>3.7412731006160169</v>
      </c>
    </row>
    <row r="28" spans="1:26" ht="15.75">
      <c r="A28" s="14"/>
      <c r="B28" s="42">
        <v>44867</v>
      </c>
      <c r="C28" s="23" t="s">
        <v>158</v>
      </c>
      <c r="D28" s="23" t="s">
        <v>142</v>
      </c>
      <c r="E28" s="26">
        <v>44718</v>
      </c>
      <c r="F28" s="24">
        <v>44733</v>
      </c>
      <c r="G28" s="25">
        <f t="shared" si="0"/>
        <v>15</v>
      </c>
      <c r="H28" s="23" t="s">
        <v>159</v>
      </c>
      <c r="I28" s="14" t="s">
        <v>53</v>
      </c>
      <c r="J28" s="3" t="s">
        <v>239</v>
      </c>
      <c r="K28" s="3" t="s">
        <v>194</v>
      </c>
      <c r="L28" s="11">
        <v>100000</v>
      </c>
      <c r="M28" s="11">
        <v>14700</v>
      </c>
      <c r="N28" s="11">
        <v>11300</v>
      </c>
      <c r="O28" s="3">
        <v>6316</v>
      </c>
      <c r="P28" s="3">
        <v>6309</v>
      </c>
      <c r="Q28" s="3">
        <v>3397</v>
      </c>
      <c r="R28" s="3">
        <v>3396</v>
      </c>
      <c r="S28" s="3">
        <v>9144</v>
      </c>
      <c r="T28" s="14"/>
      <c r="U28" s="14">
        <f t="shared" si="7"/>
        <v>14.7</v>
      </c>
      <c r="V28" s="14">
        <f t="shared" si="8"/>
        <v>11.3</v>
      </c>
      <c r="W28" s="14">
        <f t="shared" si="9"/>
        <v>6.3159999999999989</v>
      </c>
      <c r="X28" s="14">
        <f t="shared" si="10"/>
        <v>6.3089999999999993</v>
      </c>
      <c r="Y28" s="14">
        <f t="shared" si="11"/>
        <v>3.3970000000000002</v>
      </c>
      <c r="Z28" s="14">
        <f t="shared" si="12"/>
        <v>3.3959999999999999</v>
      </c>
    </row>
    <row r="29" spans="1:26" ht="15.75">
      <c r="A29" s="14"/>
      <c r="B29" s="42">
        <v>44867</v>
      </c>
      <c r="C29" s="23" t="s">
        <v>158</v>
      </c>
      <c r="D29" s="23" t="s">
        <v>142</v>
      </c>
      <c r="E29" s="26">
        <v>44718</v>
      </c>
      <c r="F29" s="24">
        <v>44733</v>
      </c>
      <c r="G29" s="25">
        <f t="shared" si="0"/>
        <v>15</v>
      </c>
      <c r="H29" s="23" t="s">
        <v>159</v>
      </c>
      <c r="I29" s="14" t="s">
        <v>54</v>
      </c>
      <c r="J29" s="3" t="s">
        <v>240</v>
      </c>
      <c r="K29" s="3" t="s">
        <v>194</v>
      </c>
      <c r="L29" s="11">
        <v>106000</v>
      </c>
      <c r="M29" s="11">
        <v>15500</v>
      </c>
      <c r="N29" s="11">
        <v>12600</v>
      </c>
      <c r="O29" s="3">
        <v>6572</v>
      </c>
      <c r="P29" s="3">
        <v>6560</v>
      </c>
      <c r="Q29" s="3">
        <v>3629</v>
      </c>
      <c r="R29" s="3">
        <v>3630</v>
      </c>
      <c r="S29" s="3">
        <v>9817</v>
      </c>
      <c r="T29" s="14"/>
      <c r="U29" s="14">
        <f t="shared" si="7"/>
        <v>14.622641509433961</v>
      </c>
      <c r="V29" s="14">
        <f t="shared" si="8"/>
        <v>11.886792452830189</v>
      </c>
      <c r="W29" s="14">
        <f t="shared" si="9"/>
        <v>6.2</v>
      </c>
      <c r="X29" s="14">
        <f t="shared" si="10"/>
        <v>6.1886792452830184</v>
      </c>
      <c r="Y29" s="14">
        <f t="shared" si="11"/>
        <v>3.4235849056603778</v>
      </c>
      <c r="Z29" s="14">
        <f t="shared" si="12"/>
        <v>3.4245283018867925</v>
      </c>
    </row>
    <row r="30" spans="1:26" ht="15.75">
      <c r="A30" s="14"/>
      <c r="B30" s="42">
        <v>44867</v>
      </c>
      <c r="C30" s="23" t="s">
        <v>158</v>
      </c>
      <c r="D30" s="23" t="s">
        <v>142</v>
      </c>
      <c r="E30" s="26">
        <v>44718</v>
      </c>
      <c r="F30" s="24">
        <v>44733</v>
      </c>
      <c r="G30" s="25">
        <f t="shared" si="0"/>
        <v>15</v>
      </c>
      <c r="H30" s="23" t="s">
        <v>159</v>
      </c>
      <c r="I30" s="14" t="s">
        <v>55</v>
      </c>
      <c r="J30" s="3" t="s">
        <v>241</v>
      </c>
      <c r="K30" s="3" t="s">
        <v>194</v>
      </c>
      <c r="L30" s="11">
        <v>102000</v>
      </c>
      <c r="M30" s="11">
        <v>14600</v>
      </c>
      <c r="N30" s="11">
        <v>11700</v>
      </c>
      <c r="O30" s="3">
        <v>6206</v>
      </c>
      <c r="P30" s="3">
        <v>6178</v>
      </c>
      <c r="Q30" s="3">
        <v>2930</v>
      </c>
      <c r="R30" s="3">
        <v>2932</v>
      </c>
      <c r="S30" s="3">
        <v>9788</v>
      </c>
      <c r="T30" s="14"/>
      <c r="U30" s="14">
        <f t="shared" si="7"/>
        <v>14.313725490196077</v>
      </c>
      <c r="V30" s="14">
        <f t="shared" si="8"/>
        <v>11.470588235294118</v>
      </c>
      <c r="W30" s="14">
        <f t="shared" si="9"/>
        <v>6.0843137254901958</v>
      </c>
      <c r="X30" s="14">
        <f t="shared" si="10"/>
        <v>6.056862745098039</v>
      </c>
      <c r="Y30" s="14">
        <f t="shared" si="11"/>
        <v>2.8725490196078431</v>
      </c>
      <c r="Z30" s="14">
        <f t="shared" si="12"/>
        <v>2.8745098039215686</v>
      </c>
    </row>
    <row r="31" spans="1:26" ht="15.75">
      <c r="A31" s="14"/>
      <c r="B31" s="42">
        <v>44870</v>
      </c>
      <c r="C31" s="23" t="s">
        <v>160</v>
      </c>
      <c r="D31" s="23" t="s">
        <v>142</v>
      </c>
      <c r="E31" s="26">
        <v>44718</v>
      </c>
      <c r="F31" s="24">
        <v>44733</v>
      </c>
      <c r="G31" s="25">
        <f t="shared" si="0"/>
        <v>15</v>
      </c>
      <c r="H31" s="23" t="s">
        <v>161</v>
      </c>
      <c r="I31" s="14" t="s">
        <v>60</v>
      </c>
      <c r="J31" s="3" t="s">
        <v>238</v>
      </c>
      <c r="K31" s="3" t="s">
        <v>194</v>
      </c>
      <c r="L31" s="11">
        <v>95400</v>
      </c>
      <c r="M31" s="11">
        <v>16200</v>
      </c>
      <c r="N31" s="11">
        <v>12100</v>
      </c>
      <c r="O31" s="3">
        <v>7370</v>
      </c>
      <c r="P31" s="3">
        <v>7334</v>
      </c>
      <c r="Q31" s="3">
        <v>4157</v>
      </c>
      <c r="R31" s="3">
        <v>4156</v>
      </c>
      <c r="S31" s="3">
        <v>9771</v>
      </c>
      <c r="T31" s="14"/>
      <c r="U31" s="14">
        <f t="shared" si="7"/>
        <v>16.981132075471699</v>
      </c>
      <c r="V31" s="14">
        <f t="shared" si="8"/>
        <v>12.683438155136267</v>
      </c>
      <c r="W31" s="14">
        <f t="shared" si="9"/>
        <v>7.7253668763102734</v>
      </c>
      <c r="X31" s="14">
        <f t="shared" si="10"/>
        <v>7.6876310272536692</v>
      </c>
      <c r="Y31" s="14">
        <f t="shared" si="11"/>
        <v>4.3574423480083855</v>
      </c>
      <c r="Z31" s="14">
        <f t="shared" si="12"/>
        <v>4.3563941299790354</v>
      </c>
    </row>
    <row r="32" spans="1:26" ht="15.75">
      <c r="A32" s="14"/>
      <c r="B32" s="42">
        <v>44870</v>
      </c>
      <c r="C32" s="23" t="s">
        <v>160</v>
      </c>
      <c r="D32" s="23" t="s">
        <v>142</v>
      </c>
      <c r="E32" s="26">
        <v>44718</v>
      </c>
      <c r="F32" s="24">
        <v>44733</v>
      </c>
      <c r="G32" s="25">
        <f t="shared" si="0"/>
        <v>15</v>
      </c>
      <c r="H32" s="23" t="s">
        <v>161</v>
      </c>
      <c r="I32" s="14" t="s">
        <v>61</v>
      </c>
      <c r="J32" s="3" t="s">
        <v>239</v>
      </c>
      <c r="K32" s="3" t="s">
        <v>194</v>
      </c>
      <c r="L32" s="11">
        <v>102000</v>
      </c>
      <c r="M32" s="11">
        <v>16300</v>
      </c>
      <c r="N32" s="11">
        <v>12600</v>
      </c>
      <c r="O32" s="3">
        <v>7726</v>
      </c>
      <c r="P32" s="3">
        <v>7683</v>
      </c>
      <c r="Q32" s="3">
        <v>4343</v>
      </c>
      <c r="R32" s="3">
        <v>4343</v>
      </c>
      <c r="S32" s="3">
        <v>10000</v>
      </c>
      <c r="T32" s="14"/>
      <c r="U32" s="14">
        <f t="shared" si="7"/>
        <v>15.980392156862743</v>
      </c>
      <c r="V32" s="14">
        <f t="shared" si="8"/>
        <v>12.352941176470589</v>
      </c>
      <c r="W32" s="14">
        <f t="shared" si="9"/>
        <v>7.5745098039215684</v>
      </c>
      <c r="X32" s="14">
        <f t="shared" si="10"/>
        <v>7.5323529411764705</v>
      </c>
      <c r="Y32" s="14">
        <f t="shared" si="11"/>
        <v>4.2578431372549019</v>
      </c>
      <c r="Z32" s="14">
        <f t="shared" si="12"/>
        <v>4.2578431372549019</v>
      </c>
    </row>
    <row r="33" spans="1:26" ht="15.75">
      <c r="A33" s="14"/>
      <c r="B33" s="42">
        <v>44870</v>
      </c>
      <c r="C33" s="23" t="s">
        <v>160</v>
      </c>
      <c r="D33" s="23" t="s">
        <v>142</v>
      </c>
      <c r="E33" s="26">
        <v>44718</v>
      </c>
      <c r="F33" s="24">
        <v>44733</v>
      </c>
      <c r="G33" s="25">
        <f t="shared" si="0"/>
        <v>15</v>
      </c>
      <c r="H33" s="23" t="s">
        <v>161</v>
      </c>
      <c r="I33" s="14" t="s">
        <v>62</v>
      </c>
      <c r="J33" s="3" t="s">
        <v>240</v>
      </c>
      <c r="K33" s="3" t="s">
        <v>194</v>
      </c>
      <c r="L33" s="11">
        <v>92500</v>
      </c>
      <c r="M33" s="11">
        <v>14900</v>
      </c>
      <c r="N33" s="11">
        <v>11700</v>
      </c>
      <c r="O33" s="3">
        <v>6998</v>
      </c>
      <c r="P33" s="3">
        <v>6972</v>
      </c>
      <c r="Q33" s="3">
        <v>3330</v>
      </c>
      <c r="R33" s="3">
        <v>3330</v>
      </c>
      <c r="S33" s="3">
        <v>8741</v>
      </c>
      <c r="T33" s="14"/>
      <c r="U33" s="14">
        <f t="shared" si="7"/>
        <v>16.108108108108109</v>
      </c>
      <c r="V33" s="14">
        <f t="shared" si="8"/>
        <v>12.648648648648649</v>
      </c>
      <c r="W33" s="14">
        <f t="shared" si="9"/>
        <v>7.5654054054054054</v>
      </c>
      <c r="X33" s="14">
        <f t="shared" si="10"/>
        <v>7.5372972972972976</v>
      </c>
      <c r="Y33" s="14">
        <f t="shared" si="11"/>
        <v>3.5999999999999996</v>
      </c>
      <c r="Z33" s="14">
        <f t="shared" si="12"/>
        <v>3.5999999999999996</v>
      </c>
    </row>
    <row r="34" spans="1:26" ht="15.75">
      <c r="A34" s="14"/>
      <c r="B34" s="42">
        <v>44870</v>
      </c>
      <c r="C34" s="23" t="s">
        <v>160</v>
      </c>
      <c r="D34" s="23" t="s">
        <v>142</v>
      </c>
      <c r="E34" s="26">
        <v>44718</v>
      </c>
      <c r="F34" s="24">
        <v>44733</v>
      </c>
      <c r="G34" s="25">
        <f t="shared" si="0"/>
        <v>15</v>
      </c>
      <c r="H34" s="23" t="s">
        <v>161</v>
      </c>
      <c r="I34" s="14" t="s">
        <v>63</v>
      </c>
      <c r="J34" s="3" t="s">
        <v>241</v>
      </c>
      <c r="K34" s="3" t="s">
        <v>194</v>
      </c>
      <c r="L34" s="11">
        <v>95500</v>
      </c>
      <c r="M34" s="11">
        <v>14800</v>
      </c>
      <c r="N34" s="11">
        <v>11400</v>
      </c>
      <c r="O34" s="3">
        <v>6037</v>
      </c>
      <c r="P34" s="3">
        <v>6031</v>
      </c>
      <c r="Q34" s="3">
        <v>2502</v>
      </c>
      <c r="R34" s="3">
        <v>2503</v>
      </c>
      <c r="S34" s="3">
        <v>7579</v>
      </c>
      <c r="T34" s="14"/>
      <c r="U34" s="14">
        <f t="shared" si="7"/>
        <v>15.497382198952881</v>
      </c>
      <c r="V34" s="14">
        <f t="shared" si="8"/>
        <v>11.937172774869111</v>
      </c>
      <c r="W34" s="14">
        <f t="shared" si="9"/>
        <v>6.321465968586387</v>
      </c>
      <c r="X34" s="14">
        <f t="shared" si="10"/>
        <v>6.3151832460732988</v>
      </c>
      <c r="Y34" s="14">
        <f t="shared" si="11"/>
        <v>2.6198952879581152</v>
      </c>
      <c r="Z34" s="14">
        <f t="shared" si="12"/>
        <v>2.6209424083769632</v>
      </c>
    </row>
    <row r="35" spans="1:26" ht="15.75">
      <c r="A35" s="14"/>
      <c r="B35" s="42">
        <v>44871</v>
      </c>
      <c r="C35" s="23" t="s">
        <v>188</v>
      </c>
      <c r="D35" s="23" t="s">
        <v>137</v>
      </c>
      <c r="E35" s="24">
        <v>44763</v>
      </c>
      <c r="F35" s="24">
        <v>44778</v>
      </c>
      <c r="G35" s="25">
        <f t="shared" si="0"/>
        <v>15</v>
      </c>
      <c r="H35" s="23" t="s">
        <v>163</v>
      </c>
      <c r="I35" s="14" t="s">
        <v>68</v>
      </c>
      <c r="J35" s="3" t="s">
        <v>238</v>
      </c>
      <c r="K35" s="3" t="s">
        <v>194</v>
      </c>
      <c r="L35" s="11">
        <v>94600</v>
      </c>
      <c r="M35" s="11">
        <v>16900</v>
      </c>
      <c r="N35" s="11">
        <v>13400</v>
      </c>
      <c r="O35" s="3">
        <v>7667</v>
      </c>
      <c r="P35" s="3">
        <v>7662</v>
      </c>
      <c r="Q35" s="3">
        <v>4197</v>
      </c>
      <c r="R35" s="3">
        <v>4198</v>
      </c>
      <c r="S35" s="3">
        <v>11800</v>
      </c>
      <c r="T35" s="14"/>
      <c r="U35" s="14">
        <f t="shared" si="7"/>
        <v>17.864693446088793</v>
      </c>
      <c r="V35" s="14">
        <f t="shared" si="8"/>
        <v>14.164904862579281</v>
      </c>
      <c r="W35" s="14">
        <f t="shared" si="9"/>
        <v>8.104651162790697</v>
      </c>
      <c r="X35" s="14">
        <f t="shared" si="10"/>
        <v>8.0993657505285412</v>
      </c>
      <c r="Y35" s="14">
        <f t="shared" si="11"/>
        <v>4.4365750528541223</v>
      </c>
      <c r="Z35" s="14">
        <f t="shared" si="12"/>
        <v>4.4376321353065542</v>
      </c>
    </row>
    <row r="36" spans="1:26" ht="15.75">
      <c r="A36" s="14"/>
      <c r="B36" s="42">
        <v>44871</v>
      </c>
      <c r="C36" s="23" t="s">
        <v>188</v>
      </c>
      <c r="D36" s="23" t="s">
        <v>137</v>
      </c>
      <c r="E36" s="24">
        <v>44763</v>
      </c>
      <c r="F36" s="24">
        <v>44778</v>
      </c>
      <c r="G36" s="25">
        <f t="shared" si="0"/>
        <v>15</v>
      </c>
      <c r="H36" s="23" t="s">
        <v>163</v>
      </c>
      <c r="I36" s="14" t="s">
        <v>69</v>
      </c>
      <c r="J36" s="3" t="s">
        <v>239</v>
      </c>
      <c r="K36" s="3" t="s">
        <v>194</v>
      </c>
      <c r="L36" s="11">
        <v>87100</v>
      </c>
      <c r="M36" s="11">
        <v>14700</v>
      </c>
      <c r="N36" s="11">
        <v>12100</v>
      </c>
      <c r="O36" s="3">
        <v>6337</v>
      </c>
      <c r="P36" s="3">
        <v>6341</v>
      </c>
      <c r="Q36" s="3">
        <v>3270</v>
      </c>
      <c r="R36" s="3">
        <v>3271</v>
      </c>
      <c r="S36" s="3">
        <v>9086</v>
      </c>
      <c r="T36" s="14"/>
      <c r="U36" s="14">
        <f t="shared" si="7"/>
        <v>16.877152698048221</v>
      </c>
      <c r="V36" s="14">
        <f t="shared" si="8"/>
        <v>13.892078071182548</v>
      </c>
      <c r="W36" s="14">
        <f t="shared" si="9"/>
        <v>7.2755453501722158</v>
      </c>
      <c r="X36" s="14">
        <f t="shared" si="10"/>
        <v>7.2801377726750856</v>
      </c>
      <c r="Y36" s="14">
        <f t="shared" si="11"/>
        <v>3.7543053960964414</v>
      </c>
      <c r="Z36" s="14">
        <f t="shared" si="12"/>
        <v>3.7554535017221586</v>
      </c>
    </row>
    <row r="37" spans="1:26" ht="15.75">
      <c r="A37" s="14"/>
      <c r="B37" s="42">
        <v>44871</v>
      </c>
      <c r="C37" s="23" t="s">
        <v>188</v>
      </c>
      <c r="D37" s="23" t="s">
        <v>137</v>
      </c>
      <c r="E37" s="24">
        <v>44763</v>
      </c>
      <c r="F37" s="24">
        <v>44778</v>
      </c>
      <c r="G37" s="25">
        <f t="shared" si="0"/>
        <v>15</v>
      </c>
      <c r="H37" s="23" t="s">
        <v>163</v>
      </c>
      <c r="I37" s="14" t="s">
        <v>70</v>
      </c>
      <c r="J37" s="3" t="s">
        <v>240</v>
      </c>
      <c r="K37" s="3" t="s">
        <v>194</v>
      </c>
      <c r="L37" s="11">
        <v>95200</v>
      </c>
      <c r="M37" s="11">
        <v>15400</v>
      </c>
      <c r="N37" s="11">
        <v>12500</v>
      </c>
      <c r="O37" s="3">
        <v>6337</v>
      </c>
      <c r="P37" s="3">
        <v>6319</v>
      </c>
      <c r="Q37" s="3">
        <v>2963</v>
      </c>
      <c r="R37" s="3">
        <v>2963</v>
      </c>
      <c r="S37" s="3">
        <v>9113</v>
      </c>
      <c r="T37" s="14"/>
      <c r="U37" s="14">
        <f t="shared" si="7"/>
        <v>16.176470588235293</v>
      </c>
      <c r="V37" s="14">
        <f t="shared" si="8"/>
        <v>13.130252100840337</v>
      </c>
      <c r="W37" s="14">
        <f t="shared" si="9"/>
        <v>6.6565126050420167</v>
      </c>
      <c r="X37" s="14">
        <f t="shared" si="10"/>
        <v>6.6376050420168076</v>
      </c>
      <c r="Y37" s="14">
        <f t="shared" si="11"/>
        <v>3.1123949579831933</v>
      </c>
      <c r="Z37" s="14">
        <f t="shared" si="12"/>
        <v>3.1123949579831933</v>
      </c>
    </row>
    <row r="38" spans="1:26" ht="15.75">
      <c r="A38" s="14"/>
      <c r="B38" s="42">
        <v>44871</v>
      </c>
      <c r="C38" s="23" t="s">
        <v>188</v>
      </c>
      <c r="D38" s="23" t="s">
        <v>137</v>
      </c>
      <c r="E38" s="24">
        <v>44763</v>
      </c>
      <c r="F38" s="24">
        <v>44778</v>
      </c>
      <c r="G38" s="25">
        <f t="shared" si="0"/>
        <v>15</v>
      </c>
      <c r="H38" s="23" t="s">
        <v>163</v>
      </c>
      <c r="I38" s="14" t="s">
        <v>71</v>
      </c>
      <c r="J38" s="3" t="s">
        <v>241</v>
      </c>
      <c r="K38" s="3" t="s">
        <v>194</v>
      </c>
      <c r="L38" s="11">
        <v>103000</v>
      </c>
      <c r="M38" s="11">
        <v>15700</v>
      </c>
      <c r="N38" s="11">
        <v>13100</v>
      </c>
      <c r="O38" s="3">
        <v>7275</v>
      </c>
      <c r="P38" s="3">
        <v>7264</v>
      </c>
      <c r="Q38" s="3">
        <v>3492</v>
      </c>
      <c r="R38" s="3">
        <v>3493</v>
      </c>
      <c r="S38" s="3">
        <v>11100</v>
      </c>
      <c r="T38" s="14"/>
      <c r="U38" s="14">
        <f t="shared" si="7"/>
        <v>15.242718446601941</v>
      </c>
      <c r="V38" s="14">
        <f t="shared" si="8"/>
        <v>12.718446601941746</v>
      </c>
      <c r="W38" s="14">
        <f t="shared" si="9"/>
        <v>7.0631067961165046</v>
      </c>
      <c r="X38" s="14">
        <f t="shared" si="10"/>
        <v>7.0524271844660191</v>
      </c>
      <c r="Y38" s="14">
        <f t="shared" si="11"/>
        <v>3.3902912621359222</v>
      </c>
      <c r="Z38" s="14">
        <f t="shared" si="12"/>
        <v>3.3912621359223301</v>
      </c>
    </row>
    <row r="39" spans="1:26" ht="15.75">
      <c r="A39" s="14"/>
      <c r="B39" s="42">
        <v>44874</v>
      </c>
      <c r="C39" s="23" t="s">
        <v>189</v>
      </c>
      <c r="D39" s="23" t="s">
        <v>142</v>
      </c>
      <c r="E39" s="24">
        <v>44763</v>
      </c>
      <c r="F39" s="24">
        <v>44778</v>
      </c>
      <c r="G39" s="25">
        <f t="shared" si="0"/>
        <v>15</v>
      </c>
      <c r="H39" s="23" t="s">
        <v>165</v>
      </c>
      <c r="I39" s="14" t="s">
        <v>76</v>
      </c>
      <c r="J39" s="3" t="s">
        <v>238</v>
      </c>
      <c r="K39" s="3" t="s">
        <v>194</v>
      </c>
      <c r="L39" s="11">
        <v>94400</v>
      </c>
      <c r="M39" s="11">
        <v>17100</v>
      </c>
      <c r="N39" s="11">
        <v>13100</v>
      </c>
      <c r="O39" s="3">
        <v>7272</v>
      </c>
      <c r="P39" s="3">
        <v>7261</v>
      </c>
      <c r="Q39" s="3">
        <v>3314</v>
      </c>
      <c r="R39" s="3">
        <v>3314</v>
      </c>
      <c r="S39" s="3">
        <v>10600</v>
      </c>
      <c r="T39" s="14"/>
      <c r="U39" s="14">
        <f t="shared" si="7"/>
        <v>18.114406779661017</v>
      </c>
      <c r="V39" s="14">
        <f t="shared" si="8"/>
        <v>13.877118644067796</v>
      </c>
      <c r="W39" s="14">
        <f t="shared" si="9"/>
        <v>7.7033898305084749</v>
      </c>
      <c r="X39" s="14">
        <f t="shared" si="10"/>
        <v>7.6917372881355934</v>
      </c>
      <c r="Y39" s="14">
        <f t="shared" si="11"/>
        <v>3.5105932203389831</v>
      </c>
      <c r="Z39" s="14">
        <f t="shared" si="12"/>
        <v>3.5105932203389831</v>
      </c>
    </row>
    <row r="40" spans="1:26" ht="15.75">
      <c r="A40" s="14"/>
      <c r="B40" s="42">
        <v>44874</v>
      </c>
      <c r="C40" s="23" t="s">
        <v>189</v>
      </c>
      <c r="D40" s="23" t="s">
        <v>142</v>
      </c>
      <c r="E40" s="24">
        <v>44763</v>
      </c>
      <c r="F40" s="24">
        <v>44778</v>
      </c>
      <c r="G40" s="25">
        <f t="shared" si="0"/>
        <v>15</v>
      </c>
      <c r="H40" s="23" t="s">
        <v>165</v>
      </c>
      <c r="I40" s="14" t="s">
        <v>77</v>
      </c>
      <c r="J40" s="3" t="s">
        <v>239</v>
      </c>
      <c r="K40" s="3" t="s">
        <v>194</v>
      </c>
      <c r="L40" s="11">
        <v>105000</v>
      </c>
      <c r="M40" s="11">
        <v>17900</v>
      </c>
      <c r="N40" s="11">
        <v>14000</v>
      </c>
      <c r="O40" s="3">
        <v>7689</v>
      </c>
      <c r="P40" s="3">
        <v>7649</v>
      </c>
      <c r="Q40" s="3">
        <v>3724</v>
      </c>
      <c r="R40" s="3">
        <v>3723</v>
      </c>
      <c r="S40" s="3">
        <v>11500</v>
      </c>
      <c r="T40" s="14"/>
      <c r="U40" s="14">
        <f t="shared" si="7"/>
        <v>17.047619047619047</v>
      </c>
      <c r="V40" s="14">
        <f t="shared" si="8"/>
        <v>13.333333333333334</v>
      </c>
      <c r="W40" s="14">
        <f t="shared" si="9"/>
        <v>7.3228571428571438</v>
      </c>
      <c r="X40" s="14">
        <f t="shared" si="10"/>
        <v>7.284761904761905</v>
      </c>
      <c r="Y40" s="14">
        <f t="shared" si="11"/>
        <v>3.5466666666666669</v>
      </c>
      <c r="Z40" s="14">
        <f t="shared" si="12"/>
        <v>3.5457142857142854</v>
      </c>
    </row>
    <row r="41" spans="1:26" ht="15.75">
      <c r="A41" s="14"/>
      <c r="B41" s="42">
        <v>44874</v>
      </c>
      <c r="C41" s="23" t="s">
        <v>189</v>
      </c>
      <c r="D41" s="23" t="s">
        <v>142</v>
      </c>
      <c r="E41" s="24">
        <v>44763</v>
      </c>
      <c r="F41" s="24">
        <v>44778</v>
      </c>
      <c r="G41" s="25">
        <f t="shared" si="0"/>
        <v>15</v>
      </c>
      <c r="H41" s="23" t="s">
        <v>165</v>
      </c>
      <c r="I41" s="14" t="s">
        <v>78</v>
      </c>
      <c r="J41" s="3" t="s">
        <v>240</v>
      </c>
      <c r="K41" s="3" t="s">
        <v>194</v>
      </c>
      <c r="L41" s="11">
        <v>94200</v>
      </c>
      <c r="M41" s="11">
        <v>16000</v>
      </c>
      <c r="N41" s="11">
        <v>12500</v>
      </c>
      <c r="O41" s="3">
        <v>7481</v>
      </c>
      <c r="P41" s="3">
        <v>7443</v>
      </c>
      <c r="Q41" s="3">
        <v>4070</v>
      </c>
      <c r="R41" s="3">
        <v>4070</v>
      </c>
      <c r="S41" s="3">
        <v>9240</v>
      </c>
      <c r="T41" s="14"/>
      <c r="U41" s="14">
        <f t="shared" si="7"/>
        <v>16.985138004246284</v>
      </c>
      <c r="V41" s="14">
        <f t="shared" si="8"/>
        <v>13.26963906581741</v>
      </c>
      <c r="W41" s="14">
        <f t="shared" si="9"/>
        <v>7.9416135881104033</v>
      </c>
      <c r="X41" s="14">
        <f t="shared" si="10"/>
        <v>7.9012738853503182</v>
      </c>
      <c r="Y41" s="14">
        <f t="shared" si="11"/>
        <v>4.3205944798301488</v>
      </c>
      <c r="Z41" s="14">
        <f t="shared" si="12"/>
        <v>4.3205944798301488</v>
      </c>
    </row>
    <row r="42" spans="1:26" ht="15.75">
      <c r="A42" s="14"/>
      <c r="B42" s="42">
        <v>44874</v>
      </c>
      <c r="C42" s="23" t="s">
        <v>189</v>
      </c>
      <c r="D42" s="23" t="s">
        <v>142</v>
      </c>
      <c r="E42" s="24">
        <v>44763</v>
      </c>
      <c r="F42" s="24">
        <v>44778</v>
      </c>
      <c r="G42" s="25">
        <f t="shared" si="0"/>
        <v>15</v>
      </c>
      <c r="H42" s="23" t="s">
        <v>165</v>
      </c>
      <c r="I42" s="14" t="s">
        <v>79</v>
      </c>
      <c r="J42" s="3" t="s">
        <v>241</v>
      </c>
      <c r="K42" s="3" t="s">
        <v>194</v>
      </c>
      <c r="L42" s="11">
        <v>83800</v>
      </c>
      <c r="M42" s="11">
        <v>15100</v>
      </c>
      <c r="N42" s="11">
        <v>12000</v>
      </c>
      <c r="O42" s="3">
        <v>6966</v>
      </c>
      <c r="P42" s="3">
        <v>6941</v>
      </c>
      <c r="Q42" s="3">
        <v>3862</v>
      </c>
      <c r="R42" s="3">
        <v>3860</v>
      </c>
      <c r="S42" s="3">
        <v>9497</v>
      </c>
      <c r="T42" s="14"/>
      <c r="U42" s="14">
        <f t="shared" si="7"/>
        <v>18.019093078758949</v>
      </c>
      <c r="V42" s="14">
        <f t="shared" si="8"/>
        <v>14.319809069212411</v>
      </c>
      <c r="W42" s="14">
        <f t="shared" si="9"/>
        <v>8.3126491646778042</v>
      </c>
      <c r="X42" s="14">
        <f t="shared" si="10"/>
        <v>8.2828162291169445</v>
      </c>
      <c r="Y42" s="14">
        <f t="shared" si="11"/>
        <v>4.6085918854415269</v>
      </c>
      <c r="Z42" s="14">
        <f t="shared" si="12"/>
        <v>4.6062052505966591</v>
      </c>
    </row>
    <row r="43" spans="1:26">
      <c r="K43" s="3"/>
    </row>
  </sheetData>
  <mergeCells count="6">
    <mergeCell ref="Y1:Z1"/>
    <mergeCell ref="M1:N1"/>
    <mergeCell ref="O1:P1"/>
    <mergeCell ref="U1:V1"/>
    <mergeCell ref="W1:X1"/>
    <mergeCell ref="Q1:R1"/>
  </mergeCells>
  <phoneticPr fontId="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1A6C-D13C-41AB-B6CA-E59A28A8B8B5}">
  <dimension ref="A1:AA88"/>
  <sheetViews>
    <sheetView zoomScale="90" zoomScaleNormal="90" workbookViewId="0">
      <selection activeCell="K38" sqref="K38"/>
    </sheetView>
  </sheetViews>
  <sheetFormatPr defaultColWidth="9.140625" defaultRowHeight="15"/>
  <cols>
    <col min="1" max="1" width="16.5703125" style="6" customWidth="1"/>
    <col min="2" max="2" width="14.42578125" style="53" customWidth="1"/>
    <col min="3" max="3" width="14.85546875" style="45" customWidth="1"/>
    <col min="4" max="4" width="12.5703125" style="32" customWidth="1"/>
    <col min="5" max="7" width="12.5703125" style="45" customWidth="1"/>
    <col min="8" max="8" width="13.7109375" style="12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19" width="13.28515625" style="6" customWidth="1"/>
    <col min="20" max="20" width="3.5703125" style="6" customWidth="1"/>
    <col min="21" max="22" width="14.140625" style="58" customWidth="1"/>
    <col min="23" max="26" width="16.42578125" style="58" customWidth="1"/>
    <col min="27" max="27" width="19.42578125" style="14" customWidth="1"/>
    <col min="28" max="16384" width="9.140625" style="6"/>
  </cols>
  <sheetData>
    <row r="1" spans="1:27" ht="29.25" customHeight="1">
      <c r="A1" s="3"/>
      <c r="B1" s="44"/>
      <c r="D1" s="33"/>
      <c r="E1" s="44"/>
      <c r="F1" s="46"/>
      <c r="G1" s="46"/>
      <c r="H1" s="4"/>
      <c r="I1" s="5"/>
      <c r="J1" s="5"/>
      <c r="K1" s="5"/>
      <c r="L1" s="5" t="s">
        <v>80</v>
      </c>
      <c r="M1" s="90" t="s">
        <v>81</v>
      </c>
      <c r="N1" s="90"/>
      <c r="O1" s="90" t="s">
        <v>91</v>
      </c>
      <c r="P1" s="90"/>
      <c r="Q1" s="90" t="s">
        <v>92</v>
      </c>
      <c r="R1" s="90"/>
      <c r="S1" s="5"/>
      <c r="T1" s="54"/>
      <c r="U1" s="90" t="s">
        <v>82</v>
      </c>
      <c r="V1" s="90"/>
      <c r="W1" s="90" t="s">
        <v>90</v>
      </c>
      <c r="X1" s="90"/>
      <c r="Y1" s="90" t="s">
        <v>93</v>
      </c>
      <c r="Z1" s="90"/>
      <c r="AA1" s="5" t="s">
        <v>196</v>
      </c>
    </row>
    <row r="2" spans="1:27" s="10" customFormat="1" ht="45">
      <c r="A2" s="9" t="s">
        <v>83</v>
      </c>
      <c r="B2" s="44" t="s">
        <v>85</v>
      </c>
      <c r="C2" s="22" t="s">
        <v>134</v>
      </c>
      <c r="D2" s="34" t="s">
        <v>84</v>
      </c>
      <c r="E2" s="22" t="s">
        <v>135</v>
      </c>
      <c r="F2" s="22" t="s">
        <v>186</v>
      </c>
      <c r="G2" s="22" t="s">
        <v>185</v>
      </c>
      <c r="H2" s="22" t="s">
        <v>184</v>
      </c>
      <c r="I2" s="9" t="s">
        <v>86</v>
      </c>
      <c r="J2" s="9" t="s">
        <v>237</v>
      </c>
      <c r="K2" s="9" t="s">
        <v>192</v>
      </c>
      <c r="L2" s="9" t="s">
        <v>88</v>
      </c>
      <c r="M2" s="9" t="s">
        <v>87</v>
      </c>
      <c r="N2" s="9" t="s">
        <v>89</v>
      </c>
      <c r="O2" s="9" t="s">
        <v>87</v>
      </c>
      <c r="P2" s="9" t="s">
        <v>89</v>
      </c>
      <c r="Q2" s="9" t="s">
        <v>87</v>
      </c>
      <c r="R2" s="9" t="s">
        <v>89</v>
      </c>
      <c r="S2" s="9" t="s">
        <v>195</v>
      </c>
      <c r="T2" s="55"/>
      <c r="U2" s="9" t="s">
        <v>87</v>
      </c>
      <c r="V2" s="9" t="s">
        <v>89</v>
      </c>
      <c r="W2" s="9" t="s">
        <v>87</v>
      </c>
      <c r="X2" s="9" t="s">
        <v>89</v>
      </c>
      <c r="Y2" s="9" t="s">
        <v>87</v>
      </c>
      <c r="Z2" s="9" t="s">
        <v>89</v>
      </c>
      <c r="AA2" s="9" t="s">
        <v>195</v>
      </c>
    </row>
    <row r="3" spans="1:27" ht="15.75">
      <c r="A3" s="3"/>
      <c r="B3" s="47">
        <v>44857</v>
      </c>
      <c r="C3" s="17" t="s">
        <v>146</v>
      </c>
      <c r="D3" s="23" t="s">
        <v>137</v>
      </c>
      <c r="E3" s="48">
        <v>44716</v>
      </c>
      <c r="F3" s="18">
        <v>44731</v>
      </c>
      <c r="G3" s="19">
        <f t="shared" ref="G3:G22" si="0">F3-E3</f>
        <v>15</v>
      </c>
      <c r="H3" s="20" t="s">
        <v>147</v>
      </c>
      <c r="I3" s="3" t="s">
        <v>94</v>
      </c>
      <c r="J3" s="3">
        <v>1</v>
      </c>
      <c r="K3" s="3" t="s">
        <v>193</v>
      </c>
      <c r="L3" s="11">
        <v>88300</v>
      </c>
      <c r="M3" s="11">
        <v>12300</v>
      </c>
      <c r="N3" s="11">
        <v>4710</v>
      </c>
      <c r="O3" s="3">
        <v>3105</v>
      </c>
      <c r="P3" s="3">
        <v>3089</v>
      </c>
      <c r="Q3" s="3">
        <v>1551</v>
      </c>
      <c r="R3" s="3">
        <v>1550</v>
      </c>
      <c r="S3" s="3">
        <v>5204</v>
      </c>
      <c r="T3" s="56"/>
      <c r="U3" s="11">
        <f t="shared" ref="U3:U22" si="1">(M3/L3)*100</f>
        <v>13.929784824462061</v>
      </c>
      <c r="V3" s="11">
        <f t="shared" ref="V3:V22" si="2">(N3/L3)*100</f>
        <v>5.3340883352208381</v>
      </c>
      <c r="W3" s="3">
        <f t="shared" ref="W3:W22" si="3">(O3/L3)*100</f>
        <v>3.5164212910532275</v>
      </c>
      <c r="X3" s="3">
        <f t="shared" ref="X3:X22" si="4">(P3/L3)*100</f>
        <v>3.4983012457531144</v>
      </c>
      <c r="Y3" s="3">
        <f t="shared" ref="Y3:Y22" si="5">(Q3/L3)*100</f>
        <v>1.7565118912797284</v>
      </c>
      <c r="Z3" s="3">
        <f t="shared" ref="Z3:Z22" si="6">(R3/L3)*100</f>
        <v>1.7553793884484712</v>
      </c>
      <c r="AA3" s="43">
        <f t="shared" ref="AA3:AA22" si="7">(S3/L3)*100</f>
        <v>5.8935447338618348</v>
      </c>
    </row>
    <row r="4" spans="1:27" ht="15.75">
      <c r="A4" s="3"/>
      <c r="B4" s="47">
        <v>44857</v>
      </c>
      <c r="C4" s="17" t="s">
        <v>146</v>
      </c>
      <c r="D4" s="23" t="s">
        <v>137</v>
      </c>
      <c r="E4" s="48">
        <v>44716</v>
      </c>
      <c r="F4" s="18">
        <v>44731</v>
      </c>
      <c r="G4" s="19">
        <f t="shared" si="0"/>
        <v>15</v>
      </c>
      <c r="H4" s="20" t="s">
        <v>147</v>
      </c>
      <c r="I4" s="3" t="s">
        <v>95</v>
      </c>
      <c r="J4" s="3">
        <v>2</v>
      </c>
      <c r="K4" s="3" t="s">
        <v>193</v>
      </c>
      <c r="L4" s="3">
        <v>139000</v>
      </c>
      <c r="M4" s="15">
        <v>15300</v>
      </c>
      <c r="N4" s="3">
        <v>7406</v>
      </c>
      <c r="O4" s="3">
        <v>4506</v>
      </c>
      <c r="P4" s="3">
        <v>4498</v>
      </c>
      <c r="Q4" s="3">
        <v>1379</v>
      </c>
      <c r="R4" s="3">
        <v>1379</v>
      </c>
      <c r="S4" s="3">
        <v>6330</v>
      </c>
      <c r="T4" s="56"/>
      <c r="U4" s="3">
        <f t="shared" si="1"/>
        <v>11.007194244604317</v>
      </c>
      <c r="V4" s="3">
        <f t="shared" si="2"/>
        <v>5.3280575539568344</v>
      </c>
      <c r="W4" s="3">
        <f t="shared" si="3"/>
        <v>3.241726618705036</v>
      </c>
      <c r="X4" s="3">
        <f t="shared" si="4"/>
        <v>3.2359712230215822</v>
      </c>
      <c r="Y4" s="3">
        <f t="shared" si="5"/>
        <v>0.99208633093525178</v>
      </c>
      <c r="Z4" s="3">
        <f t="shared" si="6"/>
        <v>0.99208633093525178</v>
      </c>
      <c r="AA4" s="43">
        <f t="shared" si="7"/>
        <v>4.5539568345323742</v>
      </c>
    </row>
    <row r="5" spans="1:27" ht="15.75">
      <c r="A5" s="3"/>
      <c r="B5" s="47">
        <v>44857</v>
      </c>
      <c r="C5" s="17" t="s">
        <v>146</v>
      </c>
      <c r="D5" s="23" t="s">
        <v>137</v>
      </c>
      <c r="E5" s="48">
        <v>44716</v>
      </c>
      <c r="F5" s="18">
        <v>44731</v>
      </c>
      <c r="G5" s="19">
        <f t="shared" si="0"/>
        <v>15</v>
      </c>
      <c r="H5" s="20" t="s">
        <v>147</v>
      </c>
      <c r="I5" s="3" t="s">
        <v>96</v>
      </c>
      <c r="J5" s="3" t="s">
        <v>240</v>
      </c>
      <c r="K5" s="3" t="s">
        <v>193</v>
      </c>
      <c r="L5" s="3">
        <v>87800</v>
      </c>
      <c r="M5" s="3">
        <v>12600</v>
      </c>
      <c r="N5" s="3">
        <v>5591</v>
      </c>
      <c r="O5" s="3">
        <v>3925</v>
      </c>
      <c r="P5" s="3">
        <v>3921</v>
      </c>
      <c r="Q5" s="3">
        <v>1696</v>
      </c>
      <c r="R5" s="3">
        <v>1696</v>
      </c>
      <c r="S5" s="3">
        <v>5955</v>
      </c>
      <c r="T5" s="56"/>
      <c r="U5" s="3">
        <f t="shared" si="1"/>
        <v>14.350797266514807</v>
      </c>
      <c r="V5" s="3">
        <f t="shared" si="2"/>
        <v>6.3678815489749434</v>
      </c>
      <c r="W5" s="3">
        <f t="shared" si="3"/>
        <v>4.4703872437357628</v>
      </c>
      <c r="X5" s="3">
        <f t="shared" si="4"/>
        <v>4.4658314350797266</v>
      </c>
      <c r="Y5" s="3">
        <f t="shared" si="5"/>
        <v>1.9316628701594531</v>
      </c>
      <c r="Z5" s="3">
        <f t="shared" si="6"/>
        <v>1.9316628701594531</v>
      </c>
      <c r="AA5" s="43">
        <f t="shared" si="7"/>
        <v>6.782460136674259</v>
      </c>
    </row>
    <row r="6" spans="1:27" ht="15.75">
      <c r="A6" s="3"/>
      <c r="B6" s="47">
        <v>44857</v>
      </c>
      <c r="C6" s="17" t="s">
        <v>146</v>
      </c>
      <c r="D6" s="23" t="s">
        <v>137</v>
      </c>
      <c r="E6" s="48">
        <v>44716</v>
      </c>
      <c r="F6" s="18">
        <v>44731</v>
      </c>
      <c r="G6" s="19">
        <f t="shared" si="0"/>
        <v>15</v>
      </c>
      <c r="H6" s="20" t="s">
        <v>147</v>
      </c>
      <c r="I6" s="3" t="s">
        <v>97</v>
      </c>
      <c r="J6" s="3" t="s">
        <v>241</v>
      </c>
      <c r="K6" s="3" t="s">
        <v>193</v>
      </c>
      <c r="L6" s="3">
        <v>121000</v>
      </c>
      <c r="M6" s="3">
        <v>13500</v>
      </c>
      <c r="N6" s="3">
        <v>6574</v>
      </c>
      <c r="O6" s="3">
        <v>4262</v>
      </c>
      <c r="P6" s="3">
        <v>4251</v>
      </c>
      <c r="Q6" s="3">
        <v>1796</v>
      </c>
      <c r="R6" s="3">
        <v>1796</v>
      </c>
      <c r="S6" s="3">
        <v>5986</v>
      </c>
      <c r="T6" s="56"/>
      <c r="U6" s="3">
        <f t="shared" si="1"/>
        <v>11.15702479338843</v>
      </c>
      <c r="V6" s="3">
        <f t="shared" si="2"/>
        <v>5.4330578512396688</v>
      </c>
      <c r="W6" s="3">
        <f t="shared" si="3"/>
        <v>3.5223140495867771</v>
      </c>
      <c r="X6" s="3">
        <f t="shared" si="4"/>
        <v>3.5132231404958678</v>
      </c>
      <c r="Y6" s="3">
        <f t="shared" si="5"/>
        <v>1.4842975206611571</v>
      </c>
      <c r="Z6" s="3">
        <f t="shared" si="6"/>
        <v>1.4842975206611571</v>
      </c>
      <c r="AA6" s="43">
        <f t="shared" si="7"/>
        <v>4.9471074380165287</v>
      </c>
    </row>
    <row r="7" spans="1:27" ht="15.75">
      <c r="A7" s="3"/>
      <c r="B7" s="47">
        <v>44859</v>
      </c>
      <c r="C7" s="17" t="s">
        <v>148</v>
      </c>
      <c r="D7" s="23" t="s">
        <v>137</v>
      </c>
      <c r="E7" s="48">
        <v>44716</v>
      </c>
      <c r="F7" s="18">
        <v>44731</v>
      </c>
      <c r="G7" s="19">
        <f t="shared" si="0"/>
        <v>15</v>
      </c>
      <c r="H7" s="20" t="s">
        <v>149</v>
      </c>
      <c r="I7" s="3" t="s">
        <v>98</v>
      </c>
      <c r="J7" s="3" t="s">
        <v>238</v>
      </c>
      <c r="K7" s="3" t="s">
        <v>193</v>
      </c>
      <c r="L7" s="3">
        <v>131000</v>
      </c>
      <c r="M7" s="3">
        <v>15500</v>
      </c>
      <c r="N7" s="3">
        <v>7237</v>
      </c>
      <c r="O7" s="3">
        <v>4414</v>
      </c>
      <c r="P7" s="3">
        <v>4408</v>
      </c>
      <c r="Q7" s="3">
        <v>1586</v>
      </c>
      <c r="R7" s="3">
        <v>1586</v>
      </c>
      <c r="S7" s="3">
        <v>6489</v>
      </c>
      <c r="T7" s="56"/>
      <c r="U7" s="3">
        <f t="shared" si="1"/>
        <v>11.83206106870229</v>
      </c>
      <c r="V7" s="3">
        <f t="shared" si="2"/>
        <v>5.5244274809160308</v>
      </c>
      <c r="W7" s="3">
        <f t="shared" si="3"/>
        <v>3.3694656488549621</v>
      </c>
      <c r="X7" s="3">
        <f t="shared" si="4"/>
        <v>3.3648854961832066</v>
      </c>
      <c r="Y7" s="3">
        <f t="shared" si="5"/>
        <v>1.2106870229007634</v>
      </c>
      <c r="Z7" s="3">
        <f t="shared" si="6"/>
        <v>1.2106870229007634</v>
      </c>
      <c r="AA7" s="43">
        <f t="shared" si="7"/>
        <v>4.9534351145038169</v>
      </c>
    </row>
    <row r="8" spans="1:27" ht="15.75">
      <c r="A8" s="3"/>
      <c r="B8" s="47">
        <v>44859</v>
      </c>
      <c r="C8" s="17" t="s">
        <v>148</v>
      </c>
      <c r="D8" s="23" t="s">
        <v>137</v>
      </c>
      <c r="E8" s="48">
        <v>44716</v>
      </c>
      <c r="F8" s="18">
        <v>44731</v>
      </c>
      <c r="G8" s="19">
        <f t="shared" si="0"/>
        <v>15</v>
      </c>
      <c r="H8" s="27" t="s">
        <v>149</v>
      </c>
      <c r="I8" s="3" t="s">
        <v>99</v>
      </c>
      <c r="J8" s="3" t="s">
        <v>239</v>
      </c>
      <c r="K8" s="3" t="s">
        <v>193</v>
      </c>
      <c r="L8" s="3">
        <v>133000</v>
      </c>
      <c r="M8" s="3">
        <v>14200</v>
      </c>
      <c r="N8" s="3">
        <v>7367</v>
      </c>
      <c r="O8" s="3">
        <v>4244</v>
      </c>
      <c r="P8" s="3">
        <v>4230</v>
      </c>
      <c r="Q8" s="3">
        <v>2156</v>
      </c>
      <c r="R8" s="3">
        <v>2156</v>
      </c>
      <c r="S8" s="3">
        <v>6128</v>
      </c>
      <c r="T8" s="56"/>
      <c r="U8" s="3">
        <f t="shared" si="1"/>
        <v>10.676691729323307</v>
      </c>
      <c r="V8" s="3">
        <f t="shared" si="2"/>
        <v>5.5390977443609026</v>
      </c>
      <c r="W8" s="3">
        <f t="shared" si="3"/>
        <v>3.190977443609023</v>
      </c>
      <c r="X8" s="3">
        <f t="shared" si="4"/>
        <v>3.1804511278195489</v>
      </c>
      <c r="Y8" s="3">
        <f t="shared" si="5"/>
        <v>1.6210526315789473</v>
      </c>
      <c r="Z8" s="3">
        <f t="shared" si="6"/>
        <v>1.6210526315789473</v>
      </c>
      <c r="AA8" s="43">
        <f t="shared" si="7"/>
        <v>4.6075187969924807</v>
      </c>
    </row>
    <row r="9" spans="1:27" ht="15.75">
      <c r="A9" s="3"/>
      <c r="B9" s="47">
        <v>44859</v>
      </c>
      <c r="C9" s="17" t="s">
        <v>148</v>
      </c>
      <c r="D9" s="23" t="s">
        <v>137</v>
      </c>
      <c r="E9" s="48">
        <v>44716</v>
      </c>
      <c r="F9" s="18">
        <v>44731</v>
      </c>
      <c r="G9" s="19">
        <f t="shared" si="0"/>
        <v>15</v>
      </c>
      <c r="H9" s="27" t="s">
        <v>149</v>
      </c>
      <c r="I9" s="3" t="s">
        <v>100</v>
      </c>
      <c r="J9" s="3" t="s">
        <v>240</v>
      </c>
      <c r="K9" s="3" t="s">
        <v>193</v>
      </c>
      <c r="L9" s="3">
        <v>99700</v>
      </c>
      <c r="M9" s="3">
        <v>14400</v>
      </c>
      <c r="N9" s="3">
        <v>7262</v>
      </c>
      <c r="O9" s="3">
        <v>4395</v>
      </c>
      <c r="P9" s="3">
        <v>4383</v>
      </c>
      <c r="Q9" s="3">
        <v>2495</v>
      </c>
      <c r="R9" s="3">
        <v>2495</v>
      </c>
      <c r="S9" s="3">
        <v>6791</v>
      </c>
      <c r="T9" s="56"/>
      <c r="U9" s="3">
        <f t="shared" si="1"/>
        <v>14.443329989969911</v>
      </c>
      <c r="V9" s="3">
        <f t="shared" si="2"/>
        <v>7.2838515546639924</v>
      </c>
      <c r="W9" s="3">
        <f t="shared" si="3"/>
        <v>4.4082246740220663</v>
      </c>
      <c r="X9" s="3">
        <f t="shared" si="4"/>
        <v>4.3961885656970914</v>
      </c>
      <c r="Y9" s="3">
        <f t="shared" si="5"/>
        <v>2.5025075225677029</v>
      </c>
      <c r="Z9" s="3">
        <f t="shared" si="6"/>
        <v>2.5025075225677029</v>
      </c>
      <c r="AA9" s="43">
        <f t="shared" si="7"/>
        <v>6.8114343029087268</v>
      </c>
    </row>
    <row r="10" spans="1:27" ht="15.75">
      <c r="A10" s="3"/>
      <c r="B10" s="47">
        <v>44859</v>
      </c>
      <c r="C10" s="17" t="s">
        <v>148</v>
      </c>
      <c r="D10" s="23" t="s">
        <v>137</v>
      </c>
      <c r="E10" s="48">
        <v>44716</v>
      </c>
      <c r="F10" s="18">
        <v>44731</v>
      </c>
      <c r="G10" s="19">
        <f t="shared" si="0"/>
        <v>15</v>
      </c>
      <c r="H10" s="27" t="s">
        <v>149</v>
      </c>
      <c r="I10" s="3" t="s">
        <v>101</v>
      </c>
      <c r="J10" s="3" t="s">
        <v>241</v>
      </c>
      <c r="K10" s="3" t="s">
        <v>193</v>
      </c>
      <c r="L10" s="3">
        <v>89400</v>
      </c>
      <c r="M10" s="3">
        <v>13300</v>
      </c>
      <c r="N10" s="3">
        <v>6558</v>
      </c>
      <c r="O10" s="3">
        <v>3962</v>
      </c>
      <c r="P10" s="3">
        <v>3947</v>
      </c>
      <c r="Q10" s="3">
        <v>2035</v>
      </c>
      <c r="R10" s="3">
        <v>2035</v>
      </c>
      <c r="S10" s="3">
        <v>6397</v>
      </c>
      <c r="T10" s="56"/>
      <c r="U10" s="3">
        <f t="shared" si="1"/>
        <v>14.876957494407158</v>
      </c>
      <c r="V10" s="3">
        <f t="shared" si="2"/>
        <v>7.3355704697986575</v>
      </c>
      <c r="W10" s="3">
        <f t="shared" si="3"/>
        <v>4.4317673378076066</v>
      </c>
      <c r="X10" s="3">
        <f t="shared" si="4"/>
        <v>4.414988814317673</v>
      </c>
      <c r="Y10" s="3">
        <f t="shared" si="5"/>
        <v>2.2762863534675613</v>
      </c>
      <c r="Z10" s="3">
        <f t="shared" si="6"/>
        <v>2.2762863534675613</v>
      </c>
      <c r="AA10" s="43">
        <f t="shared" si="7"/>
        <v>7.155480984340044</v>
      </c>
    </row>
    <row r="11" spans="1:27" ht="15.75">
      <c r="A11" s="3"/>
      <c r="B11" s="47">
        <v>44864</v>
      </c>
      <c r="C11" s="17" t="s">
        <v>154</v>
      </c>
      <c r="D11" s="23" t="s">
        <v>137</v>
      </c>
      <c r="E11" s="48">
        <v>44718</v>
      </c>
      <c r="F11" s="18">
        <v>44733</v>
      </c>
      <c r="G11" s="19">
        <f t="shared" si="0"/>
        <v>15</v>
      </c>
      <c r="H11" s="27" t="s">
        <v>155</v>
      </c>
      <c r="I11" s="3" t="s">
        <v>110</v>
      </c>
      <c r="J11" s="3" t="s">
        <v>238</v>
      </c>
      <c r="K11" s="3" t="s">
        <v>193</v>
      </c>
      <c r="L11" s="3">
        <v>117000</v>
      </c>
      <c r="M11" s="3">
        <v>15000</v>
      </c>
      <c r="N11" s="3">
        <v>6549</v>
      </c>
      <c r="O11" s="3">
        <v>4634</v>
      </c>
      <c r="P11" s="3">
        <v>4604</v>
      </c>
      <c r="Q11" s="3">
        <v>2809</v>
      </c>
      <c r="R11" s="3">
        <v>2809</v>
      </c>
      <c r="S11" s="3">
        <v>5511</v>
      </c>
      <c r="T11" s="56"/>
      <c r="U11" s="3">
        <f t="shared" si="1"/>
        <v>12.820512820512819</v>
      </c>
      <c r="V11" s="3">
        <f t="shared" si="2"/>
        <v>5.597435897435898</v>
      </c>
      <c r="W11" s="3">
        <f t="shared" si="3"/>
        <v>3.9606837606837608</v>
      </c>
      <c r="X11" s="3">
        <f t="shared" si="4"/>
        <v>3.9350427350427348</v>
      </c>
      <c r="Y11" s="3">
        <f t="shared" si="5"/>
        <v>2.4008547008547008</v>
      </c>
      <c r="Z11" s="3">
        <f t="shared" si="6"/>
        <v>2.4008547008547008</v>
      </c>
      <c r="AA11" s="43">
        <f t="shared" si="7"/>
        <v>4.7102564102564104</v>
      </c>
    </row>
    <row r="12" spans="1:27" ht="15.75">
      <c r="A12" s="3"/>
      <c r="B12" s="47">
        <v>44864</v>
      </c>
      <c r="C12" s="17" t="s">
        <v>154</v>
      </c>
      <c r="D12" s="23" t="s">
        <v>137</v>
      </c>
      <c r="E12" s="48">
        <v>44718</v>
      </c>
      <c r="F12" s="18">
        <v>44733</v>
      </c>
      <c r="G12" s="19">
        <f t="shared" si="0"/>
        <v>15</v>
      </c>
      <c r="H12" s="27" t="s">
        <v>155</v>
      </c>
      <c r="I12" s="3" t="s">
        <v>111</v>
      </c>
      <c r="J12" s="3" t="s">
        <v>239</v>
      </c>
      <c r="K12" s="3" t="s">
        <v>193</v>
      </c>
      <c r="L12" s="3">
        <v>110000</v>
      </c>
      <c r="M12" s="3">
        <v>14600</v>
      </c>
      <c r="N12" s="3">
        <v>6148</v>
      </c>
      <c r="O12" s="3">
        <v>4830</v>
      </c>
      <c r="P12" s="3">
        <v>4813</v>
      </c>
      <c r="Q12" s="3">
        <v>2280</v>
      </c>
      <c r="R12" s="3">
        <v>2280</v>
      </c>
      <c r="S12" s="3">
        <v>8481</v>
      </c>
      <c r="T12" s="56"/>
      <c r="U12" s="3">
        <f t="shared" si="1"/>
        <v>13.272727272727272</v>
      </c>
      <c r="V12" s="3">
        <f t="shared" si="2"/>
        <v>5.5890909090909089</v>
      </c>
      <c r="W12" s="3">
        <f t="shared" si="3"/>
        <v>4.3909090909090915</v>
      </c>
      <c r="X12" s="3">
        <f t="shared" si="4"/>
        <v>4.3754545454545459</v>
      </c>
      <c r="Y12" s="3">
        <f t="shared" si="5"/>
        <v>2.0727272727272728</v>
      </c>
      <c r="Z12" s="3">
        <f t="shared" si="6"/>
        <v>2.0727272727272728</v>
      </c>
      <c r="AA12" s="43">
        <f t="shared" si="7"/>
        <v>7.71</v>
      </c>
    </row>
    <row r="13" spans="1:27" ht="15.75">
      <c r="A13" s="3"/>
      <c r="B13" s="47">
        <v>44864</v>
      </c>
      <c r="C13" s="17" t="s">
        <v>154</v>
      </c>
      <c r="D13" s="23" t="s">
        <v>137</v>
      </c>
      <c r="E13" s="48">
        <v>44718</v>
      </c>
      <c r="F13" s="18">
        <v>44733</v>
      </c>
      <c r="G13" s="19">
        <f t="shared" si="0"/>
        <v>15</v>
      </c>
      <c r="H13" s="27" t="s">
        <v>155</v>
      </c>
      <c r="I13" s="3" t="s">
        <v>112</v>
      </c>
      <c r="J13" s="3" t="s">
        <v>240</v>
      </c>
      <c r="K13" s="3" t="s">
        <v>193</v>
      </c>
      <c r="L13" s="3">
        <v>117000</v>
      </c>
      <c r="M13" s="3">
        <v>15600</v>
      </c>
      <c r="N13" s="3">
        <v>8159</v>
      </c>
      <c r="O13" s="3">
        <v>4594</v>
      </c>
      <c r="P13" s="3">
        <v>4574</v>
      </c>
      <c r="Q13" s="3">
        <v>2181</v>
      </c>
      <c r="R13" s="3">
        <v>2181</v>
      </c>
      <c r="S13" s="3">
        <v>8981</v>
      </c>
      <c r="T13" s="56"/>
      <c r="U13" s="3">
        <f t="shared" si="1"/>
        <v>13.333333333333334</v>
      </c>
      <c r="V13" s="3">
        <f t="shared" si="2"/>
        <v>6.9735042735042736</v>
      </c>
      <c r="W13" s="3">
        <f t="shared" si="3"/>
        <v>3.9264957264957268</v>
      </c>
      <c r="X13" s="3">
        <f t="shared" si="4"/>
        <v>3.9094017094017093</v>
      </c>
      <c r="Y13" s="3">
        <f t="shared" si="5"/>
        <v>1.8641025641025641</v>
      </c>
      <c r="Z13" s="3">
        <f t="shared" si="6"/>
        <v>1.8641025641025641</v>
      </c>
      <c r="AA13" s="43">
        <f t="shared" si="7"/>
        <v>7.6760683760683763</v>
      </c>
    </row>
    <row r="14" spans="1:27" ht="15.75">
      <c r="A14" s="3"/>
      <c r="B14" s="47">
        <v>44864</v>
      </c>
      <c r="C14" s="17" t="s">
        <v>154</v>
      </c>
      <c r="D14" s="23" t="s">
        <v>137</v>
      </c>
      <c r="E14" s="48">
        <v>44718</v>
      </c>
      <c r="F14" s="18">
        <v>44733</v>
      </c>
      <c r="G14" s="19">
        <f t="shared" si="0"/>
        <v>15</v>
      </c>
      <c r="H14" s="27" t="s">
        <v>155</v>
      </c>
      <c r="I14" s="3" t="s">
        <v>113</v>
      </c>
      <c r="J14" s="3" t="s">
        <v>241</v>
      </c>
      <c r="K14" s="3" t="s">
        <v>193</v>
      </c>
      <c r="L14" s="3">
        <v>112000</v>
      </c>
      <c r="M14" s="3">
        <v>14600</v>
      </c>
      <c r="N14" s="3">
        <v>7120</v>
      </c>
      <c r="O14" s="3">
        <v>4808</v>
      </c>
      <c r="P14" s="3">
        <v>4793</v>
      </c>
      <c r="Q14" s="3">
        <v>2619</v>
      </c>
      <c r="R14" s="3">
        <v>2619</v>
      </c>
      <c r="S14" s="3">
        <v>9009</v>
      </c>
      <c r="T14" s="56"/>
      <c r="U14" s="3">
        <f t="shared" si="1"/>
        <v>13.035714285714286</v>
      </c>
      <c r="V14" s="3">
        <f t="shared" si="2"/>
        <v>6.3571428571428568</v>
      </c>
      <c r="W14" s="3">
        <f t="shared" si="3"/>
        <v>4.2928571428571427</v>
      </c>
      <c r="X14" s="3">
        <f t="shared" si="4"/>
        <v>4.2794642857142859</v>
      </c>
      <c r="Y14" s="3">
        <f t="shared" si="5"/>
        <v>2.3383928571428574</v>
      </c>
      <c r="Z14" s="3">
        <f t="shared" si="6"/>
        <v>2.3383928571428574</v>
      </c>
      <c r="AA14" s="43">
        <f t="shared" si="7"/>
        <v>8.0437499999999993</v>
      </c>
    </row>
    <row r="15" spans="1:27" ht="15.75">
      <c r="A15" s="3"/>
      <c r="B15" s="47">
        <v>44864</v>
      </c>
      <c r="C15" s="17" t="s">
        <v>156</v>
      </c>
      <c r="D15" s="23" t="s">
        <v>137</v>
      </c>
      <c r="E15" s="48">
        <v>44718</v>
      </c>
      <c r="F15" s="18">
        <v>44733</v>
      </c>
      <c r="G15" s="19">
        <f t="shared" si="0"/>
        <v>15</v>
      </c>
      <c r="H15" s="27" t="s">
        <v>157</v>
      </c>
      <c r="I15" s="3" t="s">
        <v>114</v>
      </c>
      <c r="J15" s="3" t="s">
        <v>238</v>
      </c>
      <c r="K15" s="3" t="s">
        <v>193</v>
      </c>
      <c r="L15" s="3">
        <v>110000</v>
      </c>
      <c r="M15" s="3">
        <v>14100</v>
      </c>
      <c r="N15" s="3">
        <v>6800</v>
      </c>
      <c r="O15" s="3">
        <v>4155</v>
      </c>
      <c r="P15" s="3">
        <v>4134</v>
      </c>
      <c r="Q15" s="3">
        <v>1010</v>
      </c>
      <c r="R15" s="3">
        <v>1010</v>
      </c>
      <c r="S15" s="3">
        <v>7460</v>
      </c>
      <c r="T15" s="56"/>
      <c r="U15" s="3">
        <f t="shared" si="1"/>
        <v>12.818181818181817</v>
      </c>
      <c r="V15" s="3">
        <f t="shared" si="2"/>
        <v>6.1818181818181817</v>
      </c>
      <c r="W15" s="3">
        <f t="shared" si="3"/>
        <v>3.7772727272727269</v>
      </c>
      <c r="X15" s="3">
        <f t="shared" si="4"/>
        <v>3.7581818181818183</v>
      </c>
      <c r="Y15" s="3">
        <f t="shared" si="5"/>
        <v>0.91818181818181821</v>
      </c>
      <c r="Z15" s="3">
        <f t="shared" si="6"/>
        <v>0.91818181818181821</v>
      </c>
      <c r="AA15" s="43">
        <f t="shared" si="7"/>
        <v>6.7818181818181822</v>
      </c>
    </row>
    <row r="16" spans="1:27" ht="15.75">
      <c r="A16" s="3"/>
      <c r="B16" s="47">
        <v>44864</v>
      </c>
      <c r="C16" s="17" t="s">
        <v>156</v>
      </c>
      <c r="D16" s="23" t="s">
        <v>137</v>
      </c>
      <c r="E16" s="48">
        <v>44718</v>
      </c>
      <c r="F16" s="18">
        <v>44733</v>
      </c>
      <c r="G16" s="19">
        <f t="shared" si="0"/>
        <v>15</v>
      </c>
      <c r="H16" s="27" t="s">
        <v>157</v>
      </c>
      <c r="I16" s="3" t="s">
        <v>115</v>
      </c>
      <c r="J16" s="3" t="s">
        <v>239</v>
      </c>
      <c r="K16" s="3" t="s">
        <v>193</v>
      </c>
      <c r="L16" s="3">
        <v>97700</v>
      </c>
      <c r="M16" s="3">
        <v>13700</v>
      </c>
      <c r="N16" s="3">
        <v>6097</v>
      </c>
      <c r="O16" s="3">
        <v>3903</v>
      </c>
      <c r="P16" s="3">
        <v>3894</v>
      </c>
      <c r="Q16" s="3">
        <v>1244</v>
      </c>
      <c r="R16" s="3">
        <v>1244</v>
      </c>
      <c r="S16" s="3">
        <v>7529</v>
      </c>
      <c r="T16" s="56"/>
      <c r="U16" s="3">
        <f t="shared" si="1"/>
        <v>14.022517911975434</v>
      </c>
      <c r="V16" s="3">
        <f t="shared" si="2"/>
        <v>6.2405322415557833</v>
      </c>
      <c r="W16" s="3">
        <f t="shared" si="3"/>
        <v>3.9948822927328558</v>
      </c>
      <c r="X16" s="3">
        <f t="shared" si="4"/>
        <v>3.9856704196519961</v>
      </c>
      <c r="Y16" s="3">
        <f t="shared" si="5"/>
        <v>1.2732855680655066</v>
      </c>
      <c r="Z16" s="3">
        <f t="shared" si="6"/>
        <v>1.2732855680655066</v>
      </c>
      <c r="AA16" s="43">
        <f t="shared" si="7"/>
        <v>7.706243602865916</v>
      </c>
    </row>
    <row r="17" spans="1:27" ht="15.75">
      <c r="A17" s="3"/>
      <c r="B17" s="47">
        <v>44864</v>
      </c>
      <c r="C17" s="17" t="s">
        <v>156</v>
      </c>
      <c r="D17" s="23" t="s">
        <v>137</v>
      </c>
      <c r="E17" s="48">
        <v>44718</v>
      </c>
      <c r="F17" s="18">
        <v>44733</v>
      </c>
      <c r="G17" s="19">
        <f t="shared" si="0"/>
        <v>15</v>
      </c>
      <c r="H17" s="27" t="s">
        <v>157</v>
      </c>
      <c r="I17" s="3" t="s">
        <v>116</v>
      </c>
      <c r="J17" s="3" t="s">
        <v>240</v>
      </c>
      <c r="K17" s="3" t="s">
        <v>193</v>
      </c>
      <c r="L17" s="3">
        <v>114000</v>
      </c>
      <c r="M17" s="3">
        <v>13500</v>
      </c>
      <c r="N17" s="3">
        <v>6518</v>
      </c>
      <c r="O17" s="3">
        <v>4237</v>
      </c>
      <c r="P17" s="3">
        <v>4214</v>
      </c>
      <c r="Q17" s="3">
        <v>1872</v>
      </c>
      <c r="R17" s="3">
        <v>1872</v>
      </c>
      <c r="S17" s="3">
        <v>6664</v>
      </c>
      <c r="T17" s="56"/>
      <c r="U17" s="3">
        <f t="shared" si="1"/>
        <v>11.842105263157894</v>
      </c>
      <c r="V17" s="3">
        <f t="shared" si="2"/>
        <v>5.7175438596491226</v>
      </c>
      <c r="W17" s="3">
        <f t="shared" si="3"/>
        <v>3.7166666666666668</v>
      </c>
      <c r="X17" s="3">
        <f t="shared" si="4"/>
        <v>3.6964912280701756</v>
      </c>
      <c r="Y17" s="3">
        <f t="shared" si="5"/>
        <v>1.6421052631578947</v>
      </c>
      <c r="Z17" s="3">
        <f t="shared" si="6"/>
        <v>1.6421052631578947</v>
      </c>
      <c r="AA17" s="43">
        <f t="shared" si="7"/>
        <v>5.8456140350877188</v>
      </c>
    </row>
    <row r="18" spans="1:27" ht="15.75">
      <c r="A18" s="3"/>
      <c r="B18" s="47">
        <v>44864</v>
      </c>
      <c r="C18" s="17" t="s">
        <v>156</v>
      </c>
      <c r="D18" s="23" t="s">
        <v>137</v>
      </c>
      <c r="E18" s="48">
        <v>44718</v>
      </c>
      <c r="F18" s="18">
        <v>44733</v>
      </c>
      <c r="G18" s="19">
        <f t="shared" si="0"/>
        <v>15</v>
      </c>
      <c r="H18" s="27" t="s">
        <v>157</v>
      </c>
      <c r="I18" s="3" t="s">
        <v>117</v>
      </c>
      <c r="J18" s="3" t="s">
        <v>241</v>
      </c>
      <c r="K18" s="3" t="s">
        <v>193</v>
      </c>
      <c r="L18" s="3">
        <v>108000</v>
      </c>
      <c r="M18" s="3">
        <v>14400</v>
      </c>
      <c r="N18" s="3">
        <v>6738</v>
      </c>
      <c r="O18" s="3">
        <v>4425</v>
      </c>
      <c r="P18" s="3">
        <v>4406</v>
      </c>
      <c r="Q18" s="3">
        <v>1496</v>
      </c>
      <c r="R18" s="3">
        <v>1496</v>
      </c>
      <c r="S18" s="3">
        <v>6493</v>
      </c>
      <c r="T18" s="56"/>
      <c r="U18" s="3">
        <f t="shared" si="1"/>
        <v>13.333333333333334</v>
      </c>
      <c r="V18" s="3">
        <f t="shared" si="2"/>
        <v>6.2388888888888889</v>
      </c>
      <c r="W18" s="3">
        <f t="shared" si="3"/>
        <v>4.0972222222222223</v>
      </c>
      <c r="X18" s="3">
        <f t="shared" si="4"/>
        <v>4.0796296296296299</v>
      </c>
      <c r="Y18" s="3">
        <f t="shared" si="5"/>
        <v>1.3851851851851851</v>
      </c>
      <c r="Z18" s="3">
        <f t="shared" si="6"/>
        <v>1.3851851851851851</v>
      </c>
      <c r="AA18" s="43">
        <f t="shared" si="7"/>
        <v>6.0120370370370368</v>
      </c>
    </row>
    <row r="19" spans="1:27" ht="15.75">
      <c r="A19" s="3"/>
      <c r="B19" s="49">
        <v>44871</v>
      </c>
      <c r="C19" s="17" t="s">
        <v>188</v>
      </c>
      <c r="D19" s="23" t="s">
        <v>137</v>
      </c>
      <c r="E19" s="18">
        <v>44763</v>
      </c>
      <c r="F19" s="18">
        <v>44778</v>
      </c>
      <c r="G19" s="19">
        <f t="shared" si="0"/>
        <v>15</v>
      </c>
      <c r="H19" s="28" t="s">
        <v>163</v>
      </c>
      <c r="I19" s="3" t="s">
        <v>126</v>
      </c>
      <c r="J19" s="3" t="s">
        <v>238</v>
      </c>
      <c r="K19" s="3" t="s">
        <v>193</v>
      </c>
      <c r="L19" s="3">
        <v>115000</v>
      </c>
      <c r="M19" s="3">
        <v>18800</v>
      </c>
      <c r="N19" s="3">
        <v>9143</v>
      </c>
      <c r="O19" s="3">
        <v>6751</v>
      </c>
      <c r="P19" s="3">
        <v>6728</v>
      </c>
      <c r="Q19" s="3">
        <v>4381</v>
      </c>
      <c r="R19" s="3">
        <v>4382</v>
      </c>
      <c r="S19" s="3">
        <v>10300</v>
      </c>
      <c r="T19" s="56"/>
      <c r="U19" s="3">
        <f t="shared" si="1"/>
        <v>16.34782608695652</v>
      </c>
      <c r="V19" s="3">
        <f t="shared" si="2"/>
        <v>7.9504347826086956</v>
      </c>
      <c r="W19" s="3">
        <f t="shared" si="3"/>
        <v>5.8704347826086956</v>
      </c>
      <c r="X19" s="3">
        <f t="shared" si="4"/>
        <v>5.8504347826086951</v>
      </c>
      <c r="Y19" s="3">
        <f t="shared" si="5"/>
        <v>3.8095652173913046</v>
      </c>
      <c r="Z19" s="3">
        <f t="shared" si="6"/>
        <v>3.8104347826086959</v>
      </c>
      <c r="AA19" s="43">
        <f t="shared" si="7"/>
        <v>8.9565217391304355</v>
      </c>
    </row>
    <row r="20" spans="1:27" ht="15.75">
      <c r="A20" s="3"/>
      <c r="B20" s="49">
        <v>44871</v>
      </c>
      <c r="C20" s="17" t="s">
        <v>188</v>
      </c>
      <c r="D20" s="23" t="s">
        <v>137</v>
      </c>
      <c r="E20" s="18">
        <v>44763</v>
      </c>
      <c r="F20" s="18">
        <v>44778</v>
      </c>
      <c r="G20" s="19">
        <f t="shared" si="0"/>
        <v>15</v>
      </c>
      <c r="H20" s="17" t="s">
        <v>163</v>
      </c>
      <c r="I20" s="3" t="s">
        <v>127</v>
      </c>
      <c r="J20" s="3" t="s">
        <v>239</v>
      </c>
      <c r="K20" s="3" t="s">
        <v>193</v>
      </c>
      <c r="L20" s="3">
        <v>110000</v>
      </c>
      <c r="M20" s="3">
        <v>16500</v>
      </c>
      <c r="N20" s="3">
        <v>8423</v>
      </c>
      <c r="O20" s="3">
        <v>5614</v>
      </c>
      <c r="P20" s="3">
        <v>5601</v>
      </c>
      <c r="Q20" s="3">
        <v>3060</v>
      </c>
      <c r="R20" s="3">
        <v>3060</v>
      </c>
      <c r="S20" s="3">
        <v>7735</v>
      </c>
      <c r="T20" s="56"/>
      <c r="U20" s="3">
        <f t="shared" si="1"/>
        <v>15</v>
      </c>
      <c r="V20" s="3">
        <f t="shared" si="2"/>
        <v>7.6572727272727281</v>
      </c>
      <c r="W20" s="3">
        <f t="shared" si="3"/>
        <v>5.1036363636363635</v>
      </c>
      <c r="X20" s="3">
        <f t="shared" si="4"/>
        <v>5.0918181818181818</v>
      </c>
      <c r="Y20" s="3">
        <f t="shared" si="5"/>
        <v>2.7818181818181817</v>
      </c>
      <c r="Z20" s="3">
        <f t="shared" si="6"/>
        <v>2.7818181818181817</v>
      </c>
      <c r="AA20" s="43">
        <f t="shared" si="7"/>
        <v>7.0318181818181822</v>
      </c>
    </row>
    <row r="21" spans="1:27" ht="15.75">
      <c r="A21" s="3"/>
      <c r="B21" s="49">
        <v>44871</v>
      </c>
      <c r="C21" s="17" t="s">
        <v>188</v>
      </c>
      <c r="D21" s="23" t="s">
        <v>137</v>
      </c>
      <c r="E21" s="18">
        <v>44763</v>
      </c>
      <c r="F21" s="18">
        <v>44778</v>
      </c>
      <c r="G21" s="19">
        <f t="shared" si="0"/>
        <v>15</v>
      </c>
      <c r="H21" s="17" t="s">
        <v>163</v>
      </c>
      <c r="I21" s="3" t="s">
        <v>128</v>
      </c>
      <c r="J21" s="3" t="s">
        <v>240</v>
      </c>
      <c r="K21" s="3" t="s">
        <v>193</v>
      </c>
      <c r="L21" s="3">
        <v>93300</v>
      </c>
      <c r="M21" s="3">
        <v>15100</v>
      </c>
      <c r="N21" s="3">
        <v>7562</v>
      </c>
      <c r="O21" s="3">
        <v>4870</v>
      </c>
      <c r="P21" s="3">
        <v>4848</v>
      </c>
      <c r="Q21" s="3">
        <v>3196</v>
      </c>
      <c r="R21" s="3">
        <v>3196</v>
      </c>
      <c r="S21" s="3">
        <v>8072</v>
      </c>
      <c r="T21" s="56"/>
      <c r="U21" s="3">
        <f t="shared" si="1"/>
        <v>16.184351554126476</v>
      </c>
      <c r="V21" s="3">
        <f t="shared" si="2"/>
        <v>8.105037513397642</v>
      </c>
      <c r="W21" s="3">
        <f t="shared" si="3"/>
        <v>5.219721329046088</v>
      </c>
      <c r="X21" s="3">
        <f t="shared" si="4"/>
        <v>5.1961414790996789</v>
      </c>
      <c r="Y21" s="3">
        <f t="shared" si="5"/>
        <v>3.4255091103965705</v>
      </c>
      <c r="Z21" s="3">
        <f t="shared" si="6"/>
        <v>3.4255091103965705</v>
      </c>
      <c r="AA21" s="43">
        <f t="shared" si="7"/>
        <v>8.6516613076098601</v>
      </c>
    </row>
    <row r="22" spans="1:27" ht="15.75">
      <c r="A22" s="3"/>
      <c r="B22" s="49">
        <v>44871</v>
      </c>
      <c r="C22" s="17" t="s">
        <v>188</v>
      </c>
      <c r="D22" s="23" t="s">
        <v>137</v>
      </c>
      <c r="E22" s="18">
        <v>44763</v>
      </c>
      <c r="F22" s="18">
        <v>44778</v>
      </c>
      <c r="G22" s="19">
        <f t="shared" si="0"/>
        <v>15</v>
      </c>
      <c r="H22" s="17" t="s">
        <v>163</v>
      </c>
      <c r="I22" s="3" t="s">
        <v>129</v>
      </c>
      <c r="J22" s="3" t="s">
        <v>241</v>
      </c>
      <c r="K22" s="3" t="s">
        <v>193</v>
      </c>
      <c r="L22" s="3">
        <v>85800</v>
      </c>
      <c r="M22" s="3">
        <v>14500</v>
      </c>
      <c r="N22" s="3">
        <v>7300</v>
      </c>
      <c r="O22" s="3">
        <v>4532</v>
      </c>
      <c r="P22" s="3">
        <v>4506</v>
      </c>
      <c r="Q22" s="3">
        <v>2503</v>
      </c>
      <c r="R22" s="3">
        <v>2503</v>
      </c>
      <c r="S22" s="3">
        <v>6832</v>
      </c>
      <c r="T22" s="56"/>
      <c r="U22" s="3">
        <f t="shared" si="1"/>
        <v>16.899766899766899</v>
      </c>
      <c r="V22" s="3">
        <f t="shared" si="2"/>
        <v>8.5081585081585089</v>
      </c>
      <c r="W22" s="3">
        <f t="shared" si="3"/>
        <v>5.2820512820512819</v>
      </c>
      <c r="X22" s="3">
        <f t="shared" si="4"/>
        <v>5.2517482517482517</v>
      </c>
      <c r="Y22" s="3">
        <f t="shared" si="5"/>
        <v>2.9172494172494172</v>
      </c>
      <c r="Z22" s="3">
        <f t="shared" si="6"/>
        <v>2.9172494172494172</v>
      </c>
      <c r="AA22" s="43">
        <f t="shared" si="7"/>
        <v>7.9627039627039622</v>
      </c>
    </row>
    <row r="23" spans="1:27" ht="15.75">
      <c r="A23" s="3"/>
      <c r="B23" s="49"/>
      <c r="C23" s="17"/>
      <c r="D23" s="23"/>
      <c r="E23" s="18"/>
      <c r="F23" s="18"/>
      <c r="G23" s="19"/>
      <c r="H23" s="1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56"/>
      <c r="U23" s="3"/>
      <c r="V23" s="3"/>
      <c r="W23" s="3"/>
      <c r="X23" s="3"/>
      <c r="Y23" s="3"/>
      <c r="Z23" s="3"/>
      <c r="AA23" s="43"/>
    </row>
    <row r="24" spans="1:27" ht="15.75">
      <c r="A24" s="3"/>
      <c r="B24" s="50">
        <v>44857</v>
      </c>
      <c r="C24" s="17" t="s">
        <v>146</v>
      </c>
      <c r="D24" s="23" t="s">
        <v>137</v>
      </c>
      <c r="E24" s="48">
        <v>44716</v>
      </c>
      <c r="F24" s="18">
        <v>44731</v>
      </c>
      <c r="G24" s="19">
        <f t="shared" ref="G24:G43" si="8">F24-E24</f>
        <v>15</v>
      </c>
      <c r="H24" s="20" t="s">
        <v>147</v>
      </c>
      <c r="I24" s="3" t="s">
        <v>4</v>
      </c>
      <c r="J24" s="3" t="s">
        <v>238</v>
      </c>
      <c r="K24" s="3" t="s">
        <v>194</v>
      </c>
      <c r="L24" s="11">
        <v>112000</v>
      </c>
      <c r="M24" s="11">
        <v>14900</v>
      </c>
      <c r="N24" s="11">
        <v>11500</v>
      </c>
      <c r="O24" s="3">
        <v>7439</v>
      </c>
      <c r="P24" s="3">
        <v>7415</v>
      </c>
      <c r="Q24" s="3">
        <v>3986</v>
      </c>
      <c r="R24" s="3">
        <v>3985</v>
      </c>
      <c r="S24" s="3">
        <v>8981</v>
      </c>
      <c r="T24" s="56"/>
      <c r="U24" s="14">
        <f t="shared" ref="U24:U43" si="9">(M24/L24)*100</f>
        <v>13.303571428571429</v>
      </c>
      <c r="V24" s="14">
        <f t="shared" ref="V24:V43" si="10">(N24/L24)*100</f>
        <v>10.267857142857142</v>
      </c>
      <c r="W24" s="14">
        <f t="shared" ref="W24:W43" si="11">(O24/L24)*100</f>
        <v>6.6419642857142858</v>
      </c>
      <c r="X24" s="14">
        <f t="shared" ref="X24:X43" si="12">(P24/L24)*100</f>
        <v>6.6205357142857153</v>
      </c>
      <c r="Y24" s="14">
        <f t="shared" ref="Y24:Y43" si="13">(Q24/L24)*100</f>
        <v>3.558928571428571</v>
      </c>
      <c r="Z24" s="14">
        <f t="shared" ref="Z24:Z43" si="14">(R24/L24)*100</f>
        <v>3.5580357142857144</v>
      </c>
      <c r="AA24" s="43">
        <f t="shared" ref="AA24:AA43" si="15">(S24/L24)*100</f>
        <v>8.0187499999999989</v>
      </c>
    </row>
    <row r="25" spans="1:27" ht="15.75">
      <c r="A25" s="14"/>
      <c r="B25" s="50">
        <v>44857</v>
      </c>
      <c r="C25" s="17" t="s">
        <v>146</v>
      </c>
      <c r="D25" s="23" t="s">
        <v>137</v>
      </c>
      <c r="E25" s="48">
        <v>44716</v>
      </c>
      <c r="F25" s="18">
        <v>44731</v>
      </c>
      <c r="G25" s="19">
        <f t="shared" si="8"/>
        <v>15</v>
      </c>
      <c r="H25" s="20" t="s">
        <v>147</v>
      </c>
      <c r="I25" s="3" t="s">
        <v>5</v>
      </c>
      <c r="J25" s="3" t="s">
        <v>239</v>
      </c>
      <c r="K25" s="3" t="s">
        <v>194</v>
      </c>
      <c r="L25" s="11">
        <v>117000</v>
      </c>
      <c r="M25" s="11">
        <v>15800</v>
      </c>
      <c r="N25" s="11">
        <v>12300</v>
      </c>
      <c r="O25" s="3">
        <v>6491</v>
      </c>
      <c r="P25" s="3">
        <v>6481</v>
      </c>
      <c r="Q25" s="3">
        <v>1934</v>
      </c>
      <c r="R25" s="3">
        <v>1935</v>
      </c>
      <c r="S25" s="3">
        <v>9516</v>
      </c>
      <c r="T25" s="57"/>
      <c r="U25" s="14">
        <f t="shared" si="9"/>
        <v>13.504273504273504</v>
      </c>
      <c r="V25" s="14">
        <f t="shared" si="10"/>
        <v>10.512820512820513</v>
      </c>
      <c r="W25" s="14">
        <f t="shared" si="11"/>
        <v>5.5478632478632477</v>
      </c>
      <c r="X25" s="14">
        <f t="shared" si="12"/>
        <v>5.5393162393162392</v>
      </c>
      <c r="Y25" s="14">
        <f t="shared" si="13"/>
        <v>1.6529914529914529</v>
      </c>
      <c r="Z25" s="14">
        <f t="shared" si="14"/>
        <v>1.653846153846154</v>
      </c>
      <c r="AA25" s="43">
        <f t="shared" si="15"/>
        <v>8.1333333333333329</v>
      </c>
    </row>
    <row r="26" spans="1:27" ht="15.75">
      <c r="A26" s="14"/>
      <c r="B26" s="50">
        <v>44857</v>
      </c>
      <c r="C26" s="17" t="s">
        <v>146</v>
      </c>
      <c r="D26" s="23" t="s">
        <v>137</v>
      </c>
      <c r="E26" s="48">
        <v>44716</v>
      </c>
      <c r="F26" s="18">
        <v>44731</v>
      </c>
      <c r="G26" s="19">
        <f t="shared" si="8"/>
        <v>15</v>
      </c>
      <c r="H26" s="20" t="s">
        <v>147</v>
      </c>
      <c r="I26" s="3" t="s">
        <v>6</v>
      </c>
      <c r="J26" s="3" t="s">
        <v>240</v>
      </c>
      <c r="K26" s="3" t="s">
        <v>194</v>
      </c>
      <c r="L26" s="11">
        <v>117000</v>
      </c>
      <c r="M26" s="11">
        <v>15500</v>
      </c>
      <c r="N26" s="11">
        <v>12800</v>
      </c>
      <c r="O26" s="3">
        <v>6551</v>
      </c>
      <c r="P26" s="3">
        <v>6539</v>
      </c>
      <c r="Q26" s="3">
        <v>3027</v>
      </c>
      <c r="R26" s="3">
        <v>3027</v>
      </c>
      <c r="S26" s="3">
        <v>9467</v>
      </c>
      <c r="T26" s="57"/>
      <c r="U26" s="14">
        <f t="shared" si="9"/>
        <v>13.247863247863249</v>
      </c>
      <c r="V26" s="14">
        <f t="shared" si="10"/>
        <v>10.94017094017094</v>
      </c>
      <c r="W26" s="14">
        <f t="shared" si="11"/>
        <v>5.5991452991452997</v>
      </c>
      <c r="X26" s="14">
        <f t="shared" si="12"/>
        <v>5.5888888888888895</v>
      </c>
      <c r="Y26" s="14">
        <f t="shared" si="13"/>
        <v>2.5871794871794873</v>
      </c>
      <c r="Z26" s="14">
        <f t="shared" si="14"/>
        <v>2.5871794871794873</v>
      </c>
      <c r="AA26" s="43">
        <f t="shared" si="15"/>
        <v>8.0914529914529911</v>
      </c>
    </row>
    <row r="27" spans="1:27" ht="15.75">
      <c r="A27" s="14"/>
      <c r="B27" s="50">
        <v>44857</v>
      </c>
      <c r="C27" s="17" t="s">
        <v>146</v>
      </c>
      <c r="D27" s="23" t="s">
        <v>137</v>
      </c>
      <c r="E27" s="48">
        <v>44716</v>
      </c>
      <c r="F27" s="18">
        <v>44731</v>
      </c>
      <c r="G27" s="19">
        <f t="shared" si="8"/>
        <v>15</v>
      </c>
      <c r="H27" s="20" t="s">
        <v>147</v>
      </c>
      <c r="I27" s="3" t="s">
        <v>7</v>
      </c>
      <c r="J27" s="3" t="s">
        <v>241</v>
      </c>
      <c r="K27" s="3" t="s">
        <v>194</v>
      </c>
      <c r="L27" s="11">
        <v>114000</v>
      </c>
      <c r="M27" s="11">
        <v>14200</v>
      </c>
      <c r="N27" s="11">
        <v>11100</v>
      </c>
      <c r="O27" s="3">
        <v>5918</v>
      </c>
      <c r="P27" s="3">
        <v>5921</v>
      </c>
      <c r="Q27" s="3">
        <v>2898</v>
      </c>
      <c r="R27" s="3">
        <v>2896</v>
      </c>
      <c r="S27" s="3">
        <v>8474</v>
      </c>
      <c r="T27" s="57"/>
      <c r="U27" s="14">
        <f t="shared" si="9"/>
        <v>12.456140350877194</v>
      </c>
      <c r="V27" s="14">
        <f t="shared" si="10"/>
        <v>9.7368421052631575</v>
      </c>
      <c r="W27" s="14">
        <f t="shared" si="11"/>
        <v>5.1912280701754385</v>
      </c>
      <c r="X27" s="14">
        <f t="shared" si="12"/>
        <v>5.1938596491228068</v>
      </c>
      <c r="Y27" s="14">
        <f t="shared" si="13"/>
        <v>2.5421052631578949</v>
      </c>
      <c r="Z27" s="14">
        <f t="shared" si="14"/>
        <v>2.5403508771929824</v>
      </c>
      <c r="AA27" s="43">
        <f t="shared" si="15"/>
        <v>7.4333333333333336</v>
      </c>
    </row>
    <row r="28" spans="1:27" ht="15.75">
      <c r="A28" s="14"/>
      <c r="B28" s="50">
        <v>44859</v>
      </c>
      <c r="C28" s="17" t="s">
        <v>148</v>
      </c>
      <c r="D28" s="23" t="s">
        <v>137</v>
      </c>
      <c r="E28" s="48">
        <v>44716</v>
      </c>
      <c r="F28" s="18">
        <v>44731</v>
      </c>
      <c r="G28" s="19">
        <f t="shared" si="8"/>
        <v>15</v>
      </c>
      <c r="H28" s="20" t="s">
        <v>149</v>
      </c>
      <c r="I28" s="3" t="s">
        <v>12</v>
      </c>
      <c r="J28" s="3" t="s">
        <v>238</v>
      </c>
      <c r="K28" s="3" t="s">
        <v>194</v>
      </c>
      <c r="L28" s="11">
        <v>115000</v>
      </c>
      <c r="M28" s="11">
        <v>14300</v>
      </c>
      <c r="N28" s="11">
        <v>11000</v>
      </c>
      <c r="O28" s="3">
        <v>5965</v>
      </c>
      <c r="P28" s="3">
        <v>5952</v>
      </c>
      <c r="Q28" s="3">
        <v>2002</v>
      </c>
      <c r="R28" s="3">
        <v>2003</v>
      </c>
      <c r="S28" s="3">
        <v>8181</v>
      </c>
      <c r="T28" s="57"/>
      <c r="U28" s="14">
        <f t="shared" si="9"/>
        <v>12.434782608695652</v>
      </c>
      <c r="V28" s="14">
        <f t="shared" si="10"/>
        <v>9.5652173913043477</v>
      </c>
      <c r="W28" s="14">
        <f t="shared" si="11"/>
        <v>5.1869565217391305</v>
      </c>
      <c r="X28" s="14">
        <f t="shared" si="12"/>
        <v>5.1756521739130434</v>
      </c>
      <c r="Y28" s="14">
        <f t="shared" si="13"/>
        <v>1.7408695652173913</v>
      </c>
      <c r="Z28" s="14">
        <f t="shared" si="14"/>
        <v>1.7417391304347825</v>
      </c>
      <c r="AA28" s="43">
        <f t="shared" si="15"/>
        <v>7.1139130434782611</v>
      </c>
    </row>
    <row r="29" spans="1:27" ht="15.75">
      <c r="A29" s="14"/>
      <c r="B29" s="50">
        <v>44859</v>
      </c>
      <c r="C29" s="17" t="s">
        <v>148</v>
      </c>
      <c r="D29" s="23" t="s">
        <v>137</v>
      </c>
      <c r="E29" s="48">
        <v>44716</v>
      </c>
      <c r="F29" s="18">
        <v>44731</v>
      </c>
      <c r="G29" s="19">
        <f t="shared" si="8"/>
        <v>15</v>
      </c>
      <c r="H29" s="20" t="s">
        <v>149</v>
      </c>
      <c r="I29" s="3" t="s">
        <v>13</v>
      </c>
      <c r="J29" s="3" t="s">
        <v>239</v>
      </c>
      <c r="K29" s="3" t="s">
        <v>194</v>
      </c>
      <c r="L29" s="11">
        <v>108000</v>
      </c>
      <c r="M29" s="11">
        <v>14600</v>
      </c>
      <c r="N29" s="11">
        <v>11500</v>
      </c>
      <c r="O29" s="3">
        <v>5709</v>
      </c>
      <c r="P29" s="3">
        <v>5684</v>
      </c>
      <c r="Q29" s="3">
        <v>2123</v>
      </c>
      <c r="R29" s="3">
        <v>2124</v>
      </c>
      <c r="S29" s="3">
        <v>7491</v>
      </c>
      <c r="T29" s="57"/>
      <c r="U29" s="14">
        <f t="shared" si="9"/>
        <v>13.518518518518519</v>
      </c>
      <c r="V29" s="14">
        <f t="shared" si="10"/>
        <v>10.648148148148149</v>
      </c>
      <c r="W29" s="14">
        <f t="shared" si="11"/>
        <v>5.2861111111111105</v>
      </c>
      <c r="X29" s="14">
        <f t="shared" si="12"/>
        <v>5.2629629629629626</v>
      </c>
      <c r="Y29" s="14">
        <f t="shared" si="13"/>
        <v>1.9657407407407408</v>
      </c>
      <c r="Z29" s="14">
        <f t="shared" si="14"/>
        <v>1.9666666666666666</v>
      </c>
      <c r="AA29" s="43">
        <f t="shared" si="15"/>
        <v>6.9361111111111109</v>
      </c>
    </row>
    <row r="30" spans="1:27" ht="15.75">
      <c r="A30" s="14"/>
      <c r="B30" s="50">
        <v>44859</v>
      </c>
      <c r="C30" s="17" t="s">
        <v>148</v>
      </c>
      <c r="D30" s="23" t="s">
        <v>137</v>
      </c>
      <c r="E30" s="48">
        <v>44716</v>
      </c>
      <c r="F30" s="18">
        <v>44731</v>
      </c>
      <c r="G30" s="19">
        <f t="shared" si="8"/>
        <v>15</v>
      </c>
      <c r="H30" s="20" t="s">
        <v>149</v>
      </c>
      <c r="I30" s="3" t="s">
        <v>14</v>
      </c>
      <c r="J30" s="3" t="s">
        <v>240</v>
      </c>
      <c r="K30" s="3" t="s">
        <v>194</v>
      </c>
      <c r="L30" s="11">
        <v>113000</v>
      </c>
      <c r="M30" s="11">
        <v>15200</v>
      </c>
      <c r="N30" s="11">
        <v>12900</v>
      </c>
      <c r="O30" s="3">
        <v>6203</v>
      </c>
      <c r="P30" s="3">
        <v>6178</v>
      </c>
      <c r="Q30" s="3">
        <v>2994</v>
      </c>
      <c r="R30" s="3">
        <v>2993</v>
      </c>
      <c r="S30" s="3">
        <v>9413</v>
      </c>
      <c r="T30" s="57"/>
      <c r="U30" s="14">
        <f t="shared" si="9"/>
        <v>13.451327433628318</v>
      </c>
      <c r="V30" s="14">
        <f t="shared" si="10"/>
        <v>11.415929203539823</v>
      </c>
      <c r="W30" s="14">
        <f t="shared" si="11"/>
        <v>5.4893805309734516</v>
      </c>
      <c r="X30" s="14">
        <f t="shared" si="12"/>
        <v>5.4672566371681413</v>
      </c>
      <c r="Y30" s="14">
        <f t="shared" si="13"/>
        <v>2.6495575221238936</v>
      </c>
      <c r="Z30" s="14">
        <f t="shared" si="14"/>
        <v>2.6486725663716815</v>
      </c>
      <c r="AA30" s="43">
        <f t="shared" si="15"/>
        <v>8.3300884955752217</v>
      </c>
    </row>
    <row r="31" spans="1:27" ht="15.75">
      <c r="A31" s="14"/>
      <c r="B31" s="50">
        <v>44859</v>
      </c>
      <c r="C31" s="17" t="s">
        <v>148</v>
      </c>
      <c r="D31" s="23" t="s">
        <v>137</v>
      </c>
      <c r="E31" s="48">
        <v>44716</v>
      </c>
      <c r="F31" s="18">
        <v>44731</v>
      </c>
      <c r="G31" s="19">
        <f t="shared" si="8"/>
        <v>15</v>
      </c>
      <c r="H31" s="20" t="s">
        <v>149</v>
      </c>
      <c r="I31" s="3" t="s">
        <v>15</v>
      </c>
      <c r="J31" s="3" t="s">
        <v>241</v>
      </c>
      <c r="K31" s="3" t="s">
        <v>194</v>
      </c>
      <c r="L31" s="11">
        <v>115000</v>
      </c>
      <c r="M31" s="11">
        <v>15500</v>
      </c>
      <c r="N31" s="11">
        <v>12700</v>
      </c>
      <c r="O31" s="3">
        <v>6605</v>
      </c>
      <c r="P31" s="3">
        <v>6600</v>
      </c>
      <c r="Q31" s="3">
        <v>3205</v>
      </c>
      <c r="R31" s="3">
        <v>3206</v>
      </c>
      <c r="S31" s="3">
        <v>10800</v>
      </c>
      <c r="T31" s="57"/>
      <c r="U31" s="14">
        <f t="shared" si="9"/>
        <v>13.478260869565217</v>
      </c>
      <c r="V31" s="14">
        <f t="shared" si="10"/>
        <v>11.043478260869566</v>
      </c>
      <c r="W31" s="14">
        <f t="shared" si="11"/>
        <v>5.7434782608695656</v>
      </c>
      <c r="X31" s="14">
        <f t="shared" si="12"/>
        <v>5.7391304347826084</v>
      </c>
      <c r="Y31" s="14">
        <f t="shared" si="13"/>
        <v>2.7869565217391306</v>
      </c>
      <c r="Z31" s="14">
        <f t="shared" si="14"/>
        <v>2.7878260869565219</v>
      </c>
      <c r="AA31" s="43">
        <f t="shared" si="15"/>
        <v>9.391304347826086</v>
      </c>
    </row>
    <row r="32" spans="1:27" ht="15.75">
      <c r="A32" s="14"/>
      <c r="B32" s="50">
        <v>44864</v>
      </c>
      <c r="C32" s="17" t="s">
        <v>154</v>
      </c>
      <c r="D32" s="23" t="s">
        <v>137</v>
      </c>
      <c r="E32" s="48">
        <v>44718</v>
      </c>
      <c r="F32" s="18">
        <v>44733</v>
      </c>
      <c r="G32" s="19">
        <f t="shared" si="8"/>
        <v>15</v>
      </c>
      <c r="H32" s="20" t="s">
        <v>155</v>
      </c>
      <c r="I32" s="3" t="s">
        <v>36</v>
      </c>
      <c r="J32" s="3" t="s">
        <v>238</v>
      </c>
      <c r="K32" s="3" t="s">
        <v>194</v>
      </c>
      <c r="L32" s="11">
        <v>97000</v>
      </c>
      <c r="M32" s="11">
        <v>13900</v>
      </c>
      <c r="N32" s="11">
        <v>11100</v>
      </c>
      <c r="O32" s="3">
        <v>6218</v>
      </c>
      <c r="P32" s="3">
        <v>6203</v>
      </c>
      <c r="Q32" s="3">
        <v>2320</v>
      </c>
      <c r="R32" s="3">
        <v>2320</v>
      </c>
      <c r="S32" s="3">
        <v>8555</v>
      </c>
      <c r="T32" s="57"/>
      <c r="U32" s="14">
        <f t="shared" si="9"/>
        <v>14.329896907216494</v>
      </c>
      <c r="V32" s="14">
        <f t="shared" si="10"/>
        <v>11.443298969072165</v>
      </c>
      <c r="W32" s="14">
        <f t="shared" si="11"/>
        <v>6.4103092783505149</v>
      </c>
      <c r="X32" s="14">
        <f t="shared" si="12"/>
        <v>6.3948453608247426</v>
      </c>
      <c r="Y32" s="14">
        <f t="shared" si="13"/>
        <v>2.3917525773195876</v>
      </c>
      <c r="Z32" s="14">
        <f t="shared" si="14"/>
        <v>2.3917525773195876</v>
      </c>
      <c r="AA32" s="43">
        <f t="shared" si="15"/>
        <v>8.81958762886598</v>
      </c>
    </row>
    <row r="33" spans="1:27" ht="15.75">
      <c r="A33" s="14"/>
      <c r="B33" s="50">
        <v>44864</v>
      </c>
      <c r="C33" s="17" t="s">
        <v>154</v>
      </c>
      <c r="D33" s="23" t="s">
        <v>137</v>
      </c>
      <c r="E33" s="48">
        <v>44718</v>
      </c>
      <c r="F33" s="18">
        <v>44733</v>
      </c>
      <c r="G33" s="19">
        <f t="shared" si="8"/>
        <v>15</v>
      </c>
      <c r="H33" s="20" t="s">
        <v>155</v>
      </c>
      <c r="I33" s="3" t="s">
        <v>37</v>
      </c>
      <c r="J33" s="3" t="s">
        <v>239</v>
      </c>
      <c r="K33" s="3" t="s">
        <v>194</v>
      </c>
      <c r="L33" s="11">
        <v>107000</v>
      </c>
      <c r="M33" s="11">
        <v>16400</v>
      </c>
      <c r="N33" s="11">
        <v>13000</v>
      </c>
      <c r="O33" s="3">
        <v>7391</v>
      </c>
      <c r="P33" s="3">
        <v>7365</v>
      </c>
      <c r="Q33" s="3">
        <v>4099</v>
      </c>
      <c r="R33" s="3">
        <v>4099</v>
      </c>
      <c r="S33" s="3">
        <v>10800</v>
      </c>
      <c r="T33" s="57"/>
      <c r="U33" s="14">
        <f t="shared" si="9"/>
        <v>15.327102803738319</v>
      </c>
      <c r="V33" s="14">
        <f t="shared" si="10"/>
        <v>12.149532710280374</v>
      </c>
      <c r="W33" s="14">
        <f t="shared" si="11"/>
        <v>6.9074766355140191</v>
      </c>
      <c r="X33" s="14">
        <f t="shared" si="12"/>
        <v>6.8831775700934585</v>
      </c>
      <c r="Y33" s="14">
        <f t="shared" si="13"/>
        <v>3.8308411214953271</v>
      </c>
      <c r="Z33" s="14">
        <f t="shared" si="14"/>
        <v>3.8308411214953271</v>
      </c>
      <c r="AA33" s="43">
        <f t="shared" si="15"/>
        <v>10.093457943925234</v>
      </c>
    </row>
    <row r="34" spans="1:27" ht="15.75">
      <c r="A34" s="14"/>
      <c r="B34" s="50">
        <v>44864</v>
      </c>
      <c r="C34" s="17" t="s">
        <v>154</v>
      </c>
      <c r="D34" s="23" t="s">
        <v>137</v>
      </c>
      <c r="E34" s="48">
        <v>44718</v>
      </c>
      <c r="F34" s="18">
        <v>44733</v>
      </c>
      <c r="G34" s="19">
        <f t="shared" si="8"/>
        <v>15</v>
      </c>
      <c r="H34" s="20" t="s">
        <v>155</v>
      </c>
      <c r="I34" s="3" t="s">
        <v>38</v>
      </c>
      <c r="J34" s="3" t="s">
        <v>240</v>
      </c>
      <c r="K34" s="3" t="s">
        <v>194</v>
      </c>
      <c r="L34" s="11">
        <v>90200</v>
      </c>
      <c r="M34" s="11">
        <v>13600</v>
      </c>
      <c r="N34" s="11">
        <v>11300</v>
      </c>
      <c r="O34" s="3">
        <v>7120</v>
      </c>
      <c r="P34" s="3">
        <v>7088</v>
      </c>
      <c r="Q34" s="3">
        <v>2754</v>
      </c>
      <c r="R34" s="3">
        <v>2753</v>
      </c>
      <c r="S34" s="3">
        <v>9784</v>
      </c>
      <c r="T34" s="57"/>
      <c r="U34" s="14">
        <f t="shared" si="9"/>
        <v>15.077605321507761</v>
      </c>
      <c r="V34" s="14">
        <f t="shared" si="10"/>
        <v>12.527716186252771</v>
      </c>
      <c r="W34" s="14">
        <f t="shared" si="11"/>
        <v>7.893569844789357</v>
      </c>
      <c r="X34" s="14">
        <f t="shared" si="12"/>
        <v>7.8580931263858096</v>
      </c>
      <c r="Y34" s="14">
        <f t="shared" si="13"/>
        <v>3.0532150776053215</v>
      </c>
      <c r="Z34" s="14">
        <f t="shared" si="14"/>
        <v>3.0521064301552108</v>
      </c>
      <c r="AA34" s="43">
        <f t="shared" si="15"/>
        <v>10.847006651884701</v>
      </c>
    </row>
    <row r="35" spans="1:27" ht="15.75">
      <c r="A35" s="14"/>
      <c r="B35" s="50">
        <v>44864</v>
      </c>
      <c r="C35" s="17" t="s">
        <v>154</v>
      </c>
      <c r="D35" s="23" t="s">
        <v>137</v>
      </c>
      <c r="E35" s="48">
        <v>44718</v>
      </c>
      <c r="F35" s="18">
        <v>44733</v>
      </c>
      <c r="G35" s="19">
        <f t="shared" si="8"/>
        <v>15</v>
      </c>
      <c r="H35" s="20" t="s">
        <v>155</v>
      </c>
      <c r="I35" s="3" t="s">
        <v>39</v>
      </c>
      <c r="J35" s="3" t="s">
        <v>241</v>
      </c>
      <c r="K35" s="3" t="s">
        <v>194</v>
      </c>
      <c r="L35" s="11">
        <v>94300</v>
      </c>
      <c r="M35" s="11">
        <v>14800</v>
      </c>
      <c r="N35" s="11">
        <v>12100</v>
      </c>
      <c r="O35" s="3">
        <v>6389</v>
      </c>
      <c r="P35" s="3">
        <v>6389</v>
      </c>
      <c r="Q35" s="3">
        <v>2985</v>
      </c>
      <c r="R35" s="3">
        <v>2983</v>
      </c>
      <c r="S35" s="3">
        <v>10400</v>
      </c>
      <c r="T35" s="57"/>
      <c r="U35" s="14">
        <f t="shared" si="9"/>
        <v>15.69459172852598</v>
      </c>
      <c r="V35" s="14">
        <f t="shared" si="10"/>
        <v>12.83138918345705</v>
      </c>
      <c r="W35" s="14">
        <f t="shared" si="11"/>
        <v>6.7751855779427359</v>
      </c>
      <c r="X35" s="14">
        <f t="shared" si="12"/>
        <v>6.7751855779427359</v>
      </c>
      <c r="Y35" s="14">
        <f t="shared" si="13"/>
        <v>3.1654294803817602</v>
      </c>
      <c r="Z35" s="14">
        <f t="shared" si="14"/>
        <v>3.1633085896076349</v>
      </c>
      <c r="AA35" s="43">
        <f t="shared" si="15"/>
        <v>11.028632025450689</v>
      </c>
    </row>
    <row r="36" spans="1:27" ht="15.75">
      <c r="A36" s="14"/>
      <c r="B36" s="50">
        <v>44864</v>
      </c>
      <c r="C36" s="17" t="s">
        <v>156</v>
      </c>
      <c r="D36" s="23" t="s">
        <v>137</v>
      </c>
      <c r="E36" s="48">
        <v>44718</v>
      </c>
      <c r="F36" s="18">
        <v>44733</v>
      </c>
      <c r="G36" s="19">
        <f t="shared" si="8"/>
        <v>15</v>
      </c>
      <c r="H36" s="20" t="s">
        <v>157</v>
      </c>
      <c r="I36" s="3" t="s">
        <v>44</v>
      </c>
      <c r="J36" s="3" t="s">
        <v>238</v>
      </c>
      <c r="K36" s="3" t="s">
        <v>194</v>
      </c>
      <c r="L36" s="11">
        <v>102000</v>
      </c>
      <c r="M36" s="11">
        <v>14900</v>
      </c>
      <c r="N36" s="11">
        <v>12600</v>
      </c>
      <c r="O36" s="3">
        <v>6036</v>
      </c>
      <c r="P36" s="3">
        <v>6032</v>
      </c>
      <c r="Q36" s="3">
        <v>2284</v>
      </c>
      <c r="R36" s="3">
        <v>2285</v>
      </c>
      <c r="S36" s="3">
        <v>10400</v>
      </c>
      <c r="T36" s="57"/>
      <c r="U36" s="14">
        <f t="shared" si="9"/>
        <v>14.607843137254903</v>
      </c>
      <c r="V36" s="14">
        <f t="shared" si="10"/>
        <v>12.352941176470589</v>
      </c>
      <c r="W36" s="14">
        <f t="shared" si="11"/>
        <v>5.9176470588235297</v>
      </c>
      <c r="X36" s="14">
        <f t="shared" si="12"/>
        <v>5.9137254901960787</v>
      </c>
      <c r="Y36" s="14">
        <f t="shared" si="13"/>
        <v>2.2392156862745098</v>
      </c>
      <c r="Z36" s="14">
        <f t="shared" si="14"/>
        <v>2.2401960784313726</v>
      </c>
      <c r="AA36" s="43">
        <f t="shared" si="15"/>
        <v>10.196078431372548</v>
      </c>
    </row>
    <row r="37" spans="1:27" ht="15.75">
      <c r="A37" s="14"/>
      <c r="B37" s="50">
        <v>44864</v>
      </c>
      <c r="C37" s="17" t="s">
        <v>156</v>
      </c>
      <c r="D37" s="23" t="s">
        <v>137</v>
      </c>
      <c r="E37" s="48">
        <v>44718</v>
      </c>
      <c r="F37" s="18">
        <v>44733</v>
      </c>
      <c r="G37" s="19">
        <f t="shared" si="8"/>
        <v>15</v>
      </c>
      <c r="H37" s="20" t="s">
        <v>157</v>
      </c>
      <c r="I37" s="3" t="s">
        <v>45</v>
      </c>
      <c r="J37" s="3" t="s">
        <v>239</v>
      </c>
      <c r="K37" s="3" t="s">
        <v>194</v>
      </c>
      <c r="L37" s="11">
        <v>91400</v>
      </c>
      <c r="M37" s="11">
        <v>14500</v>
      </c>
      <c r="N37" s="11">
        <v>11500</v>
      </c>
      <c r="O37" s="3">
        <v>6264</v>
      </c>
      <c r="P37" s="3">
        <v>6242</v>
      </c>
      <c r="Q37" s="3">
        <v>2894</v>
      </c>
      <c r="R37" s="3">
        <v>2894</v>
      </c>
      <c r="S37" s="3">
        <v>8152</v>
      </c>
      <c r="T37" s="57"/>
      <c r="U37" s="14">
        <f t="shared" si="9"/>
        <v>15.864332603938729</v>
      </c>
      <c r="V37" s="14">
        <f t="shared" si="10"/>
        <v>12.582056892778992</v>
      </c>
      <c r="W37" s="14">
        <f t="shared" si="11"/>
        <v>6.8533916849015313</v>
      </c>
      <c r="X37" s="14">
        <f t="shared" si="12"/>
        <v>6.8293216630196945</v>
      </c>
      <c r="Y37" s="14">
        <f t="shared" si="13"/>
        <v>3.1663019693654268</v>
      </c>
      <c r="Z37" s="14">
        <f t="shared" si="14"/>
        <v>3.1663019693654268</v>
      </c>
      <c r="AA37" s="43">
        <f t="shared" si="15"/>
        <v>8.9190371991247268</v>
      </c>
    </row>
    <row r="38" spans="1:27" ht="15.75">
      <c r="A38" s="14"/>
      <c r="B38" s="50">
        <v>44864</v>
      </c>
      <c r="C38" s="17" t="s">
        <v>156</v>
      </c>
      <c r="D38" s="23" t="s">
        <v>137</v>
      </c>
      <c r="E38" s="48">
        <v>44718</v>
      </c>
      <c r="F38" s="18">
        <v>44733</v>
      </c>
      <c r="G38" s="19">
        <f t="shared" si="8"/>
        <v>15</v>
      </c>
      <c r="H38" s="20" t="s">
        <v>157</v>
      </c>
      <c r="I38" s="3" t="s">
        <v>46</v>
      </c>
      <c r="J38" s="3" t="s">
        <v>240</v>
      </c>
      <c r="K38" s="3" t="s">
        <v>194</v>
      </c>
      <c r="L38" s="11">
        <v>105000</v>
      </c>
      <c r="M38" s="11">
        <v>14000</v>
      </c>
      <c r="N38" s="11">
        <v>11500</v>
      </c>
      <c r="O38" s="3">
        <v>5592</v>
      </c>
      <c r="P38" s="3">
        <v>5585</v>
      </c>
      <c r="Q38" s="3">
        <v>2283</v>
      </c>
      <c r="R38" s="3">
        <v>2282</v>
      </c>
      <c r="S38" s="3">
        <v>9117</v>
      </c>
      <c r="T38" s="57"/>
      <c r="U38" s="14">
        <f t="shared" si="9"/>
        <v>13.333333333333334</v>
      </c>
      <c r="V38" s="14">
        <f t="shared" si="10"/>
        <v>10.952380952380953</v>
      </c>
      <c r="W38" s="14">
        <f t="shared" si="11"/>
        <v>5.3257142857142856</v>
      </c>
      <c r="X38" s="14">
        <f t="shared" si="12"/>
        <v>5.3190476190476188</v>
      </c>
      <c r="Y38" s="14">
        <f t="shared" si="13"/>
        <v>2.1742857142857144</v>
      </c>
      <c r="Z38" s="14">
        <f t="shared" si="14"/>
        <v>2.1733333333333333</v>
      </c>
      <c r="AA38" s="43">
        <f t="shared" si="15"/>
        <v>8.6828571428571415</v>
      </c>
    </row>
    <row r="39" spans="1:27" ht="15.75">
      <c r="A39" s="14"/>
      <c r="B39" s="50">
        <v>44864</v>
      </c>
      <c r="C39" s="17" t="s">
        <v>156</v>
      </c>
      <c r="D39" s="23" t="s">
        <v>137</v>
      </c>
      <c r="E39" s="48">
        <v>44718</v>
      </c>
      <c r="F39" s="18">
        <v>44733</v>
      </c>
      <c r="G39" s="19">
        <f t="shared" si="8"/>
        <v>15</v>
      </c>
      <c r="H39" s="20" t="s">
        <v>157</v>
      </c>
      <c r="I39" s="3" t="s">
        <v>47</v>
      </c>
      <c r="J39" s="3" t="s">
        <v>241</v>
      </c>
      <c r="K39" s="3" t="s">
        <v>194</v>
      </c>
      <c r="L39" s="11">
        <v>109000</v>
      </c>
      <c r="M39" s="11">
        <v>15700</v>
      </c>
      <c r="N39" s="11">
        <v>12500</v>
      </c>
      <c r="O39" s="3">
        <v>6514</v>
      </c>
      <c r="P39" s="3">
        <v>6497</v>
      </c>
      <c r="Q39" s="3">
        <v>2977</v>
      </c>
      <c r="R39" s="3">
        <v>2976</v>
      </c>
      <c r="S39" s="3">
        <v>10900</v>
      </c>
      <c r="T39" s="57"/>
      <c r="U39" s="14">
        <f t="shared" si="9"/>
        <v>14.403669724770642</v>
      </c>
      <c r="V39" s="14">
        <f t="shared" si="10"/>
        <v>11.467889908256881</v>
      </c>
      <c r="W39" s="14">
        <f t="shared" si="11"/>
        <v>5.9761467889908255</v>
      </c>
      <c r="X39" s="14">
        <f t="shared" si="12"/>
        <v>5.9605504587155966</v>
      </c>
      <c r="Y39" s="14">
        <f t="shared" si="13"/>
        <v>2.7311926605504588</v>
      </c>
      <c r="Z39" s="14">
        <f t="shared" si="14"/>
        <v>2.7302752293577983</v>
      </c>
      <c r="AA39" s="43">
        <f t="shared" si="15"/>
        <v>10</v>
      </c>
    </row>
    <row r="40" spans="1:27" ht="15.75">
      <c r="A40" s="14"/>
      <c r="B40" s="51">
        <v>44871</v>
      </c>
      <c r="C40" s="17" t="s">
        <v>188</v>
      </c>
      <c r="D40" s="23" t="s">
        <v>137</v>
      </c>
      <c r="E40" s="18">
        <v>44763</v>
      </c>
      <c r="F40" s="18">
        <v>44778</v>
      </c>
      <c r="G40" s="19">
        <f t="shared" si="8"/>
        <v>15</v>
      </c>
      <c r="H40" s="17" t="s">
        <v>163</v>
      </c>
      <c r="I40" s="14" t="s">
        <v>68</v>
      </c>
      <c r="J40" s="3" t="s">
        <v>238</v>
      </c>
      <c r="K40" s="3" t="s">
        <v>194</v>
      </c>
      <c r="L40" s="11">
        <v>94600</v>
      </c>
      <c r="M40" s="11">
        <v>16900</v>
      </c>
      <c r="N40" s="11">
        <v>13400</v>
      </c>
      <c r="O40" s="3">
        <v>7667</v>
      </c>
      <c r="P40" s="3">
        <v>7662</v>
      </c>
      <c r="Q40" s="3">
        <v>4197</v>
      </c>
      <c r="R40" s="3">
        <v>4198</v>
      </c>
      <c r="S40" s="3">
        <v>11800</v>
      </c>
      <c r="T40" s="57"/>
      <c r="U40" s="14">
        <f t="shared" si="9"/>
        <v>17.864693446088793</v>
      </c>
      <c r="V40" s="14">
        <f t="shared" si="10"/>
        <v>14.164904862579281</v>
      </c>
      <c r="W40" s="14">
        <f t="shared" si="11"/>
        <v>8.104651162790697</v>
      </c>
      <c r="X40" s="14">
        <f t="shared" si="12"/>
        <v>8.0993657505285412</v>
      </c>
      <c r="Y40" s="14">
        <f t="shared" si="13"/>
        <v>4.4365750528541223</v>
      </c>
      <c r="Z40" s="14">
        <f t="shared" si="14"/>
        <v>4.4376321353065542</v>
      </c>
      <c r="AA40" s="43">
        <f t="shared" si="15"/>
        <v>12.473572938689218</v>
      </c>
    </row>
    <row r="41" spans="1:27" ht="15.75">
      <c r="A41" s="14"/>
      <c r="B41" s="51">
        <v>44871</v>
      </c>
      <c r="C41" s="17" t="s">
        <v>188</v>
      </c>
      <c r="D41" s="23" t="s">
        <v>137</v>
      </c>
      <c r="E41" s="18">
        <v>44763</v>
      </c>
      <c r="F41" s="18">
        <v>44778</v>
      </c>
      <c r="G41" s="19">
        <f t="shared" si="8"/>
        <v>15</v>
      </c>
      <c r="H41" s="17" t="s">
        <v>163</v>
      </c>
      <c r="I41" s="14" t="s">
        <v>69</v>
      </c>
      <c r="J41" s="3" t="s">
        <v>239</v>
      </c>
      <c r="K41" s="3" t="s">
        <v>194</v>
      </c>
      <c r="L41" s="11">
        <v>87100</v>
      </c>
      <c r="M41" s="11">
        <v>14700</v>
      </c>
      <c r="N41" s="11">
        <v>12100</v>
      </c>
      <c r="O41" s="3">
        <v>6337</v>
      </c>
      <c r="P41" s="3">
        <v>6341</v>
      </c>
      <c r="Q41" s="3">
        <v>3270</v>
      </c>
      <c r="R41" s="3">
        <v>3271</v>
      </c>
      <c r="S41" s="3">
        <v>9086</v>
      </c>
      <c r="T41" s="57"/>
      <c r="U41" s="14">
        <f t="shared" si="9"/>
        <v>16.877152698048221</v>
      </c>
      <c r="V41" s="14">
        <f t="shared" si="10"/>
        <v>13.892078071182548</v>
      </c>
      <c r="W41" s="14">
        <f t="shared" si="11"/>
        <v>7.2755453501722158</v>
      </c>
      <c r="X41" s="14">
        <f t="shared" si="12"/>
        <v>7.2801377726750856</v>
      </c>
      <c r="Y41" s="14">
        <f t="shared" si="13"/>
        <v>3.7543053960964414</v>
      </c>
      <c r="Z41" s="14">
        <f t="shared" si="14"/>
        <v>3.7554535017221586</v>
      </c>
      <c r="AA41" s="43">
        <f t="shared" si="15"/>
        <v>10.431687715269804</v>
      </c>
    </row>
    <row r="42" spans="1:27" ht="15.75">
      <c r="A42" s="14"/>
      <c r="B42" s="51">
        <v>44871</v>
      </c>
      <c r="C42" s="17" t="s">
        <v>188</v>
      </c>
      <c r="D42" s="23" t="s">
        <v>137</v>
      </c>
      <c r="E42" s="18">
        <v>44763</v>
      </c>
      <c r="F42" s="18">
        <v>44778</v>
      </c>
      <c r="G42" s="19">
        <f t="shared" si="8"/>
        <v>15</v>
      </c>
      <c r="H42" s="17" t="s">
        <v>163</v>
      </c>
      <c r="I42" s="14" t="s">
        <v>70</v>
      </c>
      <c r="J42" s="3" t="s">
        <v>240</v>
      </c>
      <c r="K42" s="3" t="s">
        <v>194</v>
      </c>
      <c r="L42" s="11">
        <v>95200</v>
      </c>
      <c r="M42" s="11">
        <v>15400</v>
      </c>
      <c r="N42" s="11">
        <v>12500</v>
      </c>
      <c r="O42" s="3">
        <v>6337</v>
      </c>
      <c r="P42" s="3">
        <v>6319</v>
      </c>
      <c r="Q42" s="3">
        <v>2963</v>
      </c>
      <c r="R42" s="3">
        <v>2963</v>
      </c>
      <c r="S42" s="3">
        <v>9113</v>
      </c>
      <c r="T42" s="57"/>
      <c r="U42" s="14">
        <f t="shared" si="9"/>
        <v>16.176470588235293</v>
      </c>
      <c r="V42" s="14">
        <f t="shared" si="10"/>
        <v>13.130252100840337</v>
      </c>
      <c r="W42" s="14">
        <f t="shared" si="11"/>
        <v>6.6565126050420167</v>
      </c>
      <c r="X42" s="14">
        <f t="shared" si="12"/>
        <v>6.6376050420168076</v>
      </c>
      <c r="Y42" s="14">
        <f t="shared" si="13"/>
        <v>3.1123949579831933</v>
      </c>
      <c r="Z42" s="14">
        <f t="shared" si="14"/>
        <v>3.1123949579831933</v>
      </c>
      <c r="AA42" s="43">
        <f t="shared" si="15"/>
        <v>9.5724789915966397</v>
      </c>
    </row>
    <row r="43" spans="1:27" ht="15.75">
      <c r="A43" s="14"/>
      <c r="B43" s="51">
        <v>44871</v>
      </c>
      <c r="C43" s="17" t="s">
        <v>188</v>
      </c>
      <c r="D43" s="23" t="s">
        <v>137</v>
      </c>
      <c r="E43" s="18">
        <v>44763</v>
      </c>
      <c r="F43" s="18">
        <v>44778</v>
      </c>
      <c r="G43" s="19">
        <f t="shared" si="8"/>
        <v>15</v>
      </c>
      <c r="H43" s="17" t="s">
        <v>163</v>
      </c>
      <c r="I43" s="14" t="s">
        <v>71</v>
      </c>
      <c r="J43" s="3" t="s">
        <v>241</v>
      </c>
      <c r="K43" s="3" t="s">
        <v>194</v>
      </c>
      <c r="L43" s="11">
        <v>103000</v>
      </c>
      <c r="M43" s="11">
        <v>15700</v>
      </c>
      <c r="N43" s="11">
        <v>13100</v>
      </c>
      <c r="O43" s="3">
        <v>7275</v>
      </c>
      <c r="P43" s="3">
        <v>7264</v>
      </c>
      <c r="Q43" s="3">
        <v>3492</v>
      </c>
      <c r="R43" s="3">
        <v>3493</v>
      </c>
      <c r="S43" s="3">
        <v>11100</v>
      </c>
      <c r="T43" s="57"/>
      <c r="U43" s="14">
        <f t="shared" si="9"/>
        <v>15.242718446601941</v>
      </c>
      <c r="V43" s="14">
        <f t="shared" si="10"/>
        <v>12.718446601941746</v>
      </c>
      <c r="W43" s="14">
        <f t="shared" si="11"/>
        <v>7.0631067961165046</v>
      </c>
      <c r="X43" s="14">
        <f t="shared" si="12"/>
        <v>7.0524271844660191</v>
      </c>
      <c r="Y43" s="14">
        <f t="shared" si="13"/>
        <v>3.3902912621359222</v>
      </c>
      <c r="Z43" s="14">
        <f t="shared" si="14"/>
        <v>3.3912621359223301</v>
      </c>
      <c r="AA43" s="43">
        <f t="shared" si="15"/>
        <v>10.776699029126213</v>
      </c>
    </row>
    <row r="44" spans="1:27" ht="15.75">
      <c r="A44" s="14"/>
      <c r="B44" s="51"/>
      <c r="C44" s="29"/>
      <c r="D44" s="23"/>
      <c r="E44" s="18"/>
      <c r="F44" s="18"/>
      <c r="G44" s="19"/>
      <c r="H44" s="17"/>
      <c r="I44" s="14"/>
      <c r="J44" s="14"/>
      <c r="K44" s="3"/>
      <c r="L44" s="11"/>
      <c r="M44" s="11"/>
      <c r="N44" s="11"/>
      <c r="O44" s="3"/>
      <c r="P44" s="3"/>
      <c r="Q44" s="3"/>
      <c r="R44" s="3"/>
      <c r="S44" s="3"/>
      <c r="T44" s="57"/>
      <c r="U44" s="14"/>
      <c r="V44" s="14"/>
      <c r="W44" s="14"/>
      <c r="X44" s="14"/>
      <c r="Y44" s="14"/>
      <c r="Z44" s="14"/>
      <c r="AA44" s="43"/>
    </row>
    <row r="45" spans="1:27" ht="29.25" customHeight="1">
      <c r="A45" s="3"/>
      <c r="B45" s="44"/>
      <c r="D45" s="33"/>
      <c r="E45" s="44"/>
      <c r="F45" s="46"/>
      <c r="G45" s="46"/>
      <c r="H45" s="4"/>
      <c r="I45" s="5"/>
      <c r="J45" s="5"/>
      <c r="K45" s="5"/>
      <c r="L45" s="5" t="s">
        <v>80</v>
      </c>
      <c r="M45" s="90" t="s">
        <v>81</v>
      </c>
      <c r="N45" s="90"/>
      <c r="O45" s="90" t="s">
        <v>91</v>
      </c>
      <c r="P45" s="90"/>
      <c r="Q45" s="90" t="s">
        <v>92</v>
      </c>
      <c r="R45" s="90"/>
      <c r="S45" s="5"/>
      <c r="T45" s="54"/>
      <c r="U45" s="90" t="s">
        <v>82</v>
      </c>
      <c r="V45" s="90"/>
      <c r="W45" s="90" t="s">
        <v>90</v>
      </c>
      <c r="X45" s="90"/>
      <c r="Y45" s="90" t="s">
        <v>93</v>
      </c>
      <c r="Z45" s="90"/>
      <c r="AA45" s="5" t="s">
        <v>196</v>
      </c>
    </row>
    <row r="46" spans="1:27" s="10" customFormat="1" ht="45">
      <c r="A46" s="9" t="s">
        <v>83</v>
      </c>
      <c r="B46" s="44" t="s">
        <v>85</v>
      </c>
      <c r="C46" s="22" t="s">
        <v>134</v>
      </c>
      <c r="D46" s="34" t="s">
        <v>84</v>
      </c>
      <c r="E46" s="22" t="s">
        <v>135</v>
      </c>
      <c r="F46" s="22" t="s">
        <v>186</v>
      </c>
      <c r="G46" s="22" t="s">
        <v>185</v>
      </c>
      <c r="H46" s="22" t="s">
        <v>184</v>
      </c>
      <c r="I46" s="9" t="s">
        <v>86</v>
      </c>
      <c r="J46" s="9"/>
      <c r="K46" s="9" t="s">
        <v>192</v>
      </c>
      <c r="L46" s="9" t="s">
        <v>88</v>
      </c>
      <c r="M46" s="9" t="s">
        <v>87</v>
      </c>
      <c r="N46" s="9" t="s">
        <v>89</v>
      </c>
      <c r="O46" s="9" t="s">
        <v>87</v>
      </c>
      <c r="P46" s="9" t="s">
        <v>89</v>
      </c>
      <c r="Q46" s="9" t="s">
        <v>87</v>
      </c>
      <c r="R46" s="9" t="s">
        <v>89</v>
      </c>
      <c r="S46" s="9" t="s">
        <v>195</v>
      </c>
      <c r="T46" s="55"/>
      <c r="U46" s="9" t="s">
        <v>87</v>
      </c>
      <c r="V46" s="9" t="s">
        <v>89</v>
      </c>
      <c r="W46" s="9" t="s">
        <v>87</v>
      </c>
      <c r="X46" s="9" t="s">
        <v>89</v>
      </c>
      <c r="Y46" s="9" t="s">
        <v>87</v>
      </c>
      <c r="Z46" s="9" t="s">
        <v>89</v>
      </c>
      <c r="AA46" s="9" t="s">
        <v>195</v>
      </c>
    </row>
    <row r="47" spans="1:27" s="12" customFormat="1" ht="15.75">
      <c r="A47" s="3"/>
      <c r="B47" s="47">
        <v>44863</v>
      </c>
      <c r="C47" s="17" t="s">
        <v>150</v>
      </c>
      <c r="D47" s="23" t="s">
        <v>142</v>
      </c>
      <c r="E47" s="48">
        <v>44716</v>
      </c>
      <c r="F47" s="18">
        <v>44731</v>
      </c>
      <c r="G47" s="19">
        <f t="shared" ref="G47:G66" si="16">F47-E47</f>
        <v>15</v>
      </c>
      <c r="H47" s="27" t="s">
        <v>151</v>
      </c>
      <c r="I47" s="3" t="s">
        <v>102</v>
      </c>
      <c r="J47" s="3" t="s">
        <v>238</v>
      </c>
      <c r="K47" s="3" t="s">
        <v>193</v>
      </c>
      <c r="L47" s="3">
        <v>101000</v>
      </c>
      <c r="M47" s="3">
        <v>15600</v>
      </c>
      <c r="N47" s="3">
        <v>7707</v>
      </c>
      <c r="O47" s="3">
        <v>4682</v>
      </c>
      <c r="P47" s="3">
        <v>4661</v>
      </c>
      <c r="Q47" s="3">
        <v>2812</v>
      </c>
      <c r="R47" s="3">
        <v>2812</v>
      </c>
      <c r="S47" s="3">
        <v>7849</v>
      </c>
      <c r="T47" s="56"/>
      <c r="U47" s="3">
        <f t="shared" ref="U47:U66" si="17">(M47/L47)*100</f>
        <v>15.445544554455445</v>
      </c>
      <c r="V47" s="3">
        <f t="shared" ref="V47:V66" si="18">(N47/L47)*100</f>
        <v>7.6306930693069308</v>
      </c>
      <c r="W47" s="3">
        <f t="shared" ref="W47:W66" si="19">(O47/L47)*100</f>
        <v>4.6356435643564353</v>
      </c>
      <c r="X47" s="3">
        <f t="shared" ref="X47:X66" si="20">(P47/L47)*100</f>
        <v>4.614851485148515</v>
      </c>
      <c r="Y47" s="3">
        <f t="shared" ref="Y47:Y66" si="21">(Q47/L47)*100</f>
        <v>2.7841584158415844</v>
      </c>
      <c r="Z47" s="3">
        <f t="shared" ref="Z47:Z66" si="22">(R47/L47)*100</f>
        <v>2.7841584158415844</v>
      </c>
      <c r="AA47" s="43">
        <f t="shared" ref="AA47:AA66" si="23">(S47/L47)*100</f>
        <v>7.7712871287128715</v>
      </c>
    </row>
    <row r="48" spans="1:27" s="12" customFormat="1" ht="15.75">
      <c r="A48" s="3"/>
      <c r="B48" s="47">
        <v>44863</v>
      </c>
      <c r="C48" s="17" t="s">
        <v>150</v>
      </c>
      <c r="D48" s="23" t="s">
        <v>142</v>
      </c>
      <c r="E48" s="48">
        <v>44716</v>
      </c>
      <c r="F48" s="18">
        <v>44731</v>
      </c>
      <c r="G48" s="19">
        <f t="shared" si="16"/>
        <v>15</v>
      </c>
      <c r="H48" s="27" t="s">
        <v>151</v>
      </c>
      <c r="I48" s="3" t="s">
        <v>103</v>
      </c>
      <c r="J48" s="3" t="s">
        <v>239</v>
      </c>
      <c r="K48" s="3" t="s">
        <v>193</v>
      </c>
      <c r="L48" s="3">
        <v>112000</v>
      </c>
      <c r="M48" s="3">
        <v>16100</v>
      </c>
      <c r="N48" s="3">
        <v>7613</v>
      </c>
      <c r="O48" s="3">
        <v>5284</v>
      </c>
      <c r="P48" s="3">
        <v>5269</v>
      </c>
      <c r="Q48" s="3">
        <v>2542</v>
      </c>
      <c r="R48" s="3">
        <v>2542</v>
      </c>
      <c r="S48" s="3">
        <v>9079</v>
      </c>
      <c r="T48" s="56"/>
      <c r="U48" s="3">
        <f t="shared" si="17"/>
        <v>14.374999999999998</v>
      </c>
      <c r="V48" s="3">
        <f t="shared" si="18"/>
        <v>6.7973214285714292</v>
      </c>
      <c r="W48" s="3">
        <f t="shared" si="19"/>
        <v>4.7178571428571434</v>
      </c>
      <c r="X48" s="3">
        <f t="shared" si="20"/>
        <v>4.7044642857142858</v>
      </c>
      <c r="Y48" s="3">
        <f t="shared" si="21"/>
        <v>2.2696428571428573</v>
      </c>
      <c r="Z48" s="3">
        <f t="shared" si="22"/>
        <v>2.2696428571428573</v>
      </c>
      <c r="AA48" s="43">
        <f t="shared" si="23"/>
        <v>8.1062499999999993</v>
      </c>
    </row>
    <row r="49" spans="1:27" s="12" customFormat="1" ht="15.75">
      <c r="A49" s="3"/>
      <c r="B49" s="47">
        <v>44863</v>
      </c>
      <c r="C49" s="17" t="s">
        <v>150</v>
      </c>
      <c r="D49" s="23" t="s">
        <v>142</v>
      </c>
      <c r="E49" s="48">
        <v>44716</v>
      </c>
      <c r="F49" s="18">
        <v>44731</v>
      </c>
      <c r="G49" s="19">
        <f t="shared" si="16"/>
        <v>15</v>
      </c>
      <c r="H49" s="27" t="s">
        <v>151</v>
      </c>
      <c r="I49" s="3" t="s">
        <v>104</v>
      </c>
      <c r="J49" s="3" t="s">
        <v>240</v>
      </c>
      <c r="K49" s="3" t="s">
        <v>193</v>
      </c>
      <c r="L49" s="3">
        <v>103000</v>
      </c>
      <c r="M49" s="3">
        <v>15300</v>
      </c>
      <c r="N49" s="3">
        <v>7626</v>
      </c>
      <c r="O49" s="3">
        <v>4123</v>
      </c>
      <c r="P49" s="3">
        <v>4108</v>
      </c>
      <c r="Q49" s="3">
        <v>1781</v>
      </c>
      <c r="R49" s="3">
        <v>1781</v>
      </c>
      <c r="S49" s="3">
        <v>6654</v>
      </c>
      <c r="T49" s="56"/>
      <c r="U49" s="3">
        <f t="shared" si="17"/>
        <v>14.854368932038836</v>
      </c>
      <c r="V49" s="3">
        <f t="shared" si="18"/>
        <v>7.4038834951456316</v>
      </c>
      <c r="W49" s="3">
        <f t="shared" si="19"/>
        <v>4.002912621359223</v>
      </c>
      <c r="X49" s="3">
        <f t="shared" si="20"/>
        <v>3.9883495145631067</v>
      </c>
      <c r="Y49" s="3">
        <f t="shared" si="21"/>
        <v>1.7291262135922332</v>
      </c>
      <c r="Z49" s="3">
        <f t="shared" si="22"/>
        <v>1.7291262135922332</v>
      </c>
      <c r="AA49" s="43">
        <f t="shared" si="23"/>
        <v>6.460194174757282</v>
      </c>
    </row>
    <row r="50" spans="1:27" s="12" customFormat="1" ht="15.75">
      <c r="A50" s="3"/>
      <c r="B50" s="47">
        <v>44863</v>
      </c>
      <c r="C50" s="17" t="s">
        <v>150</v>
      </c>
      <c r="D50" s="23" t="s">
        <v>142</v>
      </c>
      <c r="E50" s="48">
        <v>44716</v>
      </c>
      <c r="F50" s="18">
        <v>44731</v>
      </c>
      <c r="G50" s="19">
        <f t="shared" si="16"/>
        <v>15</v>
      </c>
      <c r="H50" s="27" t="s">
        <v>151</v>
      </c>
      <c r="I50" s="3" t="s">
        <v>105</v>
      </c>
      <c r="J50" s="3" t="s">
        <v>241</v>
      </c>
      <c r="K50" s="3" t="s">
        <v>193</v>
      </c>
      <c r="L50" s="3">
        <v>102000</v>
      </c>
      <c r="M50" s="3">
        <v>15100</v>
      </c>
      <c r="N50" s="3">
        <v>7084</v>
      </c>
      <c r="O50" s="3">
        <v>4590</v>
      </c>
      <c r="P50" s="3">
        <v>4577</v>
      </c>
      <c r="Q50" s="3">
        <v>1935</v>
      </c>
      <c r="R50" s="3">
        <v>1935</v>
      </c>
      <c r="S50" s="3">
        <v>8728</v>
      </c>
      <c r="T50" s="56"/>
      <c r="U50" s="3">
        <f t="shared" si="17"/>
        <v>14.803921568627452</v>
      </c>
      <c r="V50" s="3">
        <f t="shared" si="18"/>
        <v>6.9450980392156856</v>
      </c>
      <c r="W50" s="3">
        <f t="shared" si="19"/>
        <v>4.5</v>
      </c>
      <c r="X50" s="3">
        <f t="shared" si="20"/>
        <v>4.4872549019607844</v>
      </c>
      <c r="Y50" s="3">
        <f t="shared" si="21"/>
        <v>1.8970588235294117</v>
      </c>
      <c r="Z50" s="3">
        <f t="shared" si="22"/>
        <v>1.8970588235294117</v>
      </c>
      <c r="AA50" s="43">
        <f t="shared" si="23"/>
        <v>8.556862745098039</v>
      </c>
    </row>
    <row r="51" spans="1:27" s="12" customFormat="1" ht="15.75">
      <c r="A51" s="3"/>
      <c r="B51" s="47">
        <v>44863</v>
      </c>
      <c r="C51" s="17" t="s">
        <v>152</v>
      </c>
      <c r="D51" s="23" t="s">
        <v>142</v>
      </c>
      <c r="E51" s="48">
        <v>44716</v>
      </c>
      <c r="F51" s="18">
        <v>44731</v>
      </c>
      <c r="G51" s="19">
        <f t="shared" si="16"/>
        <v>15</v>
      </c>
      <c r="H51" s="27" t="s">
        <v>153</v>
      </c>
      <c r="I51" s="3" t="s">
        <v>106</v>
      </c>
      <c r="J51" s="3" t="s">
        <v>238</v>
      </c>
      <c r="K51" s="3" t="s">
        <v>193</v>
      </c>
      <c r="L51" s="3">
        <v>113000</v>
      </c>
      <c r="M51" s="3">
        <v>13500</v>
      </c>
      <c r="N51" s="3">
        <v>7404</v>
      </c>
      <c r="O51" s="3">
        <v>4196</v>
      </c>
      <c r="P51" s="3">
        <v>4178</v>
      </c>
      <c r="Q51" s="3">
        <v>2053</v>
      </c>
      <c r="R51" s="3">
        <v>2053</v>
      </c>
      <c r="S51" s="3">
        <v>6422</v>
      </c>
      <c r="T51" s="56"/>
      <c r="U51" s="3">
        <f t="shared" si="17"/>
        <v>11.946902654867257</v>
      </c>
      <c r="V51" s="3">
        <f t="shared" si="18"/>
        <v>6.5522123893805313</v>
      </c>
      <c r="W51" s="3">
        <f t="shared" si="19"/>
        <v>3.7132743362831859</v>
      </c>
      <c r="X51" s="3">
        <f t="shared" si="20"/>
        <v>3.6973451327433624</v>
      </c>
      <c r="Y51" s="3">
        <f t="shared" si="21"/>
        <v>1.8168141592920355</v>
      </c>
      <c r="Z51" s="3">
        <f t="shared" si="22"/>
        <v>1.8168141592920355</v>
      </c>
      <c r="AA51" s="43">
        <f t="shared" si="23"/>
        <v>5.6831858407079645</v>
      </c>
    </row>
    <row r="52" spans="1:27" s="12" customFormat="1" ht="15.75">
      <c r="A52" s="3"/>
      <c r="B52" s="47">
        <v>44863</v>
      </c>
      <c r="C52" s="17" t="s">
        <v>152</v>
      </c>
      <c r="D52" s="23" t="s">
        <v>142</v>
      </c>
      <c r="E52" s="48">
        <v>44716</v>
      </c>
      <c r="F52" s="18">
        <v>44731</v>
      </c>
      <c r="G52" s="19">
        <f t="shared" si="16"/>
        <v>15</v>
      </c>
      <c r="H52" s="27" t="s">
        <v>153</v>
      </c>
      <c r="I52" s="3" t="s">
        <v>107</v>
      </c>
      <c r="J52" s="3" t="s">
        <v>239</v>
      </c>
      <c r="K52" s="3" t="s">
        <v>193</v>
      </c>
      <c r="L52" s="3">
        <v>122000</v>
      </c>
      <c r="M52" s="3">
        <v>14600</v>
      </c>
      <c r="N52" s="3">
        <v>7072</v>
      </c>
      <c r="O52" s="3">
        <v>4053</v>
      </c>
      <c r="P52" s="3">
        <v>4044</v>
      </c>
      <c r="Q52" s="3">
        <v>1493</v>
      </c>
      <c r="R52" s="3">
        <v>1493</v>
      </c>
      <c r="S52" s="3">
        <v>6878</v>
      </c>
      <c r="T52" s="56"/>
      <c r="U52" s="3">
        <f t="shared" si="17"/>
        <v>11.967213114754099</v>
      </c>
      <c r="V52" s="3">
        <f t="shared" si="18"/>
        <v>5.7967213114754097</v>
      </c>
      <c r="W52" s="3">
        <f t="shared" si="19"/>
        <v>3.3221311475409832</v>
      </c>
      <c r="X52" s="3">
        <f t="shared" si="20"/>
        <v>3.3147540983606563</v>
      </c>
      <c r="Y52" s="3">
        <f t="shared" si="21"/>
        <v>1.2237704918032788</v>
      </c>
      <c r="Z52" s="3">
        <f t="shared" si="22"/>
        <v>1.2237704918032788</v>
      </c>
      <c r="AA52" s="43">
        <f t="shared" si="23"/>
        <v>5.6377049180327869</v>
      </c>
    </row>
    <row r="53" spans="1:27" s="12" customFormat="1" ht="15.75">
      <c r="A53" s="3"/>
      <c r="B53" s="47">
        <v>44863</v>
      </c>
      <c r="C53" s="17" t="s">
        <v>152</v>
      </c>
      <c r="D53" s="23" t="s">
        <v>142</v>
      </c>
      <c r="E53" s="48">
        <v>44716</v>
      </c>
      <c r="F53" s="18">
        <v>44731</v>
      </c>
      <c r="G53" s="19">
        <f t="shared" si="16"/>
        <v>15</v>
      </c>
      <c r="H53" s="27" t="s">
        <v>153</v>
      </c>
      <c r="I53" s="3" t="s">
        <v>108</v>
      </c>
      <c r="J53" s="3" t="s">
        <v>240</v>
      </c>
      <c r="K53" s="3" t="s">
        <v>193</v>
      </c>
      <c r="L53" s="3">
        <v>101000</v>
      </c>
      <c r="M53" s="3">
        <v>13300</v>
      </c>
      <c r="N53" s="3">
        <v>6485</v>
      </c>
      <c r="O53" s="3">
        <v>3844</v>
      </c>
      <c r="P53" s="3">
        <v>3829</v>
      </c>
      <c r="Q53" s="3">
        <v>2481</v>
      </c>
      <c r="R53" s="3">
        <v>2481</v>
      </c>
      <c r="S53" s="3">
        <v>4880</v>
      </c>
      <c r="T53" s="56"/>
      <c r="U53" s="3">
        <f t="shared" si="17"/>
        <v>13.168316831683169</v>
      </c>
      <c r="V53" s="3">
        <f t="shared" si="18"/>
        <v>6.4207920792079207</v>
      </c>
      <c r="W53" s="3">
        <f t="shared" si="19"/>
        <v>3.8059405940594058</v>
      </c>
      <c r="X53" s="3">
        <f t="shared" si="20"/>
        <v>3.7910891089108909</v>
      </c>
      <c r="Y53" s="3">
        <f t="shared" si="21"/>
        <v>2.4564356435643564</v>
      </c>
      <c r="Z53" s="3">
        <f t="shared" si="22"/>
        <v>2.4564356435643564</v>
      </c>
      <c r="AA53" s="43">
        <f t="shared" si="23"/>
        <v>4.8316831683168315</v>
      </c>
    </row>
    <row r="54" spans="1:27" s="12" customFormat="1" ht="15.75">
      <c r="A54" s="3"/>
      <c r="B54" s="47">
        <v>44863</v>
      </c>
      <c r="C54" s="17" t="s">
        <v>152</v>
      </c>
      <c r="D54" s="23" t="s">
        <v>142</v>
      </c>
      <c r="E54" s="48">
        <v>44716</v>
      </c>
      <c r="F54" s="18">
        <v>44731</v>
      </c>
      <c r="G54" s="19">
        <f t="shared" si="16"/>
        <v>15</v>
      </c>
      <c r="H54" s="27" t="s">
        <v>153</v>
      </c>
      <c r="I54" s="3" t="s">
        <v>109</v>
      </c>
      <c r="J54" s="3" t="s">
        <v>241</v>
      </c>
      <c r="K54" s="3" t="s">
        <v>193</v>
      </c>
      <c r="L54" s="3">
        <v>103000</v>
      </c>
      <c r="M54" s="3">
        <v>14800</v>
      </c>
      <c r="N54" s="3">
        <v>7280</v>
      </c>
      <c r="O54" s="3">
        <v>4496</v>
      </c>
      <c r="P54" s="3">
        <v>4489</v>
      </c>
      <c r="Q54" s="3">
        <v>2614</v>
      </c>
      <c r="R54" s="3">
        <v>2614</v>
      </c>
      <c r="S54" s="3">
        <v>6478</v>
      </c>
      <c r="T54" s="56"/>
      <c r="U54" s="3">
        <f t="shared" si="17"/>
        <v>14.36893203883495</v>
      </c>
      <c r="V54" s="3">
        <f t="shared" si="18"/>
        <v>7.0679611650485432</v>
      </c>
      <c r="W54" s="3">
        <f t="shared" si="19"/>
        <v>4.3650485436893209</v>
      </c>
      <c r="X54" s="3">
        <f t="shared" si="20"/>
        <v>4.3582524271844658</v>
      </c>
      <c r="Y54" s="3">
        <f t="shared" si="21"/>
        <v>2.5378640776699029</v>
      </c>
      <c r="Z54" s="3">
        <f t="shared" si="22"/>
        <v>2.5378640776699029</v>
      </c>
      <c r="AA54" s="43">
        <f t="shared" si="23"/>
        <v>6.2893203883495143</v>
      </c>
    </row>
    <row r="55" spans="1:27" s="12" customFormat="1" ht="15.75">
      <c r="A55" s="3"/>
      <c r="B55" s="49">
        <v>44867</v>
      </c>
      <c r="C55" s="17" t="s">
        <v>158</v>
      </c>
      <c r="D55" s="23" t="s">
        <v>142</v>
      </c>
      <c r="E55" s="48">
        <v>44718</v>
      </c>
      <c r="F55" s="18">
        <v>44733</v>
      </c>
      <c r="G55" s="19">
        <f t="shared" si="16"/>
        <v>15</v>
      </c>
      <c r="H55" s="27" t="s">
        <v>159</v>
      </c>
      <c r="I55" s="3" t="s">
        <v>118</v>
      </c>
      <c r="J55" s="3" t="s">
        <v>238</v>
      </c>
      <c r="K55" s="3" t="s">
        <v>193</v>
      </c>
      <c r="L55" s="3">
        <v>112000</v>
      </c>
      <c r="M55" s="3">
        <v>14500</v>
      </c>
      <c r="N55" s="3">
        <v>6832</v>
      </c>
      <c r="O55" s="3">
        <v>4520</v>
      </c>
      <c r="P55" s="3">
        <v>4507</v>
      </c>
      <c r="Q55" s="3">
        <v>2821</v>
      </c>
      <c r="R55" s="3">
        <v>2821</v>
      </c>
      <c r="S55" s="3">
        <v>7976</v>
      </c>
      <c r="T55" s="56"/>
      <c r="U55" s="3">
        <f t="shared" si="17"/>
        <v>12.946428571428573</v>
      </c>
      <c r="V55" s="3">
        <f t="shared" si="18"/>
        <v>6.1</v>
      </c>
      <c r="W55" s="3">
        <f t="shared" si="19"/>
        <v>4.0357142857142856</v>
      </c>
      <c r="X55" s="3">
        <f t="shared" si="20"/>
        <v>4.0241071428571429</v>
      </c>
      <c r="Y55" s="3">
        <f t="shared" si="21"/>
        <v>2.5187500000000003</v>
      </c>
      <c r="Z55" s="3">
        <f t="shared" si="22"/>
        <v>2.5187500000000003</v>
      </c>
      <c r="AA55" s="43">
        <f t="shared" si="23"/>
        <v>7.1214285714285719</v>
      </c>
    </row>
    <row r="56" spans="1:27" s="12" customFormat="1" ht="15.75">
      <c r="A56" s="3"/>
      <c r="B56" s="49">
        <v>44867</v>
      </c>
      <c r="C56" s="17" t="s">
        <v>158</v>
      </c>
      <c r="D56" s="23" t="s">
        <v>142</v>
      </c>
      <c r="E56" s="48">
        <v>44718</v>
      </c>
      <c r="F56" s="18">
        <v>44733</v>
      </c>
      <c r="G56" s="19">
        <f t="shared" si="16"/>
        <v>15</v>
      </c>
      <c r="H56" s="27" t="s">
        <v>159</v>
      </c>
      <c r="I56" s="3" t="s">
        <v>119</v>
      </c>
      <c r="J56" s="3" t="s">
        <v>239</v>
      </c>
      <c r="K56" s="3" t="s">
        <v>193</v>
      </c>
      <c r="L56" s="3">
        <v>105000</v>
      </c>
      <c r="M56" s="3">
        <v>14000</v>
      </c>
      <c r="N56" s="3">
        <v>6364</v>
      </c>
      <c r="O56" s="3">
        <v>4785</v>
      </c>
      <c r="P56" s="3">
        <v>4769</v>
      </c>
      <c r="Q56" s="3">
        <v>2197</v>
      </c>
      <c r="R56" s="3">
        <v>2197</v>
      </c>
      <c r="S56" s="3">
        <v>8321</v>
      </c>
      <c r="T56" s="56"/>
      <c r="U56" s="3">
        <f t="shared" si="17"/>
        <v>13.333333333333334</v>
      </c>
      <c r="V56" s="3">
        <f t="shared" si="18"/>
        <v>6.0609523809523811</v>
      </c>
      <c r="W56" s="3">
        <f t="shared" si="19"/>
        <v>4.5571428571428569</v>
      </c>
      <c r="X56" s="3">
        <f t="shared" si="20"/>
        <v>4.5419047619047612</v>
      </c>
      <c r="Y56" s="3">
        <f t="shared" si="21"/>
        <v>2.0923809523809527</v>
      </c>
      <c r="Z56" s="3">
        <f t="shared" si="22"/>
        <v>2.0923809523809527</v>
      </c>
      <c r="AA56" s="43">
        <f t="shared" si="23"/>
        <v>7.9247619047619056</v>
      </c>
    </row>
    <row r="57" spans="1:27" s="12" customFormat="1" ht="15.75">
      <c r="A57" s="3"/>
      <c r="B57" s="49">
        <v>44867</v>
      </c>
      <c r="C57" s="17" t="s">
        <v>158</v>
      </c>
      <c r="D57" s="23" t="s">
        <v>142</v>
      </c>
      <c r="E57" s="48">
        <v>44718</v>
      </c>
      <c r="F57" s="18">
        <v>44733</v>
      </c>
      <c r="G57" s="19">
        <f t="shared" si="16"/>
        <v>15</v>
      </c>
      <c r="H57" s="27" t="s">
        <v>159</v>
      </c>
      <c r="I57" s="3" t="s">
        <v>120</v>
      </c>
      <c r="J57" s="3" t="s">
        <v>240</v>
      </c>
      <c r="K57" s="3" t="s">
        <v>193</v>
      </c>
      <c r="L57" s="3">
        <v>114000</v>
      </c>
      <c r="M57" s="3">
        <v>14000</v>
      </c>
      <c r="N57" s="3">
        <v>6461</v>
      </c>
      <c r="O57" s="3">
        <v>4394</v>
      </c>
      <c r="P57" s="3">
        <v>4378</v>
      </c>
      <c r="Q57" s="3">
        <v>2494</v>
      </c>
      <c r="R57" s="3">
        <v>2493</v>
      </c>
      <c r="S57" s="3">
        <v>7503</v>
      </c>
      <c r="T57" s="56"/>
      <c r="U57" s="3">
        <f t="shared" si="17"/>
        <v>12.280701754385964</v>
      </c>
      <c r="V57" s="3">
        <f t="shared" si="18"/>
        <v>5.6675438596491228</v>
      </c>
      <c r="W57" s="3">
        <f t="shared" si="19"/>
        <v>3.8543859649122805</v>
      </c>
      <c r="X57" s="3">
        <f t="shared" si="20"/>
        <v>3.8403508771929822</v>
      </c>
      <c r="Y57" s="3">
        <f t="shared" si="21"/>
        <v>2.187719298245614</v>
      </c>
      <c r="Z57" s="3">
        <f t="shared" si="22"/>
        <v>2.1868421052631577</v>
      </c>
      <c r="AA57" s="43">
        <f t="shared" si="23"/>
        <v>6.5815789473684214</v>
      </c>
    </row>
    <row r="58" spans="1:27" s="12" customFormat="1" ht="15.75">
      <c r="A58" s="3"/>
      <c r="B58" s="49">
        <v>44867</v>
      </c>
      <c r="C58" s="17" t="s">
        <v>158</v>
      </c>
      <c r="D58" s="23" t="s">
        <v>142</v>
      </c>
      <c r="E58" s="48">
        <v>44718</v>
      </c>
      <c r="F58" s="18">
        <v>44733</v>
      </c>
      <c r="G58" s="19">
        <f t="shared" si="16"/>
        <v>15</v>
      </c>
      <c r="H58" s="27" t="s">
        <v>159</v>
      </c>
      <c r="I58" s="3" t="s">
        <v>121</v>
      </c>
      <c r="J58" s="3" t="s">
        <v>241</v>
      </c>
      <c r="K58" s="3" t="s">
        <v>193</v>
      </c>
      <c r="L58" s="3">
        <v>119000</v>
      </c>
      <c r="M58" s="3">
        <v>14400</v>
      </c>
      <c r="N58" s="3">
        <v>7026</v>
      </c>
      <c r="O58" s="3">
        <v>4742</v>
      </c>
      <c r="P58" s="3">
        <v>4729</v>
      </c>
      <c r="Q58" s="3">
        <v>2812</v>
      </c>
      <c r="R58" s="3">
        <v>2812</v>
      </c>
      <c r="S58" s="3">
        <v>7192</v>
      </c>
      <c r="T58" s="56"/>
      <c r="U58" s="3">
        <f t="shared" si="17"/>
        <v>12.100840336134453</v>
      </c>
      <c r="V58" s="3">
        <f t="shared" si="18"/>
        <v>5.9042016806722692</v>
      </c>
      <c r="W58" s="3">
        <f t="shared" si="19"/>
        <v>3.984873949579832</v>
      </c>
      <c r="X58" s="3">
        <f t="shared" si="20"/>
        <v>3.9739495798319329</v>
      </c>
      <c r="Y58" s="3">
        <f t="shared" si="21"/>
        <v>2.3630252100840337</v>
      </c>
      <c r="Z58" s="3">
        <f t="shared" si="22"/>
        <v>2.3630252100840337</v>
      </c>
      <c r="AA58" s="43">
        <f t="shared" si="23"/>
        <v>6.0436974789915965</v>
      </c>
    </row>
    <row r="59" spans="1:27" s="12" customFormat="1" ht="15.75">
      <c r="A59" s="3"/>
      <c r="B59" s="49">
        <v>44870</v>
      </c>
      <c r="C59" s="17" t="s">
        <v>160</v>
      </c>
      <c r="D59" s="23" t="s">
        <v>142</v>
      </c>
      <c r="E59" s="48">
        <v>44718</v>
      </c>
      <c r="F59" s="18">
        <v>44733</v>
      </c>
      <c r="G59" s="19">
        <f t="shared" si="16"/>
        <v>15</v>
      </c>
      <c r="H59" s="27" t="s">
        <v>161</v>
      </c>
      <c r="I59" s="3" t="s">
        <v>122</v>
      </c>
      <c r="J59" s="3" t="s">
        <v>238</v>
      </c>
      <c r="K59" s="3" t="s">
        <v>193</v>
      </c>
      <c r="L59" s="3">
        <v>106000</v>
      </c>
      <c r="M59" s="3">
        <v>17300</v>
      </c>
      <c r="N59" s="3">
        <v>8260</v>
      </c>
      <c r="O59" s="3">
        <v>6271</v>
      </c>
      <c r="P59" s="3">
        <v>6242</v>
      </c>
      <c r="Q59" s="3">
        <v>3860</v>
      </c>
      <c r="R59" s="3">
        <v>3861</v>
      </c>
      <c r="S59" s="3">
        <v>8326</v>
      </c>
      <c r="T59" s="56"/>
      <c r="U59" s="3">
        <f t="shared" si="17"/>
        <v>16.320754716981131</v>
      </c>
      <c r="V59" s="3">
        <f t="shared" si="18"/>
        <v>7.7924528301886786</v>
      </c>
      <c r="W59" s="3">
        <f t="shared" si="19"/>
        <v>5.9160377358490566</v>
      </c>
      <c r="X59" s="3">
        <f t="shared" si="20"/>
        <v>5.8886792452830194</v>
      </c>
      <c r="Y59" s="3">
        <f t="shared" si="21"/>
        <v>3.6415094339622645</v>
      </c>
      <c r="Z59" s="3">
        <f t="shared" si="22"/>
        <v>3.6424528301886792</v>
      </c>
      <c r="AA59" s="43">
        <f t="shared" si="23"/>
        <v>7.8547169811320758</v>
      </c>
    </row>
    <row r="60" spans="1:27" s="12" customFormat="1" ht="15.75">
      <c r="A60" s="3"/>
      <c r="B60" s="49">
        <v>44870</v>
      </c>
      <c r="C60" s="17" t="s">
        <v>160</v>
      </c>
      <c r="D60" s="23" t="s">
        <v>142</v>
      </c>
      <c r="E60" s="48">
        <v>44718</v>
      </c>
      <c r="F60" s="18">
        <v>44733</v>
      </c>
      <c r="G60" s="19">
        <f t="shared" si="16"/>
        <v>15</v>
      </c>
      <c r="H60" s="27" t="s">
        <v>161</v>
      </c>
      <c r="I60" s="3" t="s">
        <v>123</v>
      </c>
      <c r="J60" s="3" t="s">
        <v>239</v>
      </c>
      <c r="K60" s="3" t="s">
        <v>193</v>
      </c>
      <c r="L60" s="3">
        <v>107000</v>
      </c>
      <c r="M60" s="3">
        <v>15600</v>
      </c>
      <c r="N60" s="3">
        <v>7268</v>
      </c>
      <c r="O60" s="3">
        <v>5319</v>
      </c>
      <c r="P60" s="3">
        <v>5290</v>
      </c>
      <c r="Q60" s="3">
        <v>2979</v>
      </c>
      <c r="R60" s="3">
        <v>2978</v>
      </c>
      <c r="S60" s="3">
        <v>6558</v>
      </c>
      <c r="T60" s="56"/>
      <c r="U60" s="3">
        <f t="shared" si="17"/>
        <v>14.579439252336449</v>
      </c>
      <c r="V60" s="3">
        <f t="shared" si="18"/>
        <v>6.7925233644859819</v>
      </c>
      <c r="W60" s="3">
        <f t="shared" si="19"/>
        <v>4.971028037383177</v>
      </c>
      <c r="X60" s="3">
        <f t="shared" si="20"/>
        <v>4.94392523364486</v>
      </c>
      <c r="Y60" s="3">
        <f t="shared" si="21"/>
        <v>2.7841121495327101</v>
      </c>
      <c r="Z60" s="3">
        <f t="shared" si="22"/>
        <v>2.783177570093458</v>
      </c>
      <c r="AA60" s="43">
        <f t="shared" si="23"/>
        <v>6.1289719626168218</v>
      </c>
    </row>
    <row r="61" spans="1:27" s="12" customFormat="1" ht="15.75">
      <c r="A61" s="3"/>
      <c r="B61" s="49">
        <v>44870</v>
      </c>
      <c r="C61" s="17" t="s">
        <v>160</v>
      </c>
      <c r="D61" s="23" t="s">
        <v>142</v>
      </c>
      <c r="E61" s="48">
        <v>44718</v>
      </c>
      <c r="F61" s="18">
        <v>44733</v>
      </c>
      <c r="G61" s="19">
        <f t="shared" si="16"/>
        <v>15</v>
      </c>
      <c r="H61" s="27" t="s">
        <v>161</v>
      </c>
      <c r="I61" s="3" t="s">
        <v>124</v>
      </c>
      <c r="J61" s="3" t="s">
        <v>240</v>
      </c>
      <c r="K61" s="3" t="s">
        <v>193</v>
      </c>
      <c r="L61" s="3">
        <v>111000</v>
      </c>
      <c r="M61" s="3">
        <v>15700</v>
      </c>
      <c r="N61" s="3">
        <v>7496</v>
      </c>
      <c r="O61" s="3">
        <v>5016</v>
      </c>
      <c r="P61" s="3">
        <v>4990</v>
      </c>
      <c r="Q61" s="3">
        <v>3119</v>
      </c>
      <c r="R61" s="3">
        <v>3119</v>
      </c>
      <c r="S61" s="3">
        <v>6521</v>
      </c>
      <c r="T61" s="56"/>
      <c r="U61" s="3">
        <f t="shared" si="17"/>
        <v>14.144144144144144</v>
      </c>
      <c r="V61" s="3">
        <f t="shared" si="18"/>
        <v>6.7531531531531535</v>
      </c>
      <c r="W61" s="3">
        <f t="shared" si="19"/>
        <v>4.5189189189189189</v>
      </c>
      <c r="X61" s="3">
        <f t="shared" si="20"/>
        <v>4.4954954954954953</v>
      </c>
      <c r="Y61" s="3">
        <f t="shared" si="21"/>
        <v>2.8099099099099099</v>
      </c>
      <c r="Z61" s="3">
        <f t="shared" si="22"/>
        <v>2.8099099099099099</v>
      </c>
      <c r="AA61" s="43">
        <f t="shared" si="23"/>
        <v>5.8747747747747745</v>
      </c>
    </row>
    <row r="62" spans="1:27" s="12" customFormat="1" ht="15.75">
      <c r="A62" s="3"/>
      <c r="B62" s="49">
        <v>44870</v>
      </c>
      <c r="C62" s="17" t="s">
        <v>160</v>
      </c>
      <c r="D62" s="23" t="s">
        <v>142</v>
      </c>
      <c r="E62" s="48">
        <v>44718</v>
      </c>
      <c r="F62" s="18">
        <v>44733</v>
      </c>
      <c r="G62" s="19">
        <f t="shared" si="16"/>
        <v>15</v>
      </c>
      <c r="H62" s="27" t="s">
        <v>161</v>
      </c>
      <c r="I62" s="3" t="s">
        <v>125</v>
      </c>
      <c r="J62" s="3" t="s">
        <v>241</v>
      </c>
      <c r="K62" s="3" t="s">
        <v>193</v>
      </c>
      <c r="L62" s="3">
        <v>108000</v>
      </c>
      <c r="M62" s="3">
        <v>15300</v>
      </c>
      <c r="N62" s="3">
        <v>7278</v>
      </c>
      <c r="O62" s="3">
        <v>5143</v>
      </c>
      <c r="P62" s="3">
        <v>5131</v>
      </c>
      <c r="Q62" s="3">
        <v>2422</v>
      </c>
      <c r="R62" s="3">
        <v>2422</v>
      </c>
      <c r="S62" s="3">
        <v>6835</v>
      </c>
      <c r="T62" s="56"/>
      <c r="U62" s="3">
        <f t="shared" si="17"/>
        <v>14.166666666666666</v>
      </c>
      <c r="V62" s="3">
        <f t="shared" si="18"/>
        <v>6.7388888888888889</v>
      </c>
      <c r="W62" s="3">
        <f t="shared" si="19"/>
        <v>4.7620370370370368</v>
      </c>
      <c r="X62" s="3">
        <f t="shared" si="20"/>
        <v>4.7509259259259258</v>
      </c>
      <c r="Y62" s="3">
        <f t="shared" si="21"/>
        <v>2.2425925925925925</v>
      </c>
      <c r="Z62" s="3">
        <f t="shared" si="22"/>
        <v>2.2425925925925925</v>
      </c>
      <c r="AA62" s="43">
        <f t="shared" si="23"/>
        <v>6.3287037037037033</v>
      </c>
    </row>
    <row r="63" spans="1:27" s="12" customFormat="1" ht="15.75">
      <c r="A63" s="3"/>
      <c r="B63" s="49">
        <v>44874</v>
      </c>
      <c r="C63" s="17" t="s">
        <v>189</v>
      </c>
      <c r="D63" s="23" t="s">
        <v>142</v>
      </c>
      <c r="E63" s="18">
        <v>44763</v>
      </c>
      <c r="F63" s="18">
        <v>44778</v>
      </c>
      <c r="G63" s="19">
        <f t="shared" si="16"/>
        <v>15</v>
      </c>
      <c r="H63" s="20" t="s">
        <v>165</v>
      </c>
      <c r="I63" s="3" t="s">
        <v>130</v>
      </c>
      <c r="J63" s="3" t="s">
        <v>238</v>
      </c>
      <c r="K63" s="3" t="s">
        <v>193</v>
      </c>
      <c r="L63" s="3">
        <v>82600</v>
      </c>
      <c r="M63" s="3">
        <v>14000</v>
      </c>
      <c r="N63" s="3">
        <v>6253</v>
      </c>
      <c r="O63" s="3">
        <v>4168</v>
      </c>
      <c r="P63" s="3">
        <v>4145</v>
      </c>
      <c r="Q63" s="3">
        <v>1933</v>
      </c>
      <c r="R63" s="3">
        <v>1933</v>
      </c>
      <c r="S63" s="3">
        <v>7408</v>
      </c>
      <c r="T63" s="56"/>
      <c r="U63" s="3">
        <f t="shared" si="17"/>
        <v>16.949152542372879</v>
      </c>
      <c r="V63" s="3">
        <f t="shared" si="18"/>
        <v>7.5702179176755449</v>
      </c>
      <c r="W63" s="3">
        <f t="shared" si="19"/>
        <v>5.0460048426150124</v>
      </c>
      <c r="X63" s="3">
        <f t="shared" si="20"/>
        <v>5.0181598062954</v>
      </c>
      <c r="Y63" s="3">
        <f t="shared" si="21"/>
        <v>2.3401937046004844</v>
      </c>
      <c r="Z63" s="3">
        <f t="shared" si="22"/>
        <v>2.3401937046004844</v>
      </c>
      <c r="AA63" s="43">
        <f t="shared" si="23"/>
        <v>8.9685230024213087</v>
      </c>
    </row>
    <row r="64" spans="1:27" s="12" customFormat="1" ht="15.75">
      <c r="A64" s="3"/>
      <c r="B64" s="49">
        <v>44874</v>
      </c>
      <c r="C64" s="17" t="s">
        <v>189</v>
      </c>
      <c r="D64" s="23" t="s">
        <v>142</v>
      </c>
      <c r="E64" s="18">
        <v>44763</v>
      </c>
      <c r="F64" s="18">
        <v>44778</v>
      </c>
      <c r="G64" s="19">
        <f t="shared" si="16"/>
        <v>15</v>
      </c>
      <c r="H64" s="20" t="s">
        <v>165</v>
      </c>
      <c r="I64" s="3" t="s">
        <v>131</v>
      </c>
      <c r="J64" s="3" t="s">
        <v>239</v>
      </c>
      <c r="K64" s="3" t="s">
        <v>193</v>
      </c>
      <c r="L64" s="3">
        <v>96900</v>
      </c>
      <c r="M64" s="3">
        <v>15200</v>
      </c>
      <c r="N64" s="3">
        <v>6691</v>
      </c>
      <c r="O64" s="3">
        <v>4479</v>
      </c>
      <c r="P64" s="3">
        <v>4462</v>
      </c>
      <c r="Q64" s="3">
        <v>2188</v>
      </c>
      <c r="R64" s="3">
        <v>2187</v>
      </c>
      <c r="S64" s="3">
        <v>9009</v>
      </c>
      <c r="T64" s="56"/>
      <c r="U64" s="3">
        <f t="shared" si="17"/>
        <v>15.686274509803921</v>
      </c>
      <c r="V64" s="3">
        <f t="shared" si="18"/>
        <v>6.9050567595459231</v>
      </c>
      <c r="W64" s="3">
        <f t="shared" si="19"/>
        <v>4.6222910216718267</v>
      </c>
      <c r="X64" s="3">
        <f t="shared" si="20"/>
        <v>4.6047471620227034</v>
      </c>
      <c r="Y64" s="3">
        <f t="shared" si="21"/>
        <v>2.2579979360165119</v>
      </c>
      <c r="Z64" s="3">
        <f t="shared" si="22"/>
        <v>2.2569659442724457</v>
      </c>
      <c r="AA64" s="43">
        <f t="shared" si="23"/>
        <v>9.2972136222910216</v>
      </c>
    </row>
    <row r="65" spans="1:27" s="12" customFormat="1" ht="15.75">
      <c r="A65" s="3"/>
      <c r="B65" s="49">
        <v>44874</v>
      </c>
      <c r="C65" s="17" t="s">
        <v>189</v>
      </c>
      <c r="D65" s="23" t="s">
        <v>142</v>
      </c>
      <c r="E65" s="18">
        <v>44763</v>
      </c>
      <c r="F65" s="18">
        <v>44778</v>
      </c>
      <c r="G65" s="19">
        <f t="shared" si="16"/>
        <v>15</v>
      </c>
      <c r="H65" s="20" t="s">
        <v>165</v>
      </c>
      <c r="I65" s="3" t="s">
        <v>132</v>
      </c>
      <c r="J65" s="3" t="s">
        <v>240</v>
      </c>
      <c r="K65" s="3" t="s">
        <v>193</v>
      </c>
      <c r="L65" s="3">
        <v>83100</v>
      </c>
      <c r="M65" s="3">
        <v>14700</v>
      </c>
      <c r="N65" s="3">
        <v>6788</v>
      </c>
      <c r="O65" s="3">
        <v>4511</v>
      </c>
      <c r="P65" s="3">
        <v>4481</v>
      </c>
      <c r="Q65" s="3">
        <v>2916</v>
      </c>
      <c r="R65" s="3">
        <v>2915</v>
      </c>
      <c r="S65" s="3">
        <v>6963</v>
      </c>
      <c r="T65" s="56"/>
      <c r="U65" s="3">
        <f t="shared" si="17"/>
        <v>17.689530685920577</v>
      </c>
      <c r="V65" s="3">
        <f t="shared" si="18"/>
        <v>8.1684717208182906</v>
      </c>
      <c r="W65" s="3">
        <f t="shared" si="19"/>
        <v>5.4283995186522267</v>
      </c>
      <c r="X65" s="3">
        <f t="shared" si="20"/>
        <v>5.3922984356197352</v>
      </c>
      <c r="Y65" s="3">
        <f t="shared" si="21"/>
        <v>3.5090252707581224</v>
      </c>
      <c r="Z65" s="3">
        <f t="shared" si="22"/>
        <v>3.5078219013237066</v>
      </c>
      <c r="AA65" s="43">
        <f t="shared" si="23"/>
        <v>8.3790613718411553</v>
      </c>
    </row>
    <row r="66" spans="1:27" s="12" customFormat="1" ht="15.75">
      <c r="A66" s="3"/>
      <c r="B66" s="49">
        <v>44874</v>
      </c>
      <c r="C66" s="17" t="s">
        <v>189</v>
      </c>
      <c r="D66" s="23" t="s">
        <v>142</v>
      </c>
      <c r="E66" s="18">
        <v>44763</v>
      </c>
      <c r="F66" s="18">
        <v>44778</v>
      </c>
      <c r="G66" s="19">
        <f t="shared" si="16"/>
        <v>15</v>
      </c>
      <c r="H66" s="20" t="s">
        <v>165</v>
      </c>
      <c r="I66" s="3" t="s">
        <v>133</v>
      </c>
      <c r="J66" s="3" t="s">
        <v>241</v>
      </c>
      <c r="K66" s="3" t="s">
        <v>193</v>
      </c>
      <c r="L66" s="3">
        <v>99000</v>
      </c>
      <c r="M66" s="3">
        <v>16700</v>
      </c>
      <c r="N66" s="3">
        <v>7467</v>
      </c>
      <c r="O66" s="3">
        <v>4875</v>
      </c>
      <c r="P66" s="3">
        <v>4841</v>
      </c>
      <c r="Q66" s="3">
        <v>3255</v>
      </c>
      <c r="R66" s="3">
        <v>3254</v>
      </c>
      <c r="S66" s="3">
        <v>9124</v>
      </c>
      <c r="T66" s="56"/>
      <c r="U66" s="3">
        <f t="shared" si="17"/>
        <v>16.868686868686869</v>
      </c>
      <c r="V66" s="3">
        <f t="shared" si="18"/>
        <v>7.542424242424242</v>
      </c>
      <c r="W66" s="3">
        <f t="shared" si="19"/>
        <v>4.9242424242424239</v>
      </c>
      <c r="X66" s="3">
        <f t="shared" si="20"/>
        <v>4.88989898989899</v>
      </c>
      <c r="Y66" s="3">
        <f t="shared" si="21"/>
        <v>3.2878787878787876</v>
      </c>
      <c r="Z66" s="3">
        <f t="shared" si="22"/>
        <v>3.2868686868686865</v>
      </c>
      <c r="AA66" s="43">
        <f t="shared" si="23"/>
        <v>9.2161616161616173</v>
      </c>
    </row>
    <row r="67" spans="1:27" s="12" customFormat="1" ht="15.75">
      <c r="A67" s="3"/>
      <c r="B67" s="49"/>
      <c r="C67" s="17"/>
      <c r="D67" s="23"/>
      <c r="E67" s="18"/>
      <c r="F67" s="18"/>
      <c r="G67" s="19"/>
      <c r="H67" s="2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56"/>
      <c r="U67" s="3"/>
      <c r="V67" s="3"/>
      <c r="W67" s="3"/>
      <c r="X67" s="3"/>
      <c r="Y67" s="3"/>
      <c r="Z67" s="3"/>
      <c r="AA67" s="43"/>
    </row>
    <row r="68" spans="1:27" s="12" customFormat="1" ht="15.75">
      <c r="A68" s="14"/>
      <c r="B68" s="50">
        <v>44863</v>
      </c>
      <c r="C68" s="17" t="s">
        <v>150</v>
      </c>
      <c r="D68" s="23" t="s">
        <v>142</v>
      </c>
      <c r="E68" s="48">
        <v>44716</v>
      </c>
      <c r="F68" s="18">
        <v>44731</v>
      </c>
      <c r="G68" s="19">
        <f t="shared" ref="G68:G87" si="24">F68-E68</f>
        <v>15</v>
      </c>
      <c r="H68" s="20" t="s">
        <v>151</v>
      </c>
      <c r="I68" s="3" t="s">
        <v>20</v>
      </c>
      <c r="J68" s="3" t="s">
        <v>238</v>
      </c>
      <c r="K68" s="3" t="s">
        <v>194</v>
      </c>
      <c r="L68" s="11">
        <v>93900</v>
      </c>
      <c r="M68" s="11">
        <v>14900</v>
      </c>
      <c r="N68" s="11">
        <v>13200</v>
      </c>
      <c r="O68" s="3">
        <v>6449</v>
      </c>
      <c r="P68" s="3">
        <v>6428</v>
      </c>
      <c r="Q68" s="3">
        <v>2932</v>
      </c>
      <c r="R68" s="3">
        <v>2933</v>
      </c>
      <c r="S68" s="3">
        <v>9528</v>
      </c>
      <c r="T68" s="57"/>
      <c r="U68" s="14">
        <f t="shared" ref="U68:U87" si="25">(M68/L68)*100</f>
        <v>15.867944621938232</v>
      </c>
      <c r="V68" s="14">
        <f t="shared" ref="V68:V87" si="26">(N68/L68)*100</f>
        <v>14.057507987220447</v>
      </c>
      <c r="W68" s="14">
        <f t="shared" ref="W68:W87" si="27">(O68/L68)*100</f>
        <v>6.8679446219382321</v>
      </c>
      <c r="X68" s="14">
        <f t="shared" ref="X68:X87" si="28">(P68/L68)*100</f>
        <v>6.845580404685836</v>
      </c>
      <c r="Y68" s="14">
        <f t="shared" ref="Y68:Y87" si="29">(Q68/L68)*100</f>
        <v>3.1224707135250265</v>
      </c>
      <c r="Z68" s="14">
        <f t="shared" ref="Z68:Z87" si="30">(R68/L68)*100</f>
        <v>3.1235356762513313</v>
      </c>
      <c r="AA68" s="43">
        <f t="shared" ref="AA68:AA87" si="31">(S68/L68)*100</f>
        <v>10.146964856230031</v>
      </c>
    </row>
    <row r="69" spans="1:27" s="12" customFormat="1" ht="15.75">
      <c r="A69" s="14"/>
      <c r="B69" s="50">
        <v>44863</v>
      </c>
      <c r="C69" s="17" t="s">
        <v>150</v>
      </c>
      <c r="D69" s="23" t="s">
        <v>142</v>
      </c>
      <c r="E69" s="48">
        <v>44716</v>
      </c>
      <c r="F69" s="18">
        <v>44731</v>
      </c>
      <c r="G69" s="19">
        <f t="shared" si="24"/>
        <v>15</v>
      </c>
      <c r="H69" s="20" t="s">
        <v>151</v>
      </c>
      <c r="I69" s="3" t="s">
        <v>21</v>
      </c>
      <c r="J69" s="3" t="s">
        <v>239</v>
      </c>
      <c r="K69" s="3" t="s">
        <v>194</v>
      </c>
      <c r="L69" s="11">
        <v>120000</v>
      </c>
      <c r="M69" s="11">
        <v>17100</v>
      </c>
      <c r="N69" s="11">
        <v>14300</v>
      </c>
      <c r="O69" s="3">
        <v>7435</v>
      </c>
      <c r="P69" s="3">
        <v>7422</v>
      </c>
      <c r="Q69" s="3">
        <v>3566</v>
      </c>
      <c r="R69" s="3">
        <v>3566</v>
      </c>
      <c r="S69" s="3">
        <v>13200</v>
      </c>
      <c r="T69" s="57"/>
      <c r="U69" s="43">
        <f t="shared" si="25"/>
        <v>14.249999999999998</v>
      </c>
      <c r="V69" s="14">
        <f t="shared" si="26"/>
        <v>11.916666666666668</v>
      </c>
      <c r="W69" s="14">
        <f t="shared" si="27"/>
        <v>6.1958333333333329</v>
      </c>
      <c r="X69" s="14">
        <f t="shared" si="28"/>
        <v>6.1850000000000005</v>
      </c>
      <c r="Y69" s="14">
        <f t="shared" si="29"/>
        <v>2.9716666666666667</v>
      </c>
      <c r="Z69" s="14">
        <f t="shared" si="30"/>
        <v>2.9716666666666667</v>
      </c>
      <c r="AA69" s="43">
        <f t="shared" si="31"/>
        <v>11</v>
      </c>
    </row>
    <row r="70" spans="1:27" s="12" customFormat="1" ht="15.75">
      <c r="A70" s="14"/>
      <c r="B70" s="50">
        <v>44863</v>
      </c>
      <c r="C70" s="17" t="s">
        <v>150</v>
      </c>
      <c r="D70" s="23" t="s">
        <v>142</v>
      </c>
      <c r="E70" s="48">
        <v>44716</v>
      </c>
      <c r="F70" s="18">
        <v>44731</v>
      </c>
      <c r="G70" s="19">
        <f t="shared" si="24"/>
        <v>15</v>
      </c>
      <c r="H70" s="20" t="s">
        <v>151</v>
      </c>
      <c r="I70" s="3" t="s">
        <v>22</v>
      </c>
      <c r="J70" s="3" t="s">
        <v>240</v>
      </c>
      <c r="K70" s="3" t="s">
        <v>194</v>
      </c>
      <c r="L70" s="11">
        <v>108000</v>
      </c>
      <c r="M70" s="11">
        <v>15700</v>
      </c>
      <c r="N70" s="11">
        <v>14300</v>
      </c>
      <c r="O70" s="3">
        <v>6865</v>
      </c>
      <c r="P70" s="3">
        <v>6866</v>
      </c>
      <c r="Q70" s="3">
        <v>3345</v>
      </c>
      <c r="R70" s="3">
        <v>3346</v>
      </c>
      <c r="S70" s="3">
        <v>12800</v>
      </c>
      <c r="T70" s="57"/>
      <c r="U70" s="14">
        <f t="shared" si="25"/>
        <v>14.537037037037038</v>
      </c>
      <c r="V70" s="14">
        <f t="shared" si="26"/>
        <v>13.240740740740742</v>
      </c>
      <c r="W70" s="14">
        <f t="shared" si="27"/>
        <v>6.356481481481481</v>
      </c>
      <c r="X70" s="14">
        <f t="shared" si="28"/>
        <v>6.3574074074074076</v>
      </c>
      <c r="Y70" s="14">
        <f t="shared" si="29"/>
        <v>3.0972222222222223</v>
      </c>
      <c r="Z70" s="14">
        <f t="shared" si="30"/>
        <v>3.0981481481481481</v>
      </c>
      <c r="AA70" s="43">
        <f t="shared" si="31"/>
        <v>11.851851851851853</v>
      </c>
    </row>
    <row r="71" spans="1:27" s="12" customFormat="1" ht="15.75">
      <c r="A71" s="14"/>
      <c r="B71" s="50">
        <v>44863</v>
      </c>
      <c r="C71" s="17" t="s">
        <v>150</v>
      </c>
      <c r="D71" s="23" t="s">
        <v>142</v>
      </c>
      <c r="E71" s="48">
        <v>44716</v>
      </c>
      <c r="F71" s="18">
        <v>44731</v>
      </c>
      <c r="G71" s="19">
        <f t="shared" si="24"/>
        <v>15</v>
      </c>
      <c r="H71" s="20" t="s">
        <v>151</v>
      </c>
      <c r="I71" s="3" t="s">
        <v>23</v>
      </c>
      <c r="J71" s="3" t="s">
        <v>241</v>
      </c>
      <c r="K71" s="3" t="s">
        <v>194</v>
      </c>
      <c r="L71" s="11">
        <v>110000</v>
      </c>
      <c r="M71" s="11">
        <v>16600</v>
      </c>
      <c r="N71" s="11">
        <v>14300</v>
      </c>
      <c r="O71" s="3">
        <v>6657</v>
      </c>
      <c r="P71" s="3">
        <v>6656</v>
      </c>
      <c r="Q71" s="3">
        <v>3116</v>
      </c>
      <c r="R71" s="3">
        <v>3116</v>
      </c>
      <c r="S71" s="3">
        <v>12600</v>
      </c>
      <c r="T71" s="57"/>
      <c r="U71" s="14">
        <f t="shared" si="25"/>
        <v>15.090909090909092</v>
      </c>
      <c r="V71" s="14">
        <f t="shared" si="26"/>
        <v>13</v>
      </c>
      <c r="W71" s="14">
        <f t="shared" si="27"/>
        <v>6.0518181818181818</v>
      </c>
      <c r="X71" s="14">
        <f t="shared" si="28"/>
        <v>6.0509090909090908</v>
      </c>
      <c r="Y71" s="14">
        <f t="shared" si="29"/>
        <v>2.832727272727273</v>
      </c>
      <c r="Z71" s="14">
        <f t="shared" si="30"/>
        <v>2.832727272727273</v>
      </c>
      <c r="AA71" s="43">
        <f t="shared" si="31"/>
        <v>11.454545454545455</v>
      </c>
    </row>
    <row r="72" spans="1:27" s="12" customFormat="1" ht="15.75">
      <c r="A72" s="14"/>
      <c r="B72" s="50">
        <v>44863</v>
      </c>
      <c r="C72" s="17" t="s">
        <v>152</v>
      </c>
      <c r="D72" s="23" t="s">
        <v>142</v>
      </c>
      <c r="E72" s="48">
        <v>44716</v>
      </c>
      <c r="F72" s="18">
        <v>44731</v>
      </c>
      <c r="G72" s="19">
        <f t="shared" si="24"/>
        <v>15</v>
      </c>
      <c r="H72" s="20" t="s">
        <v>153</v>
      </c>
      <c r="I72" s="3" t="s">
        <v>28</v>
      </c>
      <c r="J72" s="3" t="s">
        <v>238</v>
      </c>
      <c r="K72" s="3" t="s">
        <v>194</v>
      </c>
      <c r="L72" s="11">
        <v>105000</v>
      </c>
      <c r="M72" s="11">
        <v>14000</v>
      </c>
      <c r="N72" s="11">
        <v>11800</v>
      </c>
      <c r="O72" s="3">
        <v>6306</v>
      </c>
      <c r="P72" s="3">
        <v>6302</v>
      </c>
      <c r="Q72" s="3">
        <v>3355</v>
      </c>
      <c r="R72" s="3">
        <v>3355</v>
      </c>
      <c r="S72" s="3">
        <v>9980</v>
      </c>
      <c r="T72" s="57"/>
      <c r="U72" s="14">
        <f t="shared" si="25"/>
        <v>13.333333333333334</v>
      </c>
      <c r="V72" s="14">
        <f t="shared" si="26"/>
        <v>11.238095238095239</v>
      </c>
      <c r="W72" s="14">
        <f t="shared" si="27"/>
        <v>6.0057142857142853</v>
      </c>
      <c r="X72" s="14">
        <f t="shared" si="28"/>
        <v>6.0019047619047621</v>
      </c>
      <c r="Y72" s="14">
        <f t="shared" si="29"/>
        <v>3.1952380952380954</v>
      </c>
      <c r="Z72" s="14">
        <f t="shared" si="30"/>
        <v>3.1952380952380954</v>
      </c>
      <c r="AA72" s="43">
        <f t="shared" si="31"/>
        <v>9.5047619047619047</v>
      </c>
    </row>
    <row r="73" spans="1:27" s="12" customFormat="1" ht="15.75">
      <c r="A73" s="14"/>
      <c r="B73" s="50">
        <v>44863</v>
      </c>
      <c r="C73" s="17" t="s">
        <v>152</v>
      </c>
      <c r="D73" s="23" t="s">
        <v>142</v>
      </c>
      <c r="E73" s="48">
        <v>44716</v>
      </c>
      <c r="F73" s="18">
        <v>44731</v>
      </c>
      <c r="G73" s="19">
        <f t="shared" si="24"/>
        <v>15</v>
      </c>
      <c r="H73" s="20" t="s">
        <v>153</v>
      </c>
      <c r="I73" s="3" t="s">
        <v>29</v>
      </c>
      <c r="J73" s="3" t="s">
        <v>239</v>
      </c>
      <c r="K73" s="3" t="s">
        <v>194</v>
      </c>
      <c r="L73" s="11">
        <v>109000</v>
      </c>
      <c r="M73" s="11">
        <v>15100</v>
      </c>
      <c r="N73" s="11">
        <v>12200</v>
      </c>
      <c r="O73" s="3">
        <v>6240</v>
      </c>
      <c r="P73" s="3">
        <v>6228</v>
      </c>
      <c r="Q73" s="3">
        <v>3413</v>
      </c>
      <c r="R73" s="3">
        <v>3412</v>
      </c>
      <c r="S73" s="3">
        <v>9131</v>
      </c>
      <c r="T73" s="57"/>
      <c r="U73" s="14">
        <f t="shared" si="25"/>
        <v>13.853211009174313</v>
      </c>
      <c r="V73" s="14">
        <f t="shared" si="26"/>
        <v>11.192660550458717</v>
      </c>
      <c r="W73" s="14">
        <f t="shared" si="27"/>
        <v>5.7247706422018343</v>
      </c>
      <c r="X73" s="14">
        <f t="shared" si="28"/>
        <v>5.7137614678899089</v>
      </c>
      <c r="Y73" s="14">
        <f t="shared" si="29"/>
        <v>3.1311926605504588</v>
      </c>
      <c r="Z73" s="14">
        <f t="shared" si="30"/>
        <v>3.1302752293577987</v>
      </c>
      <c r="AA73" s="43">
        <f t="shared" si="31"/>
        <v>8.3770642201834864</v>
      </c>
    </row>
    <row r="74" spans="1:27" s="12" customFormat="1" ht="15.75">
      <c r="A74" s="14"/>
      <c r="B74" s="50">
        <v>44863</v>
      </c>
      <c r="C74" s="17" t="s">
        <v>152</v>
      </c>
      <c r="D74" s="23" t="s">
        <v>142</v>
      </c>
      <c r="E74" s="48">
        <v>44716</v>
      </c>
      <c r="F74" s="18">
        <v>44731</v>
      </c>
      <c r="G74" s="19">
        <f t="shared" si="24"/>
        <v>15</v>
      </c>
      <c r="H74" s="20" t="s">
        <v>153</v>
      </c>
      <c r="I74" s="3" t="s">
        <v>30</v>
      </c>
      <c r="J74" s="3" t="s">
        <v>240</v>
      </c>
      <c r="K74" s="3" t="s">
        <v>194</v>
      </c>
      <c r="L74" s="11">
        <v>112000</v>
      </c>
      <c r="M74" s="11">
        <v>15100</v>
      </c>
      <c r="N74" s="11">
        <v>12500</v>
      </c>
      <c r="O74" s="3">
        <v>6741</v>
      </c>
      <c r="P74" s="3">
        <v>6732</v>
      </c>
      <c r="Q74" s="3">
        <v>2568</v>
      </c>
      <c r="R74" s="3">
        <v>2568</v>
      </c>
      <c r="S74" s="3">
        <v>11600</v>
      </c>
      <c r="T74" s="57"/>
      <c r="U74" s="14">
        <f t="shared" si="25"/>
        <v>13.482142857142856</v>
      </c>
      <c r="V74" s="14">
        <f t="shared" si="26"/>
        <v>11.160714285714286</v>
      </c>
      <c r="W74" s="14">
        <f t="shared" si="27"/>
        <v>6.0187499999999998</v>
      </c>
      <c r="X74" s="14">
        <f t="shared" si="28"/>
        <v>6.0107142857142861</v>
      </c>
      <c r="Y74" s="14">
        <f t="shared" si="29"/>
        <v>2.2928571428571431</v>
      </c>
      <c r="Z74" s="14">
        <f t="shared" si="30"/>
        <v>2.2928571428571431</v>
      </c>
      <c r="AA74" s="43">
        <f t="shared" si="31"/>
        <v>10.357142857142858</v>
      </c>
    </row>
    <row r="75" spans="1:27" s="12" customFormat="1" ht="15.75">
      <c r="A75" s="14"/>
      <c r="B75" s="50">
        <v>44863</v>
      </c>
      <c r="C75" s="17" t="s">
        <v>152</v>
      </c>
      <c r="D75" s="23" t="s">
        <v>142</v>
      </c>
      <c r="E75" s="48">
        <v>44716</v>
      </c>
      <c r="F75" s="18">
        <v>44731</v>
      </c>
      <c r="G75" s="19">
        <f t="shared" si="24"/>
        <v>15</v>
      </c>
      <c r="H75" s="20" t="s">
        <v>153</v>
      </c>
      <c r="I75" s="3" t="s">
        <v>31</v>
      </c>
      <c r="J75" s="3" t="s">
        <v>241</v>
      </c>
      <c r="K75" s="3" t="s">
        <v>194</v>
      </c>
      <c r="L75" s="11">
        <v>101000</v>
      </c>
      <c r="M75" s="11">
        <v>14200</v>
      </c>
      <c r="N75" s="11">
        <v>12200</v>
      </c>
      <c r="O75" s="3">
        <v>6835</v>
      </c>
      <c r="P75" s="3">
        <v>6839</v>
      </c>
      <c r="Q75" s="3">
        <v>3867</v>
      </c>
      <c r="R75" s="3">
        <v>3869</v>
      </c>
      <c r="S75" s="3">
        <v>9778</v>
      </c>
      <c r="T75" s="57"/>
      <c r="U75" s="14">
        <f t="shared" si="25"/>
        <v>14.059405940594061</v>
      </c>
      <c r="V75" s="14">
        <f t="shared" si="26"/>
        <v>12.079207920792079</v>
      </c>
      <c r="W75" s="14">
        <f t="shared" si="27"/>
        <v>6.7673267326732676</v>
      </c>
      <c r="X75" s="14">
        <f t="shared" si="28"/>
        <v>6.7712871287128715</v>
      </c>
      <c r="Y75" s="14">
        <f t="shared" si="29"/>
        <v>3.8287128712871286</v>
      </c>
      <c r="Z75" s="14">
        <f t="shared" si="30"/>
        <v>3.8306930693069305</v>
      </c>
      <c r="AA75" s="43">
        <f t="shared" si="31"/>
        <v>9.6811881188118818</v>
      </c>
    </row>
    <row r="76" spans="1:27" s="12" customFormat="1" ht="15.75">
      <c r="A76" s="14"/>
      <c r="B76" s="51">
        <v>44867</v>
      </c>
      <c r="C76" s="17" t="s">
        <v>158</v>
      </c>
      <c r="D76" s="23" t="s">
        <v>142</v>
      </c>
      <c r="E76" s="48">
        <v>44718</v>
      </c>
      <c r="F76" s="18">
        <v>44733</v>
      </c>
      <c r="G76" s="19">
        <f t="shared" si="24"/>
        <v>15</v>
      </c>
      <c r="H76" s="20" t="s">
        <v>159</v>
      </c>
      <c r="I76" s="14" t="s">
        <v>52</v>
      </c>
      <c r="J76" s="3" t="s">
        <v>238</v>
      </c>
      <c r="K76" s="3" t="s">
        <v>194</v>
      </c>
      <c r="L76" s="11">
        <v>97400</v>
      </c>
      <c r="M76" s="11">
        <v>14000</v>
      </c>
      <c r="N76" s="11">
        <v>11100</v>
      </c>
      <c r="O76" s="3">
        <v>6439</v>
      </c>
      <c r="P76" s="3">
        <v>6435</v>
      </c>
      <c r="Q76" s="3">
        <v>3644</v>
      </c>
      <c r="R76" s="3">
        <v>3644</v>
      </c>
      <c r="S76" s="3">
        <v>8980</v>
      </c>
      <c r="T76" s="57"/>
      <c r="U76" s="14">
        <f t="shared" si="25"/>
        <v>14.37371663244353</v>
      </c>
      <c r="V76" s="14">
        <f t="shared" si="26"/>
        <v>11.396303901437371</v>
      </c>
      <c r="W76" s="14">
        <f t="shared" si="27"/>
        <v>6.6108829568788501</v>
      </c>
      <c r="X76" s="14">
        <f t="shared" si="28"/>
        <v>6.6067761806981524</v>
      </c>
      <c r="Y76" s="14">
        <f t="shared" si="29"/>
        <v>3.7412731006160169</v>
      </c>
      <c r="Z76" s="14">
        <f t="shared" si="30"/>
        <v>3.7412731006160169</v>
      </c>
      <c r="AA76" s="43">
        <f t="shared" si="31"/>
        <v>9.2197125256673509</v>
      </c>
    </row>
    <row r="77" spans="1:27" s="12" customFormat="1" ht="15.75">
      <c r="A77" s="14"/>
      <c r="B77" s="51">
        <v>44867</v>
      </c>
      <c r="C77" s="17" t="s">
        <v>158</v>
      </c>
      <c r="D77" s="23" t="s">
        <v>142</v>
      </c>
      <c r="E77" s="48">
        <v>44718</v>
      </c>
      <c r="F77" s="18">
        <v>44733</v>
      </c>
      <c r="G77" s="19">
        <f t="shared" si="24"/>
        <v>15</v>
      </c>
      <c r="H77" s="20" t="s">
        <v>159</v>
      </c>
      <c r="I77" s="14" t="s">
        <v>53</v>
      </c>
      <c r="J77" s="3" t="s">
        <v>239</v>
      </c>
      <c r="K77" s="3" t="s">
        <v>194</v>
      </c>
      <c r="L77" s="11">
        <v>100000</v>
      </c>
      <c r="M77" s="11">
        <v>14700</v>
      </c>
      <c r="N77" s="11">
        <v>11300</v>
      </c>
      <c r="O77" s="3">
        <v>6316</v>
      </c>
      <c r="P77" s="3">
        <v>6309</v>
      </c>
      <c r="Q77" s="3">
        <v>3397</v>
      </c>
      <c r="R77" s="3">
        <v>3396</v>
      </c>
      <c r="S77" s="3">
        <v>9144</v>
      </c>
      <c r="T77" s="57"/>
      <c r="U77" s="14">
        <f t="shared" si="25"/>
        <v>14.7</v>
      </c>
      <c r="V77" s="14">
        <f t="shared" si="26"/>
        <v>11.3</v>
      </c>
      <c r="W77" s="14">
        <f t="shared" si="27"/>
        <v>6.3159999999999989</v>
      </c>
      <c r="X77" s="14">
        <f t="shared" si="28"/>
        <v>6.3089999999999993</v>
      </c>
      <c r="Y77" s="14">
        <f t="shared" si="29"/>
        <v>3.3970000000000002</v>
      </c>
      <c r="Z77" s="14">
        <f t="shared" si="30"/>
        <v>3.3959999999999999</v>
      </c>
      <c r="AA77" s="43">
        <f t="shared" si="31"/>
        <v>9.1440000000000001</v>
      </c>
    </row>
    <row r="78" spans="1:27" s="12" customFormat="1" ht="15.75">
      <c r="A78" s="14"/>
      <c r="B78" s="51">
        <v>44867</v>
      </c>
      <c r="C78" s="17" t="s">
        <v>158</v>
      </c>
      <c r="D78" s="23" t="s">
        <v>142</v>
      </c>
      <c r="E78" s="48">
        <v>44718</v>
      </c>
      <c r="F78" s="18">
        <v>44733</v>
      </c>
      <c r="G78" s="19">
        <f t="shared" si="24"/>
        <v>15</v>
      </c>
      <c r="H78" s="20" t="s">
        <v>159</v>
      </c>
      <c r="I78" s="14" t="s">
        <v>54</v>
      </c>
      <c r="J78" s="3" t="s">
        <v>240</v>
      </c>
      <c r="K78" s="3" t="s">
        <v>194</v>
      </c>
      <c r="L78" s="11">
        <v>106000</v>
      </c>
      <c r="M78" s="11">
        <v>15500</v>
      </c>
      <c r="N78" s="11">
        <v>12600</v>
      </c>
      <c r="O78" s="3">
        <v>6572</v>
      </c>
      <c r="P78" s="3">
        <v>6560</v>
      </c>
      <c r="Q78" s="3">
        <v>3629</v>
      </c>
      <c r="R78" s="3">
        <v>3630</v>
      </c>
      <c r="S78" s="3">
        <v>9817</v>
      </c>
      <c r="T78" s="57"/>
      <c r="U78" s="14">
        <f t="shared" si="25"/>
        <v>14.622641509433961</v>
      </c>
      <c r="V78" s="14">
        <f t="shared" si="26"/>
        <v>11.886792452830189</v>
      </c>
      <c r="W78" s="14">
        <f t="shared" si="27"/>
        <v>6.2</v>
      </c>
      <c r="X78" s="14">
        <f t="shared" si="28"/>
        <v>6.1886792452830184</v>
      </c>
      <c r="Y78" s="14">
        <f t="shared" si="29"/>
        <v>3.4235849056603778</v>
      </c>
      <c r="Z78" s="14">
        <f t="shared" si="30"/>
        <v>3.4245283018867925</v>
      </c>
      <c r="AA78" s="43">
        <f t="shared" si="31"/>
        <v>9.2613207547169818</v>
      </c>
    </row>
    <row r="79" spans="1:27" s="12" customFormat="1" ht="15.75">
      <c r="A79" s="14"/>
      <c r="B79" s="51">
        <v>44867</v>
      </c>
      <c r="C79" s="17" t="s">
        <v>158</v>
      </c>
      <c r="D79" s="23" t="s">
        <v>142</v>
      </c>
      <c r="E79" s="48">
        <v>44718</v>
      </c>
      <c r="F79" s="18">
        <v>44733</v>
      </c>
      <c r="G79" s="19">
        <f t="shared" si="24"/>
        <v>15</v>
      </c>
      <c r="H79" s="20" t="s">
        <v>159</v>
      </c>
      <c r="I79" s="14" t="s">
        <v>55</v>
      </c>
      <c r="J79" s="3" t="s">
        <v>241</v>
      </c>
      <c r="K79" s="3" t="s">
        <v>194</v>
      </c>
      <c r="L79" s="11">
        <v>102000</v>
      </c>
      <c r="M79" s="11">
        <v>14600</v>
      </c>
      <c r="N79" s="11">
        <v>11700</v>
      </c>
      <c r="O79" s="3">
        <v>6206</v>
      </c>
      <c r="P79" s="3">
        <v>6178</v>
      </c>
      <c r="Q79" s="3">
        <v>2930</v>
      </c>
      <c r="R79" s="3">
        <v>2932</v>
      </c>
      <c r="S79" s="3">
        <v>9788</v>
      </c>
      <c r="T79" s="57"/>
      <c r="U79" s="14">
        <f t="shared" si="25"/>
        <v>14.313725490196077</v>
      </c>
      <c r="V79" s="14">
        <f t="shared" si="26"/>
        <v>11.470588235294118</v>
      </c>
      <c r="W79" s="14">
        <f t="shared" si="27"/>
        <v>6.0843137254901958</v>
      </c>
      <c r="X79" s="14">
        <f t="shared" si="28"/>
        <v>6.056862745098039</v>
      </c>
      <c r="Y79" s="14">
        <f t="shared" si="29"/>
        <v>2.8725490196078431</v>
      </c>
      <c r="Z79" s="14">
        <f t="shared" si="30"/>
        <v>2.8745098039215686</v>
      </c>
      <c r="AA79" s="43">
        <f t="shared" si="31"/>
        <v>9.5960784313725487</v>
      </c>
    </row>
    <row r="80" spans="1:27" s="12" customFormat="1" ht="15.75">
      <c r="A80" s="14"/>
      <c r="B80" s="51">
        <v>44870</v>
      </c>
      <c r="C80" s="17" t="s">
        <v>160</v>
      </c>
      <c r="D80" s="23" t="s">
        <v>142</v>
      </c>
      <c r="E80" s="48">
        <v>44718</v>
      </c>
      <c r="F80" s="18">
        <v>44733</v>
      </c>
      <c r="G80" s="19">
        <f t="shared" si="24"/>
        <v>15</v>
      </c>
      <c r="H80" s="20" t="s">
        <v>161</v>
      </c>
      <c r="I80" s="14" t="s">
        <v>60</v>
      </c>
      <c r="J80" s="3" t="s">
        <v>238</v>
      </c>
      <c r="K80" s="3" t="s">
        <v>194</v>
      </c>
      <c r="L80" s="11">
        <v>95400</v>
      </c>
      <c r="M80" s="11">
        <v>16200</v>
      </c>
      <c r="N80" s="11">
        <v>12100</v>
      </c>
      <c r="O80" s="3">
        <v>7370</v>
      </c>
      <c r="P80" s="3">
        <v>7334</v>
      </c>
      <c r="Q80" s="3">
        <v>4157</v>
      </c>
      <c r="R80" s="3">
        <v>4156</v>
      </c>
      <c r="S80" s="3">
        <v>9771</v>
      </c>
      <c r="T80" s="57"/>
      <c r="U80" s="14">
        <f t="shared" si="25"/>
        <v>16.981132075471699</v>
      </c>
      <c r="V80" s="14">
        <f t="shared" si="26"/>
        <v>12.683438155136267</v>
      </c>
      <c r="W80" s="14">
        <f t="shared" si="27"/>
        <v>7.7253668763102734</v>
      </c>
      <c r="X80" s="14">
        <f t="shared" si="28"/>
        <v>7.6876310272536692</v>
      </c>
      <c r="Y80" s="14">
        <f t="shared" si="29"/>
        <v>4.3574423480083855</v>
      </c>
      <c r="Z80" s="14">
        <f t="shared" si="30"/>
        <v>4.3563941299790354</v>
      </c>
      <c r="AA80" s="43">
        <f t="shared" si="31"/>
        <v>10.242138364779873</v>
      </c>
    </row>
    <row r="81" spans="1:27" s="12" customFormat="1" ht="15.75">
      <c r="A81" s="14"/>
      <c r="B81" s="51">
        <v>44870</v>
      </c>
      <c r="C81" s="17" t="s">
        <v>160</v>
      </c>
      <c r="D81" s="23" t="s">
        <v>142</v>
      </c>
      <c r="E81" s="48">
        <v>44718</v>
      </c>
      <c r="F81" s="18">
        <v>44733</v>
      </c>
      <c r="G81" s="19">
        <f t="shared" si="24"/>
        <v>15</v>
      </c>
      <c r="H81" s="20" t="s">
        <v>161</v>
      </c>
      <c r="I81" s="14" t="s">
        <v>61</v>
      </c>
      <c r="J81" s="3" t="s">
        <v>239</v>
      </c>
      <c r="K81" s="3" t="s">
        <v>194</v>
      </c>
      <c r="L81" s="11">
        <v>102000</v>
      </c>
      <c r="M81" s="11">
        <v>16300</v>
      </c>
      <c r="N81" s="11">
        <v>12600</v>
      </c>
      <c r="O81" s="3">
        <v>7726</v>
      </c>
      <c r="P81" s="3">
        <v>7683</v>
      </c>
      <c r="Q81" s="3">
        <v>4343</v>
      </c>
      <c r="R81" s="3">
        <v>4343</v>
      </c>
      <c r="S81" s="3">
        <v>10000</v>
      </c>
      <c r="T81" s="57"/>
      <c r="U81" s="14">
        <f t="shared" si="25"/>
        <v>15.980392156862743</v>
      </c>
      <c r="V81" s="14">
        <f t="shared" si="26"/>
        <v>12.352941176470589</v>
      </c>
      <c r="W81" s="14">
        <f t="shared" si="27"/>
        <v>7.5745098039215684</v>
      </c>
      <c r="X81" s="14">
        <f t="shared" si="28"/>
        <v>7.5323529411764705</v>
      </c>
      <c r="Y81" s="14">
        <f t="shared" si="29"/>
        <v>4.2578431372549019</v>
      </c>
      <c r="Z81" s="14">
        <f t="shared" si="30"/>
        <v>4.2578431372549019</v>
      </c>
      <c r="AA81" s="43">
        <f t="shared" si="31"/>
        <v>9.8039215686274517</v>
      </c>
    </row>
    <row r="82" spans="1:27" s="12" customFormat="1" ht="15.75">
      <c r="A82" s="14"/>
      <c r="B82" s="51">
        <v>44870</v>
      </c>
      <c r="C82" s="17" t="s">
        <v>160</v>
      </c>
      <c r="D82" s="23" t="s">
        <v>142</v>
      </c>
      <c r="E82" s="48">
        <v>44718</v>
      </c>
      <c r="F82" s="18">
        <v>44733</v>
      </c>
      <c r="G82" s="19">
        <f t="shared" si="24"/>
        <v>15</v>
      </c>
      <c r="H82" s="20" t="s">
        <v>161</v>
      </c>
      <c r="I82" s="14" t="s">
        <v>62</v>
      </c>
      <c r="J82" s="3" t="s">
        <v>240</v>
      </c>
      <c r="K82" s="3" t="s">
        <v>194</v>
      </c>
      <c r="L82" s="11">
        <v>92500</v>
      </c>
      <c r="M82" s="11">
        <v>14900</v>
      </c>
      <c r="N82" s="11">
        <v>11700</v>
      </c>
      <c r="O82" s="3">
        <v>6998</v>
      </c>
      <c r="P82" s="3">
        <v>6972</v>
      </c>
      <c r="Q82" s="3">
        <v>3330</v>
      </c>
      <c r="R82" s="3">
        <v>3330</v>
      </c>
      <c r="S82" s="3">
        <v>8741</v>
      </c>
      <c r="T82" s="57"/>
      <c r="U82" s="14">
        <f t="shared" si="25"/>
        <v>16.108108108108109</v>
      </c>
      <c r="V82" s="14">
        <f t="shared" si="26"/>
        <v>12.648648648648649</v>
      </c>
      <c r="W82" s="14">
        <f t="shared" si="27"/>
        <v>7.5654054054054054</v>
      </c>
      <c r="X82" s="14">
        <f t="shared" si="28"/>
        <v>7.5372972972972976</v>
      </c>
      <c r="Y82" s="14">
        <f t="shared" si="29"/>
        <v>3.5999999999999996</v>
      </c>
      <c r="Z82" s="14">
        <f t="shared" si="30"/>
        <v>3.5999999999999996</v>
      </c>
      <c r="AA82" s="43">
        <f t="shared" si="31"/>
        <v>9.4497297297297287</v>
      </c>
    </row>
    <row r="83" spans="1:27" s="12" customFormat="1" ht="15.75">
      <c r="A83" s="14"/>
      <c r="B83" s="51">
        <v>44870</v>
      </c>
      <c r="C83" s="17" t="s">
        <v>160</v>
      </c>
      <c r="D83" s="23" t="s">
        <v>142</v>
      </c>
      <c r="E83" s="48">
        <v>44718</v>
      </c>
      <c r="F83" s="18">
        <v>44733</v>
      </c>
      <c r="G83" s="19">
        <f t="shared" si="24"/>
        <v>15</v>
      </c>
      <c r="H83" s="20" t="s">
        <v>161</v>
      </c>
      <c r="I83" s="14" t="s">
        <v>63</v>
      </c>
      <c r="J83" s="3" t="s">
        <v>241</v>
      </c>
      <c r="K83" s="3" t="s">
        <v>194</v>
      </c>
      <c r="L83" s="11">
        <v>95500</v>
      </c>
      <c r="M83" s="11">
        <v>14800</v>
      </c>
      <c r="N83" s="11">
        <v>11400</v>
      </c>
      <c r="O83" s="3">
        <v>6037</v>
      </c>
      <c r="P83" s="3">
        <v>6031</v>
      </c>
      <c r="Q83" s="3">
        <v>2502</v>
      </c>
      <c r="R83" s="3">
        <v>2503</v>
      </c>
      <c r="S83" s="3">
        <v>7579</v>
      </c>
      <c r="T83" s="57"/>
      <c r="U83" s="14">
        <f t="shared" si="25"/>
        <v>15.497382198952881</v>
      </c>
      <c r="V83" s="14">
        <f t="shared" si="26"/>
        <v>11.937172774869111</v>
      </c>
      <c r="W83" s="14">
        <f t="shared" si="27"/>
        <v>6.321465968586387</v>
      </c>
      <c r="X83" s="14">
        <f t="shared" si="28"/>
        <v>6.3151832460732988</v>
      </c>
      <c r="Y83" s="14">
        <f t="shared" si="29"/>
        <v>2.6198952879581152</v>
      </c>
      <c r="Z83" s="14">
        <f t="shared" si="30"/>
        <v>2.6209424083769632</v>
      </c>
      <c r="AA83" s="43">
        <f t="shared" si="31"/>
        <v>7.9361256544502616</v>
      </c>
    </row>
    <row r="84" spans="1:27" s="12" customFormat="1" ht="15.75">
      <c r="A84" s="14"/>
      <c r="B84" s="51">
        <v>44874</v>
      </c>
      <c r="C84" s="17" t="s">
        <v>189</v>
      </c>
      <c r="D84" s="23" t="s">
        <v>142</v>
      </c>
      <c r="E84" s="18">
        <v>44763</v>
      </c>
      <c r="F84" s="18">
        <v>44778</v>
      </c>
      <c r="G84" s="19">
        <f t="shared" si="24"/>
        <v>15</v>
      </c>
      <c r="H84" s="20" t="s">
        <v>165</v>
      </c>
      <c r="I84" s="14" t="s">
        <v>76</v>
      </c>
      <c r="J84" s="3" t="s">
        <v>238</v>
      </c>
      <c r="K84" s="3" t="s">
        <v>194</v>
      </c>
      <c r="L84" s="11">
        <v>94400</v>
      </c>
      <c r="M84" s="11">
        <v>17100</v>
      </c>
      <c r="N84" s="11">
        <v>13100</v>
      </c>
      <c r="O84" s="3">
        <v>7272</v>
      </c>
      <c r="P84" s="3">
        <v>7261</v>
      </c>
      <c r="Q84" s="3">
        <v>3314</v>
      </c>
      <c r="R84" s="3">
        <v>3314</v>
      </c>
      <c r="S84" s="3">
        <v>10600</v>
      </c>
      <c r="T84" s="57"/>
      <c r="U84" s="14">
        <f t="shared" si="25"/>
        <v>18.114406779661017</v>
      </c>
      <c r="V84" s="14">
        <f t="shared" si="26"/>
        <v>13.877118644067796</v>
      </c>
      <c r="W84" s="14">
        <f t="shared" si="27"/>
        <v>7.7033898305084749</v>
      </c>
      <c r="X84" s="14">
        <f t="shared" si="28"/>
        <v>7.6917372881355934</v>
      </c>
      <c r="Y84" s="14">
        <f t="shared" si="29"/>
        <v>3.5105932203389831</v>
      </c>
      <c r="Z84" s="14">
        <f t="shared" si="30"/>
        <v>3.5105932203389831</v>
      </c>
      <c r="AA84" s="43">
        <f t="shared" si="31"/>
        <v>11.228813559322035</v>
      </c>
    </row>
    <row r="85" spans="1:27" s="12" customFormat="1" ht="15.75">
      <c r="A85" s="14"/>
      <c r="B85" s="51">
        <v>44874</v>
      </c>
      <c r="C85" s="17" t="s">
        <v>189</v>
      </c>
      <c r="D85" s="23" t="s">
        <v>142</v>
      </c>
      <c r="E85" s="18">
        <v>44763</v>
      </c>
      <c r="F85" s="18">
        <v>44778</v>
      </c>
      <c r="G85" s="19">
        <f t="shared" si="24"/>
        <v>15</v>
      </c>
      <c r="H85" s="20" t="s">
        <v>165</v>
      </c>
      <c r="I85" s="14" t="s">
        <v>77</v>
      </c>
      <c r="J85" s="3" t="s">
        <v>239</v>
      </c>
      <c r="K85" s="3" t="s">
        <v>194</v>
      </c>
      <c r="L85" s="11">
        <v>105000</v>
      </c>
      <c r="M85" s="11">
        <v>17900</v>
      </c>
      <c r="N85" s="11">
        <v>14000</v>
      </c>
      <c r="O85" s="3">
        <v>7689</v>
      </c>
      <c r="P85" s="3">
        <v>7649</v>
      </c>
      <c r="Q85" s="3">
        <v>3724</v>
      </c>
      <c r="R85" s="3">
        <v>3723</v>
      </c>
      <c r="S85" s="3">
        <v>11500</v>
      </c>
      <c r="T85" s="57"/>
      <c r="U85" s="14">
        <f t="shared" si="25"/>
        <v>17.047619047619047</v>
      </c>
      <c r="V85" s="14">
        <f t="shared" si="26"/>
        <v>13.333333333333334</v>
      </c>
      <c r="W85" s="14">
        <f t="shared" si="27"/>
        <v>7.3228571428571438</v>
      </c>
      <c r="X85" s="14">
        <f t="shared" si="28"/>
        <v>7.284761904761905</v>
      </c>
      <c r="Y85" s="14">
        <f t="shared" si="29"/>
        <v>3.5466666666666669</v>
      </c>
      <c r="Z85" s="14">
        <f t="shared" si="30"/>
        <v>3.5457142857142854</v>
      </c>
      <c r="AA85" s="43">
        <f t="shared" si="31"/>
        <v>10.952380952380953</v>
      </c>
    </row>
    <row r="86" spans="1:27" s="12" customFormat="1" ht="15.75">
      <c r="A86" s="14"/>
      <c r="B86" s="51">
        <v>44874</v>
      </c>
      <c r="C86" s="17" t="s">
        <v>189</v>
      </c>
      <c r="D86" s="23" t="s">
        <v>142</v>
      </c>
      <c r="E86" s="18">
        <v>44763</v>
      </c>
      <c r="F86" s="18">
        <v>44778</v>
      </c>
      <c r="G86" s="19">
        <f t="shared" si="24"/>
        <v>15</v>
      </c>
      <c r="H86" s="20" t="s">
        <v>165</v>
      </c>
      <c r="I86" s="14" t="s">
        <v>78</v>
      </c>
      <c r="J86" s="3" t="s">
        <v>240</v>
      </c>
      <c r="K86" s="3" t="s">
        <v>194</v>
      </c>
      <c r="L86" s="11">
        <v>94200</v>
      </c>
      <c r="M86" s="11">
        <v>16000</v>
      </c>
      <c r="N86" s="11">
        <v>12500</v>
      </c>
      <c r="O86" s="3">
        <v>7481</v>
      </c>
      <c r="P86" s="3">
        <v>7443</v>
      </c>
      <c r="Q86" s="3">
        <v>4070</v>
      </c>
      <c r="R86" s="3">
        <v>4070</v>
      </c>
      <c r="S86" s="3">
        <v>9240</v>
      </c>
      <c r="T86" s="57"/>
      <c r="U86" s="14">
        <f t="shared" si="25"/>
        <v>16.985138004246284</v>
      </c>
      <c r="V86" s="14">
        <f t="shared" si="26"/>
        <v>13.26963906581741</v>
      </c>
      <c r="W86" s="14">
        <f t="shared" si="27"/>
        <v>7.9416135881104033</v>
      </c>
      <c r="X86" s="14">
        <f t="shared" si="28"/>
        <v>7.9012738853503182</v>
      </c>
      <c r="Y86" s="14">
        <f t="shared" si="29"/>
        <v>4.3205944798301488</v>
      </c>
      <c r="Z86" s="14">
        <f t="shared" si="30"/>
        <v>4.3205944798301488</v>
      </c>
      <c r="AA86" s="43">
        <f t="shared" si="31"/>
        <v>9.8089171974522298</v>
      </c>
    </row>
    <row r="87" spans="1:27" s="12" customFormat="1" ht="15.75">
      <c r="A87" s="14"/>
      <c r="B87" s="51">
        <v>44874</v>
      </c>
      <c r="C87" s="17" t="s">
        <v>189</v>
      </c>
      <c r="D87" s="23" t="s">
        <v>142</v>
      </c>
      <c r="E87" s="18">
        <v>44763</v>
      </c>
      <c r="F87" s="18">
        <v>44778</v>
      </c>
      <c r="G87" s="19">
        <f t="shared" si="24"/>
        <v>15</v>
      </c>
      <c r="H87" s="20" t="s">
        <v>165</v>
      </c>
      <c r="I87" s="14" t="s">
        <v>79</v>
      </c>
      <c r="J87" s="3" t="s">
        <v>241</v>
      </c>
      <c r="K87" s="3" t="s">
        <v>194</v>
      </c>
      <c r="L87" s="11">
        <v>83800</v>
      </c>
      <c r="M87" s="11">
        <v>15100</v>
      </c>
      <c r="N87" s="11">
        <v>12000</v>
      </c>
      <c r="O87" s="3">
        <v>6966</v>
      </c>
      <c r="P87" s="3">
        <v>6941</v>
      </c>
      <c r="Q87" s="3">
        <v>3862</v>
      </c>
      <c r="R87" s="3">
        <v>3860</v>
      </c>
      <c r="S87" s="3">
        <v>9497</v>
      </c>
      <c r="T87" s="57"/>
      <c r="U87" s="14">
        <f t="shared" si="25"/>
        <v>18.019093078758949</v>
      </c>
      <c r="V87" s="14">
        <f t="shared" si="26"/>
        <v>14.319809069212411</v>
      </c>
      <c r="W87" s="14">
        <f t="shared" si="27"/>
        <v>8.3126491646778042</v>
      </c>
      <c r="X87" s="14">
        <f t="shared" si="28"/>
        <v>8.2828162291169445</v>
      </c>
      <c r="Y87" s="14">
        <f t="shared" si="29"/>
        <v>4.6085918854415269</v>
      </c>
      <c r="Z87" s="14">
        <f t="shared" si="30"/>
        <v>4.6062052505966591</v>
      </c>
      <c r="AA87" s="43">
        <f t="shared" si="31"/>
        <v>11.332935560859189</v>
      </c>
    </row>
    <row r="88" spans="1:27" s="12" customFormat="1">
      <c r="B88" s="52"/>
      <c r="C88" s="52"/>
      <c r="D88" s="39"/>
      <c r="E88" s="52"/>
      <c r="F88" s="52"/>
      <c r="G88" s="52"/>
      <c r="K88" s="3"/>
      <c r="U88" s="14"/>
      <c r="V88" s="14"/>
      <c r="W88" s="14"/>
      <c r="X88" s="14"/>
      <c r="Y88" s="14"/>
      <c r="Z88" s="14"/>
      <c r="AA88" s="14"/>
    </row>
  </sheetData>
  <mergeCells count="12">
    <mergeCell ref="Y45:Z45"/>
    <mergeCell ref="M1:N1"/>
    <mergeCell ref="O1:P1"/>
    <mergeCell ref="Q1:R1"/>
    <mergeCell ref="U1:V1"/>
    <mergeCell ref="W1:X1"/>
    <mergeCell ref="Y1:Z1"/>
    <mergeCell ref="M45:N45"/>
    <mergeCell ref="O45:P45"/>
    <mergeCell ref="Q45:R45"/>
    <mergeCell ref="U45:V45"/>
    <mergeCell ref="W45:X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3A8C8-29BE-4876-98A1-89C744FA39DF}">
  <dimension ref="A1:R137"/>
  <sheetViews>
    <sheetView zoomScale="80" zoomScaleNormal="80" workbookViewId="0">
      <selection activeCell="M40" sqref="M40"/>
    </sheetView>
  </sheetViews>
  <sheetFormatPr defaultRowHeight="15"/>
  <cols>
    <col min="1" max="1" width="14.42578125" style="53" customWidth="1"/>
    <col min="2" max="2" width="14.85546875" style="45" customWidth="1"/>
    <col min="3" max="3" width="8.5703125" style="32" customWidth="1"/>
    <col min="4" max="5" width="12.5703125" style="45" customWidth="1"/>
    <col min="6" max="6" width="10.140625" style="45" customWidth="1"/>
    <col min="7" max="7" width="9" style="1" customWidth="1"/>
    <col min="8" max="8" width="12.42578125" style="2" customWidth="1"/>
    <col min="9" max="9" width="13.7109375" style="1" customWidth="1"/>
    <col min="10" max="10" width="10.42578125" style="1" customWidth="1"/>
    <col min="11" max="11" width="10.42578125" style="74" customWidth="1"/>
    <col min="12" max="12" width="13.42578125" customWidth="1"/>
    <col min="13" max="13" width="15.5703125" customWidth="1"/>
    <col min="14" max="14" width="15.85546875" customWidth="1"/>
    <col min="15" max="15" width="17" customWidth="1"/>
    <col min="16" max="18" width="14.28515625" customWidth="1"/>
  </cols>
  <sheetData>
    <row r="1" spans="1:18" s="5" customFormat="1" ht="84" customHeight="1">
      <c r="A1" s="44" t="s">
        <v>85</v>
      </c>
      <c r="B1" s="60" t="s">
        <v>134</v>
      </c>
      <c r="C1" s="72" t="s">
        <v>84</v>
      </c>
      <c r="D1" s="60" t="s">
        <v>135</v>
      </c>
      <c r="E1" s="60" t="s">
        <v>186</v>
      </c>
      <c r="F1" s="60" t="s">
        <v>185</v>
      </c>
      <c r="G1" s="5" t="s">
        <v>192</v>
      </c>
      <c r="H1" s="60" t="s">
        <v>184</v>
      </c>
      <c r="I1" s="5" t="s">
        <v>197</v>
      </c>
      <c r="J1" s="9" t="s">
        <v>237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222</v>
      </c>
      <c r="P1" s="5" t="s">
        <v>242</v>
      </c>
      <c r="Q1" s="5" t="s">
        <v>243</v>
      </c>
      <c r="R1" s="5" t="s">
        <v>244</v>
      </c>
    </row>
    <row r="2" spans="1:18" s="7" customFormat="1">
      <c r="A2" s="47">
        <v>44857</v>
      </c>
      <c r="B2" s="61" t="s">
        <v>146</v>
      </c>
      <c r="C2" s="73" t="s">
        <v>137</v>
      </c>
      <c r="D2" s="62">
        <v>44716</v>
      </c>
      <c r="E2" s="63">
        <v>44731</v>
      </c>
      <c r="F2" s="64">
        <f t="shared" ref="F2:F65" si="0">E2-D2</f>
        <v>15</v>
      </c>
      <c r="G2" s="7" t="s">
        <v>193</v>
      </c>
      <c r="H2" s="65" t="s">
        <v>147</v>
      </c>
      <c r="I2" s="7" t="s">
        <v>0</v>
      </c>
      <c r="J2" s="7" t="str">
        <f t="shared" ref="J2:J65" si="1">RIGHT(I2,1)</f>
        <v>1</v>
      </c>
      <c r="K2" s="7">
        <v>1</v>
      </c>
      <c r="L2" s="76">
        <v>1558</v>
      </c>
      <c r="M2" s="76">
        <v>104</v>
      </c>
      <c r="N2" s="76">
        <v>44</v>
      </c>
      <c r="O2" s="76">
        <v>49</v>
      </c>
      <c r="P2" s="7">
        <f>M2/L2*100</f>
        <v>6.6752246469833114</v>
      </c>
      <c r="Q2" s="7">
        <f>N2/L2*100</f>
        <v>2.8241335044929397</v>
      </c>
      <c r="R2" s="7">
        <f>O2/L2*100</f>
        <v>3.1450577663671373</v>
      </c>
    </row>
    <row r="3" spans="1:18" s="7" customFormat="1">
      <c r="A3" s="47">
        <v>44857</v>
      </c>
      <c r="B3" s="61" t="s">
        <v>146</v>
      </c>
      <c r="C3" s="73" t="s">
        <v>137</v>
      </c>
      <c r="D3" s="62">
        <v>44716</v>
      </c>
      <c r="E3" s="63">
        <v>44731</v>
      </c>
      <c r="F3" s="64">
        <f t="shared" si="0"/>
        <v>15</v>
      </c>
      <c r="G3" s="7" t="s">
        <v>193</v>
      </c>
      <c r="H3" s="65" t="s">
        <v>147</v>
      </c>
      <c r="I3" s="7" t="s">
        <v>0</v>
      </c>
      <c r="J3" s="7" t="str">
        <f t="shared" si="1"/>
        <v>1</v>
      </c>
      <c r="K3" s="7">
        <v>2</v>
      </c>
      <c r="L3" s="76">
        <v>1800</v>
      </c>
      <c r="M3" s="76">
        <v>252</v>
      </c>
      <c r="N3" s="76">
        <v>107</v>
      </c>
      <c r="O3" s="76">
        <v>112</v>
      </c>
      <c r="P3" s="7">
        <f t="shared" ref="P3:P32" si="2">M3/L3*100</f>
        <v>14.000000000000002</v>
      </c>
      <c r="Q3" s="7">
        <f t="shared" ref="Q3:Q32" si="3">N3/L3*100</f>
        <v>5.9444444444444446</v>
      </c>
      <c r="R3" s="7">
        <f t="shared" ref="R3:R32" si="4">O3/L3*100</f>
        <v>6.2222222222222223</v>
      </c>
    </row>
    <row r="4" spans="1:18" s="7" customFormat="1">
      <c r="A4" s="47">
        <v>44857</v>
      </c>
      <c r="B4" s="61" t="s">
        <v>146</v>
      </c>
      <c r="C4" s="73" t="s">
        <v>137</v>
      </c>
      <c r="D4" s="62">
        <v>44716</v>
      </c>
      <c r="E4" s="63">
        <v>44731</v>
      </c>
      <c r="F4" s="64">
        <f t="shared" si="0"/>
        <v>15</v>
      </c>
      <c r="G4" s="7" t="s">
        <v>193</v>
      </c>
      <c r="H4" s="65" t="s">
        <v>147</v>
      </c>
      <c r="I4" s="7" t="s">
        <v>1</v>
      </c>
      <c r="J4" s="7" t="str">
        <f t="shared" si="1"/>
        <v>2</v>
      </c>
      <c r="K4" s="64">
        <v>1</v>
      </c>
      <c r="L4" s="76">
        <v>1406</v>
      </c>
      <c r="M4" s="77">
        <v>146</v>
      </c>
      <c r="N4" s="76">
        <v>108</v>
      </c>
      <c r="O4" s="76">
        <v>82</v>
      </c>
      <c r="P4" s="7">
        <f t="shared" si="2"/>
        <v>10.38406827880512</v>
      </c>
      <c r="Q4" s="7">
        <f t="shared" si="3"/>
        <v>7.6813655761024187</v>
      </c>
      <c r="R4" s="7">
        <f t="shared" si="4"/>
        <v>5.8321479374110954</v>
      </c>
    </row>
    <row r="5" spans="1:18" s="7" customFormat="1">
      <c r="A5" s="47">
        <v>44857</v>
      </c>
      <c r="B5" s="61" t="s">
        <v>146</v>
      </c>
      <c r="C5" s="73" t="s">
        <v>137</v>
      </c>
      <c r="D5" s="62">
        <v>44716</v>
      </c>
      <c r="E5" s="63">
        <v>44731</v>
      </c>
      <c r="F5" s="64">
        <f t="shared" si="0"/>
        <v>15</v>
      </c>
      <c r="G5" s="7" t="s">
        <v>193</v>
      </c>
      <c r="H5" s="65" t="s">
        <v>147</v>
      </c>
      <c r="I5" s="7" t="s">
        <v>1</v>
      </c>
      <c r="J5" s="7" t="str">
        <f t="shared" si="1"/>
        <v>2</v>
      </c>
      <c r="K5" s="7">
        <v>2</v>
      </c>
      <c r="L5" s="76">
        <v>1221</v>
      </c>
      <c r="M5" s="76">
        <v>179</v>
      </c>
      <c r="N5" s="76">
        <v>84</v>
      </c>
      <c r="O5" s="76">
        <v>76</v>
      </c>
      <c r="P5" s="7">
        <f t="shared" si="2"/>
        <v>14.66011466011466</v>
      </c>
      <c r="Q5" s="7">
        <f t="shared" si="3"/>
        <v>6.8796068796068797</v>
      </c>
      <c r="R5" s="7">
        <f t="shared" si="4"/>
        <v>6.2244062244062244</v>
      </c>
    </row>
    <row r="6" spans="1:18" s="7" customFormat="1">
      <c r="A6" s="47">
        <v>44857</v>
      </c>
      <c r="B6" s="61" t="s">
        <v>146</v>
      </c>
      <c r="C6" s="73" t="s">
        <v>137</v>
      </c>
      <c r="D6" s="62">
        <v>44716</v>
      </c>
      <c r="E6" s="63">
        <v>44731</v>
      </c>
      <c r="F6" s="64">
        <f t="shared" si="0"/>
        <v>15</v>
      </c>
      <c r="G6" s="7" t="s">
        <v>193</v>
      </c>
      <c r="H6" s="65" t="s">
        <v>147</v>
      </c>
      <c r="I6" s="7" t="s">
        <v>2</v>
      </c>
      <c r="J6" s="7" t="str">
        <f t="shared" si="1"/>
        <v>3</v>
      </c>
      <c r="K6" s="7">
        <v>1</v>
      </c>
      <c r="L6" s="76">
        <v>1741</v>
      </c>
      <c r="M6" s="76">
        <v>112</v>
      </c>
      <c r="N6" s="76">
        <v>45</v>
      </c>
      <c r="O6" s="76">
        <v>50</v>
      </c>
      <c r="P6" s="7">
        <f t="shared" si="2"/>
        <v>6.4330844342331996</v>
      </c>
      <c r="Q6" s="7">
        <f t="shared" si="3"/>
        <v>2.5847214244686962</v>
      </c>
      <c r="R6" s="7">
        <f t="shared" si="4"/>
        <v>2.8719126938541071</v>
      </c>
    </row>
    <row r="7" spans="1:18" s="7" customFormat="1">
      <c r="A7" s="47">
        <v>44857</v>
      </c>
      <c r="B7" s="61" t="s">
        <v>146</v>
      </c>
      <c r="C7" s="73" t="s">
        <v>137</v>
      </c>
      <c r="D7" s="62">
        <v>44716</v>
      </c>
      <c r="E7" s="63">
        <v>44731</v>
      </c>
      <c r="F7" s="64">
        <f t="shared" si="0"/>
        <v>15</v>
      </c>
      <c r="G7" s="7" t="s">
        <v>193</v>
      </c>
      <c r="H7" s="65" t="s">
        <v>147</v>
      </c>
      <c r="I7" s="7" t="s">
        <v>3</v>
      </c>
      <c r="J7" s="7" t="str">
        <f t="shared" si="1"/>
        <v>4</v>
      </c>
      <c r="K7" s="7">
        <v>1</v>
      </c>
      <c r="L7" s="76">
        <v>1960</v>
      </c>
      <c r="M7" s="76">
        <v>180</v>
      </c>
      <c r="N7" s="76">
        <v>100</v>
      </c>
      <c r="O7" s="76">
        <v>87</v>
      </c>
      <c r="P7" s="7">
        <f t="shared" si="2"/>
        <v>9.183673469387756</v>
      </c>
      <c r="Q7" s="7">
        <f t="shared" si="3"/>
        <v>5.1020408163265305</v>
      </c>
      <c r="R7" s="7">
        <f t="shared" si="4"/>
        <v>4.4387755102040813</v>
      </c>
    </row>
    <row r="8" spans="1:18" s="7" customFormat="1">
      <c r="A8" s="47">
        <v>44857</v>
      </c>
      <c r="B8" s="61" t="s">
        <v>146</v>
      </c>
      <c r="C8" s="73" t="s">
        <v>137</v>
      </c>
      <c r="D8" s="62">
        <v>44716</v>
      </c>
      <c r="E8" s="63">
        <v>44731</v>
      </c>
      <c r="F8" s="64">
        <f t="shared" si="0"/>
        <v>15</v>
      </c>
      <c r="G8" s="7" t="s">
        <v>193</v>
      </c>
      <c r="H8" s="65" t="s">
        <v>147</v>
      </c>
      <c r="I8" s="7" t="s">
        <v>3</v>
      </c>
      <c r="J8" s="7" t="str">
        <f t="shared" si="1"/>
        <v>4</v>
      </c>
      <c r="K8" s="7">
        <v>2</v>
      </c>
      <c r="L8" s="76">
        <v>2036</v>
      </c>
      <c r="M8" s="76">
        <v>206</v>
      </c>
      <c r="N8" s="76">
        <v>89</v>
      </c>
      <c r="O8" s="76">
        <v>88</v>
      </c>
      <c r="P8" s="7">
        <f t="shared" si="2"/>
        <v>10.117878192534381</v>
      </c>
      <c r="Q8" s="7">
        <f t="shared" si="3"/>
        <v>4.3713163064833003</v>
      </c>
      <c r="R8" s="7">
        <f t="shared" si="4"/>
        <v>4.3222003929273081</v>
      </c>
    </row>
    <row r="9" spans="1:18" s="7" customFormat="1">
      <c r="A9" s="47">
        <v>44859</v>
      </c>
      <c r="B9" s="61" t="s">
        <v>148</v>
      </c>
      <c r="C9" s="73" t="s">
        <v>137</v>
      </c>
      <c r="D9" s="62">
        <v>44716</v>
      </c>
      <c r="E9" s="63">
        <v>44731</v>
      </c>
      <c r="F9" s="64">
        <f t="shared" si="0"/>
        <v>15</v>
      </c>
      <c r="G9" s="7" t="s">
        <v>193</v>
      </c>
      <c r="H9" s="65" t="s">
        <v>149</v>
      </c>
      <c r="I9" s="7" t="s">
        <v>8</v>
      </c>
      <c r="J9" s="7" t="str">
        <f t="shared" si="1"/>
        <v>1</v>
      </c>
      <c r="K9" s="7">
        <v>1</v>
      </c>
      <c r="L9" s="76">
        <v>1458</v>
      </c>
      <c r="M9" s="76">
        <v>126</v>
      </c>
      <c r="N9" s="76">
        <v>81</v>
      </c>
      <c r="O9" s="76">
        <v>65</v>
      </c>
      <c r="P9" s="7">
        <f t="shared" si="2"/>
        <v>8.6419753086419746</v>
      </c>
      <c r="Q9" s="7">
        <f t="shared" si="3"/>
        <v>5.5555555555555554</v>
      </c>
      <c r="R9" s="7">
        <f t="shared" si="4"/>
        <v>4.4581618655692736</v>
      </c>
    </row>
    <row r="10" spans="1:18" s="7" customFormat="1">
      <c r="A10" s="47">
        <v>44859</v>
      </c>
      <c r="B10" s="61" t="s">
        <v>148</v>
      </c>
      <c r="C10" s="73" t="s">
        <v>137</v>
      </c>
      <c r="D10" s="62">
        <v>44716</v>
      </c>
      <c r="E10" s="63">
        <v>44731</v>
      </c>
      <c r="F10" s="64">
        <f t="shared" si="0"/>
        <v>15</v>
      </c>
      <c r="G10" s="7" t="s">
        <v>193</v>
      </c>
      <c r="H10" s="66" t="s">
        <v>149</v>
      </c>
      <c r="I10" s="7" t="s">
        <v>9</v>
      </c>
      <c r="J10" s="7" t="str">
        <f t="shared" si="1"/>
        <v>2</v>
      </c>
      <c r="K10" s="7">
        <v>1</v>
      </c>
      <c r="L10" s="76">
        <v>1271</v>
      </c>
      <c r="M10" s="76">
        <v>133</v>
      </c>
      <c r="N10" s="76">
        <v>65</v>
      </c>
      <c r="O10" s="76">
        <v>42</v>
      </c>
      <c r="P10" s="7">
        <f t="shared" si="2"/>
        <v>10.464201416207711</v>
      </c>
      <c r="Q10" s="7">
        <f t="shared" si="3"/>
        <v>5.1140833988985053</v>
      </c>
      <c r="R10" s="7">
        <f t="shared" si="4"/>
        <v>3.304484657749803</v>
      </c>
    </row>
    <row r="11" spans="1:18" s="7" customFormat="1">
      <c r="A11" s="47">
        <v>44859</v>
      </c>
      <c r="B11" s="61" t="s">
        <v>148</v>
      </c>
      <c r="C11" s="73" t="s">
        <v>137</v>
      </c>
      <c r="D11" s="62">
        <v>44716</v>
      </c>
      <c r="E11" s="63">
        <v>44731</v>
      </c>
      <c r="F11" s="64">
        <f t="shared" si="0"/>
        <v>15</v>
      </c>
      <c r="G11" s="7" t="s">
        <v>193</v>
      </c>
      <c r="H11" s="66" t="s">
        <v>149</v>
      </c>
      <c r="I11" s="7" t="s">
        <v>10</v>
      </c>
      <c r="J11" s="7" t="str">
        <f t="shared" si="1"/>
        <v>3</v>
      </c>
      <c r="K11" s="7">
        <v>1</v>
      </c>
      <c r="L11" s="76">
        <v>1183</v>
      </c>
      <c r="M11" s="76">
        <v>108</v>
      </c>
      <c r="N11" s="76">
        <v>77</v>
      </c>
      <c r="O11" s="76">
        <v>65</v>
      </c>
      <c r="P11" s="7">
        <f t="shared" si="2"/>
        <v>9.1293322062552829</v>
      </c>
      <c r="Q11" s="7">
        <f t="shared" si="3"/>
        <v>6.5088757396449708</v>
      </c>
      <c r="R11" s="7">
        <f t="shared" si="4"/>
        <v>5.4945054945054945</v>
      </c>
    </row>
    <row r="12" spans="1:18" s="7" customFormat="1">
      <c r="A12" s="47">
        <v>44859</v>
      </c>
      <c r="B12" s="61" t="s">
        <v>148</v>
      </c>
      <c r="C12" s="73" t="s">
        <v>137</v>
      </c>
      <c r="D12" s="62">
        <v>44716</v>
      </c>
      <c r="E12" s="63">
        <v>44731</v>
      </c>
      <c r="F12" s="64">
        <f t="shared" si="0"/>
        <v>15</v>
      </c>
      <c r="G12" s="7" t="s">
        <v>193</v>
      </c>
      <c r="H12" s="66" t="s">
        <v>149</v>
      </c>
      <c r="I12" s="7" t="s">
        <v>11</v>
      </c>
      <c r="J12" s="7" t="str">
        <f t="shared" si="1"/>
        <v>4</v>
      </c>
      <c r="K12" s="7">
        <v>1</v>
      </c>
      <c r="L12" s="78">
        <v>1081</v>
      </c>
      <c r="M12" s="78">
        <v>81</v>
      </c>
      <c r="N12" s="75">
        <v>54</v>
      </c>
      <c r="O12" s="78">
        <v>39</v>
      </c>
      <c r="P12" s="7">
        <f t="shared" si="2"/>
        <v>7.4930619796484743</v>
      </c>
      <c r="Q12" s="7">
        <f t="shared" si="3"/>
        <v>4.995374653098982</v>
      </c>
      <c r="R12" s="7">
        <f t="shared" si="4"/>
        <v>3.6077705827937097</v>
      </c>
    </row>
    <row r="13" spans="1:18" s="7" customFormat="1">
      <c r="A13" s="47">
        <v>44863</v>
      </c>
      <c r="B13" s="61" t="s">
        <v>148</v>
      </c>
      <c r="C13" s="73" t="s">
        <v>137</v>
      </c>
      <c r="D13" s="62">
        <v>44716</v>
      </c>
      <c r="E13" s="63">
        <v>44731</v>
      </c>
      <c r="F13" s="64">
        <f t="shared" si="0"/>
        <v>15</v>
      </c>
      <c r="G13" s="7" t="s">
        <v>193</v>
      </c>
      <c r="H13" s="66" t="s">
        <v>149</v>
      </c>
      <c r="I13" s="7" t="s">
        <v>11</v>
      </c>
      <c r="J13" s="7" t="str">
        <f t="shared" si="1"/>
        <v>4</v>
      </c>
      <c r="K13" s="7">
        <v>2</v>
      </c>
      <c r="L13" s="76">
        <v>1070</v>
      </c>
      <c r="M13" s="76">
        <v>91</v>
      </c>
      <c r="N13" s="76">
        <v>46</v>
      </c>
      <c r="O13" s="76">
        <v>45</v>
      </c>
      <c r="P13" s="7">
        <f t="shared" si="2"/>
        <v>8.5046728971962615</v>
      </c>
      <c r="Q13" s="7">
        <f t="shared" si="3"/>
        <v>4.2990654205607477</v>
      </c>
      <c r="R13" s="7">
        <f t="shared" si="4"/>
        <v>4.2056074766355138</v>
      </c>
    </row>
    <row r="14" spans="1:18" s="7" customFormat="1">
      <c r="A14" s="47">
        <v>44863</v>
      </c>
      <c r="B14" s="61" t="s">
        <v>150</v>
      </c>
      <c r="C14" s="73" t="s">
        <v>142</v>
      </c>
      <c r="D14" s="62">
        <v>44716</v>
      </c>
      <c r="E14" s="63">
        <v>44731</v>
      </c>
      <c r="F14" s="64">
        <f t="shared" si="0"/>
        <v>15</v>
      </c>
      <c r="G14" s="7" t="s">
        <v>193</v>
      </c>
      <c r="H14" s="66" t="s">
        <v>151</v>
      </c>
      <c r="I14" s="7" t="s">
        <v>16</v>
      </c>
      <c r="J14" s="7" t="str">
        <f t="shared" si="1"/>
        <v>1</v>
      </c>
      <c r="K14" s="7">
        <v>1</v>
      </c>
      <c r="L14" s="76">
        <v>998</v>
      </c>
      <c r="M14" s="76">
        <v>58</v>
      </c>
      <c r="N14" s="76">
        <v>27</v>
      </c>
      <c r="O14" s="76">
        <v>27</v>
      </c>
      <c r="P14" s="7">
        <f t="shared" si="2"/>
        <v>5.811623246492986</v>
      </c>
      <c r="Q14" s="7">
        <f t="shared" si="3"/>
        <v>2.7054108216432864</v>
      </c>
      <c r="R14" s="7">
        <f t="shared" si="4"/>
        <v>2.7054108216432864</v>
      </c>
    </row>
    <row r="15" spans="1:18" s="7" customFormat="1">
      <c r="A15" s="47">
        <v>44863</v>
      </c>
      <c r="B15" s="61" t="s">
        <v>150</v>
      </c>
      <c r="C15" s="73" t="s">
        <v>142</v>
      </c>
      <c r="D15" s="62">
        <v>44716</v>
      </c>
      <c r="E15" s="63">
        <v>44731</v>
      </c>
      <c r="F15" s="64">
        <f t="shared" si="0"/>
        <v>15</v>
      </c>
      <c r="G15" s="7" t="s">
        <v>193</v>
      </c>
      <c r="H15" s="66" t="s">
        <v>151</v>
      </c>
      <c r="I15" s="7" t="s">
        <v>17</v>
      </c>
      <c r="J15" s="7" t="str">
        <f t="shared" si="1"/>
        <v>2</v>
      </c>
      <c r="K15" s="7">
        <v>1</v>
      </c>
      <c r="L15" s="76">
        <v>1126</v>
      </c>
      <c r="M15" s="76">
        <v>92</v>
      </c>
      <c r="N15" s="76">
        <v>69</v>
      </c>
      <c r="O15" s="76">
        <v>69</v>
      </c>
      <c r="P15" s="7">
        <f t="shared" si="2"/>
        <v>8.1705150976909415</v>
      </c>
      <c r="Q15" s="7">
        <f t="shared" si="3"/>
        <v>6.1278863232682053</v>
      </c>
      <c r="R15" s="7">
        <f t="shared" si="4"/>
        <v>6.1278863232682053</v>
      </c>
    </row>
    <row r="16" spans="1:18" s="7" customFormat="1">
      <c r="A16" s="47">
        <v>44863</v>
      </c>
      <c r="B16" s="61" t="s">
        <v>150</v>
      </c>
      <c r="C16" s="73" t="s">
        <v>142</v>
      </c>
      <c r="D16" s="62">
        <v>44716</v>
      </c>
      <c r="E16" s="63">
        <v>44731</v>
      </c>
      <c r="F16" s="64">
        <f t="shared" si="0"/>
        <v>15</v>
      </c>
      <c r="G16" s="7" t="s">
        <v>193</v>
      </c>
      <c r="H16" s="66" t="s">
        <v>151</v>
      </c>
      <c r="I16" s="7" t="s">
        <v>18</v>
      </c>
      <c r="J16" s="7" t="str">
        <f t="shared" si="1"/>
        <v>3</v>
      </c>
      <c r="K16" s="7">
        <v>1</v>
      </c>
      <c r="L16" s="76">
        <v>798</v>
      </c>
      <c r="M16" s="76">
        <v>74</v>
      </c>
      <c r="N16" s="76">
        <v>31</v>
      </c>
      <c r="O16" s="76">
        <v>14</v>
      </c>
      <c r="P16" s="7">
        <f t="shared" si="2"/>
        <v>9.2731829573934839</v>
      </c>
      <c r="Q16" s="7">
        <f t="shared" si="3"/>
        <v>3.8847117794486214</v>
      </c>
      <c r="R16" s="7">
        <f t="shared" si="4"/>
        <v>1.7543859649122806</v>
      </c>
    </row>
    <row r="17" spans="1:18" s="7" customFormat="1">
      <c r="A17" s="47">
        <v>44863</v>
      </c>
      <c r="B17" s="61" t="s">
        <v>150</v>
      </c>
      <c r="C17" s="73" t="s">
        <v>142</v>
      </c>
      <c r="D17" s="62">
        <v>44716</v>
      </c>
      <c r="E17" s="63">
        <v>44731</v>
      </c>
      <c r="F17" s="64">
        <f t="shared" si="0"/>
        <v>15</v>
      </c>
      <c r="G17" s="7" t="s">
        <v>193</v>
      </c>
      <c r="H17" s="66" t="s">
        <v>151</v>
      </c>
      <c r="I17" s="7" t="s">
        <v>19</v>
      </c>
      <c r="J17" s="7" t="str">
        <f t="shared" si="1"/>
        <v>4</v>
      </c>
      <c r="K17" s="7">
        <v>1</v>
      </c>
      <c r="L17" s="76">
        <v>1268</v>
      </c>
      <c r="M17" s="76">
        <v>89</v>
      </c>
      <c r="N17" s="76">
        <v>63</v>
      </c>
      <c r="O17" s="76">
        <v>65</v>
      </c>
      <c r="P17" s="7">
        <f t="shared" si="2"/>
        <v>7.0189274447949517</v>
      </c>
      <c r="Q17" s="7">
        <f t="shared" si="3"/>
        <v>4.9684542586750791</v>
      </c>
      <c r="R17" s="7">
        <f t="shared" si="4"/>
        <v>5.1261829652996846</v>
      </c>
    </row>
    <row r="18" spans="1:18" s="7" customFormat="1">
      <c r="A18" s="47">
        <v>44863</v>
      </c>
      <c r="B18" s="61" t="s">
        <v>152</v>
      </c>
      <c r="C18" s="73" t="s">
        <v>142</v>
      </c>
      <c r="D18" s="62">
        <v>44716</v>
      </c>
      <c r="E18" s="63">
        <v>44731</v>
      </c>
      <c r="F18" s="64">
        <f t="shared" si="0"/>
        <v>15</v>
      </c>
      <c r="G18" s="7" t="s">
        <v>193</v>
      </c>
      <c r="H18" s="66" t="s">
        <v>153</v>
      </c>
      <c r="I18" s="7" t="s">
        <v>24</v>
      </c>
      <c r="J18" s="7" t="str">
        <f t="shared" si="1"/>
        <v>1</v>
      </c>
      <c r="K18" s="7">
        <v>1</v>
      </c>
      <c r="L18" s="76">
        <v>1170</v>
      </c>
      <c r="M18" s="76">
        <v>98</v>
      </c>
      <c r="N18" s="76">
        <v>84</v>
      </c>
      <c r="O18" s="76">
        <v>62</v>
      </c>
      <c r="P18" s="7">
        <f t="shared" si="2"/>
        <v>8.3760683760683747</v>
      </c>
      <c r="Q18" s="7">
        <f t="shared" si="3"/>
        <v>7.1794871794871788</v>
      </c>
      <c r="R18" s="7">
        <f t="shared" si="4"/>
        <v>5.299145299145299</v>
      </c>
    </row>
    <row r="19" spans="1:18" s="7" customFormat="1">
      <c r="A19" s="47">
        <v>44863</v>
      </c>
      <c r="B19" s="61" t="s">
        <v>152</v>
      </c>
      <c r="C19" s="73" t="s">
        <v>142</v>
      </c>
      <c r="D19" s="62">
        <v>44716</v>
      </c>
      <c r="E19" s="63">
        <v>44731</v>
      </c>
      <c r="F19" s="64">
        <f t="shared" si="0"/>
        <v>15</v>
      </c>
      <c r="G19" s="7" t="s">
        <v>193</v>
      </c>
      <c r="H19" s="66" t="s">
        <v>153</v>
      </c>
      <c r="I19" s="7" t="s">
        <v>24</v>
      </c>
      <c r="J19" s="7" t="str">
        <f t="shared" si="1"/>
        <v>1</v>
      </c>
      <c r="K19" s="7">
        <v>2</v>
      </c>
      <c r="L19" s="76">
        <v>1070</v>
      </c>
      <c r="M19" s="76">
        <v>92</v>
      </c>
      <c r="N19" s="76">
        <v>25</v>
      </c>
      <c r="O19" s="76">
        <v>8</v>
      </c>
      <c r="P19" s="7">
        <f t="shared" si="2"/>
        <v>8.5981308411214954</v>
      </c>
      <c r="Q19" s="7">
        <f t="shared" si="3"/>
        <v>2.3364485981308412</v>
      </c>
      <c r="R19" s="7">
        <f t="shared" si="4"/>
        <v>0.74766355140186924</v>
      </c>
    </row>
    <row r="20" spans="1:18" s="7" customFormat="1">
      <c r="A20" s="47">
        <v>44863</v>
      </c>
      <c r="B20" s="61" t="s">
        <v>152</v>
      </c>
      <c r="C20" s="73" t="s">
        <v>142</v>
      </c>
      <c r="D20" s="62">
        <v>44716</v>
      </c>
      <c r="E20" s="63">
        <v>44731</v>
      </c>
      <c r="F20" s="64">
        <f t="shared" si="0"/>
        <v>15</v>
      </c>
      <c r="G20" s="7" t="s">
        <v>193</v>
      </c>
      <c r="H20" s="66" t="s">
        <v>153</v>
      </c>
      <c r="I20" s="7" t="s">
        <v>25</v>
      </c>
      <c r="J20" s="7" t="str">
        <f t="shared" si="1"/>
        <v>2</v>
      </c>
      <c r="K20" s="7">
        <v>1</v>
      </c>
      <c r="L20" s="76">
        <v>823</v>
      </c>
      <c r="M20" s="76">
        <v>48</v>
      </c>
      <c r="N20" s="76">
        <v>28</v>
      </c>
      <c r="O20" s="76">
        <v>23</v>
      </c>
      <c r="P20" s="7">
        <f t="shared" si="2"/>
        <v>5.8323207776427699</v>
      </c>
      <c r="Q20" s="7">
        <f t="shared" si="3"/>
        <v>3.4021871202916159</v>
      </c>
      <c r="R20" s="7">
        <f t="shared" si="4"/>
        <v>2.7946537059538272</v>
      </c>
    </row>
    <row r="21" spans="1:18" s="7" customFormat="1">
      <c r="A21" s="47">
        <v>44864</v>
      </c>
      <c r="B21" s="61" t="s">
        <v>152</v>
      </c>
      <c r="C21" s="73" t="s">
        <v>142</v>
      </c>
      <c r="D21" s="62">
        <v>44716</v>
      </c>
      <c r="E21" s="63">
        <v>44731</v>
      </c>
      <c r="F21" s="64">
        <f t="shared" si="0"/>
        <v>15</v>
      </c>
      <c r="G21" s="7" t="s">
        <v>193</v>
      </c>
      <c r="H21" s="66" t="s">
        <v>153</v>
      </c>
      <c r="I21" s="7" t="s">
        <v>26</v>
      </c>
      <c r="J21" s="7" t="str">
        <f t="shared" si="1"/>
        <v>3</v>
      </c>
      <c r="K21" s="7">
        <v>1</v>
      </c>
      <c r="L21" s="76">
        <v>1494</v>
      </c>
      <c r="M21" s="76">
        <v>91</v>
      </c>
      <c r="N21" s="76">
        <v>47</v>
      </c>
      <c r="O21" s="76">
        <v>29</v>
      </c>
      <c r="P21" s="7">
        <f t="shared" si="2"/>
        <v>6.0910307898259708</v>
      </c>
      <c r="Q21" s="7">
        <f t="shared" si="3"/>
        <v>3.1459170013386881</v>
      </c>
      <c r="R21" s="7">
        <f t="shared" si="4"/>
        <v>1.9410977242302543</v>
      </c>
    </row>
    <row r="22" spans="1:18" s="7" customFormat="1">
      <c r="A22" s="47">
        <v>44864</v>
      </c>
      <c r="B22" s="61" t="s">
        <v>152</v>
      </c>
      <c r="C22" s="73" t="s">
        <v>142</v>
      </c>
      <c r="D22" s="62">
        <v>44716</v>
      </c>
      <c r="E22" s="63">
        <v>44731</v>
      </c>
      <c r="F22" s="64">
        <f t="shared" si="0"/>
        <v>15</v>
      </c>
      <c r="G22" s="7" t="s">
        <v>193</v>
      </c>
      <c r="H22" s="66" t="s">
        <v>153</v>
      </c>
      <c r="I22" s="7" t="s">
        <v>27</v>
      </c>
      <c r="J22" s="7" t="str">
        <f t="shared" si="1"/>
        <v>4</v>
      </c>
      <c r="K22" s="7">
        <v>1</v>
      </c>
      <c r="L22" s="76">
        <v>1056</v>
      </c>
      <c r="M22" s="76">
        <v>84</v>
      </c>
      <c r="N22" s="76">
        <v>55</v>
      </c>
      <c r="O22" s="76">
        <v>50</v>
      </c>
      <c r="P22" s="7">
        <f t="shared" si="2"/>
        <v>7.9545454545454541</v>
      </c>
      <c r="Q22" s="7">
        <f t="shared" si="3"/>
        <v>5.2083333333333339</v>
      </c>
      <c r="R22" s="7">
        <f t="shared" si="4"/>
        <v>4.7348484848484844</v>
      </c>
    </row>
    <row r="23" spans="1:18" s="7" customFormat="1">
      <c r="A23" s="47">
        <v>44864</v>
      </c>
      <c r="B23" s="61" t="s">
        <v>152</v>
      </c>
      <c r="C23" s="73" t="s">
        <v>142</v>
      </c>
      <c r="D23" s="62">
        <v>44716</v>
      </c>
      <c r="E23" s="63">
        <v>44731</v>
      </c>
      <c r="F23" s="64">
        <f t="shared" si="0"/>
        <v>15</v>
      </c>
      <c r="G23" s="7" t="s">
        <v>193</v>
      </c>
      <c r="H23" s="66" t="s">
        <v>153</v>
      </c>
      <c r="I23" s="7" t="s">
        <v>27</v>
      </c>
      <c r="J23" s="7" t="str">
        <f t="shared" si="1"/>
        <v>4</v>
      </c>
      <c r="K23" s="7">
        <v>2</v>
      </c>
      <c r="L23" s="76">
        <v>1502</v>
      </c>
      <c r="M23" s="76">
        <v>134</v>
      </c>
      <c r="N23" s="76">
        <v>72</v>
      </c>
      <c r="O23" s="76">
        <v>62</v>
      </c>
      <c r="P23" s="7">
        <f t="shared" si="2"/>
        <v>8.9214380825565911</v>
      </c>
      <c r="Q23" s="7">
        <f t="shared" si="3"/>
        <v>4.7936085219707056</v>
      </c>
      <c r="R23" s="7">
        <f t="shared" si="4"/>
        <v>4.1278295605858855</v>
      </c>
    </row>
    <row r="24" spans="1:18" s="7" customFormat="1">
      <c r="A24" s="47">
        <v>44864</v>
      </c>
      <c r="B24" s="61" t="s">
        <v>154</v>
      </c>
      <c r="C24" s="73" t="s">
        <v>137</v>
      </c>
      <c r="D24" s="62">
        <v>44718</v>
      </c>
      <c r="E24" s="63">
        <v>44733</v>
      </c>
      <c r="F24" s="64">
        <f t="shared" si="0"/>
        <v>15</v>
      </c>
      <c r="G24" s="7" t="s">
        <v>193</v>
      </c>
      <c r="H24" s="66" t="s">
        <v>155</v>
      </c>
      <c r="I24" s="7" t="s">
        <v>32</v>
      </c>
      <c r="J24" s="7" t="str">
        <f t="shared" si="1"/>
        <v>1</v>
      </c>
      <c r="K24" s="7">
        <v>1</v>
      </c>
      <c r="L24" s="76">
        <v>759</v>
      </c>
      <c r="M24" s="76">
        <v>86</v>
      </c>
      <c r="N24" s="76">
        <v>64</v>
      </c>
      <c r="O24" s="76">
        <v>55</v>
      </c>
      <c r="P24" s="7">
        <f t="shared" si="2"/>
        <v>11.330698287220025</v>
      </c>
      <c r="Q24" s="7">
        <f t="shared" si="3"/>
        <v>8.4321475625823457</v>
      </c>
      <c r="R24" s="7">
        <f t="shared" si="4"/>
        <v>7.2463768115942031</v>
      </c>
    </row>
    <row r="25" spans="1:18" s="7" customFormat="1">
      <c r="A25" s="47">
        <v>44864</v>
      </c>
      <c r="B25" s="61" t="s">
        <v>154</v>
      </c>
      <c r="C25" s="73" t="s">
        <v>137</v>
      </c>
      <c r="D25" s="62">
        <v>44718</v>
      </c>
      <c r="E25" s="63">
        <v>44733</v>
      </c>
      <c r="F25" s="64">
        <f t="shared" si="0"/>
        <v>15</v>
      </c>
      <c r="G25" s="7" t="s">
        <v>193</v>
      </c>
      <c r="H25" s="66" t="s">
        <v>155</v>
      </c>
      <c r="I25" s="7" t="s">
        <v>33</v>
      </c>
      <c r="J25" s="7" t="str">
        <f t="shared" si="1"/>
        <v>2</v>
      </c>
      <c r="K25" s="7">
        <v>1</v>
      </c>
      <c r="L25" s="76">
        <v>1737</v>
      </c>
      <c r="M25" s="76">
        <v>148</v>
      </c>
      <c r="N25" s="76">
        <v>64</v>
      </c>
      <c r="O25" s="76">
        <v>88</v>
      </c>
      <c r="P25" s="7">
        <f t="shared" si="2"/>
        <v>8.5204375359815767</v>
      </c>
      <c r="Q25" s="7">
        <f t="shared" si="3"/>
        <v>3.684513529073115</v>
      </c>
      <c r="R25" s="7">
        <f t="shared" si="4"/>
        <v>5.0662061024755323</v>
      </c>
    </row>
    <row r="26" spans="1:18" s="7" customFormat="1">
      <c r="A26" s="47">
        <v>44864</v>
      </c>
      <c r="B26" s="61" t="s">
        <v>154</v>
      </c>
      <c r="C26" s="73" t="s">
        <v>137</v>
      </c>
      <c r="D26" s="62">
        <v>44718</v>
      </c>
      <c r="E26" s="63">
        <v>44733</v>
      </c>
      <c r="F26" s="64">
        <f t="shared" si="0"/>
        <v>15</v>
      </c>
      <c r="G26" s="7" t="s">
        <v>193</v>
      </c>
      <c r="H26" s="66" t="s">
        <v>155</v>
      </c>
      <c r="I26" s="7" t="s">
        <v>33</v>
      </c>
      <c r="J26" s="7" t="str">
        <f t="shared" si="1"/>
        <v>2</v>
      </c>
      <c r="K26" s="7">
        <v>2</v>
      </c>
      <c r="L26" s="76">
        <v>1857</v>
      </c>
      <c r="M26" s="76">
        <v>223</v>
      </c>
      <c r="N26" s="76">
        <v>113</v>
      </c>
      <c r="O26" s="76">
        <v>108</v>
      </c>
      <c r="P26" s="7">
        <f t="shared" si="2"/>
        <v>12.00861604738826</v>
      </c>
      <c r="Q26" s="7">
        <f t="shared" si="3"/>
        <v>6.0850834679590733</v>
      </c>
      <c r="R26" s="7">
        <f t="shared" si="4"/>
        <v>5.8158319870759287</v>
      </c>
    </row>
    <row r="27" spans="1:18" s="7" customFormat="1">
      <c r="A27" s="47">
        <v>44864</v>
      </c>
      <c r="B27" s="61" t="s">
        <v>154</v>
      </c>
      <c r="C27" s="73" t="s">
        <v>137</v>
      </c>
      <c r="D27" s="62">
        <v>44718</v>
      </c>
      <c r="E27" s="63">
        <v>44733</v>
      </c>
      <c r="F27" s="64">
        <f t="shared" si="0"/>
        <v>15</v>
      </c>
      <c r="G27" s="7" t="s">
        <v>193</v>
      </c>
      <c r="H27" s="66" t="s">
        <v>155</v>
      </c>
      <c r="I27" s="7" t="s">
        <v>34</v>
      </c>
      <c r="J27" s="7" t="str">
        <f t="shared" si="1"/>
        <v>3</v>
      </c>
      <c r="K27" s="7">
        <v>1</v>
      </c>
      <c r="L27" s="76">
        <v>1326</v>
      </c>
      <c r="M27" s="76">
        <v>200</v>
      </c>
      <c r="N27" s="76">
        <v>81</v>
      </c>
      <c r="O27" s="76">
        <v>82</v>
      </c>
      <c r="P27" s="7">
        <f t="shared" si="2"/>
        <v>15.082956259426847</v>
      </c>
      <c r="Q27" s="7">
        <f t="shared" si="3"/>
        <v>6.1085972850678729</v>
      </c>
      <c r="R27" s="7">
        <f t="shared" si="4"/>
        <v>6.1840120663650078</v>
      </c>
    </row>
    <row r="28" spans="1:18" s="7" customFormat="1">
      <c r="A28" s="47">
        <v>44864</v>
      </c>
      <c r="B28" s="61" t="s">
        <v>154</v>
      </c>
      <c r="C28" s="73" t="s">
        <v>137</v>
      </c>
      <c r="D28" s="62">
        <v>44718</v>
      </c>
      <c r="E28" s="63">
        <v>44733</v>
      </c>
      <c r="F28" s="64">
        <f t="shared" si="0"/>
        <v>15</v>
      </c>
      <c r="G28" s="7" t="s">
        <v>193</v>
      </c>
      <c r="H28" s="66" t="s">
        <v>155</v>
      </c>
      <c r="I28" s="7" t="s">
        <v>34</v>
      </c>
      <c r="J28" s="7" t="str">
        <f t="shared" si="1"/>
        <v>3</v>
      </c>
      <c r="K28" s="7">
        <v>2</v>
      </c>
      <c r="L28" s="76">
        <v>1242</v>
      </c>
      <c r="M28" s="76">
        <v>152</v>
      </c>
      <c r="N28" s="76">
        <v>93</v>
      </c>
      <c r="O28" s="76">
        <v>68</v>
      </c>
      <c r="P28" s="7">
        <f t="shared" si="2"/>
        <v>12.238325281803544</v>
      </c>
      <c r="Q28" s="7">
        <f t="shared" si="3"/>
        <v>7.4879227053140092</v>
      </c>
      <c r="R28" s="7">
        <f t="shared" si="4"/>
        <v>5.4750402576489536</v>
      </c>
    </row>
    <row r="29" spans="1:18" s="7" customFormat="1">
      <c r="A29" s="47">
        <v>44864</v>
      </c>
      <c r="B29" s="61" t="s">
        <v>154</v>
      </c>
      <c r="C29" s="73" t="s">
        <v>137</v>
      </c>
      <c r="D29" s="62">
        <v>44718</v>
      </c>
      <c r="E29" s="63">
        <v>44733</v>
      </c>
      <c r="F29" s="64">
        <f t="shared" si="0"/>
        <v>15</v>
      </c>
      <c r="G29" s="7" t="s">
        <v>193</v>
      </c>
      <c r="H29" s="66" t="s">
        <v>155</v>
      </c>
      <c r="I29" s="7" t="s">
        <v>34</v>
      </c>
      <c r="J29" s="7" t="str">
        <f t="shared" si="1"/>
        <v>3</v>
      </c>
      <c r="K29" s="7">
        <v>3</v>
      </c>
      <c r="L29" s="76">
        <v>1335</v>
      </c>
      <c r="M29" s="76">
        <v>159</v>
      </c>
      <c r="N29" s="76">
        <v>116</v>
      </c>
      <c r="O29" s="76">
        <v>103</v>
      </c>
      <c r="P29" s="7">
        <f t="shared" si="2"/>
        <v>11.910112359550562</v>
      </c>
      <c r="Q29" s="7">
        <f t="shared" si="3"/>
        <v>8.6891385767790261</v>
      </c>
      <c r="R29" s="7">
        <f t="shared" si="4"/>
        <v>7.7153558052434459</v>
      </c>
    </row>
    <row r="30" spans="1:18" s="7" customFormat="1">
      <c r="A30" s="47">
        <v>44864</v>
      </c>
      <c r="B30" s="61" t="s">
        <v>154</v>
      </c>
      <c r="C30" s="73" t="s">
        <v>137</v>
      </c>
      <c r="D30" s="62">
        <v>44718</v>
      </c>
      <c r="E30" s="63">
        <v>44733</v>
      </c>
      <c r="F30" s="64">
        <f t="shared" si="0"/>
        <v>15</v>
      </c>
      <c r="G30" s="7" t="s">
        <v>193</v>
      </c>
      <c r="H30" s="66" t="s">
        <v>155</v>
      </c>
      <c r="I30" s="7" t="s">
        <v>35</v>
      </c>
      <c r="J30" s="7" t="str">
        <f t="shared" si="1"/>
        <v>4</v>
      </c>
      <c r="K30" s="7">
        <v>1</v>
      </c>
      <c r="L30" s="76">
        <v>1863</v>
      </c>
      <c r="M30" s="76">
        <v>231</v>
      </c>
      <c r="N30" s="76">
        <v>135</v>
      </c>
      <c r="O30" s="76">
        <v>129</v>
      </c>
      <c r="P30" s="7">
        <f t="shared" si="2"/>
        <v>12.399355877616747</v>
      </c>
      <c r="Q30" s="7">
        <f t="shared" si="3"/>
        <v>7.2463768115942031</v>
      </c>
      <c r="R30" s="7">
        <f t="shared" si="4"/>
        <v>6.9243156199677944</v>
      </c>
    </row>
    <row r="31" spans="1:18" s="7" customFormat="1">
      <c r="A31" s="47">
        <v>44864</v>
      </c>
      <c r="B31" s="61" t="s">
        <v>154</v>
      </c>
      <c r="C31" s="73" t="s">
        <v>137</v>
      </c>
      <c r="D31" s="62">
        <v>44718</v>
      </c>
      <c r="E31" s="63">
        <v>44733</v>
      </c>
      <c r="F31" s="64">
        <f t="shared" si="0"/>
        <v>15</v>
      </c>
      <c r="G31" s="7" t="s">
        <v>193</v>
      </c>
      <c r="H31" s="66" t="s">
        <v>155</v>
      </c>
      <c r="I31" s="7" t="s">
        <v>35</v>
      </c>
      <c r="J31" s="7" t="str">
        <f t="shared" si="1"/>
        <v>4</v>
      </c>
      <c r="K31" s="7">
        <v>2</v>
      </c>
      <c r="L31" s="76">
        <v>1300</v>
      </c>
      <c r="M31" s="76">
        <v>93</v>
      </c>
      <c r="N31" s="76">
        <v>43</v>
      </c>
      <c r="O31" s="76">
        <v>49</v>
      </c>
      <c r="P31" s="7">
        <f t="shared" si="2"/>
        <v>7.1538461538461533</v>
      </c>
      <c r="Q31" s="7">
        <f t="shared" si="3"/>
        <v>3.3076923076923079</v>
      </c>
      <c r="R31" s="7">
        <f t="shared" si="4"/>
        <v>3.7692307692307692</v>
      </c>
    </row>
    <row r="32" spans="1:18" s="7" customFormat="1">
      <c r="A32" s="47">
        <v>44864</v>
      </c>
      <c r="B32" s="61" t="s">
        <v>156</v>
      </c>
      <c r="C32" s="73" t="s">
        <v>137</v>
      </c>
      <c r="D32" s="62">
        <v>44718</v>
      </c>
      <c r="E32" s="63">
        <v>44733</v>
      </c>
      <c r="F32" s="64">
        <f t="shared" si="0"/>
        <v>15</v>
      </c>
      <c r="G32" s="7" t="s">
        <v>193</v>
      </c>
      <c r="H32" s="66" t="s">
        <v>157</v>
      </c>
      <c r="I32" s="7" t="s">
        <v>40</v>
      </c>
      <c r="J32" s="7" t="str">
        <f t="shared" si="1"/>
        <v>1</v>
      </c>
      <c r="K32" s="7">
        <v>1</v>
      </c>
      <c r="L32" s="76">
        <v>1896</v>
      </c>
      <c r="M32" s="76">
        <v>124</v>
      </c>
      <c r="N32" s="76">
        <v>78</v>
      </c>
      <c r="O32" s="76">
        <v>76</v>
      </c>
      <c r="P32" s="7">
        <f t="shared" si="2"/>
        <v>6.5400843881856545</v>
      </c>
      <c r="Q32" s="7">
        <f t="shared" si="3"/>
        <v>4.1139240506329111</v>
      </c>
      <c r="R32" s="7">
        <f t="shared" si="4"/>
        <v>4.0084388185654012</v>
      </c>
    </row>
    <row r="33" spans="1:18" s="7" customFormat="1">
      <c r="A33" s="47">
        <v>44864</v>
      </c>
      <c r="B33" s="61" t="s">
        <v>156</v>
      </c>
      <c r="C33" s="73" t="s">
        <v>137</v>
      </c>
      <c r="D33" s="62">
        <v>44718</v>
      </c>
      <c r="E33" s="63">
        <v>44733</v>
      </c>
      <c r="F33" s="64">
        <f t="shared" si="0"/>
        <v>15</v>
      </c>
      <c r="G33" s="7" t="s">
        <v>193</v>
      </c>
      <c r="H33" s="66" t="s">
        <v>157</v>
      </c>
      <c r="I33" s="7" t="s">
        <v>40</v>
      </c>
      <c r="J33" s="7" t="str">
        <f t="shared" si="1"/>
        <v>1</v>
      </c>
      <c r="K33" s="7">
        <v>2</v>
      </c>
      <c r="L33" s="76">
        <v>1280</v>
      </c>
      <c r="M33" s="76">
        <v>86</v>
      </c>
      <c r="N33" s="76">
        <v>56</v>
      </c>
      <c r="O33" s="76">
        <v>61</v>
      </c>
      <c r="P33" s="7">
        <f t="shared" ref="P33:P63" si="5">M33/L33*100</f>
        <v>6.71875</v>
      </c>
      <c r="Q33" s="7">
        <f t="shared" ref="Q33:Q63" si="6">N33/L33*100</f>
        <v>4.375</v>
      </c>
      <c r="R33" s="7">
        <f t="shared" ref="R33:R63" si="7">O33/L33*100</f>
        <v>4.765625</v>
      </c>
    </row>
    <row r="34" spans="1:18" s="7" customFormat="1">
      <c r="A34" s="47">
        <v>44864</v>
      </c>
      <c r="B34" s="61" t="s">
        <v>156</v>
      </c>
      <c r="C34" s="73" t="s">
        <v>137</v>
      </c>
      <c r="D34" s="62">
        <v>44718</v>
      </c>
      <c r="E34" s="63">
        <v>44733</v>
      </c>
      <c r="F34" s="64">
        <f t="shared" si="0"/>
        <v>15</v>
      </c>
      <c r="G34" s="7" t="s">
        <v>193</v>
      </c>
      <c r="H34" s="66" t="s">
        <v>157</v>
      </c>
      <c r="I34" s="7" t="s">
        <v>41</v>
      </c>
      <c r="J34" s="7" t="str">
        <f t="shared" si="1"/>
        <v>2</v>
      </c>
      <c r="K34" s="7">
        <v>1</v>
      </c>
      <c r="L34" s="76">
        <v>1499</v>
      </c>
      <c r="M34" s="76">
        <v>78</v>
      </c>
      <c r="N34" s="76">
        <v>59</v>
      </c>
      <c r="O34" s="76">
        <v>61</v>
      </c>
      <c r="P34" s="7">
        <f t="shared" si="5"/>
        <v>5.2034689793195463</v>
      </c>
      <c r="Q34" s="7">
        <f t="shared" si="6"/>
        <v>3.935957304869913</v>
      </c>
      <c r="R34" s="7">
        <f t="shared" si="7"/>
        <v>4.0693795863909275</v>
      </c>
    </row>
    <row r="35" spans="1:18" s="7" customFormat="1">
      <c r="A35" s="47">
        <v>44867</v>
      </c>
      <c r="B35" s="61" t="s">
        <v>156</v>
      </c>
      <c r="C35" s="73" t="s">
        <v>137</v>
      </c>
      <c r="D35" s="62">
        <v>44718</v>
      </c>
      <c r="E35" s="63">
        <v>44733</v>
      </c>
      <c r="F35" s="64">
        <f t="shared" si="0"/>
        <v>15</v>
      </c>
      <c r="G35" s="7" t="s">
        <v>193</v>
      </c>
      <c r="H35" s="66" t="s">
        <v>157</v>
      </c>
      <c r="I35" s="7" t="s">
        <v>42</v>
      </c>
      <c r="J35" s="7" t="str">
        <f t="shared" si="1"/>
        <v>3</v>
      </c>
      <c r="K35" s="7">
        <v>1</v>
      </c>
      <c r="L35" s="76">
        <v>1635</v>
      </c>
      <c r="M35" s="76">
        <v>131</v>
      </c>
      <c r="N35" s="76">
        <v>66</v>
      </c>
      <c r="O35" s="76">
        <v>60</v>
      </c>
      <c r="P35" s="7">
        <f t="shared" si="5"/>
        <v>8.0122324159021403</v>
      </c>
      <c r="Q35" s="7">
        <f t="shared" si="6"/>
        <v>4.0366972477064227</v>
      </c>
      <c r="R35" s="7">
        <f t="shared" si="7"/>
        <v>3.669724770642202</v>
      </c>
    </row>
    <row r="36" spans="1:18" s="7" customFormat="1">
      <c r="A36" s="47">
        <v>44867</v>
      </c>
      <c r="B36" s="61" t="s">
        <v>156</v>
      </c>
      <c r="C36" s="73" t="s">
        <v>137</v>
      </c>
      <c r="D36" s="62">
        <v>44718</v>
      </c>
      <c r="E36" s="63">
        <v>44733</v>
      </c>
      <c r="F36" s="64">
        <f t="shared" si="0"/>
        <v>15</v>
      </c>
      <c r="G36" s="7" t="s">
        <v>193</v>
      </c>
      <c r="H36" s="66" t="s">
        <v>157</v>
      </c>
      <c r="I36" s="7" t="s">
        <v>43</v>
      </c>
      <c r="J36" s="7" t="str">
        <f t="shared" si="1"/>
        <v>4</v>
      </c>
      <c r="K36" s="7">
        <v>1</v>
      </c>
      <c r="L36" s="76">
        <v>1623</v>
      </c>
      <c r="M36" s="76">
        <v>130</v>
      </c>
      <c r="N36" s="76">
        <v>82</v>
      </c>
      <c r="O36" s="76">
        <v>74</v>
      </c>
      <c r="P36" s="7">
        <f t="shared" si="5"/>
        <v>8.0098582871226114</v>
      </c>
      <c r="Q36" s="7">
        <f t="shared" si="6"/>
        <v>5.0523721503388792</v>
      </c>
      <c r="R36" s="7">
        <f t="shared" si="7"/>
        <v>4.5594577942082566</v>
      </c>
    </row>
    <row r="37" spans="1:18" s="7" customFormat="1">
      <c r="A37" s="47">
        <v>44867</v>
      </c>
      <c r="B37" s="61" t="s">
        <v>156</v>
      </c>
      <c r="C37" s="73" t="s">
        <v>137</v>
      </c>
      <c r="D37" s="62">
        <v>44718</v>
      </c>
      <c r="E37" s="63">
        <v>44733</v>
      </c>
      <c r="F37" s="64">
        <f t="shared" si="0"/>
        <v>15</v>
      </c>
      <c r="G37" s="7" t="s">
        <v>193</v>
      </c>
      <c r="H37" s="66" t="s">
        <v>157</v>
      </c>
      <c r="I37" s="7" t="s">
        <v>43</v>
      </c>
      <c r="J37" s="7" t="str">
        <f t="shared" si="1"/>
        <v>4</v>
      </c>
      <c r="K37" s="7">
        <v>2</v>
      </c>
      <c r="L37" s="76">
        <v>1473</v>
      </c>
      <c r="M37" s="76">
        <v>137</v>
      </c>
      <c r="N37" s="76">
        <v>90</v>
      </c>
      <c r="O37" s="76">
        <v>88</v>
      </c>
      <c r="P37" s="7">
        <f t="shared" si="5"/>
        <v>9.3007467752885269</v>
      </c>
      <c r="Q37" s="7">
        <f t="shared" si="6"/>
        <v>6.1099796334012222</v>
      </c>
      <c r="R37" s="7">
        <f t="shared" si="7"/>
        <v>5.9742023082145286</v>
      </c>
    </row>
    <row r="38" spans="1:18" s="7" customFormat="1">
      <c r="A38" s="47">
        <v>44867</v>
      </c>
      <c r="B38" s="61" t="s">
        <v>158</v>
      </c>
      <c r="C38" s="73" t="s">
        <v>142</v>
      </c>
      <c r="D38" s="62">
        <v>44718</v>
      </c>
      <c r="E38" s="63">
        <v>44733</v>
      </c>
      <c r="F38" s="64">
        <f t="shared" si="0"/>
        <v>15</v>
      </c>
      <c r="G38" s="7" t="s">
        <v>193</v>
      </c>
      <c r="H38" s="66" t="s">
        <v>159</v>
      </c>
      <c r="I38" s="7" t="s">
        <v>48</v>
      </c>
      <c r="J38" s="7" t="str">
        <f t="shared" si="1"/>
        <v>1</v>
      </c>
      <c r="K38" s="7">
        <v>1</v>
      </c>
      <c r="L38" s="76">
        <v>1340</v>
      </c>
      <c r="M38" s="76">
        <v>137</v>
      </c>
      <c r="N38" s="76">
        <v>78</v>
      </c>
      <c r="O38" s="76">
        <v>93</v>
      </c>
      <c r="P38" s="7">
        <f t="shared" si="5"/>
        <v>10.223880597014926</v>
      </c>
      <c r="Q38" s="7">
        <f t="shared" si="6"/>
        <v>5.8208955223880592</v>
      </c>
      <c r="R38" s="7">
        <f t="shared" si="7"/>
        <v>6.9402985074626864</v>
      </c>
    </row>
    <row r="39" spans="1:18" s="7" customFormat="1">
      <c r="A39" s="47">
        <v>44867</v>
      </c>
      <c r="B39" s="61" t="s">
        <v>158</v>
      </c>
      <c r="C39" s="73" t="s">
        <v>142</v>
      </c>
      <c r="D39" s="62">
        <v>44718</v>
      </c>
      <c r="E39" s="63">
        <v>44733</v>
      </c>
      <c r="F39" s="64">
        <f t="shared" si="0"/>
        <v>15</v>
      </c>
      <c r="G39" s="7" t="s">
        <v>193</v>
      </c>
      <c r="H39" s="66" t="s">
        <v>159</v>
      </c>
      <c r="I39" s="7" t="s">
        <v>48</v>
      </c>
      <c r="J39" s="7" t="str">
        <f t="shared" si="1"/>
        <v>1</v>
      </c>
      <c r="K39" s="7">
        <v>2</v>
      </c>
      <c r="L39" s="76">
        <v>1035</v>
      </c>
      <c r="M39" s="76">
        <v>83</v>
      </c>
      <c r="N39" s="76">
        <v>54</v>
      </c>
      <c r="O39" s="76">
        <v>55</v>
      </c>
      <c r="P39" s="7">
        <f t="shared" si="5"/>
        <v>8.0193236714975846</v>
      </c>
      <c r="Q39" s="7">
        <f t="shared" si="6"/>
        <v>5.2173913043478262</v>
      </c>
      <c r="R39" s="7">
        <f t="shared" si="7"/>
        <v>5.3140096618357484</v>
      </c>
    </row>
    <row r="40" spans="1:18" s="7" customFormat="1">
      <c r="A40" s="47">
        <v>44867</v>
      </c>
      <c r="B40" s="61" t="s">
        <v>158</v>
      </c>
      <c r="C40" s="73" t="s">
        <v>142</v>
      </c>
      <c r="D40" s="62">
        <v>44718</v>
      </c>
      <c r="E40" s="63">
        <v>44733</v>
      </c>
      <c r="F40" s="64">
        <f t="shared" si="0"/>
        <v>15</v>
      </c>
      <c r="G40" s="7" t="s">
        <v>193</v>
      </c>
      <c r="H40" s="66" t="s">
        <v>159</v>
      </c>
      <c r="I40" s="7" t="s">
        <v>49</v>
      </c>
      <c r="J40" s="7" t="str">
        <f t="shared" si="1"/>
        <v>2</v>
      </c>
      <c r="K40" s="7">
        <v>1</v>
      </c>
      <c r="L40" s="76">
        <v>1448</v>
      </c>
      <c r="M40" s="76">
        <v>113</v>
      </c>
      <c r="N40" s="76">
        <v>73</v>
      </c>
      <c r="O40" s="76">
        <v>89</v>
      </c>
      <c r="P40" s="7">
        <f t="shared" si="5"/>
        <v>7.8038674033149169</v>
      </c>
      <c r="Q40" s="7">
        <f t="shared" si="6"/>
        <v>5.041436464088398</v>
      </c>
      <c r="R40" s="7">
        <f t="shared" si="7"/>
        <v>6.1464088397790055</v>
      </c>
    </row>
    <row r="41" spans="1:18" s="7" customFormat="1">
      <c r="A41" s="47">
        <v>44867</v>
      </c>
      <c r="B41" s="61" t="s">
        <v>158</v>
      </c>
      <c r="C41" s="73" t="s">
        <v>142</v>
      </c>
      <c r="D41" s="62">
        <v>44718</v>
      </c>
      <c r="E41" s="63">
        <v>44733</v>
      </c>
      <c r="F41" s="64">
        <f t="shared" si="0"/>
        <v>15</v>
      </c>
      <c r="G41" s="7" t="s">
        <v>193</v>
      </c>
      <c r="H41" s="66" t="s">
        <v>159</v>
      </c>
      <c r="I41" s="7" t="s">
        <v>49</v>
      </c>
      <c r="J41" s="7" t="str">
        <f t="shared" si="1"/>
        <v>2</v>
      </c>
      <c r="K41" s="7">
        <v>2</v>
      </c>
      <c r="L41" s="76">
        <v>1230</v>
      </c>
      <c r="M41" s="76">
        <v>86</v>
      </c>
      <c r="N41" s="76">
        <v>63</v>
      </c>
      <c r="O41" s="76">
        <v>72</v>
      </c>
      <c r="P41" s="7">
        <f t="shared" si="5"/>
        <v>6.9918699186991864</v>
      </c>
      <c r="Q41" s="7">
        <f t="shared" si="6"/>
        <v>5.1219512195121952</v>
      </c>
      <c r="R41" s="7">
        <f t="shared" si="7"/>
        <v>5.8536585365853666</v>
      </c>
    </row>
    <row r="42" spans="1:18" s="7" customFormat="1">
      <c r="A42" s="47">
        <v>44870</v>
      </c>
      <c r="B42" s="61" t="s">
        <v>158</v>
      </c>
      <c r="C42" s="73" t="s">
        <v>142</v>
      </c>
      <c r="D42" s="62">
        <v>44718</v>
      </c>
      <c r="E42" s="63">
        <v>44733</v>
      </c>
      <c r="F42" s="64">
        <f t="shared" si="0"/>
        <v>15</v>
      </c>
      <c r="G42" s="7" t="s">
        <v>193</v>
      </c>
      <c r="H42" s="66" t="s">
        <v>159</v>
      </c>
      <c r="I42" s="7" t="s">
        <v>50</v>
      </c>
      <c r="J42" s="7" t="str">
        <f t="shared" si="1"/>
        <v>3</v>
      </c>
      <c r="K42" s="7">
        <v>1</v>
      </c>
      <c r="L42" s="76">
        <v>1389</v>
      </c>
      <c r="M42" s="76">
        <v>121</v>
      </c>
      <c r="N42" s="76">
        <v>74</v>
      </c>
      <c r="O42" s="76">
        <v>78</v>
      </c>
      <c r="P42" s="7">
        <f t="shared" si="5"/>
        <v>8.7113030957523403</v>
      </c>
      <c r="Q42" s="7">
        <f t="shared" si="6"/>
        <v>5.3275737940964722</v>
      </c>
      <c r="R42" s="7">
        <f t="shared" si="7"/>
        <v>5.615550755939525</v>
      </c>
    </row>
    <row r="43" spans="1:18" s="7" customFormat="1">
      <c r="A43" s="47">
        <v>44870</v>
      </c>
      <c r="B43" s="61" t="s">
        <v>158</v>
      </c>
      <c r="C43" s="73" t="s">
        <v>142</v>
      </c>
      <c r="D43" s="62">
        <v>44718</v>
      </c>
      <c r="E43" s="63">
        <v>44733</v>
      </c>
      <c r="F43" s="64">
        <f t="shared" si="0"/>
        <v>15</v>
      </c>
      <c r="G43" s="7" t="s">
        <v>193</v>
      </c>
      <c r="H43" s="66" t="s">
        <v>159</v>
      </c>
      <c r="I43" s="7" t="s">
        <v>50</v>
      </c>
      <c r="J43" s="7" t="str">
        <f t="shared" si="1"/>
        <v>3</v>
      </c>
      <c r="K43" s="7">
        <v>2</v>
      </c>
      <c r="L43" s="76">
        <v>1482</v>
      </c>
      <c r="M43" s="76">
        <v>114</v>
      </c>
      <c r="N43" s="76">
        <v>89</v>
      </c>
      <c r="O43" s="76">
        <v>71</v>
      </c>
      <c r="P43" s="7">
        <f t="shared" si="5"/>
        <v>7.6923076923076925</v>
      </c>
      <c r="Q43" s="7">
        <f t="shared" si="6"/>
        <v>6.0053981106612682</v>
      </c>
      <c r="R43" s="7">
        <f t="shared" si="7"/>
        <v>4.7908232118758436</v>
      </c>
    </row>
    <row r="44" spans="1:18" s="7" customFormat="1">
      <c r="A44" s="47">
        <v>44870</v>
      </c>
      <c r="B44" s="61" t="s">
        <v>158</v>
      </c>
      <c r="C44" s="73" t="s">
        <v>142</v>
      </c>
      <c r="D44" s="62">
        <v>44718</v>
      </c>
      <c r="E44" s="63">
        <v>44733</v>
      </c>
      <c r="F44" s="64">
        <f t="shared" si="0"/>
        <v>15</v>
      </c>
      <c r="G44" s="7" t="s">
        <v>193</v>
      </c>
      <c r="H44" s="66" t="s">
        <v>159</v>
      </c>
      <c r="I44" s="7" t="s">
        <v>51</v>
      </c>
      <c r="J44" s="7" t="str">
        <f t="shared" si="1"/>
        <v>4</v>
      </c>
      <c r="K44" s="7">
        <v>1</v>
      </c>
      <c r="L44" s="76">
        <v>1749</v>
      </c>
      <c r="M44" s="76">
        <v>105</v>
      </c>
      <c r="N44" s="76">
        <v>74</v>
      </c>
      <c r="O44" s="76">
        <v>58</v>
      </c>
      <c r="P44" s="7">
        <f t="shared" si="5"/>
        <v>6.0034305317324188</v>
      </c>
      <c r="Q44" s="7">
        <f t="shared" si="6"/>
        <v>4.230989136649514</v>
      </c>
      <c r="R44" s="7">
        <f t="shared" si="7"/>
        <v>3.3161806746712408</v>
      </c>
    </row>
    <row r="45" spans="1:18" s="7" customFormat="1">
      <c r="A45" s="47">
        <v>44870</v>
      </c>
      <c r="B45" s="61" t="s">
        <v>158</v>
      </c>
      <c r="C45" s="73" t="s">
        <v>142</v>
      </c>
      <c r="D45" s="62">
        <v>44718</v>
      </c>
      <c r="E45" s="63">
        <v>44733</v>
      </c>
      <c r="F45" s="64">
        <f t="shared" si="0"/>
        <v>15</v>
      </c>
      <c r="G45" s="7" t="s">
        <v>193</v>
      </c>
      <c r="H45" s="66" t="s">
        <v>159</v>
      </c>
      <c r="I45" s="7" t="s">
        <v>51</v>
      </c>
      <c r="J45" s="7" t="str">
        <f t="shared" si="1"/>
        <v>4</v>
      </c>
      <c r="K45" s="7">
        <v>2</v>
      </c>
      <c r="L45" s="76">
        <v>2213</v>
      </c>
      <c r="M45" s="76">
        <v>220</v>
      </c>
      <c r="N45" s="76">
        <v>131</v>
      </c>
      <c r="O45" s="76">
        <v>102</v>
      </c>
      <c r="P45" s="7">
        <f t="shared" si="5"/>
        <v>9.9412562132851345</v>
      </c>
      <c r="Q45" s="7">
        <f t="shared" si="6"/>
        <v>5.9195661997288749</v>
      </c>
      <c r="R45" s="7">
        <f t="shared" si="7"/>
        <v>4.609127880704925</v>
      </c>
    </row>
    <row r="46" spans="1:18" s="7" customFormat="1">
      <c r="A46" s="47">
        <v>44870</v>
      </c>
      <c r="B46" s="61" t="s">
        <v>160</v>
      </c>
      <c r="C46" s="73" t="s">
        <v>142</v>
      </c>
      <c r="D46" s="62">
        <v>44718</v>
      </c>
      <c r="E46" s="63">
        <v>44733</v>
      </c>
      <c r="F46" s="64">
        <f t="shared" si="0"/>
        <v>15</v>
      </c>
      <c r="G46" s="7" t="s">
        <v>193</v>
      </c>
      <c r="H46" s="66" t="s">
        <v>161</v>
      </c>
      <c r="I46" s="7" t="s">
        <v>56</v>
      </c>
      <c r="J46" s="7" t="str">
        <f t="shared" si="1"/>
        <v>1</v>
      </c>
      <c r="K46" s="7">
        <v>1</v>
      </c>
      <c r="L46" s="76">
        <v>1316</v>
      </c>
      <c r="M46" s="76">
        <v>190</v>
      </c>
      <c r="N46" s="76">
        <v>128</v>
      </c>
      <c r="O46" s="76">
        <v>106</v>
      </c>
      <c r="P46" s="7">
        <f t="shared" si="5"/>
        <v>14.437689969604865</v>
      </c>
      <c r="Q46" s="7">
        <f t="shared" si="6"/>
        <v>9.7264437689969601</v>
      </c>
      <c r="R46" s="7">
        <f t="shared" si="7"/>
        <v>8.0547112462006076</v>
      </c>
    </row>
    <row r="47" spans="1:18" s="7" customFormat="1">
      <c r="A47" s="47">
        <v>44870</v>
      </c>
      <c r="B47" s="61" t="s">
        <v>160</v>
      </c>
      <c r="C47" s="73" t="s">
        <v>142</v>
      </c>
      <c r="D47" s="62">
        <v>44718</v>
      </c>
      <c r="E47" s="63">
        <v>44733</v>
      </c>
      <c r="F47" s="64">
        <f t="shared" si="0"/>
        <v>15</v>
      </c>
      <c r="G47" s="7" t="s">
        <v>193</v>
      </c>
      <c r="H47" s="66" t="s">
        <v>161</v>
      </c>
      <c r="I47" s="7" t="s">
        <v>56</v>
      </c>
      <c r="J47" s="7" t="str">
        <f t="shared" si="1"/>
        <v>1</v>
      </c>
      <c r="K47" s="7">
        <v>2</v>
      </c>
      <c r="L47" s="76">
        <v>1330</v>
      </c>
      <c r="M47" s="76">
        <v>113</v>
      </c>
      <c r="N47" s="76">
        <v>68</v>
      </c>
      <c r="O47" s="76">
        <v>51</v>
      </c>
      <c r="P47" s="7">
        <f t="shared" si="5"/>
        <v>8.4962406015037608</v>
      </c>
      <c r="Q47" s="7">
        <f t="shared" si="6"/>
        <v>5.1127819548872182</v>
      </c>
      <c r="R47" s="7">
        <f t="shared" si="7"/>
        <v>3.8345864661654137</v>
      </c>
    </row>
    <row r="48" spans="1:18" s="7" customFormat="1">
      <c r="A48" s="47">
        <v>44870</v>
      </c>
      <c r="B48" s="61" t="s">
        <v>160</v>
      </c>
      <c r="C48" s="73" t="s">
        <v>142</v>
      </c>
      <c r="D48" s="62">
        <v>44718</v>
      </c>
      <c r="E48" s="63">
        <v>44733</v>
      </c>
      <c r="F48" s="64">
        <f t="shared" si="0"/>
        <v>15</v>
      </c>
      <c r="G48" s="7" t="s">
        <v>193</v>
      </c>
      <c r="H48" s="66" t="s">
        <v>161</v>
      </c>
      <c r="I48" s="7" t="s">
        <v>57</v>
      </c>
      <c r="J48" s="7" t="str">
        <f t="shared" si="1"/>
        <v>2</v>
      </c>
      <c r="K48" s="7">
        <v>1</v>
      </c>
      <c r="L48" s="76">
        <v>799</v>
      </c>
      <c r="M48" s="76">
        <v>58</v>
      </c>
      <c r="N48" s="76">
        <v>42</v>
      </c>
      <c r="O48" s="76">
        <v>32</v>
      </c>
      <c r="P48" s="7">
        <f t="shared" si="5"/>
        <v>7.259073842302878</v>
      </c>
      <c r="Q48" s="7">
        <f t="shared" si="6"/>
        <v>5.2565707133917394</v>
      </c>
      <c r="R48" s="7">
        <f t="shared" si="7"/>
        <v>4.005006257822278</v>
      </c>
    </row>
    <row r="49" spans="1:18" s="7" customFormat="1">
      <c r="A49" s="47">
        <v>44871</v>
      </c>
      <c r="B49" s="61" t="s">
        <v>160</v>
      </c>
      <c r="C49" s="73" t="s">
        <v>142</v>
      </c>
      <c r="D49" s="62">
        <v>44718</v>
      </c>
      <c r="E49" s="63">
        <v>44733</v>
      </c>
      <c r="F49" s="64">
        <f t="shared" si="0"/>
        <v>15</v>
      </c>
      <c r="G49" s="7" t="s">
        <v>193</v>
      </c>
      <c r="H49" s="66" t="s">
        <v>161</v>
      </c>
      <c r="I49" s="7" t="s">
        <v>58</v>
      </c>
      <c r="J49" s="7" t="str">
        <f t="shared" si="1"/>
        <v>3</v>
      </c>
      <c r="K49" s="7">
        <v>1</v>
      </c>
      <c r="L49" s="76">
        <v>994</v>
      </c>
      <c r="M49" s="76">
        <v>97</v>
      </c>
      <c r="N49" s="76">
        <v>49</v>
      </c>
      <c r="O49" s="76">
        <v>42</v>
      </c>
      <c r="P49" s="7">
        <f t="shared" si="5"/>
        <v>9.7585513078470818</v>
      </c>
      <c r="Q49" s="7">
        <f t="shared" si="6"/>
        <v>4.929577464788732</v>
      </c>
      <c r="R49" s="7">
        <f t="shared" si="7"/>
        <v>4.225352112676056</v>
      </c>
    </row>
    <row r="50" spans="1:18" s="7" customFormat="1">
      <c r="A50" s="47">
        <v>44871</v>
      </c>
      <c r="B50" s="61" t="s">
        <v>160</v>
      </c>
      <c r="C50" s="73" t="s">
        <v>142</v>
      </c>
      <c r="D50" s="62">
        <v>44718</v>
      </c>
      <c r="E50" s="63">
        <v>44733</v>
      </c>
      <c r="F50" s="64">
        <f t="shared" si="0"/>
        <v>15</v>
      </c>
      <c r="G50" s="7" t="s">
        <v>193</v>
      </c>
      <c r="H50" s="66" t="s">
        <v>161</v>
      </c>
      <c r="I50" s="7" t="s">
        <v>58</v>
      </c>
      <c r="J50" s="7" t="str">
        <f t="shared" si="1"/>
        <v>3</v>
      </c>
      <c r="K50" s="7">
        <v>2</v>
      </c>
      <c r="L50" s="76">
        <v>1200</v>
      </c>
      <c r="M50" s="76">
        <v>118</v>
      </c>
      <c r="N50" s="76">
        <v>70</v>
      </c>
      <c r="O50" s="76">
        <v>54</v>
      </c>
      <c r="P50" s="7">
        <f t="shared" si="5"/>
        <v>9.8333333333333321</v>
      </c>
      <c r="Q50" s="7">
        <f t="shared" si="6"/>
        <v>5.833333333333333</v>
      </c>
      <c r="R50" s="7">
        <f t="shared" si="7"/>
        <v>4.5</v>
      </c>
    </row>
    <row r="51" spans="1:18" s="7" customFormat="1">
      <c r="A51" s="47">
        <v>44871</v>
      </c>
      <c r="B51" s="61" t="s">
        <v>160</v>
      </c>
      <c r="C51" s="73" t="s">
        <v>142</v>
      </c>
      <c r="D51" s="62">
        <v>44718</v>
      </c>
      <c r="E51" s="63">
        <v>44733</v>
      </c>
      <c r="F51" s="64">
        <f t="shared" si="0"/>
        <v>15</v>
      </c>
      <c r="G51" s="7" t="s">
        <v>193</v>
      </c>
      <c r="H51" s="66" t="s">
        <v>161</v>
      </c>
      <c r="I51" s="7" t="s">
        <v>59</v>
      </c>
      <c r="J51" s="7" t="str">
        <f t="shared" si="1"/>
        <v>4</v>
      </c>
      <c r="K51" s="7">
        <v>1</v>
      </c>
      <c r="L51" s="76">
        <v>1297</v>
      </c>
      <c r="M51" s="76">
        <v>94</v>
      </c>
      <c r="N51" s="76">
        <v>52</v>
      </c>
      <c r="O51" s="76">
        <v>40</v>
      </c>
      <c r="P51" s="7">
        <f t="shared" si="5"/>
        <v>7.2474942174248271</v>
      </c>
      <c r="Q51" s="7">
        <f t="shared" si="6"/>
        <v>4.0092521202775639</v>
      </c>
      <c r="R51" s="7">
        <f t="shared" si="7"/>
        <v>3.084040092521203</v>
      </c>
    </row>
    <row r="52" spans="1:18" s="7" customFormat="1">
      <c r="A52" s="47">
        <v>44871</v>
      </c>
      <c r="B52" s="61" t="s">
        <v>160</v>
      </c>
      <c r="C52" s="73" t="s">
        <v>142</v>
      </c>
      <c r="D52" s="62">
        <v>44718</v>
      </c>
      <c r="E52" s="63">
        <v>44733</v>
      </c>
      <c r="F52" s="64">
        <f t="shared" si="0"/>
        <v>15</v>
      </c>
      <c r="G52" s="7" t="s">
        <v>193</v>
      </c>
      <c r="H52" s="66" t="s">
        <v>161</v>
      </c>
      <c r="I52" s="7" t="s">
        <v>59</v>
      </c>
      <c r="J52" s="7" t="str">
        <f t="shared" si="1"/>
        <v>4</v>
      </c>
      <c r="K52" s="7">
        <v>2</v>
      </c>
      <c r="L52" s="76">
        <v>1458</v>
      </c>
      <c r="M52" s="76">
        <v>171</v>
      </c>
      <c r="N52" s="76">
        <v>99</v>
      </c>
      <c r="O52" s="76">
        <v>60</v>
      </c>
      <c r="P52" s="7">
        <f t="shared" si="5"/>
        <v>11.728395061728394</v>
      </c>
      <c r="Q52" s="7">
        <f t="shared" si="6"/>
        <v>6.7901234567901234</v>
      </c>
      <c r="R52" s="7">
        <f t="shared" si="7"/>
        <v>4.1152263374485596</v>
      </c>
    </row>
    <row r="53" spans="1:18" s="7" customFormat="1">
      <c r="A53" s="47">
        <v>44871</v>
      </c>
      <c r="B53" s="61" t="s">
        <v>188</v>
      </c>
      <c r="C53" s="73" t="s">
        <v>137</v>
      </c>
      <c r="D53" s="63">
        <v>44763</v>
      </c>
      <c r="E53" s="63">
        <v>44778</v>
      </c>
      <c r="F53" s="64">
        <f t="shared" si="0"/>
        <v>15</v>
      </c>
      <c r="G53" s="7" t="s">
        <v>193</v>
      </c>
      <c r="H53" s="67" t="s">
        <v>163</v>
      </c>
      <c r="I53" s="7" t="s">
        <v>64</v>
      </c>
      <c r="J53" s="7" t="str">
        <f t="shared" si="1"/>
        <v>1</v>
      </c>
      <c r="K53" s="7">
        <v>1</v>
      </c>
      <c r="L53" s="76">
        <v>610</v>
      </c>
      <c r="M53" s="76">
        <v>73</v>
      </c>
      <c r="N53" s="76">
        <v>56</v>
      </c>
      <c r="O53" s="76">
        <v>24</v>
      </c>
      <c r="P53" s="7">
        <f t="shared" si="5"/>
        <v>11.967213114754099</v>
      </c>
      <c r="Q53" s="7">
        <f t="shared" si="6"/>
        <v>9.1803278688524586</v>
      </c>
      <c r="R53" s="7">
        <f t="shared" si="7"/>
        <v>3.9344262295081971</v>
      </c>
    </row>
    <row r="54" spans="1:18" s="7" customFormat="1">
      <c r="A54" s="47">
        <v>44871</v>
      </c>
      <c r="B54" s="61" t="s">
        <v>188</v>
      </c>
      <c r="C54" s="73" t="s">
        <v>137</v>
      </c>
      <c r="D54" s="63">
        <v>44763</v>
      </c>
      <c r="E54" s="63">
        <v>44778</v>
      </c>
      <c r="F54" s="64">
        <f t="shared" si="0"/>
        <v>15</v>
      </c>
      <c r="G54" s="7" t="s">
        <v>193</v>
      </c>
      <c r="H54" s="67" t="s">
        <v>163</v>
      </c>
      <c r="I54" s="7" t="s">
        <v>64</v>
      </c>
      <c r="J54" s="7" t="str">
        <f t="shared" si="1"/>
        <v>1</v>
      </c>
      <c r="K54" s="7">
        <v>2</v>
      </c>
      <c r="L54" s="76">
        <v>1135</v>
      </c>
      <c r="M54" s="76">
        <v>88</v>
      </c>
      <c r="N54" s="76">
        <v>68</v>
      </c>
      <c r="O54" s="76">
        <v>23</v>
      </c>
      <c r="P54" s="7">
        <f t="shared" si="5"/>
        <v>7.7533039647577091</v>
      </c>
      <c r="Q54" s="7">
        <f t="shared" si="6"/>
        <v>5.9911894273127748</v>
      </c>
      <c r="R54" s="7">
        <f t="shared" si="7"/>
        <v>2.0264317180616742</v>
      </c>
    </row>
    <row r="55" spans="1:18" s="7" customFormat="1">
      <c r="A55" s="47">
        <v>44871</v>
      </c>
      <c r="B55" s="61" t="s">
        <v>188</v>
      </c>
      <c r="C55" s="73" t="s">
        <v>137</v>
      </c>
      <c r="D55" s="63">
        <v>44763</v>
      </c>
      <c r="E55" s="63">
        <v>44778</v>
      </c>
      <c r="F55" s="64">
        <f t="shared" si="0"/>
        <v>15</v>
      </c>
      <c r="G55" s="7" t="s">
        <v>193</v>
      </c>
      <c r="H55" s="61" t="s">
        <v>163</v>
      </c>
      <c r="I55" s="7" t="s">
        <v>65</v>
      </c>
      <c r="J55" s="7" t="str">
        <f t="shared" si="1"/>
        <v>2</v>
      </c>
      <c r="K55" s="7">
        <v>1</v>
      </c>
      <c r="L55" s="76">
        <v>1096</v>
      </c>
      <c r="M55" s="76">
        <v>138</v>
      </c>
      <c r="N55" s="76">
        <v>114</v>
      </c>
      <c r="O55" s="76">
        <v>75</v>
      </c>
      <c r="P55" s="7">
        <f t="shared" si="5"/>
        <v>12.59124087591241</v>
      </c>
      <c r="Q55" s="7">
        <f t="shared" si="6"/>
        <v>10.401459854014599</v>
      </c>
      <c r="R55" s="7">
        <f t="shared" si="7"/>
        <v>6.8430656934306571</v>
      </c>
    </row>
    <row r="56" spans="1:18" s="7" customFormat="1">
      <c r="A56" s="47">
        <v>44871</v>
      </c>
      <c r="B56" s="61" t="s">
        <v>188</v>
      </c>
      <c r="C56" s="73" t="s">
        <v>137</v>
      </c>
      <c r="D56" s="63">
        <v>44763</v>
      </c>
      <c r="E56" s="63">
        <v>44778</v>
      </c>
      <c r="F56" s="64">
        <f t="shared" si="0"/>
        <v>15</v>
      </c>
      <c r="G56" s="7" t="s">
        <v>193</v>
      </c>
      <c r="H56" s="61" t="s">
        <v>163</v>
      </c>
      <c r="I56" s="7" t="s">
        <v>65</v>
      </c>
      <c r="J56" s="7" t="str">
        <f t="shared" si="1"/>
        <v>2</v>
      </c>
      <c r="K56" s="7">
        <v>2</v>
      </c>
      <c r="L56" s="76">
        <v>1177</v>
      </c>
      <c r="M56" s="76">
        <v>164</v>
      </c>
      <c r="N56" s="76">
        <v>90</v>
      </c>
      <c r="O56" s="76">
        <v>55</v>
      </c>
      <c r="P56" s="7">
        <f t="shared" si="5"/>
        <v>13.93372982158029</v>
      </c>
      <c r="Q56" s="7">
        <f t="shared" si="6"/>
        <v>7.6465590484282071</v>
      </c>
      <c r="R56" s="7">
        <f t="shared" si="7"/>
        <v>4.6728971962616823</v>
      </c>
    </row>
    <row r="57" spans="1:18" s="7" customFormat="1">
      <c r="A57" s="47">
        <v>44874</v>
      </c>
      <c r="B57" s="61" t="s">
        <v>188</v>
      </c>
      <c r="C57" s="73" t="s">
        <v>137</v>
      </c>
      <c r="D57" s="63">
        <v>44763</v>
      </c>
      <c r="E57" s="63">
        <v>44778</v>
      </c>
      <c r="F57" s="64">
        <f t="shared" si="0"/>
        <v>15</v>
      </c>
      <c r="G57" s="7" t="s">
        <v>193</v>
      </c>
      <c r="H57" s="61" t="s">
        <v>163</v>
      </c>
      <c r="I57" s="7" t="s">
        <v>66</v>
      </c>
      <c r="J57" s="7" t="str">
        <f t="shared" si="1"/>
        <v>3</v>
      </c>
      <c r="K57" s="7">
        <v>1</v>
      </c>
      <c r="L57" s="76">
        <v>1802</v>
      </c>
      <c r="M57" s="76">
        <v>173</v>
      </c>
      <c r="N57" s="76">
        <v>120</v>
      </c>
      <c r="O57" s="76">
        <v>116</v>
      </c>
      <c r="P57" s="7">
        <f t="shared" si="5"/>
        <v>9.6004439511653707</v>
      </c>
      <c r="Q57" s="7">
        <f t="shared" si="6"/>
        <v>6.659267480577137</v>
      </c>
      <c r="R57" s="7">
        <f t="shared" si="7"/>
        <v>6.4372918978912317</v>
      </c>
    </row>
    <row r="58" spans="1:18" s="7" customFormat="1">
      <c r="A58" s="47">
        <v>44874</v>
      </c>
      <c r="B58" s="61" t="s">
        <v>188</v>
      </c>
      <c r="C58" s="73" t="s">
        <v>137</v>
      </c>
      <c r="D58" s="63">
        <v>44763</v>
      </c>
      <c r="E58" s="63">
        <v>44778</v>
      </c>
      <c r="F58" s="64">
        <f t="shared" si="0"/>
        <v>15</v>
      </c>
      <c r="G58" s="7" t="s">
        <v>193</v>
      </c>
      <c r="H58" s="61" t="s">
        <v>163</v>
      </c>
      <c r="I58" s="7" t="s">
        <v>67</v>
      </c>
      <c r="J58" s="7" t="str">
        <f t="shared" si="1"/>
        <v>4</v>
      </c>
      <c r="K58" s="7">
        <v>1</v>
      </c>
      <c r="L58" s="76">
        <v>1130</v>
      </c>
      <c r="M58" s="76">
        <v>117</v>
      </c>
      <c r="N58" s="76">
        <v>65</v>
      </c>
      <c r="O58" s="76">
        <v>34</v>
      </c>
      <c r="P58" s="7">
        <f t="shared" si="5"/>
        <v>10.353982300884956</v>
      </c>
      <c r="Q58" s="7">
        <f t="shared" si="6"/>
        <v>5.7522123893805306</v>
      </c>
      <c r="R58" s="7">
        <f t="shared" si="7"/>
        <v>3.0088495575221237</v>
      </c>
    </row>
    <row r="59" spans="1:18" s="7" customFormat="1">
      <c r="A59" s="47">
        <v>44874</v>
      </c>
      <c r="B59" s="61" t="s">
        <v>188</v>
      </c>
      <c r="C59" s="73" t="s">
        <v>137</v>
      </c>
      <c r="D59" s="63">
        <v>44763</v>
      </c>
      <c r="E59" s="63">
        <v>44778</v>
      </c>
      <c r="F59" s="64">
        <f t="shared" si="0"/>
        <v>15</v>
      </c>
      <c r="G59" s="7" t="s">
        <v>193</v>
      </c>
      <c r="H59" s="61" t="s">
        <v>163</v>
      </c>
      <c r="I59" s="7" t="s">
        <v>67</v>
      </c>
      <c r="J59" s="7" t="str">
        <f t="shared" si="1"/>
        <v>4</v>
      </c>
      <c r="K59" s="7">
        <v>2</v>
      </c>
      <c r="L59" s="76">
        <v>995</v>
      </c>
      <c r="M59" s="76">
        <v>26</v>
      </c>
      <c r="N59" s="76">
        <v>18</v>
      </c>
      <c r="O59" s="76">
        <v>5</v>
      </c>
      <c r="P59" s="7">
        <f t="shared" si="5"/>
        <v>2.613065326633166</v>
      </c>
      <c r="Q59" s="7">
        <f t="shared" si="6"/>
        <v>1.8090452261306531</v>
      </c>
      <c r="R59" s="7">
        <f t="shared" si="7"/>
        <v>0.50251256281407031</v>
      </c>
    </row>
    <row r="60" spans="1:18" s="7" customFormat="1">
      <c r="A60" s="47">
        <v>44874</v>
      </c>
      <c r="B60" s="61" t="s">
        <v>189</v>
      </c>
      <c r="C60" s="73" t="s">
        <v>142</v>
      </c>
      <c r="D60" s="63">
        <v>44763</v>
      </c>
      <c r="E60" s="63">
        <v>44778</v>
      </c>
      <c r="F60" s="64">
        <f t="shared" si="0"/>
        <v>15</v>
      </c>
      <c r="G60" s="7" t="s">
        <v>193</v>
      </c>
      <c r="H60" s="65" t="s">
        <v>165</v>
      </c>
      <c r="I60" s="7" t="s">
        <v>72</v>
      </c>
      <c r="J60" s="7" t="str">
        <f t="shared" si="1"/>
        <v>1</v>
      </c>
      <c r="K60" s="7">
        <v>1</v>
      </c>
      <c r="L60" s="76">
        <v>1367</v>
      </c>
      <c r="M60" s="76">
        <v>68</v>
      </c>
      <c r="N60" s="76">
        <v>34</v>
      </c>
      <c r="O60" s="76">
        <v>33</v>
      </c>
      <c r="P60" s="7">
        <f t="shared" si="5"/>
        <v>4.9743964886613021</v>
      </c>
      <c r="Q60" s="7">
        <f t="shared" si="6"/>
        <v>2.4871982443306511</v>
      </c>
      <c r="R60" s="7">
        <f t="shared" si="7"/>
        <v>2.4140453547915142</v>
      </c>
    </row>
    <row r="61" spans="1:18" s="7" customFormat="1">
      <c r="A61" s="47">
        <v>44874</v>
      </c>
      <c r="B61" s="61" t="s">
        <v>189</v>
      </c>
      <c r="C61" s="73" t="s">
        <v>142</v>
      </c>
      <c r="D61" s="63">
        <v>44763</v>
      </c>
      <c r="E61" s="63">
        <v>44778</v>
      </c>
      <c r="F61" s="64">
        <f t="shared" si="0"/>
        <v>15</v>
      </c>
      <c r="G61" s="7" t="s">
        <v>193</v>
      </c>
      <c r="H61" s="65" t="s">
        <v>165</v>
      </c>
      <c r="I61" s="7" t="s">
        <v>73</v>
      </c>
      <c r="J61" s="7" t="str">
        <f t="shared" si="1"/>
        <v>2</v>
      </c>
      <c r="K61" s="7">
        <v>1</v>
      </c>
      <c r="L61" s="76">
        <v>894</v>
      </c>
      <c r="M61" s="76">
        <v>102</v>
      </c>
      <c r="N61" s="76">
        <v>71</v>
      </c>
      <c r="O61" s="76">
        <v>65</v>
      </c>
      <c r="P61" s="7">
        <f t="shared" si="5"/>
        <v>11.409395973154362</v>
      </c>
      <c r="Q61" s="7">
        <f t="shared" si="6"/>
        <v>7.9418344519015669</v>
      </c>
      <c r="R61" s="7">
        <f t="shared" si="7"/>
        <v>7.2706935123042511</v>
      </c>
    </row>
    <row r="62" spans="1:18" s="7" customFormat="1">
      <c r="A62" s="47">
        <v>44874</v>
      </c>
      <c r="B62" s="61" t="s">
        <v>189</v>
      </c>
      <c r="C62" s="73" t="s">
        <v>142</v>
      </c>
      <c r="D62" s="63">
        <v>44763</v>
      </c>
      <c r="E62" s="63">
        <v>44778</v>
      </c>
      <c r="F62" s="64">
        <f t="shared" si="0"/>
        <v>15</v>
      </c>
      <c r="G62" s="7" t="s">
        <v>193</v>
      </c>
      <c r="H62" s="65" t="s">
        <v>165</v>
      </c>
      <c r="I62" s="7" t="s">
        <v>73</v>
      </c>
      <c r="J62" s="7" t="str">
        <f t="shared" si="1"/>
        <v>2</v>
      </c>
      <c r="K62" s="7">
        <v>2</v>
      </c>
      <c r="L62" s="76">
        <v>1645</v>
      </c>
      <c r="M62" s="76">
        <v>138</v>
      </c>
      <c r="N62" s="76">
        <v>63</v>
      </c>
      <c r="O62" s="76">
        <v>90</v>
      </c>
      <c r="P62" s="7">
        <f t="shared" si="5"/>
        <v>8.3890577507598785</v>
      </c>
      <c r="Q62" s="7">
        <f t="shared" si="6"/>
        <v>3.8297872340425529</v>
      </c>
      <c r="R62" s="7">
        <f t="shared" si="7"/>
        <v>5.4711246200607899</v>
      </c>
    </row>
    <row r="63" spans="1:18" s="7" customFormat="1">
      <c r="A63" s="47">
        <v>44874</v>
      </c>
      <c r="B63" s="61" t="s">
        <v>189</v>
      </c>
      <c r="C63" s="73" t="s">
        <v>142</v>
      </c>
      <c r="D63" s="63">
        <v>44763</v>
      </c>
      <c r="E63" s="63">
        <v>44778</v>
      </c>
      <c r="F63" s="64">
        <f t="shared" si="0"/>
        <v>15</v>
      </c>
      <c r="G63" s="7" t="s">
        <v>193</v>
      </c>
      <c r="H63" s="65" t="s">
        <v>165</v>
      </c>
      <c r="I63" s="7" t="s">
        <v>74</v>
      </c>
      <c r="J63" s="7" t="str">
        <f t="shared" si="1"/>
        <v>3</v>
      </c>
      <c r="K63" s="7">
        <v>1</v>
      </c>
      <c r="L63" s="76">
        <v>1389</v>
      </c>
      <c r="M63" s="76">
        <v>60</v>
      </c>
      <c r="N63" s="76">
        <v>37</v>
      </c>
      <c r="O63" s="76">
        <v>21</v>
      </c>
      <c r="P63" s="7">
        <f t="shared" si="5"/>
        <v>4.319654427645788</v>
      </c>
      <c r="Q63" s="7">
        <f t="shared" si="6"/>
        <v>2.6637868970482361</v>
      </c>
      <c r="R63" s="7">
        <f t="shared" si="7"/>
        <v>1.5118790496760259</v>
      </c>
    </row>
    <row r="64" spans="1:18" s="7" customFormat="1">
      <c r="A64" s="47">
        <v>44874</v>
      </c>
      <c r="B64" s="61" t="s">
        <v>189</v>
      </c>
      <c r="C64" s="73" t="s">
        <v>142</v>
      </c>
      <c r="D64" s="63">
        <v>44763</v>
      </c>
      <c r="E64" s="63">
        <v>44778</v>
      </c>
      <c r="F64" s="64">
        <f t="shared" si="0"/>
        <v>15</v>
      </c>
      <c r="G64" s="7" t="s">
        <v>193</v>
      </c>
      <c r="H64" s="65" t="s">
        <v>165</v>
      </c>
      <c r="I64" s="7" t="s">
        <v>74</v>
      </c>
      <c r="J64" s="7" t="str">
        <f t="shared" si="1"/>
        <v>3</v>
      </c>
      <c r="K64" s="7">
        <v>2</v>
      </c>
      <c r="L64" s="76">
        <v>934</v>
      </c>
      <c r="M64" s="76">
        <v>57</v>
      </c>
      <c r="N64" s="76">
        <v>29</v>
      </c>
      <c r="O64" s="76">
        <v>28</v>
      </c>
      <c r="P64" s="7">
        <f>M64/L64*100</f>
        <v>6.1027837259100641</v>
      </c>
      <c r="Q64" s="7">
        <f>N64/L64*100</f>
        <v>3.1049250535331905</v>
      </c>
      <c r="R64" s="7">
        <f>O64/L64*100</f>
        <v>2.9978586723768736</v>
      </c>
    </row>
    <row r="65" spans="1:18" s="7" customFormat="1">
      <c r="A65" s="47">
        <v>44874</v>
      </c>
      <c r="B65" s="61" t="s">
        <v>189</v>
      </c>
      <c r="C65" s="73" t="s">
        <v>142</v>
      </c>
      <c r="D65" s="63">
        <v>44763</v>
      </c>
      <c r="E65" s="63">
        <v>44778</v>
      </c>
      <c r="F65" s="64">
        <f t="shared" si="0"/>
        <v>15</v>
      </c>
      <c r="G65" s="7" t="s">
        <v>193</v>
      </c>
      <c r="H65" s="65" t="s">
        <v>165</v>
      </c>
      <c r="I65" s="7" t="s">
        <v>75</v>
      </c>
      <c r="J65" s="7" t="str">
        <f t="shared" si="1"/>
        <v>4</v>
      </c>
      <c r="K65" s="7">
        <v>1</v>
      </c>
      <c r="L65" s="76">
        <v>659</v>
      </c>
      <c r="M65" s="76">
        <v>113</v>
      </c>
      <c r="N65" s="76">
        <v>51</v>
      </c>
      <c r="O65" s="76">
        <v>43</v>
      </c>
      <c r="P65" s="7">
        <f t="shared" ref="P65:P95" si="8">M65/L65*100</f>
        <v>17.147192716236724</v>
      </c>
      <c r="Q65" s="7">
        <f t="shared" ref="Q65:Q95" si="9">N65/L65*100</f>
        <v>7.7389984825493165</v>
      </c>
      <c r="R65" s="7">
        <f t="shared" ref="R65:R95" si="10">O65/L65*100</f>
        <v>6.5250379362670712</v>
      </c>
    </row>
    <row r="66" spans="1:18" s="7" customFormat="1">
      <c r="A66" s="47">
        <v>44874</v>
      </c>
      <c r="B66" s="61" t="s">
        <v>189</v>
      </c>
      <c r="C66" s="73" t="s">
        <v>142</v>
      </c>
      <c r="D66" s="63">
        <v>44763</v>
      </c>
      <c r="E66" s="63">
        <v>44778</v>
      </c>
      <c r="F66" s="64">
        <f t="shared" ref="F66" si="11">E66-D66</f>
        <v>15</v>
      </c>
      <c r="G66" s="7" t="s">
        <v>193</v>
      </c>
      <c r="H66" s="65" t="s">
        <v>165</v>
      </c>
      <c r="I66" s="7" t="s">
        <v>75</v>
      </c>
      <c r="J66" s="7" t="str">
        <f t="shared" ref="J66" si="12">RIGHT(I66,1)</f>
        <v>4</v>
      </c>
      <c r="K66" s="7">
        <v>2</v>
      </c>
      <c r="L66" s="76">
        <v>976</v>
      </c>
      <c r="M66" s="76">
        <v>144</v>
      </c>
      <c r="N66" s="76">
        <v>56</v>
      </c>
      <c r="O66" s="76">
        <v>55</v>
      </c>
      <c r="P66" s="7">
        <f t="shared" si="8"/>
        <v>14.754098360655737</v>
      </c>
      <c r="Q66" s="7">
        <f t="shared" si="9"/>
        <v>5.7377049180327866</v>
      </c>
      <c r="R66" s="7">
        <f t="shared" si="10"/>
        <v>5.6352459016393439</v>
      </c>
    </row>
    <row r="67" spans="1:18" s="7" customFormat="1">
      <c r="A67" s="50">
        <v>44857</v>
      </c>
      <c r="B67" s="61" t="s">
        <v>146</v>
      </c>
      <c r="C67" s="73" t="s">
        <v>137</v>
      </c>
      <c r="D67" s="62">
        <v>44716</v>
      </c>
      <c r="E67" s="63">
        <v>44731</v>
      </c>
      <c r="F67" s="64">
        <f t="shared" ref="F67:F98" si="13">E67-D67</f>
        <v>15</v>
      </c>
      <c r="G67" s="7" t="s">
        <v>194</v>
      </c>
      <c r="H67" s="65" t="s">
        <v>147</v>
      </c>
      <c r="I67" s="7" t="s">
        <v>4</v>
      </c>
      <c r="J67" s="7" t="str">
        <f>RIGHT(I67,1)</f>
        <v>1</v>
      </c>
      <c r="K67" s="7">
        <v>1</v>
      </c>
      <c r="L67" s="76">
        <v>645</v>
      </c>
      <c r="M67" s="76">
        <v>37</v>
      </c>
      <c r="N67" s="76">
        <v>38</v>
      </c>
      <c r="O67" s="76">
        <v>26</v>
      </c>
      <c r="P67" s="7">
        <f t="shared" si="8"/>
        <v>5.7364341085271313</v>
      </c>
      <c r="Q67" s="7">
        <f t="shared" si="9"/>
        <v>5.8914728682170541</v>
      </c>
      <c r="R67" s="7">
        <f t="shared" si="10"/>
        <v>4.0310077519379846</v>
      </c>
    </row>
    <row r="68" spans="1:18" s="7" customFormat="1">
      <c r="A68" s="50">
        <v>44857</v>
      </c>
      <c r="B68" s="61" t="s">
        <v>146</v>
      </c>
      <c r="C68" s="73" t="s">
        <v>137</v>
      </c>
      <c r="D68" s="62">
        <v>44716</v>
      </c>
      <c r="E68" s="63">
        <v>44731</v>
      </c>
      <c r="F68" s="64">
        <f t="shared" si="13"/>
        <v>15</v>
      </c>
      <c r="G68" s="7" t="s">
        <v>194</v>
      </c>
      <c r="H68" s="65" t="s">
        <v>147</v>
      </c>
      <c r="I68" s="7" t="s">
        <v>4</v>
      </c>
      <c r="J68" s="7" t="str">
        <f t="shared" ref="J68:J131" si="14">RIGHT(I68,1)</f>
        <v>1</v>
      </c>
      <c r="K68" s="7">
        <v>2</v>
      </c>
      <c r="L68" s="76">
        <v>658</v>
      </c>
      <c r="M68" s="76">
        <v>45</v>
      </c>
      <c r="N68" s="76">
        <v>49</v>
      </c>
      <c r="O68" s="76">
        <v>35</v>
      </c>
      <c r="P68" s="7">
        <f t="shared" si="8"/>
        <v>6.8389057750759878</v>
      </c>
      <c r="Q68" s="7">
        <f t="shared" si="9"/>
        <v>7.4468085106382977</v>
      </c>
      <c r="R68" s="7">
        <f t="shared" si="10"/>
        <v>5.3191489361702127</v>
      </c>
    </row>
    <row r="69" spans="1:18" s="7" customFormat="1">
      <c r="A69" s="50">
        <v>44857</v>
      </c>
      <c r="B69" s="61" t="s">
        <v>146</v>
      </c>
      <c r="C69" s="73" t="s">
        <v>137</v>
      </c>
      <c r="D69" s="62">
        <v>44716</v>
      </c>
      <c r="E69" s="63">
        <v>44731</v>
      </c>
      <c r="F69" s="64">
        <f t="shared" si="13"/>
        <v>15</v>
      </c>
      <c r="G69" s="7" t="s">
        <v>194</v>
      </c>
      <c r="H69" s="65" t="s">
        <v>147</v>
      </c>
      <c r="I69" s="7" t="s">
        <v>5</v>
      </c>
      <c r="J69" s="7" t="str">
        <f t="shared" si="14"/>
        <v>2</v>
      </c>
      <c r="K69" s="7">
        <v>1</v>
      </c>
      <c r="L69" s="76">
        <v>840</v>
      </c>
      <c r="M69" s="76">
        <v>89</v>
      </c>
      <c r="N69" s="76">
        <v>74</v>
      </c>
      <c r="O69" s="76">
        <v>45</v>
      </c>
      <c r="P69" s="7">
        <f t="shared" si="8"/>
        <v>10.595238095238095</v>
      </c>
      <c r="Q69" s="7">
        <f t="shared" si="9"/>
        <v>8.8095238095238102</v>
      </c>
      <c r="R69" s="7">
        <f t="shared" si="10"/>
        <v>5.3571428571428568</v>
      </c>
    </row>
    <row r="70" spans="1:18" s="7" customFormat="1">
      <c r="A70" s="50">
        <v>44857</v>
      </c>
      <c r="B70" s="61" t="s">
        <v>146</v>
      </c>
      <c r="C70" s="73" t="s">
        <v>137</v>
      </c>
      <c r="D70" s="62">
        <v>44716</v>
      </c>
      <c r="E70" s="63">
        <v>44731</v>
      </c>
      <c r="F70" s="64">
        <f t="shared" si="13"/>
        <v>15</v>
      </c>
      <c r="G70" s="7" t="s">
        <v>194</v>
      </c>
      <c r="H70" s="65" t="s">
        <v>147</v>
      </c>
      <c r="I70" s="7" t="s">
        <v>6</v>
      </c>
      <c r="J70" s="7" t="str">
        <f t="shared" si="14"/>
        <v>3</v>
      </c>
      <c r="K70" s="7">
        <v>1</v>
      </c>
      <c r="L70" s="76">
        <v>982</v>
      </c>
      <c r="M70" s="76">
        <v>62</v>
      </c>
      <c r="N70" s="76">
        <v>63</v>
      </c>
      <c r="O70" s="76">
        <v>31</v>
      </c>
      <c r="P70" s="7">
        <f t="shared" si="8"/>
        <v>6.313645621181263</v>
      </c>
      <c r="Q70" s="7">
        <f t="shared" si="9"/>
        <v>6.4154786150712839</v>
      </c>
      <c r="R70" s="7">
        <f t="shared" si="10"/>
        <v>3.1568228105906315</v>
      </c>
    </row>
    <row r="71" spans="1:18" s="5" customFormat="1" ht="16.5" customHeight="1">
      <c r="A71" s="50">
        <v>44857</v>
      </c>
      <c r="B71" s="61" t="s">
        <v>146</v>
      </c>
      <c r="C71" s="73" t="s">
        <v>137</v>
      </c>
      <c r="D71" s="62">
        <v>44716</v>
      </c>
      <c r="E71" s="63">
        <v>44731</v>
      </c>
      <c r="F71" s="64">
        <f t="shared" si="13"/>
        <v>15</v>
      </c>
      <c r="G71" s="7" t="s">
        <v>194</v>
      </c>
      <c r="H71" s="65" t="s">
        <v>147</v>
      </c>
      <c r="I71" s="7" t="s">
        <v>6</v>
      </c>
      <c r="J71" s="7" t="str">
        <f t="shared" si="14"/>
        <v>3</v>
      </c>
      <c r="K71" s="7">
        <v>2</v>
      </c>
      <c r="L71" s="76">
        <v>644</v>
      </c>
      <c r="M71" s="76">
        <v>87</v>
      </c>
      <c r="N71" s="76">
        <v>62</v>
      </c>
      <c r="O71" s="76">
        <v>21</v>
      </c>
      <c r="P71" s="7">
        <f t="shared" si="8"/>
        <v>13.509316770186336</v>
      </c>
      <c r="Q71" s="7">
        <f t="shared" si="9"/>
        <v>9.6273291925465845</v>
      </c>
      <c r="R71" s="7">
        <f t="shared" si="10"/>
        <v>3.2608695652173911</v>
      </c>
    </row>
    <row r="72" spans="1:18" s="7" customFormat="1">
      <c r="A72" s="50">
        <v>44857</v>
      </c>
      <c r="B72" s="61" t="s">
        <v>146</v>
      </c>
      <c r="C72" s="73" t="s">
        <v>137</v>
      </c>
      <c r="D72" s="62">
        <v>44716</v>
      </c>
      <c r="E72" s="63">
        <v>44731</v>
      </c>
      <c r="F72" s="64">
        <f t="shared" si="13"/>
        <v>15</v>
      </c>
      <c r="G72" s="7" t="s">
        <v>194</v>
      </c>
      <c r="H72" s="65" t="s">
        <v>147</v>
      </c>
      <c r="I72" s="7" t="s">
        <v>7</v>
      </c>
      <c r="J72" s="7" t="str">
        <f t="shared" si="14"/>
        <v>4</v>
      </c>
      <c r="K72" s="7">
        <v>1</v>
      </c>
      <c r="L72" s="76">
        <v>887</v>
      </c>
      <c r="M72" s="76">
        <v>88</v>
      </c>
      <c r="N72" s="76">
        <v>65</v>
      </c>
      <c r="O72" s="76">
        <v>37</v>
      </c>
      <c r="P72" s="7">
        <f t="shared" si="8"/>
        <v>9.9210822998872601</v>
      </c>
      <c r="Q72" s="7">
        <f t="shared" si="9"/>
        <v>7.3280721533258166</v>
      </c>
      <c r="R72" s="7">
        <f t="shared" si="10"/>
        <v>4.1713641488162345</v>
      </c>
    </row>
    <row r="73" spans="1:18" s="7" customFormat="1">
      <c r="A73" s="50">
        <v>44857</v>
      </c>
      <c r="B73" s="61" t="s">
        <v>146</v>
      </c>
      <c r="C73" s="73" t="s">
        <v>137</v>
      </c>
      <c r="D73" s="62">
        <v>44716</v>
      </c>
      <c r="E73" s="63">
        <v>44731</v>
      </c>
      <c r="F73" s="64">
        <f t="shared" si="13"/>
        <v>15</v>
      </c>
      <c r="G73" s="7" t="s">
        <v>194</v>
      </c>
      <c r="H73" s="65" t="s">
        <v>147</v>
      </c>
      <c r="I73" s="7" t="s">
        <v>7</v>
      </c>
      <c r="J73" s="7" t="str">
        <f t="shared" si="14"/>
        <v>4</v>
      </c>
      <c r="K73" s="7">
        <v>2</v>
      </c>
      <c r="L73" s="76">
        <v>1151</v>
      </c>
      <c r="M73" s="76">
        <v>96</v>
      </c>
      <c r="N73" s="76">
        <v>85</v>
      </c>
      <c r="O73" s="76">
        <v>50</v>
      </c>
      <c r="P73" s="7">
        <f t="shared" si="8"/>
        <v>8.3405734144222414</v>
      </c>
      <c r="Q73" s="7">
        <f t="shared" si="9"/>
        <v>7.3848827106863597</v>
      </c>
      <c r="R73" s="7">
        <f t="shared" si="10"/>
        <v>4.3440486533449176</v>
      </c>
    </row>
    <row r="74" spans="1:18" s="7" customFormat="1">
      <c r="A74" s="50">
        <v>44859</v>
      </c>
      <c r="B74" s="61" t="s">
        <v>148</v>
      </c>
      <c r="C74" s="73" t="s">
        <v>137</v>
      </c>
      <c r="D74" s="62">
        <v>44716</v>
      </c>
      <c r="E74" s="63">
        <v>44731</v>
      </c>
      <c r="F74" s="64">
        <f t="shared" si="13"/>
        <v>15</v>
      </c>
      <c r="G74" s="7" t="s">
        <v>194</v>
      </c>
      <c r="H74" s="65" t="s">
        <v>149</v>
      </c>
      <c r="I74" s="7" t="s">
        <v>12</v>
      </c>
      <c r="J74" s="7" t="str">
        <f t="shared" si="14"/>
        <v>1</v>
      </c>
      <c r="K74" s="7">
        <v>1</v>
      </c>
      <c r="L74" s="76">
        <v>1122</v>
      </c>
      <c r="M74" s="76">
        <v>99</v>
      </c>
      <c r="N74" s="76">
        <v>98</v>
      </c>
      <c r="O74" s="76">
        <v>54</v>
      </c>
      <c r="P74" s="7">
        <f t="shared" si="8"/>
        <v>8.8235294117647065</v>
      </c>
      <c r="Q74" s="7">
        <f t="shared" si="9"/>
        <v>8.7344028520499108</v>
      </c>
      <c r="R74" s="7">
        <f t="shared" si="10"/>
        <v>4.8128342245989302</v>
      </c>
    </row>
    <row r="75" spans="1:18" s="7" customFormat="1">
      <c r="A75" s="50">
        <v>44859</v>
      </c>
      <c r="B75" s="61" t="s">
        <v>148</v>
      </c>
      <c r="C75" s="73" t="s">
        <v>137</v>
      </c>
      <c r="D75" s="62">
        <v>44716</v>
      </c>
      <c r="E75" s="63">
        <v>44731</v>
      </c>
      <c r="F75" s="64">
        <f t="shared" si="13"/>
        <v>15</v>
      </c>
      <c r="G75" s="7" t="s">
        <v>194</v>
      </c>
      <c r="H75" s="65" t="s">
        <v>149</v>
      </c>
      <c r="I75" s="7" t="s">
        <v>13</v>
      </c>
      <c r="J75" s="7" t="str">
        <f t="shared" si="14"/>
        <v>2</v>
      </c>
      <c r="K75" s="7">
        <v>1</v>
      </c>
      <c r="L75" s="76">
        <v>969</v>
      </c>
      <c r="M75" s="76">
        <v>94</v>
      </c>
      <c r="N75" s="76">
        <v>77</v>
      </c>
      <c r="O75" s="76">
        <v>44</v>
      </c>
      <c r="P75" s="7">
        <f t="shared" si="8"/>
        <v>9.7007223942208469</v>
      </c>
      <c r="Q75" s="7">
        <f t="shared" si="9"/>
        <v>7.9463364293085661</v>
      </c>
      <c r="R75" s="7">
        <f t="shared" si="10"/>
        <v>4.5407636738906092</v>
      </c>
    </row>
    <row r="76" spans="1:18" s="7" customFormat="1">
      <c r="A76" s="50">
        <v>44859</v>
      </c>
      <c r="B76" s="61" t="s">
        <v>148</v>
      </c>
      <c r="C76" s="73" t="s">
        <v>137</v>
      </c>
      <c r="D76" s="62">
        <v>44716</v>
      </c>
      <c r="E76" s="63">
        <v>44731</v>
      </c>
      <c r="F76" s="64">
        <f t="shared" si="13"/>
        <v>15</v>
      </c>
      <c r="G76" s="7" t="s">
        <v>194</v>
      </c>
      <c r="H76" s="65" t="s">
        <v>149</v>
      </c>
      <c r="I76" s="7" t="s">
        <v>13</v>
      </c>
      <c r="J76" s="7" t="str">
        <f t="shared" si="14"/>
        <v>2</v>
      </c>
      <c r="K76" s="7">
        <v>2</v>
      </c>
      <c r="L76" s="76">
        <v>929</v>
      </c>
      <c r="M76" s="76">
        <v>98</v>
      </c>
      <c r="N76" s="76">
        <v>71</v>
      </c>
      <c r="O76" s="76">
        <v>33</v>
      </c>
      <c r="P76" s="7">
        <f t="shared" si="8"/>
        <v>10.548977395048439</v>
      </c>
      <c r="Q76" s="7">
        <f t="shared" si="9"/>
        <v>7.6426264800861139</v>
      </c>
      <c r="R76" s="7">
        <f t="shared" si="10"/>
        <v>3.5522066738428419</v>
      </c>
    </row>
    <row r="77" spans="1:18" s="7" customFormat="1">
      <c r="A77" s="50">
        <v>44859</v>
      </c>
      <c r="B77" s="61" t="s">
        <v>148</v>
      </c>
      <c r="C77" s="73" t="s">
        <v>137</v>
      </c>
      <c r="D77" s="62">
        <v>44716</v>
      </c>
      <c r="E77" s="63">
        <v>44731</v>
      </c>
      <c r="F77" s="64">
        <f t="shared" si="13"/>
        <v>15</v>
      </c>
      <c r="G77" s="7" t="s">
        <v>194</v>
      </c>
      <c r="H77" s="65" t="s">
        <v>149</v>
      </c>
      <c r="I77" s="7" t="s">
        <v>14</v>
      </c>
      <c r="J77" s="7" t="str">
        <f t="shared" si="14"/>
        <v>3</v>
      </c>
      <c r="K77" s="7">
        <v>1</v>
      </c>
      <c r="L77" s="76">
        <v>961</v>
      </c>
      <c r="M77" s="76">
        <v>84</v>
      </c>
      <c r="N77" s="76">
        <v>85</v>
      </c>
      <c r="O77" s="76">
        <v>48</v>
      </c>
      <c r="P77" s="7">
        <f t="shared" si="8"/>
        <v>8.7408949011446406</v>
      </c>
      <c r="Q77" s="7">
        <f t="shared" si="9"/>
        <v>8.8449531737773146</v>
      </c>
      <c r="R77" s="7">
        <f t="shared" si="10"/>
        <v>4.9947970863683659</v>
      </c>
    </row>
    <row r="78" spans="1:18" s="7" customFormat="1">
      <c r="A78" s="50">
        <v>44859</v>
      </c>
      <c r="B78" s="61" t="s">
        <v>148</v>
      </c>
      <c r="C78" s="73" t="s">
        <v>137</v>
      </c>
      <c r="D78" s="62">
        <v>44716</v>
      </c>
      <c r="E78" s="63">
        <v>44731</v>
      </c>
      <c r="F78" s="64">
        <f t="shared" si="13"/>
        <v>15</v>
      </c>
      <c r="G78" s="7" t="s">
        <v>194</v>
      </c>
      <c r="H78" s="65" t="s">
        <v>149</v>
      </c>
      <c r="I78" s="7" t="s">
        <v>15</v>
      </c>
      <c r="J78" s="7" t="str">
        <f t="shared" si="14"/>
        <v>4</v>
      </c>
      <c r="K78" s="7">
        <v>1</v>
      </c>
      <c r="L78" s="76">
        <v>790</v>
      </c>
      <c r="M78" s="76">
        <v>73</v>
      </c>
      <c r="N78" s="76">
        <v>75</v>
      </c>
      <c r="O78" s="76">
        <v>34</v>
      </c>
      <c r="P78" s="7">
        <f t="shared" si="8"/>
        <v>9.2405063291139253</v>
      </c>
      <c r="Q78" s="7">
        <f t="shared" si="9"/>
        <v>9.4936708860759502</v>
      </c>
      <c r="R78" s="7">
        <f t="shared" si="10"/>
        <v>4.3037974683544302</v>
      </c>
    </row>
    <row r="79" spans="1:18" s="7" customFormat="1">
      <c r="A79" s="50">
        <v>44859</v>
      </c>
      <c r="B79" s="61" t="s">
        <v>148</v>
      </c>
      <c r="C79" s="73" t="s">
        <v>137</v>
      </c>
      <c r="D79" s="62">
        <v>44716</v>
      </c>
      <c r="E79" s="63">
        <v>44731</v>
      </c>
      <c r="F79" s="64">
        <f t="shared" si="13"/>
        <v>15</v>
      </c>
      <c r="G79" s="7" t="s">
        <v>194</v>
      </c>
      <c r="H79" s="65" t="s">
        <v>149</v>
      </c>
      <c r="I79" s="7" t="s">
        <v>15</v>
      </c>
      <c r="J79" s="7" t="str">
        <f t="shared" si="14"/>
        <v>4</v>
      </c>
      <c r="K79" s="7">
        <v>2</v>
      </c>
      <c r="L79" s="76">
        <v>603</v>
      </c>
      <c r="M79" s="76">
        <v>34</v>
      </c>
      <c r="N79" s="76">
        <v>39</v>
      </c>
      <c r="O79" s="76">
        <v>17</v>
      </c>
      <c r="P79" s="7">
        <f t="shared" si="8"/>
        <v>5.6384742951907132</v>
      </c>
      <c r="Q79" s="7">
        <f t="shared" si="9"/>
        <v>6.467661691542288</v>
      </c>
      <c r="R79" s="7">
        <f t="shared" si="10"/>
        <v>2.8192371475953566</v>
      </c>
    </row>
    <row r="80" spans="1:18" s="7" customFormat="1">
      <c r="A80" s="50">
        <v>44859</v>
      </c>
      <c r="B80" s="61" t="s">
        <v>148</v>
      </c>
      <c r="C80" s="73" t="s">
        <v>137</v>
      </c>
      <c r="D80" s="62">
        <v>44716</v>
      </c>
      <c r="E80" s="63">
        <v>44731</v>
      </c>
      <c r="F80" s="64">
        <f t="shared" si="13"/>
        <v>15</v>
      </c>
      <c r="G80" s="7" t="s">
        <v>194</v>
      </c>
      <c r="H80" s="65" t="s">
        <v>149</v>
      </c>
      <c r="I80" s="7" t="s">
        <v>15</v>
      </c>
      <c r="J80" s="7" t="str">
        <f t="shared" si="14"/>
        <v>4</v>
      </c>
      <c r="K80" s="7">
        <v>3</v>
      </c>
      <c r="L80" s="76">
        <v>703</v>
      </c>
      <c r="M80" s="76">
        <v>81</v>
      </c>
      <c r="N80" s="76">
        <v>59</v>
      </c>
      <c r="O80" s="76">
        <v>31</v>
      </c>
      <c r="P80" s="7">
        <f t="shared" si="8"/>
        <v>11.522048364153626</v>
      </c>
      <c r="Q80" s="7">
        <f t="shared" si="9"/>
        <v>8.3926031294452343</v>
      </c>
      <c r="R80" s="7">
        <f t="shared" si="10"/>
        <v>4.4096728307254622</v>
      </c>
    </row>
    <row r="81" spans="1:18" s="7" customFormat="1">
      <c r="A81" s="50">
        <v>44863</v>
      </c>
      <c r="B81" s="61" t="s">
        <v>150</v>
      </c>
      <c r="C81" s="73" t="s">
        <v>142</v>
      </c>
      <c r="D81" s="62">
        <v>44716</v>
      </c>
      <c r="E81" s="63">
        <v>44731</v>
      </c>
      <c r="F81" s="64">
        <f t="shared" si="13"/>
        <v>15</v>
      </c>
      <c r="G81" s="7" t="s">
        <v>194</v>
      </c>
      <c r="H81" s="65" t="s">
        <v>151</v>
      </c>
      <c r="I81" s="7" t="s">
        <v>20</v>
      </c>
      <c r="J81" s="7" t="str">
        <f t="shared" si="14"/>
        <v>1</v>
      </c>
      <c r="K81" s="7">
        <v>1</v>
      </c>
      <c r="L81" s="76">
        <v>850</v>
      </c>
      <c r="M81" s="76">
        <v>50</v>
      </c>
      <c r="N81" s="76">
        <v>48</v>
      </c>
      <c r="O81" s="76">
        <v>4</v>
      </c>
      <c r="P81" s="7">
        <f t="shared" si="8"/>
        <v>5.8823529411764701</v>
      </c>
      <c r="Q81" s="7">
        <f t="shared" si="9"/>
        <v>5.6470588235294121</v>
      </c>
      <c r="R81" s="7">
        <f t="shared" si="10"/>
        <v>0.47058823529411759</v>
      </c>
    </row>
    <row r="82" spans="1:18" s="7" customFormat="1">
      <c r="A82" s="50">
        <v>44863</v>
      </c>
      <c r="B82" s="61" t="s">
        <v>150</v>
      </c>
      <c r="C82" s="73" t="s">
        <v>142</v>
      </c>
      <c r="D82" s="62">
        <v>44716</v>
      </c>
      <c r="E82" s="63">
        <v>44731</v>
      </c>
      <c r="F82" s="64">
        <f t="shared" si="13"/>
        <v>15</v>
      </c>
      <c r="G82" s="7" t="s">
        <v>194</v>
      </c>
      <c r="H82" s="65" t="s">
        <v>151</v>
      </c>
      <c r="I82" s="7" t="s">
        <v>20</v>
      </c>
      <c r="J82" s="7" t="str">
        <f t="shared" si="14"/>
        <v>1</v>
      </c>
      <c r="K82" s="7">
        <v>2</v>
      </c>
      <c r="L82" s="76">
        <v>949</v>
      </c>
      <c r="M82" s="76">
        <v>50</v>
      </c>
      <c r="N82" s="76">
        <v>76</v>
      </c>
      <c r="O82" s="76">
        <v>12</v>
      </c>
      <c r="P82" s="7">
        <f t="shared" si="8"/>
        <v>5.2687038988408856</v>
      </c>
      <c r="Q82" s="7">
        <f t="shared" si="9"/>
        <v>8.0084299262381453</v>
      </c>
      <c r="R82" s="7">
        <f t="shared" si="10"/>
        <v>1.2644889357218125</v>
      </c>
    </row>
    <row r="83" spans="1:18" s="7" customFormat="1">
      <c r="A83" s="50">
        <v>44863</v>
      </c>
      <c r="B83" s="61" t="s">
        <v>150</v>
      </c>
      <c r="C83" s="73" t="s">
        <v>142</v>
      </c>
      <c r="D83" s="62">
        <v>44716</v>
      </c>
      <c r="E83" s="63">
        <v>44731</v>
      </c>
      <c r="F83" s="64">
        <f t="shared" si="13"/>
        <v>15</v>
      </c>
      <c r="G83" s="7" t="s">
        <v>194</v>
      </c>
      <c r="H83" s="65" t="s">
        <v>151</v>
      </c>
      <c r="I83" s="7" t="s">
        <v>21</v>
      </c>
      <c r="J83" s="7" t="str">
        <f t="shared" si="14"/>
        <v>2</v>
      </c>
      <c r="K83" s="7">
        <v>1</v>
      </c>
      <c r="L83" s="76">
        <v>779</v>
      </c>
      <c r="M83" s="76">
        <v>112</v>
      </c>
      <c r="N83" s="76">
        <v>103</v>
      </c>
      <c r="O83" s="76">
        <v>70</v>
      </c>
      <c r="P83" s="7">
        <f t="shared" si="8"/>
        <v>14.377406931964057</v>
      </c>
      <c r="Q83" s="7">
        <f t="shared" si="9"/>
        <v>13.222079589216944</v>
      </c>
      <c r="R83" s="7">
        <f t="shared" si="10"/>
        <v>8.9858793324775359</v>
      </c>
    </row>
    <row r="84" spans="1:18" s="7" customFormat="1">
      <c r="A84" s="50">
        <v>44863</v>
      </c>
      <c r="B84" s="61" t="s">
        <v>150</v>
      </c>
      <c r="C84" s="73" t="s">
        <v>142</v>
      </c>
      <c r="D84" s="62">
        <v>44716</v>
      </c>
      <c r="E84" s="63">
        <v>44731</v>
      </c>
      <c r="F84" s="64">
        <f t="shared" si="13"/>
        <v>15</v>
      </c>
      <c r="G84" s="7" t="s">
        <v>194</v>
      </c>
      <c r="H84" s="65" t="s">
        <v>151</v>
      </c>
      <c r="I84" s="7" t="s">
        <v>22</v>
      </c>
      <c r="J84" s="7" t="str">
        <f t="shared" si="14"/>
        <v>3</v>
      </c>
      <c r="K84" s="7">
        <v>1</v>
      </c>
      <c r="L84" s="76">
        <v>750</v>
      </c>
      <c r="M84" s="76">
        <v>65</v>
      </c>
      <c r="N84" s="76">
        <v>60</v>
      </c>
      <c r="O84" s="76">
        <v>37</v>
      </c>
      <c r="P84" s="7">
        <f t="shared" si="8"/>
        <v>8.6666666666666679</v>
      </c>
      <c r="Q84" s="7">
        <f t="shared" si="9"/>
        <v>8</v>
      </c>
      <c r="R84" s="7">
        <f t="shared" si="10"/>
        <v>4.9333333333333336</v>
      </c>
    </row>
    <row r="85" spans="1:18" s="7" customFormat="1">
      <c r="A85" s="50">
        <v>44863</v>
      </c>
      <c r="B85" s="61" t="s">
        <v>150</v>
      </c>
      <c r="C85" s="73" t="s">
        <v>142</v>
      </c>
      <c r="D85" s="62">
        <v>44716</v>
      </c>
      <c r="E85" s="63">
        <v>44731</v>
      </c>
      <c r="F85" s="64">
        <f t="shared" si="13"/>
        <v>15</v>
      </c>
      <c r="G85" s="7" t="s">
        <v>194</v>
      </c>
      <c r="H85" s="65" t="s">
        <v>151</v>
      </c>
      <c r="I85" s="7" t="s">
        <v>22</v>
      </c>
      <c r="J85" s="7" t="str">
        <f t="shared" si="14"/>
        <v>3</v>
      </c>
      <c r="K85" s="7">
        <v>2</v>
      </c>
      <c r="L85" s="76">
        <v>821</v>
      </c>
      <c r="M85" s="76">
        <v>110</v>
      </c>
      <c r="N85" s="76">
        <v>72</v>
      </c>
      <c r="O85" s="76">
        <v>39</v>
      </c>
      <c r="P85" s="7">
        <f t="shared" si="8"/>
        <v>13.398294762484774</v>
      </c>
      <c r="Q85" s="7">
        <f t="shared" si="9"/>
        <v>8.7697929354445794</v>
      </c>
      <c r="R85" s="7">
        <f t="shared" si="10"/>
        <v>4.7503045066991474</v>
      </c>
    </row>
    <row r="86" spans="1:18" s="7" customFormat="1">
      <c r="A86" s="50">
        <v>44863</v>
      </c>
      <c r="B86" s="61" t="s">
        <v>150</v>
      </c>
      <c r="C86" s="73" t="s">
        <v>142</v>
      </c>
      <c r="D86" s="62">
        <v>44716</v>
      </c>
      <c r="E86" s="63">
        <v>44731</v>
      </c>
      <c r="F86" s="64">
        <f t="shared" si="13"/>
        <v>15</v>
      </c>
      <c r="G86" s="7" t="s">
        <v>194</v>
      </c>
      <c r="H86" s="65" t="s">
        <v>151</v>
      </c>
      <c r="I86" s="7" t="s">
        <v>23</v>
      </c>
      <c r="J86" s="7" t="str">
        <f t="shared" si="14"/>
        <v>4</v>
      </c>
      <c r="K86" s="7">
        <v>1</v>
      </c>
      <c r="L86" s="76">
        <v>699</v>
      </c>
      <c r="M86" s="76">
        <v>41</v>
      </c>
      <c r="N86" s="76">
        <v>69</v>
      </c>
      <c r="O86" s="76">
        <v>13</v>
      </c>
      <c r="P86" s="7">
        <f t="shared" si="8"/>
        <v>5.8655221745350508</v>
      </c>
      <c r="Q86" s="7">
        <f t="shared" si="9"/>
        <v>9.8712446351931327</v>
      </c>
      <c r="R86" s="7">
        <f t="shared" si="10"/>
        <v>1.8597997138769671</v>
      </c>
    </row>
    <row r="87" spans="1:18" s="7" customFormat="1">
      <c r="A87" s="50">
        <v>44863</v>
      </c>
      <c r="B87" s="61" t="s">
        <v>152</v>
      </c>
      <c r="C87" s="73" t="s">
        <v>142</v>
      </c>
      <c r="D87" s="62">
        <v>44716</v>
      </c>
      <c r="E87" s="63">
        <v>44731</v>
      </c>
      <c r="F87" s="64">
        <f t="shared" si="13"/>
        <v>15</v>
      </c>
      <c r="G87" s="7" t="s">
        <v>194</v>
      </c>
      <c r="H87" s="65" t="s">
        <v>153</v>
      </c>
      <c r="I87" s="7" t="s">
        <v>28</v>
      </c>
      <c r="J87" s="7" t="str">
        <f t="shared" si="14"/>
        <v>1</v>
      </c>
      <c r="K87" s="7">
        <v>1</v>
      </c>
      <c r="L87" s="76">
        <v>850</v>
      </c>
      <c r="M87" s="76">
        <v>65</v>
      </c>
      <c r="N87" s="76">
        <v>53</v>
      </c>
      <c r="O87" s="76">
        <v>6</v>
      </c>
      <c r="P87" s="7">
        <f t="shared" si="8"/>
        <v>7.6470588235294121</v>
      </c>
      <c r="Q87" s="7">
        <f t="shared" si="9"/>
        <v>6.2352941176470589</v>
      </c>
      <c r="R87" s="7">
        <f t="shared" si="10"/>
        <v>0.70588235294117652</v>
      </c>
    </row>
    <row r="88" spans="1:18" s="7" customFormat="1">
      <c r="A88" s="50">
        <v>44863</v>
      </c>
      <c r="B88" s="61" t="s">
        <v>152</v>
      </c>
      <c r="C88" s="73" t="s">
        <v>142</v>
      </c>
      <c r="D88" s="62">
        <v>44716</v>
      </c>
      <c r="E88" s="63">
        <v>44731</v>
      </c>
      <c r="F88" s="64">
        <f t="shared" si="13"/>
        <v>15</v>
      </c>
      <c r="G88" s="7" t="s">
        <v>194</v>
      </c>
      <c r="H88" s="65" t="s">
        <v>153</v>
      </c>
      <c r="I88" s="7" t="s">
        <v>29</v>
      </c>
      <c r="J88" s="7" t="str">
        <f t="shared" si="14"/>
        <v>2</v>
      </c>
      <c r="K88" s="7">
        <v>1</v>
      </c>
      <c r="L88" s="76">
        <v>1209</v>
      </c>
      <c r="M88" s="76">
        <v>65</v>
      </c>
      <c r="N88" s="76">
        <v>80</v>
      </c>
      <c r="O88" s="76">
        <v>47</v>
      </c>
      <c r="P88" s="7">
        <f t="shared" si="8"/>
        <v>5.376344086021505</v>
      </c>
      <c r="Q88" s="7">
        <f t="shared" si="9"/>
        <v>6.6170388751033915</v>
      </c>
      <c r="R88" s="7">
        <f t="shared" si="10"/>
        <v>3.8875103391232422</v>
      </c>
    </row>
    <row r="89" spans="1:18" s="7" customFormat="1">
      <c r="A89" s="50">
        <v>44863</v>
      </c>
      <c r="B89" s="61" t="s">
        <v>152</v>
      </c>
      <c r="C89" s="73" t="s">
        <v>142</v>
      </c>
      <c r="D89" s="62">
        <v>44716</v>
      </c>
      <c r="E89" s="63">
        <v>44731</v>
      </c>
      <c r="F89" s="64">
        <f t="shared" si="13"/>
        <v>15</v>
      </c>
      <c r="G89" s="7" t="s">
        <v>194</v>
      </c>
      <c r="H89" s="65" t="s">
        <v>153</v>
      </c>
      <c r="I89" s="7" t="s">
        <v>29</v>
      </c>
      <c r="J89" s="7" t="str">
        <f t="shared" si="14"/>
        <v>2</v>
      </c>
      <c r="K89" s="7">
        <v>2</v>
      </c>
      <c r="L89" s="76">
        <v>886</v>
      </c>
      <c r="M89" s="76">
        <v>89</v>
      </c>
      <c r="N89" s="76">
        <v>71</v>
      </c>
      <c r="O89" s="76">
        <v>40</v>
      </c>
      <c r="P89" s="7">
        <f t="shared" si="8"/>
        <v>10.045146726862303</v>
      </c>
      <c r="Q89" s="7">
        <f t="shared" si="9"/>
        <v>8.0135440180586901</v>
      </c>
      <c r="R89" s="7">
        <f t="shared" si="10"/>
        <v>4.5146726862302486</v>
      </c>
    </row>
    <row r="90" spans="1:18" s="7" customFormat="1">
      <c r="A90" s="50">
        <v>44863</v>
      </c>
      <c r="B90" s="61" t="s">
        <v>152</v>
      </c>
      <c r="C90" s="73" t="s">
        <v>142</v>
      </c>
      <c r="D90" s="62">
        <v>44716</v>
      </c>
      <c r="E90" s="63">
        <v>44731</v>
      </c>
      <c r="F90" s="64">
        <f t="shared" si="13"/>
        <v>15</v>
      </c>
      <c r="G90" s="7" t="s">
        <v>194</v>
      </c>
      <c r="H90" s="65" t="s">
        <v>153</v>
      </c>
      <c r="I90" s="7" t="s">
        <v>30</v>
      </c>
      <c r="J90" s="7" t="str">
        <f>RIGHT(I90,1)</f>
        <v>3</v>
      </c>
      <c r="K90" s="7">
        <v>1</v>
      </c>
      <c r="L90" s="76">
        <v>965</v>
      </c>
      <c r="M90" s="76">
        <v>95</v>
      </c>
      <c r="N90" s="76">
        <v>83</v>
      </c>
      <c r="O90" s="76">
        <v>33</v>
      </c>
      <c r="P90" s="7">
        <f t="shared" si="8"/>
        <v>9.8445595854922274</v>
      </c>
      <c r="Q90" s="7">
        <f t="shared" si="9"/>
        <v>8.6010362694300504</v>
      </c>
      <c r="R90" s="7">
        <f t="shared" si="10"/>
        <v>3.4196891191709842</v>
      </c>
    </row>
    <row r="91" spans="1:18" s="7" customFormat="1">
      <c r="A91" s="50">
        <v>44863</v>
      </c>
      <c r="B91" s="61" t="s">
        <v>152</v>
      </c>
      <c r="C91" s="73" t="s">
        <v>142</v>
      </c>
      <c r="D91" s="62">
        <v>44716</v>
      </c>
      <c r="E91" s="63">
        <v>44731</v>
      </c>
      <c r="F91" s="64">
        <f t="shared" si="13"/>
        <v>15</v>
      </c>
      <c r="G91" s="7" t="s">
        <v>194</v>
      </c>
      <c r="H91" s="65" t="s">
        <v>153</v>
      </c>
      <c r="I91" s="7" t="s">
        <v>30</v>
      </c>
      <c r="J91" s="7" t="str">
        <f t="shared" si="14"/>
        <v>3</v>
      </c>
      <c r="K91" s="7">
        <v>2</v>
      </c>
      <c r="L91" s="76">
        <v>559</v>
      </c>
      <c r="M91" s="76">
        <v>53</v>
      </c>
      <c r="N91" s="76">
        <v>41</v>
      </c>
      <c r="O91" s="76">
        <v>11</v>
      </c>
      <c r="P91" s="7">
        <f t="shared" si="8"/>
        <v>9.4812164579606435</v>
      </c>
      <c r="Q91" s="7">
        <f t="shared" si="9"/>
        <v>7.3345259391771016</v>
      </c>
      <c r="R91" s="7">
        <f t="shared" si="10"/>
        <v>1.9677996422182469</v>
      </c>
    </row>
    <row r="92" spans="1:18" s="7" customFormat="1">
      <c r="A92" s="50">
        <v>44863</v>
      </c>
      <c r="B92" s="61" t="s">
        <v>152</v>
      </c>
      <c r="C92" s="73" t="s">
        <v>142</v>
      </c>
      <c r="D92" s="62">
        <v>44716</v>
      </c>
      <c r="E92" s="63">
        <v>44731</v>
      </c>
      <c r="F92" s="64">
        <f t="shared" si="13"/>
        <v>15</v>
      </c>
      <c r="G92" s="7" t="s">
        <v>194</v>
      </c>
      <c r="H92" s="65" t="s">
        <v>153</v>
      </c>
      <c r="I92" s="7" t="s">
        <v>31</v>
      </c>
      <c r="J92" s="7" t="str">
        <f t="shared" si="14"/>
        <v>4</v>
      </c>
      <c r="K92" s="7">
        <v>1</v>
      </c>
      <c r="L92" s="76">
        <v>713</v>
      </c>
      <c r="M92" s="76">
        <v>32</v>
      </c>
      <c r="N92" s="76">
        <v>45</v>
      </c>
      <c r="O92" s="76">
        <v>22</v>
      </c>
      <c r="P92" s="7">
        <f t="shared" si="8"/>
        <v>4.4880785413744739</v>
      </c>
      <c r="Q92" s="7">
        <f t="shared" si="9"/>
        <v>6.3113604488078536</v>
      </c>
      <c r="R92" s="7">
        <f t="shared" si="10"/>
        <v>3.0855539971949506</v>
      </c>
    </row>
    <row r="93" spans="1:18" s="7" customFormat="1">
      <c r="A93" s="50">
        <v>44864</v>
      </c>
      <c r="B93" s="61" t="s">
        <v>154</v>
      </c>
      <c r="C93" s="73" t="s">
        <v>137</v>
      </c>
      <c r="D93" s="62">
        <v>44718</v>
      </c>
      <c r="E93" s="63">
        <v>44733</v>
      </c>
      <c r="F93" s="64">
        <f t="shared" si="13"/>
        <v>15</v>
      </c>
      <c r="G93" s="7" t="s">
        <v>194</v>
      </c>
      <c r="H93" s="65" t="s">
        <v>155</v>
      </c>
      <c r="I93" s="7" t="s">
        <v>36</v>
      </c>
      <c r="J93" s="7" t="str">
        <f t="shared" si="14"/>
        <v>1</v>
      </c>
      <c r="K93" s="7">
        <v>1</v>
      </c>
      <c r="L93" s="76">
        <v>951</v>
      </c>
      <c r="M93" s="76">
        <v>48</v>
      </c>
      <c r="N93" s="76">
        <v>72</v>
      </c>
      <c r="O93" s="76">
        <v>45</v>
      </c>
      <c r="P93" s="7">
        <f t="shared" si="8"/>
        <v>5.0473186119873814</v>
      </c>
      <c r="Q93" s="7">
        <f t="shared" si="9"/>
        <v>7.5709779179810726</v>
      </c>
      <c r="R93" s="7">
        <f t="shared" si="10"/>
        <v>4.7318611987381702</v>
      </c>
    </row>
    <row r="94" spans="1:18" s="7" customFormat="1">
      <c r="A94" s="50">
        <v>44864</v>
      </c>
      <c r="B94" s="61" t="s">
        <v>154</v>
      </c>
      <c r="C94" s="73" t="s">
        <v>137</v>
      </c>
      <c r="D94" s="62">
        <v>44718</v>
      </c>
      <c r="E94" s="63">
        <v>44733</v>
      </c>
      <c r="F94" s="64">
        <f t="shared" si="13"/>
        <v>15</v>
      </c>
      <c r="G94" s="7" t="s">
        <v>194</v>
      </c>
      <c r="H94" s="65" t="s">
        <v>155</v>
      </c>
      <c r="I94" s="7" t="s">
        <v>36</v>
      </c>
      <c r="J94" s="7" t="str">
        <f t="shared" si="14"/>
        <v>1</v>
      </c>
      <c r="K94" s="7">
        <v>2</v>
      </c>
      <c r="L94" s="76">
        <v>1144</v>
      </c>
      <c r="M94" s="76">
        <v>53</v>
      </c>
      <c r="N94" s="76">
        <v>70</v>
      </c>
      <c r="O94" s="76">
        <v>47</v>
      </c>
      <c r="P94" s="7">
        <f t="shared" si="8"/>
        <v>4.6328671328671325</v>
      </c>
      <c r="Q94" s="7">
        <f t="shared" si="9"/>
        <v>6.1188811188811192</v>
      </c>
      <c r="R94" s="7">
        <f t="shared" si="10"/>
        <v>4.1083916083916083</v>
      </c>
    </row>
    <row r="95" spans="1:18" s="7" customFormat="1">
      <c r="A95" s="50">
        <v>44864</v>
      </c>
      <c r="B95" s="61" t="s">
        <v>154</v>
      </c>
      <c r="C95" s="73" t="s">
        <v>137</v>
      </c>
      <c r="D95" s="62">
        <v>44718</v>
      </c>
      <c r="E95" s="63">
        <v>44733</v>
      </c>
      <c r="F95" s="64">
        <f t="shared" si="13"/>
        <v>15</v>
      </c>
      <c r="G95" s="7" t="s">
        <v>194</v>
      </c>
      <c r="H95" s="65" t="s">
        <v>155</v>
      </c>
      <c r="I95" s="7" t="s">
        <v>36</v>
      </c>
      <c r="J95" s="7" t="str">
        <f t="shared" si="14"/>
        <v>1</v>
      </c>
      <c r="K95" s="7">
        <v>3</v>
      </c>
      <c r="L95" s="76">
        <v>877</v>
      </c>
      <c r="M95" s="76">
        <v>93</v>
      </c>
      <c r="N95" s="76">
        <v>65</v>
      </c>
      <c r="O95" s="76">
        <v>40</v>
      </c>
      <c r="P95" s="7">
        <f t="shared" si="8"/>
        <v>10.604332953249715</v>
      </c>
      <c r="Q95" s="7">
        <f t="shared" si="9"/>
        <v>7.4116305587229192</v>
      </c>
      <c r="R95" s="7">
        <f t="shared" si="10"/>
        <v>4.5610034207525656</v>
      </c>
    </row>
    <row r="96" spans="1:18" s="7" customFormat="1">
      <c r="A96" s="50">
        <v>44864</v>
      </c>
      <c r="B96" s="61" t="s">
        <v>154</v>
      </c>
      <c r="C96" s="73" t="s">
        <v>137</v>
      </c>
      <c r="D96" s="62">
        <v>44718</v>
      </c>
      <c r="E96" s="63">
        <v>44733</v>
      </c>
      <c r="F96" s="64">
        <f t="shared" si="13"/>
        <v>15</v>
      </c>
      <c r="G96" s="7" t="s">
        <v>194</v>
      </c>
      <c r="H96" s="65" t="s">
        <v>155</v>
      </c>
      <c r="I96" s="7" t="s">
        <v>37</v>
      </c>
      <c r="J96" s="7" t="str">
        <f t="shared" si="14"/>
        <v>2</v>
      </c>
      <c r="K96" s="7">
        <v>1</v>
      </c>
      <c r="L96" s="76">
        <v>622</v>
      </c>
      <c r="M96" s="76">
        <v>66</v>
      </c>
      <c r="N96" s="76">
        <v>66</v>
      </c>
      <c r="O96" s="76">
        <v>13</v>
      </c>
      <c r="P96" s="7">
        <f>M96/L96*100</f>
        <v>10.610932475884244</v>
      </c>
      <c r="Q96" s="7">
        <f>N96/L96*100</f>
        <v>10.610932475884244</v>
      </c>
      <c r="R96" s="7">
        <f>O96/L96*100</f>
        <v>2.090032154340836</v>
      </c>
    </row>
    <row r="97" spans="1:18" s="7" customFormat="1">
      <c r="A97" s="50">
        <v>44864</v>
      </c>
      <c r="B97" s="61" t="s">
        <v>154</v>
      </c>
      <c r="C97" s="73" t="s">
        <v>137</v>
      </c>
      <c r="D97" s="62">
        <v>44718</v>
      </c>
      <c r="E97" s="63">
        <v>44733</v>
      </c>
      <c r="F97" s="64">
        <f t="shared" si="13"/>
        <v>15</v>
      </c>
      <c r="G97" s="7" t="s">
        <v>194</v>
      </c>
      <c r="H97" s="65" t="s">
        <v>155</v>
      </c>
      <c r="I97" s="7" t="s">
        <v>38</v>
      </c>
      <c r="J97" s="7" t="str">
        <f t="shared" si="14"/>
        <v>3</v>
      </c>
      <c r="K97" s="7">
        <v>1</v>
      </c>
      <c r="L97" s="76">
        <v>841</v>
      </c>
      <c r="M97" s="76">
        <v>51</v>
      </c>
      <c r="N97" s="76">
        <v>44</v>
      </c>
      <c r="O97" s="76">
        <v>2</v>
      </c>
      <c r="P97" s="7">
        <f t="shared" ref="P97:P137" si="15">M97/L97*100</f>
        <v>6.0642092746730079</v>
      </c>
      <c r="Q97" s="7">
        <f t="shared" ref="Q97:Q137" si="16">N97/L97*100</f>
        <v>5.2318668252080851</v>
      </c>
      <c r="R97" s="7">
        <f t="shared" ref="R97:R137" si="17">O97/L97*100</f>
        <v>0.23781212841854932</v>
      </c>
    </row>
    <row r="98" spans="1:18" s="7" customFormat="1">
      <c r="A98" s="50">
        <v>44864</v>
      </c>
      <c r="B98" s="61" t="s">
        <v>154</v>
      </c>
      <c r="C98" s="73" t="s">
        <v>137</v>
      </c>
      <c r="D98" s="62">
        <v>44718</v>
      </c>
      <c r="E98" s="63">
        <v>44733</v>
      </c>
      <c r="F98" s="64">
        <f t="shared" si="13"/>
        <v>15</v>
      </c>
      <c r="G98" s="7" t="s">
        <v>194</v>
      </c>
      <c r="H98" s="65" t="s">
        <v>155</v>
      </c>
      <c r="I98" s="7" t="s">
        <v>38</v>
      </c>
      <c r="J98" s="7" t="str">
        <f t="shared" si="14"/>
        <v>3</v>
      </c>
      <c r="K98" s="7">
        <v>2</v>
      </c>
      <c r="L98" s="79">
        <v>820</v>
      </c>
      <c r="M98" s="76">
        <v>47</v>
      </c>
      <c r="N98" s="76">
        <v>38</v>
      </c>
      <c r="O98" s="76">
        <v>2</v>
      </c>
      <c r="P98" s="7">
        <f t="shared" si="15"/>
        <v>5.7317073170731714</v>
      </c>
      <c r="Q98" s="7">
        <f t="shared" si="16"/>
        <v>4.6341463414634143</v>
      </c>
      <c r="R98" s="7">
        <f t="shared" si="17"/>
        <v>0.24390243902439024</v>
      </c>
    </row>
    <row r="99" spans="1:18" s="7" customFormat="1">
      <c r="A99" s="50">
        <v>44864</v>
      </c>
      <c r="B99" s="61" t="s">
        <v>154</v>
      </c>
      <c r="C99" s="73" t="s">
        <v>137</v>
      </c>
      <c r="D99" s="62">
        <v>44718</v>
      </c>
      <c r="E99" s="63">
        <v>44733</v>
      </c>
      <c r="F99" s="64">
        <f t="shared" ref="F99:F130" si="18">E99-D99</f>
        <v>15</v>
      </c>
      <c r="G99" s="7" t="s">
        <v>194</v>
      </c>
      <c r="H99" s="65" t="s">
        <v>155</v>
      </c>
      <c r="I99" s="7" t="s">
        <v>39</v>
      </c>
      <c r="J99" s="7" t="str">
        <f t="shared" si="14"/>
        <v>4</v>
      </c>
      <c r="K99" s="7">
        <v>1</v>
      </c>
      <c r="L99" s="79">
        <v>948</v>
      </c>
      <c r="M99" s="76">
        <v>97</v>
      </c>
      <c r="N99" s="76">
        <v>73</v>
      </c>
      <c r="O99" s="76">
        <v>17</v>
      </c>
      <c r="P99" s="7">
        <f t="shared" si="15"/>
        <v>10.232067510548523</v>
      </c>
      <c r="Q99" s="7">
        <f t="shared" si="16"/>
        <v>7.7004219409282708</v>
      </c>
      <c r="R99" s="7">
        <f t="shared" si="17"/>
        <v>1.7932489451476792</v>
      </c>
    </row>
    <row r="100" spans="1:18" s="7" customFormat="1">
      <c r="A100" s="50">
        <v>44864</v>
      </c>
      <c r="B100" s="61" t="s">
        <v>154</v>
      </c>
      <c r="C100" s="73" t="s">
        <v>137</v>
      </c>
      <c r="D100" s="62">
        <v>44718</v>
      </c>
      <c r="E100" s="63">
        <v>44733</v>
      </c>
      <c r="F100" s="64">
        <f t="shared" si="18"/>
        <v>15</v>
      </c>
      <c r="G100" s="7" t="s">
        <v>194</v>
      </c>
      <c r="H100" s="65" t="s">
        <v>155</v>
      </c>
      <c r="I100" s="7" t="s">
        <v>39</v>
      </c>
      <c r="J100" s="7" t="str">
        <f t="shared" si="14"/>
        <v>4</v>
      </c>
      <c r="K100" s="7">
        <v>2</v>
      </c>
      <c r="L100" s="76">
        <v>972</v>
      </c>
      <c r="M100" s="76">
        <v>60</v>
      </c>
      <c r="N100" s="76">
        <v>59</v>
      </c>
      <c r="O100" s="76">
        <v>9</v>
      </c>
      <c r="P100" s="7">
        <f t="shared" si="15"/>
        <v>6.1728395061728394</v>
      </c>
      <c r="Q100" s="7">
        <f t="shared" si="16"/>
        <v>6.0699588477366255</v>
      </c>
      <c r="R100" s="7">
        <f t="shared" si="17"/>
        <v>0.92592592592592582</v>
      </c>
    </row>
    <row r="101" spans="1:18" s="7" customFormat="1">
      <c r="A101" s="50">
        <v>44864</v>
      </c>
      <c r="B101" s="61" t="s">
        <v>156</v>
      </c>
      <c r="C101" s="73" t="s">
        <v>137</v>
      </c>
      <c r="D101" s="62">
        <v>44718</v>
      </c>
      <c r="E101" s="63">
        <v>44733</v>
      </c>
      <c r="F101" s="64">
        <f t="shared" si="18"/>
        <v>15</v>
      </c>
      <c r="G101" s="7" t="s">
        <v>194</v>
      </c>
      <c r="H101" s="65" t="s">
        <v>157</v>
      </c>
      <c r="I101" s="7" t="s">
        <v>44</v>
      </c>
      <c r="J101" s="7" t="str">
        <f t="shared" si="14"/>
        <v>1</v>
      </c>
      <c r="K101" s="7">
        <v>1</v>
      </c>
      <c r="L101" s="76">
        <v>739</v>
      </c>
      <c r="M101" s="76">
        <v>74</v>
      </c>
      <c r="N101" s="76">
        <v>59</v>
      </c>
      <c r="O101" s="76">
        <v>10</v>
      </c>
      <c r="P101" s="7">
        <f t="shared" si="15"/>
        <v>10.013531799729364</v>
      </c>
      <c r="Q101" s="7">
        <f t="shared" si="16"/>
        <v>7.983761840324763</v>
      </c>
      <c r="R101" s="7">
        <f t="shared" si="17"/>
        <v>1.3531799729364005</v>
      </c>
    </row>
    <row r="102" spans="1:18" s="7" customFormat="1">
      <c r="A102" s="50">
        <v>44864</v>
      </c>
      <c r="B102" s="61" t="s">
        <v>156</v>
      </c>
      <c r="C102" s="73" t="s">
        <v>137</v>
      </c>
      <c r="D102" s="62">
        <v>44718</v>
      </c>
      <c r="E102" s="63">
        <v>44733</v>
      </c>
      <c r="F102" s="64">
        <f t="shared" si="18"/>
        <v>15</v>
      </c>
      <c r="G102" s="7" t="s">
        <v>194</v>
      </c>
      <c r="H102" s="65" t="s">
        <v>157</v>
      </c>
      <c r="I102" s="7" t="s">
        <v>44</v>
      </c>
      <c r="J102" s="7" t="str">
        <f t="shared" si="14"/>
        <v>1</v>
      </c>
      <c r="K102" s="7">
        <v>2</v>
      </c>
      <c r="L102" s="76">
        <v>1187</v>
      </c>
      <c r="M102" s="76">
        <v>83</v>
      </c>
      <c r="N102" s="76">
        <v>58</v>
      </c>
      <c r="O102" s="76">
        <v>18</v>
      </c>
      <c r="P102" s="7">
        <f t="shared" si="15"/>
        <v>6.992417860151642</v>
      </c>
      <c r="Q102" s="7">
        <f t="shared" si="16"/>
        <v>4.8862679022746418</v>
      </c>
      <c r="R102" s="7">
        <f t="shared" si="17"/>
        <v>1.5164279696714407</v>
      </c>
    </row>
    <row r="103" spans="1:18" s="7" customFormat="1">
      <c r="A103" s="50">
        <v>44864</v>
      </c>
      <c r="B103" s="61" t="s">
        <v>156</v>
      </c>
      <c r="C103" s="73" t="s">
        <v>137</v>
      </c>
      <c r="D103" s="62">
        <v>44718</v>
      </c>
      <c r="E103" s="63">
        <v>44733</v>
      </c>
      <c r="F103" s="64">
        <f t="shared" si="18"/>
        <v>15</v>
      </c>
      <c r="G103" s="7" t="s">
        <v>194</v>
      </c>
      <c r="H103" s="65" t="s">
        <v>157</v>
      </c>
      <c r="I103" s="7" t="s">
        <v>45</v>
      </c>
      <c r="J103" s="7" t="str">
        <f t="shared" si="14"/>
        <v>2</v>
      </c>
      <c r="K103" s="7">
        <v>1</v>
      </c>
      <c r="L103" s="76">
        <v>1191</v>
      </c>
      <c r="M103" s="76">
        <v>75</v>
      </c>
      <c r="N103" s="76">
        <v>64</v>
      </c>
      <c r="O103" s="76">
        <v>42</v>
      </c>
      <c r="P103" s="7">
        <f t="shared" si="15"/>
        <v>6.2972292191435768</v>
      </c>
      <c r="Q103" s="7">
        <f t="shared" si="16"/>
        <v>5.3736356003358523</v>
      </c>
      <c r="R103" s="7">
        <f t="shared" si="17"/>
        <v>3.5264483627204033</v>
      </c>
    </row>
    <row r="104" spans="1:18" s="7" customFormat="1">
      <c r="A104" s="50">
        <v>44864</v>
      </c>
      <c r="B104" s="61" t="s">
        <v>156</v>
      </c>
      <c r="C104" s="73" t="s">
        <v>137</v>
      </c>
      <c r="D104" s="62">
        <v>44718</v>
      </c>
      <c r="E104" s="63">
        <v>44733</v>
      </c>
      <c r="F104" s="64">
        <f t="shared" si="18"/>
        <v>15</v>
      </c>
      <c r="G104" s="7" t="s">
        <v>194</v>
      </c>
      <c r="H104" s="65" t="s">
        <v>157</v>
      </c>
      <c r="I104" s="7" t="s">
        <v>46</v>
      </c>
      <c r="J104" s="7" t="str">
        <f t="shared" si="14"/>
        <v>3</v>
      </c>
      <c r="K104" s="7">
        <v>1</v>
      </c>
      <c r="L104" s="76">
        <v>707</v>
      </c>
      <c r="M104" s="76">
        <v>52</v>
      </c>
      <c r="N104" s="76">
        <v>51</v>
      </c>
      <c r="O104" s="76">
        <v>25</v>
      </c>
      <c r="P104" s="7">
        <f t="shared" si="15"/>
        <v>7.355021216407355</v>
      </c>
      <c r="Q104" s="7">
        <f t="shared" si="16"/>
        <v>7.2135785007072144</v>
      </c>
      <c r="R104" s="7">
        <f t="shared" si="17"/>
        <v>3.536067892503536</v>
      </c>
    </row>
    <row r="105" spans="1:18" s="7" customFormat="1">
      <c r="A105" s="50">
        <v>44864</v>
      </c>
      <c r="B105" s="61" t="s">
        <v>156</v>
      </c>
      <c r="C105" s="73" t="s">
        <v>137</v>
      </c>
      <c r="D105" s="62">
        <v>44718</v>
      </c>
      <c r="E105" s="63">
        <v>44733</v>
      </c>
      <c r="F105" s="64">
        <f t="shared" si="18"/>
        <v>15</v>
      </c>
      <c r="G105" s="7" t="s">
        <v>194</v>
      </c>
      <c r="H105" s="65" t="s">
        <v>157</v>
      </c>
      <c r="I105" s="7" t="s">
        <v>46</v>
      </c>
      <c r="J105" s="7" t="str">
        <f t="shared" si="14"/>
        <v>3</v>
      </c>
      <c r="K105" s="7">
        <v>2</v>
      </c>
      <c r="L105" s="76">
        <v>1067</v>
      </c>
      <c r="M105" s="76">
        <v>60</v>
      </c>
      <c r="N105" s="76">
        <v>66</v>
      </c>
      <c r="O105" s="76">
        <v>38</v>
      </c>
      <c r="P105" s="7">
        <f t="shared" si="15"/>
        <v>5.6232427366447988</v>
      </c>
      <c r="Q105" s="7">
        <f t="shared" si="16"/>
        <v>6.1855670103092786</v>
      </c>
      <c r="R105" s="7">
        <f t="shared" si="17"/>
        <v>3.5613870665417062</v>
      </c>
    </row>
    <row r="106" spans="1:18" s="7" customFormat="1">
      <c r="A106" s="50">
        <v>44864</v>
      </c>
      <c r="B106" s="61" t="s">
        <v>156</v>
      </c>
      <c r="C106" s="73" t="s">
        <v>137</v>
      </c>
      <c r="D106" s="62">
        <v>44718</v>
      </c>
      <c r="E106" s="63">
        <v>44733</v>
      </c>
      <c r="F106" s="64">
        <f t="shared" si="18"/>
        <v>15</v>
      </c>
      <c r="G106" s="7" t="s">
        <v>194</v>
      </c>
      <c r="H106" s="65" t="s">
        <v>157</v>
      </c>
      <c r="I106" s="7" t="s">
        <v>47</v>
      </c>
      <c r="J106" s="7" t="str">
        <f t="shared" si="14"/>
        <v>4</v>
      </c>
      <c r="K106" s="7">
        <v>1</v>
      </c>
      <c r="L106" s="76">
        <v>1132</v>
      </c>
      <c r="M106" s="76">
        <v>91</v>
      </c>
      <c r="N106" s="76">
        <v>98</v>
      </c>
      <c r="O106" s="76">
        <v>45</v>
      </c>
      <c r="P106" s="7">
        <f t="shared" si="15"/>
        <v>8.0388692579505303</v>
      </c>
      <c r="Q106" s="7">
        <f t="shared" si="16"/>
        <v>8.6572438162544181</v>
      </c>
      <c r="R106" s="7">
        <f t="shared" si="17"/>
        <v>3.9752650176678443</v>
      </c>
    </row>
    <row r="107" spans="1:18" s="7" customFormat="1">
      <c r="A107" s="50">
        <v>44864</v>
      </c>
      <c r="B107" s="61" t="s">
        <v>156</v>
      </c>
      <c r="C107" s="73" t="s">
        <v>137</v>
      </c>
      <c r="D107" s="62">
        <v>44718</v>
      </c>
      <c r="E107" s="63">
        <v>44733</v>
      </c>
      <c r="F107" s="64">
        <f t="shared" si="18"/>
        <v>15</v>
      </c>
      <c r="G107" s="7" t="s">
        <v>194</v>
      </c>
      <c r="H107" s="65" t="s">
        <v>157</v>
      </c>
      <c r="I107" s="7" t="s">
        <v>47</v>
      </c>
      <c r="J107" s="7" t="str">
        <f t="shared" si="14"/>
        <v>4</v>
      </c>
      <c r="K107" s="7">
        <v>2</v>
      </c>
      <c r="L107" s="76">
        <v>1225</v>
      </c>
      <c r="M107" s="76">
        <v>185</v>
      </c>
      <c r="N107" s="76">
        <v>156</v>
      </c>
      <c r="O107" s="76">
        <v>92</v>
      </c>
      <c r="P107" s="7">
        <f t="shared" si="15"/>
        <v>15.102040816326531</v>
      </c>
      <c r="Q107" s="7">
        <f t="shared" si="16"/>
        <v>12.73469387755102</v>
      </c>
      <c r="R107" s="7">
        <f t="shared" si="17"/>
        <v>7.5102040816326525</v>
      </c>
    </row>
    <row r="108" spans="1:18" s="7" customFormat="1">
      <c r="A108" s="50">
        <v>44867</v>
      </c>
      <c r="B108" s="61" t="s">
        <v>158</v>
      </c>
      <c r="C108" s="73" t="s">
        <v>142</v>
      </c>
      <c r="D108" s="62">
        <v>44718</v>
      </c>
      <c r="E108" s="63">
        <v>44733</v>
      </c>
      <c r="F108" s="64">
        <f t="shared" si="18"/>
        <v>15</v>
      </c>
      <c r="G108" s="7" t="s">
        <v>194</v>
      </c>
      <c r="H108" s="65" t="s">
        <v>159</v>
      </c>
      <c r="I108" s="7" t="s">
        <v>52</v>
      </c>
      <c r="J108" s="7" t="str">
        <f t="shared" si="14"/>
        <v>1</v>
      </c>
      <c r="K108" s="7">
        <v>1</v>
      </c>
      <c r="L108" s="76">
        <v>888</v>
      </c>
      <c r="M108" s="76">
        <v>94</v>
      </c>
      <c r="N108" s="76">
        <v>61</v>
      </c>
      <c r="O108" s="76">
        <v>8</v>
      </c>
      <c r="P108" s="7">
        <f t="shared" si="15"/>
        <v>10.585585585585585</v>
      </c>
      <c r="Q108" s="7">
        <f t="shared" si="16"/>
        <v>6.8693693693693696</v>
      </c>
      <c r="R108" s="7">
        <f t="shared" si="17"/>
        <v>0.90090090090090091</v>
      </c>
    </row>
    <row r="109" spans="1:18" s="7" customFormat="1">
      <c r="A109" s="50">
        <v>44867</v>
      </c>
      <c r="B109" s="61" t="s">
        <v>158</v>
      </c>
      <c r="C109" s="73" t="s">
        <v>142</v>
      </c>
      <c r="D109" s="62">
        <v>44718</v>
      </c>
      <c r="E109" s="63">
        <v>44733</v>
      </c>
      <c r="F109" s="64">
        <f t="shared" si="18"/>
        <v>15</v>
      </c>
      <c r="G109" s="7" t="s">
        <v>194</v>
      </c>
      <c r="H109" s="65" t="s">
        <v>159</v>
      </c>
      <c r="I109" s="7" t="s">
        <v>52</v>
      </c>
      <c r="J109" s="7" t="str">
        <f t="shared" si="14"/>
        <v>1</v>
      </c>
      <c r="K109" s="7">
        <v>2</v>
      </c>
      <c r="L109" s="76">
        <v>837</v>
      </c>
      <c r="M109" s="76">
        <v>39</v>
      </c>
      <c r="N109" s="76">
        <v>63</v>
      </c>
      <c r="O109" s="76">
        <v>19</v>
      </c>
      <c r="P109" s="7">
        <f t="shared" si="15"/>
        <v>4.6594982078853047</v>
      </c>
      <c r="Q109" s="7">
        <f t="shared" si="16"/>
        <v>7.5268817204301079</v>
      </c>
      <c r="R109" s="7">
        <f t="shared" si="17"/>
        <v>2.2700119474313025</v>
      </c>
    </row>
    <row r="110" spans="1:18" s="7" customFormat="1">
      <c r="A110" s="50">
        <v>44867</v>
      </c>
      <c r="B110" s="61" t="s">
        <v>158</v>
      </c>
      <c r="C110" s="73" t="s">
        <v>142</v>
      </c>
      <c r="D110" s="62">
        <v>44718</v>
      </c>
      <c r="E110" s="63">
        <v>44733</v>
      </c>
      <c r="F110" s="64">
        <f t="shared" si="18"/>
        <v>15</v>
      </c>
      <c r="G110" s="7" t="s">
        <v>194</v>
      </c>
      <c r="H110" s="65" t="s">
        <v>159</v>
      </c>
      <c r="I110" s="7" t="s">
        <v>53</v>
      </c>
      <c r="J110" s="7" t="str">
        <f t="shared" si="14"/>
        <v>2</v>
      </c>
      <c r="K110" s="7">
        <v>1</v>
      </c>
      <c r="L110" s="76">
        <v>1255</v>
      </c>
      <c r="M110" s="76">
        <v>164</v>
      </c>
      <c r="N110" s="76">
        <v>147</v>
      </c>
      <c r="O110" s="76">
        <v>58</v>
      </c>
      <c r="P110" s="7">
        <f t="shared" si="15"/>
        <v>13.067729083665339</v>
      </c>
      <c r="Q110" s="7">
        <f t="shared" si="16"/>
        <v>11.713147410358566</v>
      </c>
      <c r="R110" s="7">
        <f t="shared" si="17"/>
        <v>4.621513944223107</v>
      </c>
    </row>
    <row r="111" spans="1:18" s="7" customFormat="1">
      <c r="A111" s="50">
        <v>44867</v>
      </c>
      <c r="B111" s="61" t="s">
        <v>158</v>
      </c>
      <c r="C111" s="73" t="s">
        <v>142</v>
      </c>
      <c r="D111" s="62">
        <v>44718</v>
      </c>
      <c r="E111" s="63">
        <v>44733</v>
      </c>
      <c r="F111" s="64">
        <f t="shared" si="18"/>
        <v>15</v>
      </c>
      <c r="G111" s="7" t="s">
        <v>194</v>
      </c>
      <c r="H111" s="65" t="s">
        <v>159</v>
      </c>
      <c r="I111" s="7" t="s">
        <v>53</v>
      </c>
      <c r="J111" s="7" t="str">
        <f t="shared" si="14"/>
        <v>2</v>
      </c>
      <c r="K111" s="7">
        <v>2</v>
      </c>
      <c r="L111" s="76">
        <v>1020</v>
      </c>
      <c r="M111" s="76">
        <v>83</v>
      </c>
      <c r="N111" s="76">
        <v>81</v>
      </c>
      <c r="O111" s="76">
        <v>48</v>
      </c>
      <c r="P111" s="7">
        <f t="shared" si="15"/>
        <v>8.1372549019607838</v>
      </c>
      <c r="Q111" s="7">
        <f t="shared" si="16"/>
        <v>7.9411764705882346</v>
      </c>
      <c r="R111" s="7">
        <f t="shared" si="17"/>
        <v>4.7058823529411766</v>
      </c>
    </row>
    <row r="112" spans="1:18" s="7" customFormat="1">
      <c r="A112" s="50">
        <v>44867</v>
      </c>
      <c r="B112" s="61" t="s">
        <v>158</v>
      </c>
      <c r="C112" s="73" t="s">
        <v>142</v>
      </c>
      <c r="D112" s="62">
        <v>44718</v>
      </c>
      <c r="E112" s="63">
        <v>44733</v>
      </c>
      <c r="F112" s="64">
        <f t="shared" si="18"/>
        <v>15</v>
      </c>
      <c r="G112" s="7" t="s">
        <v>194</v>
      </c>
      <c r="H112" s="65" t="s">
        <v>159</v>
      </c>
      <c r="I112" s="7" t="s">
        <v>54</v>
      </c>
      <c r="J112" s="7" t="str">
        <f t="shared" si="14"/>
        <v>3</v>
      </c>
      <c r="K112" s="7">
        <v>1</v>
      </c>
      <c r="L112" s="76">
        <v>619</v>
      </c>
      <c r="M112" s="76">
        <v>34</v>
      </c>
      <c r="N112" s="76">
        <v>58</v>
      </c>
      <c r="O112" s="76">
        <v>9</v>
      </c>
      <c r="P112" s="7">
        <f t="shared" si="15"/>
        <v>5.4927302100161546</v>
      </c>
      <c r="Q112" s="7">
        <f t="shared" si="16"/>
        <v>9.3699515347334401</v>
      </c>
      <c r="R112" s="7">
        <f t="shared" si="17"/>
        <v>1.4539579967689822</v>
      </c>
    </row>
    <row r="113" spans="1:18" s="7" customFormat="1">
      <c r="A113" s="50">
        <v>44867</v>
      </c>
      <c r="B113" s="61" t="s">
        <v>158</v>
      </c>
      <c r="C113" s="73" t="s">
        <v>142</v>
      </c>
      <c r="D113" s="62">
        <v>44718</v>
      </c>
      <c r="E113" s="63">
        <v>44733</v>
      </c>
      <c r="F113" s="64">
        <f t="shared" si="18"/>
        <v>15</v>
      </c>
      <c r="G113" s="7" t="s">
        <v>194</v>
      </c>
      <c r="H113" s="65" t="s">
        <v>159</v>
      </c>
      <c r="I113" s="7" t="s">
        <v>54</v>
      </c>
      <c r="J113" s="7" t="str">
        <f>RIGHT(I113,1)</f>
        <v>3</v>
      </c>
      <c r="K113" s="7">
        <v>2</v>
      </c>
      <c r="L113" s="76">
        <v>917</v>
      </c>
      <c r="M113" s="76">
        <v>77</v>
      </c>
      <c r="N113" s="76">
        <v>63</v>
      </c>
      <c r="O113" s="76">
        <v>24</v>
      </c>
      <c r="P113" s="7">
        <f t="shared" si="15"/>
        <v>8.3969465648854964</v>
      </c>
      <c r="Q113" s="7">
        <f t="shared" si="16"/>
        <v>6.8702290076335881</v>
      </c>
      <c r="R113" s="7">
        <f t="shared" si="17"/>
        <v>2.6172300981461287</v>
      </c>
    </row>
    <row r="114" spans="1:18" s="7" customFormat="1">
      <c r="A114" s="50">
        <v>44867</v>
      </c>
      <c r="B114" s="61" t="s">
        <v>158</v>
      </c>
      <c r="C114" s="73" t="s">
        <v>142</v>
      </c>
      <c r="D114" s="62">
        <v>44718</v>
      </c>
      <c r="E114" s="63">
        <v>44733</v>
      </c>
      <c r="F114" s="64">
        <f t="shared" si="18"/>
        <v>15</v>
      </c>
      <c r="G114" s="7" t="s">
        <v>194</v>
      </c>
      <c r="H114" s="65" t="s">
        <v>159</v>
      </c>
      <c r="I114" s="7" t="s">
        <v>55</v>
      </c>
      <c r="J114" s="7" t="str">
        <f t="shared" si="14"/>
        <v>4</v>
      </c>
      <c r="K114" s="7">
        <v>1</v>
      </c>
      <c r="L114" s="76">
        <v>834</v>
      </c>
      <c r="M114" s="76">
        <v>75</v>
      </c>
      <c r="N114" s="76">
        <v>60</v>
      </c>
      <c r="O114" s="76">
        <v>5</v>
      </c>
      <c r="P114" s="7">
        <f t="shared" si="15"/>
        <v>8.9928057553956826</v>
      </c>
      <c r="Q114" s="7">
        <f t="shared" si="16"/>
        <v>7.1942446043165464</v>
      </c>
      <c r="R114" s="7">
        <f t="shared" si="17"/>
        <v>0.59952038369304561</v>
      </c>
    </row>
    <row r="115" spans="1:18" s="7" customFormat="1">
      <c r="A115" s="50">
        <v>44867</v>
      </c>
      <c r="B115" s="61" t="s">
        <v>158</v>
      </c>
      <c r="C115" s="73" t="s">
        <v>142</v>
      </c>
      <c r="D115" s="62">
        <v>44718</v>
      </c>
      <c r="E115" s="63">
        <v>44733</v>
      </c>
      <c r="F115" s="64">
        <f t="shared" si="18"/>
        <v>15</v>
      </c>
      <c r="G115" s="7" t="s">
        <v>194</v>
      </c>
      <c r="H115" s="65" t="s">
        <v>159</v>
      </c>
      <c r="I115" s="7" t="s">
        <v>55</v>
      </c>
      <c r="J115" s="7" t="str">
        <f t="shared" si="14"/>
        <v>4</v>
      </c>
      <c r="K115" s="7">
        <v>2</v>
      </c>
      <c r="L115" s="76">
        <v>605</v>
      </c>
      <c r="M115" s="76">
        <v>20</v>
      </c>
      <c r="N115" s="76">
        <v>32</v>
      </c>
      <c r="O115" s="76">
        <v>3</v>
      </c>
      <c r="P115" s="7">
        <f t="shared" si="15"/>
        <v>3.3057851239669422</v>
      </c>
      <c r="Q115" s="7">
        <f t="shared" si="16"/>
        <v>5.2892561983471076</v>
      </c>
      <c r="R115" s="7">
        <f t="shared" si="17"/>
        <v>0.49586776859504134</v>
      </c>
    </row>
    <row r="116" spans="1:18" s="7" customFormat="1">
      <c r="A116" s="50">
        <v>44870</v>
      </c>
      <c r="B116" s="61" t="s">
        <v>160</v>
      </c>
      <c r="C116" s="73" t="s">
        <v>142</v>
      </c>
      <c r="D116" s="62">
        <v>44718</v>
      </c>
      <c r="E116" s="63">
        <v>44733</v>
      </c>
      <c r="F116" s="64">
        <f t="shared" si="18"/>
        <v>15</v>
      </c>
      <c r="G116" s="7" t="s">
        <v>194</v>
      </c>
      <c r="H116" s="65" t="s">
        <v>161</v>
      </c>
      <c r="I116" s="7" t="s">
        <v>60</v>
      </c>
      <c r="J116" s="7" t="str">
        <f t="shared" si="14"/>
        <v>1</v>
      </c>
      <c r="K116" s="7">
        <v>1</v>
      </c>
      <c r="L116" s="76">
        <v>646</v>
      </c>
      <c r="M116" s="76">
        <v>77</v>
      </c>
      <c r="N116" s="76">
        <v>65</v>
      </c>
      <c r="O116" s="76">
        <v>16</v>
      </c>
      <c r="P116" s="7">
        <f t="shared" si="15"/>
        <v>11.919504643962849</v>
      </c>
      <c r="Q116" s="7">
        <f t="shared" si="16"/>
        <v>10.061919504643962</v>
      </c>
      <c r="R116" s="7">
        <f t="shared" si="17"/>
        <v>2.4767801857585141</v>
      </c>
    </row>
    <row r="117" spans="1:18" s="7" customFormat="1">
      <c r="A117" s="50">
        <v>44870</v>
      </c>
      <c r="B117" s="61" t="s">
        <v>160</v>
      </c>
      <c r="C117" s="73" t="s">
        <v>142</v>
      </c>
      <c r="D117" s="62">
        <v>44718</v>
      </c>
      <c r="E117" s="63">
        <v>44733</v>
      </c>
      <c r="F117" s="64">
        <f t="shared" si="18"/>
        <v>15</v>
      </c>
      <c r="G117" s="7" t="s">
        <v>194</v>
      </c>
      <c r="H117" s="65" t="s">
        <v>161</v>
      </c>
      <c r="I117" s="7" t="s">
        <v>60</v>
      </c>
      <c r="J117" s="7" t="str">
        <f t="shared" si="14"/>
        <v>1</v>
      </c>
      <c r="K117" s="7">
        <v>2</v>
      </c>
      <c r="L117" s="76">
        <v>697</v>
      </c>
      <c r="M117" s="76">
        <v>26</v>
      </c>
      <c r="N117" s="76">
        <v>30</v>
      </c>
      <c r="O117" s="76">
        <v>2</v>
      </c>
      <c r="P117" s="7">
        <f t="shared" si="15"/>
        <v>3.7302725968436152</v>
      </c>
      <c r="Q117" s="7">
        <f t="shared" si="16"/>
        <v>4.3041606886657107</v>
      </c>
      <c r="R117" s="7">
        <f t="shared" si="17"/>
        <v>0.28694404591104739</v>
      </c>
    </row>
    <row r="118" spans="1:18" s="7" customFormat="1">
      <c r="A118" s="50">
        <v>44870</v>
      </c>
      <c r="B118" s="61" t="s">
        <v>160</v>
      </c>
      <c r="C118" s="73" t="s">
        <v>142</v>
      </c>
      <c r="D118" s="62">
        <v>44718</v>
      </c>
      <c r="E118" s="63">
        <v>44733</v>
      </c>
      <c r="F118" s="64">
        <f t="shared" si="18"/>
        <v>15</v>
      </c>
      <c r="G118" s="7" t="s">
        <v>194</v>
      </c>
      <c r="H118" s="65" t="s">
        <v>161</v>
      </c>
      <c r="I118" s="7" t="s">
        <v>61</v>
      </c>
      <c r="J118" s="7" t="str">
        <f t="shared" si="14"/>
        <v>2</v>
      </c>
      <c r="K118" s="7">
        <v>1</v>
      </c>
      <c r="L118" s="76">
        <v>651</v>
      </c>
      <c r="M118" s="76">
        <v>68</v>
      </c>
      <c r="N118" s="76">
        <v>58</v>
      </c>
      <c r="O118" s="76">
        <v>21</v>
      </c>
      <c r="P118" s="7">
        <f t="shared" si="15"/>
        <v>10.445468509984639</v>
      </c>
      <c r="Q118" s="7">
        <f t="shared" si="16"/>
        <v>8.9093701996927805</v>
      </c>
      <c r="R118" s="7">
        <f t="shared" si="17"/>
        <v>3.225806451612903</v>
      </c>
    </row>
    <row r="119" spans="1:18" s="7" customFormat="1">
      <c r="A119" s="50">
        <v>44870</v>
      </c>
      <c r="B119" s="61" t="s">
        <v>160</v>
      </c>
      <c r="C119" s="73" t="s">
        <v>142</v>
      </c>
      <c r="D119" s="62">
        <v>44718</v>
      </c>
      <c r="E119" s="63">
        <v>44733</v>
      </c>
      <c r="F119" s="64">
        <f t="shared" si="18"/>
        <v>15</v>
      </c>
      <c r="G119" s="7" t="s">
        <v>194</v>
      </c>
      <c r="H119" s="65" t="s">
        <v>161</v>
      </c>
      <c r="I119" s="7" t="s">
        <v>61</v>
      </c>
      <c r="J119" s="7" t="str">
        <f t="shared" si="14"/>
        <v>2</v>
      </c>
      <c r="K119" s="7">
        <v>2</v>
      </c>
      <c r="L119" s="76">
        <v>780</v>
      </c>
      <c r="M119" s="76">
        <v>46</v>
      </c>
      <c r="N119" s="76">
        <v>36</v>
      </c>
      <c r="O119" s="76">
        <v>7</v>
      </c>
      <c r="P119" s="7">
        <f t="shared" si="15"/>
        <v>5.8974358974358969</v>
      </c>
      <c r="Q119" s="7">
        <f t="shared" si="16"/>
        <v>4.6153846153846159</v>
      </c>
      <c r="R119" s="7">
        <f t="shared" si="17"/>
        <v>0.89743589743589736</v>
      </c>
    </row>
    <row r="120" spans="1:18" s="7" customFormat="1">
      <c r="A120" s="50">
        <v>44870</v>
      </c>
      <c r="B120" s="61" t="s">
        <v>160</v>
      </c>
      <c r="C120" s="73" t="s">
        <v>142</v>
      </c>
      <c r="D120" s="62">
        <v>44718</v>
      </c>
      <c r="E120" s="63">
        <v>44733</v>
      </c>
      <c r="F120" s="64">
        <f t="shared" si="18"/>
        <v>15</v>
      </c>
      <c r="G120" s="7" t="s">
        <v>194</v>
      </c>
      <c r="H120" s="65" t="s">
        <v>161</v>
      </c>
      <c r="I120" s="7" t="s">
        <v>62</v>
      </c>
      <c r="J120" s="7" t="str">
        <f t="shared" si="14"/>
        <v>3</v>
      </c>
      <c r="K120" s="7">
        <v>1</v>
      </c>
      <c r="L120" s="76">
        <v>820</v>
      </c>
      <c r="M120" s="76">
        <v>71</v>
      </c>
      <c r="N120" s="76">
        <v>54</v>
      </c>
      <c r="O120" s="76">
        <v>25</v>
      </c>
      <c r="P120" s="7">
        <f t="shared" si="15"/>
        <v>8.6585365853658534</v>
      </c>
      <c r="Q120" s="7">
        <f t="shared" si="16"/>
        <v>6.5853658536585371</v>
      </c>
      <c r="R120" s="7">
        <f t="shared" si="17"/>
        <v>3.0487804878048781</v>
      </c>
    </row>
    <row r="121" spans="1:18" s="7" customFormat="1">
      <c r="A121" s="50">
        <v>44870</v>
      </c>
      <c r="B121" s="61" t="s">
        <v>160</v>
      </c>
      <c r="C121" s="73" t="s">
        <v>142</v>
      </c>
      <c r="D121" s="62">
        <v>44718</v>
      </c>
      <c r="E121" s="63">
        <v>44733</v>
      </c>
      <c r="F121" s="64">
        <f t="shared" si="18"/>
        <v>15</v>
      </c>
      <c r="G121" s="7" t="s">
        <v>194</v>
      </c>
      <c r="H121" s="65" t="s">
        <v>161</v>
      </c>
      <c r="I121" s="7" t="s">
        <v>62</v>
      </c>
      <c r="J121" s="7" t="str">
        <f t="shared" si="14"/>
        <v>3</v>
      </c>
      <c r="K121" s="7">
        <v>2</v>
      </c>
      <c r="L121" s="76">
        <v>687</v>
      </c>
      <c r="M121" s="76">
        <v>39</v>
      </c>
      <c r="N121" s="76">
        <v>35</v>
      </c>
      <c r="O121" s="76">
        <v>4</v>
      </c>
      <c r="P121" s="7">
        <f t="shared" si="15"/>
        <v>5.6768558951965069</v>
      </c>
      <c r="Q121" s="7">
        <f t="shared" si="16"/>
        <v>5.094614264919942</v>
      </c>
      <c r="R121" s="7">
        <f t="shared" si="17"/>
        <v>0.58224163027656484</v>
      </c>
    </row>
    <row r="122" spans="1:18" s="7" customFormat="1">
      <c r="A122" s="50">
        <v>44870</v>
      </c>
      <c r="B122" s="61" t="s">
        <v>160</v>
      </c>
      <c r="C122" s="73" t="s">
        <v>142</v>
      </c>
      <c r="D122" s="62">
        <v>44718</v>
      </c>
      <c r="E122" s="63">
        <v>44733</v>
      </c>
      <c r="F122" s="64">
        <f t="shared" si="18"/>
        <v>15</v>
      </c>
      <c r="G122" s="7" t="s">
        <v>194</v>
      </c>
      <c r="H122" s="65" t="s">
        <v>161</v>
      </c>
      <c r="I122" s="7" t="s">
        <v>63</v>
      </c>
      <c r="J122" s="7" t="str">
        <f t="shared" si="14"/>
        <v>4</v>
      </c>
      <c r="K122" s="7">
        <v>1</v>
      </c>
      <c r="L122" s="76">
        <v>626</v>
      </c>
      <c r="M122" s="76">
        <v>22</v>
      </c>
      <c r="N122" s="76">
        <v>21</v>
      </c>
      <c r="O122" s="76">
        <v>4</v>
      </c>
      <c r="P122" s="7">
        <f t="shared" si="15"/>
        <v>3.5143769968051117</v>
      </c>
      <c r="Q122" s="7">
        <f t="shared" si="16"/>
        <v>3.3546325878594248</v>
      </c>
      <c r="R122" s="7">
        <f t="shared" si="17"/>
        <v>0.63897763578274758</v>
      </c>
    </row>
    <row r="123" spans="1:18" s="7" customFormat="1">
      <c r="A123" s="50">
        <v>44870</v>
      </c>
      <c r="B123" s="61" t="s">
        <v>160</v>
      </c>
      <c r="C123" s="73" t="s">
        <v>142</v>
      </c>
      <c r="D123" s="62">
        <v>44718</v>
      </c>
      <c r="E123" s="63">
        <v>44733</v>
      </c>
      <c r="F123" s="64">
        <f t="shared" si="18"/>
        <v>15</v>
      </c>
      <c r="G123" s="7" t="s">
        <v>194</v>
      </c>
      <c r="H123" s="65" t="s">
        <v>161</v>
      </c>
      <c r="I123" s="7" t="s">
        <v>63</v>
      </c>
      <c r="J123" s="7" t="str">
        <f t="shared" si="14"/>
        <v>4</v>
      </c>
      <c r="K123" s="7">
        <v>2</v>
      </c>
      <c r="L123" s="76">
        <v>779</v>
      </c>
      <c r="M123" s="76">
        <v>88</v>
      </c>
      <c r="N123" s="76">
        <v>68</v>
      </c>
      <c r="O123" s="76">
        <v>11</v>
      </c>
      <c r="P123" s="7">
        <f t="shared" si="15"/>
        <v>11.296534017971759</v>
      </c>
      <c r="Q123" s="7">
        <f t="shared" si="16"/>
        <v>8.7291399229781774</v>
      </c>
      <c r="R123" s="7">
        <f t="shared" si="17"/>
        <v>1.4120667522464698</v>
      </c>
    </row>
    <row r="124" spans="1:18" s="7" customFormat="1">
      <c r="A124" s="50">
        <v>44871</v>
      </c>
      <c r="B124" s="61" t="s">
        <v>188</v>
      </c>
      <c r="C124" s="73" t="s">
        <v>137</v>
      </c>
      <c r="D124" s="63">
        <v>44763</v>
      </c>
      <c r="E124" s="63">
        <v>44778</v>
      </c>
      <c r="F124" s="64">
        <f t="shared" si="18"/>
        <v>15</v>
      </c>
      <c r="G124" s="7" t="s">
        <v>194</v>
      </c>
      <c r="H124" s="61" t="s">
        <v>163</v>
      </c>
      <c r="I124" s="7" t="s">
        <v>68</v>
      </c>
      <c r="J124" s="7" t="str">
        <f t="shared" si="14"/>
        <v>1</v>
      </c>
      <c r="K124" s="7">
        <v>1</v>
      </c>
      <c r="L124" s="76">
        <v>752</v>
      </c>
      <c r="M124" s="76">
        <v>47</v>
      </c>
      <c r="N124" s="76">
        <v>48</v>
      </c>
      <c r="O124" s="76">
        <v>4</v>
      </c>
      <c r="P124" s="7">
        <f t="shared" si="15"/>
        <v>6.25</v>
      </c>
      <c r="Q124" s="7">
        <f t="shared" si="16"/>
        <v>6.3829787234042552</v>
      </c>
      <c r="R124" s="7">
        <f t="shared" si="17"/>
        <v>0.53191489361702127</v>
      </c>
    </row>
    <row r="125" spans="1:18" s="7" customFormat="1">
      <c r="A125" s="50">
        <v>44871</v>
      </c>
      <c r="B125" s="61" t="s">
        <v>188</v>
      </c>
      <c r="C125" s="73" t="s">
        <v>137</v>
      </c>
      <c r="D125" s="63">
        <v>44763</v>
      </c>
      <c r="E125" s="63">
        <v>44778</v>
      </c>
      <c r="F125" s="64">
        <f t="shared" si="18"/>
        <v>15</v>
      </c>
      <c r="G125" s="7" t="s">
        <v>194</v>
      </c>
      <c r="H125" s="61" t="s">
        <v>163</v>
      </c>
      <c r="I125" s="7" t="s">
        <v>69</v>
      </c>
      <c r="J125" s="7" t="str">
        <f t="shared" si="14"/>
        <v>2</v>
      </c>
      <c r="K125" s="7">
        <v>1</v>
      </c>
      <c r="L125" s="76">
        <v>776</v>
      </c>
      <c r="M125" s="76">
        <v>97</v>
      </c>
      <c r="N125" s="76">
        <v>87</v>
      </c>
      <c r="O125" s="76">
        <v>12</v>
      </c>
      <c r="P125" s="7">
        <f t="shared" si="15"/>
        <v>12.5</v>
      </c>
      <c r="Q125" s="7">
        <f t="shared" si="16"/>
        <v>11.211340206185568</v>
      </c>
      <c r="R125" s="7">
        <f t="shared" si="17"/>
        <v>1.5463917525773196</v>
      </c>
    </row>
    <row r="126" spans="1:18" s="7" customFormat="1">
      <c r="A126" s="50">
        <v>44871</v>
      </c>
      <c r="B126" s="61" t="s">
        <v>188</v>
      </c>
      <c r="C126" s="73" t="s">
        <v>137</v>
      </c>
      <c r="D126" s="63">
        <v>44763</v>
      </c>
      <c r="E126" s="63">
        <v>44778</v>
      </c>
      <c r="F126" s="64">
        <f t="shared" si="18"/>
        <v>15</v>
      </c>
      <c r="G126" s="7" t="s">
        <v>194</v>
      </c>
      <c r="H126" s="61" t="s">
        <v>163</v>
      </c>
      <c r="I126" s="7" t="s">
        <v>69</v>
      </c>
      <c r="J126" s="7" t="str">
        <f t="shared" si="14"/>
        <v>2</v>
      </c>
      <c r="K126" s="7">
        <v>2</v>
      </c>
      <c r="L126" s="76">
        <v>678</v>
      </c>
      <c r="M126" s="76">
        <v>73</v>
      </c>
      <c r="N126" s="76">
        <v>54</v>
      </c>
      <c r="O126" s="76">
        <v>15</v>
      </c>
      <c r="P126" s="7">
        <f t="shared" si="15"/>
        <v>10.766961651917404</v>
      </c>
      <c r="Q126" s="7">
        <f t="shared" si="16"/>
        <v>7.9646017699115044</v>
      </c>
      <c r="R126" s="7">
        <f t="shared" si="17"/>
        <v>2.2123893805309733</v>
      </c>
    </row>
    <row r="127" spans="1:18" s="7" customFormat="1">
      <c r="A127" s="50">
        <v>44871</v>
      </c>
      <c r="B127" s="61" t="s">
        <v>188</v>
      </c>
      <c r="C127" s="73" t="s">
        <v>137</v>
      </c>
      <c r="D127" s="63">
        <v>44763</v>
      </c>
      <c r="E127" s="63">
        <v>44778</v>
      </c>
      <c r="F127" s="64">
        <f t="shared" si="18"/>
        <v>15</v>
      </c>
      <c r="G127" s="7" t="s">
        <v>194</v>
      </c>
      <c r="H127" s="61" t="s">
        <v>163</v>
      </c>
      <c r="I127" s="7" t="s">
        <v>70</v>
      </c>
      <c r="J127" s="7" t="str">
        <f t="shared" si="14"/>
        <v>3</v>
      </c>
      <c r="K127" s="7">
        <v>1</v>
      </c>
      <c r="L127" s="76">
        <v>426</v>
      </c>
      <c r="M127" s="76">
        <v>29</v>
      </c>
      <c r="N127" s="76">
        <v>32</v>
      </c>
      <c r="O127" s="76">
        <v>5</v>
      </c>
      <c r="P127" s="7">
        <f t="shared" si="15"/>
        <v>6.807511737089202</v>
      </c>
      <c r="Q127" s="7">
        <f t="shared" si="16"/>
        <v>7.511737089201878</v>
      </c>
      <c r="R127" s="7">
        <f t="shared" si="17"/>
        <v>1.1737089201877933</v>
      </c>
    </row>
    <row r="128" spans="1:18" s="7" customFormat="1">
      <c r="A128" s="50">
        <v>44871</v>
      </c>
      <c r="B128" s="61" t="s">
        <v>188</v>
      </c>
      <c r="C128" s="73" t="s">
        <v>137</v>
      </c>
      <c r="D128" s="63">
        <v>44763</v>
      </c>
      <c r="E128" s="63">
        <v>44778</v>
      </c>
      <c r="F128" s="64">
        <f t="shared" si="18"/>
        <v>15</v>
      </c>
      <c r="G128" s="7" t="s">
        <v>194</v>
      </c>
      <c r="H128" s="61" t="s">
        <v>163</v>
      </c>
      <c r="I128" s="7" t="s">
        <v>70</v>
      </c>
      <c r="J128" s="7" t="str">
        <f t="shared" si="14"/>
        <v>3</v>
      </c>
      <c r="K128" s="7">
        <v>2</v>
      </c>
      <c r="L128" s="76">
        <v>647</v>
      </c>
      <c r="M128" s="76">
        <v>69</v>
      </c>
      <c r="N128" s="76">
        <v>71</v>
      </c>
      <c r="O128" s="76">
        <v>2</v>
      </c>
      <c r="P128" s="7">
        <f t="shared" si="15"/>
        <v>10.664605873261205</v>
      </c>
      <c r="Q128" s="7">
        <f t="shared" si="16"/>
        <v>10.973724884080372</v>
      </c>
      <c r="R128" s="7">
        <f t="shared" si="17"/>
        <v>0.30911901081916537</v>
      </c>
    </row>
    <row r="129" spans="1:18" s="7" customFormat="1">
      <c r="A129" s="50">
        <v>44871</v>
      </c>
      <c r="B129" s="61" t="s">
        <v>188</v>
      </c>
      <c r="C129" s="73" t="s">
        <v>137</v>
      </c>
      <c r="D129" s="63">
        <v>44763</v>
      </c>
      <c r="E129" s="63">
        <v>44778</v>
      </c>
      <c r="F129" s="64">
        <f t="shared" si="18"/>
        <v>15</v>
      </c>
      <c r="G129" s="7" t="s">
        <v>194</v>
      </c>
      <c r="H129" s="61" t="s">
        <v>163</v>
      </c>
      <c r="I129" s="7" t="s">
        <v>71</v>
      </c>
      <c r="J129" s="7" t="str">
        <f t="shared" si="14"/>
        <v>4</v>
      </c>
      <c r="K129" s="7">
        <v>1</v>
      </c>
      <c r="L129" s="76">
        <v>782</v>
      </c>
      <c r="M129" s="76">
        <v>20</v>
      </c>
      <c r="N129" s="76">
        <v>41</v>
      </c>
      <c r="O129" s="76">
        <v>5</v>
      </c>
      <c r="P129" s="7">
        <f t="shared" si="15"/>
        <v>2.5575447570332481</v>
      </c>
      <c r="Q129" s="7">
        <f t="shared" si="16"/>
        <v>5.2429667519181589</v>
      </c>
      <c r="R129" s="7">
        <f t="shared" si="17"/>
        <v>0.63938618925831203</v>
      </c>
    </row>
    <row r="130" spans="1:18" s="7" customFormat="1">
      <c r="A130" s="50">
        <v>44871</v>
      </c>
      <c r="B130" s="61" t="s">
        <v>188</v>
      </c>
      <c r="C130" s="73" t="s">
        <v>137</v>
      </c>
      <c r="D130" s="63">
        <v>44763</v>
      </c>
      <c r="E130" s="63">
        <v>44778</v>
      </c>
      <c r="F130" s="64">
        <f t="shared" si="18"/>
        <v>15</v>
      </c>
      <c r="G130" s="7" t="s">
        <v>194</v>
      </c>
      <c r="H130" s="61" t="s">
        <v>163</v>
      </c>
      <c r="I130" s="7" t="s">
        <v>71</v>
      </c>
      <c r="J130" s="7" t="str">
        <f t="shared" si="14"/>
        <v>4</v>
      </c>
      <c r="K130" s="7">
        <v>2</v>
      </c>
      <c r="L130" s="76">
        <v>681</v>
      </c>
      <c r="M130" s="76">
        <v>63</v>
      </c>
      <c r="N130" s="76">
        <v>81</v>
      </c>
      <c r="O130" s="76">
        <v>21</v>
      </c>
      <c r="P130" s="7">
        <f t="shared" si="15"/>
        <v>9.251101321585903</v>
      </c>
      <c r="Q130" s="7">
        <f t="shared" si="16"/>
        <v>11.894273127753303</v>
      </c>
      <c r="R130" s="7">
        <f t="shared" si="17"/>
        <v>3.0837004405286343</v>
      </c>
    </row>
    <row r="131" spans="1:18" s="8" customFormat="1">
      <c r="A131" s="80">
        <v>44874</v>
      </c>
      <c r="B131" s="81" t="s">
        <v>189</v>
      </c>
      <c r="C131" s="82" t="s">
        <v>142</v>
      </c>
      <c r="D131" s="83">
        <v>44763</v>
      </c>
      <c r="E131" s="83">
        <v>44778</v>
      </c>
      <c r="F131" s="84">
        <f t="shared" ref="F131:F137" si="19">E131-D131</f>
        <v>15</v>
      </c>
      <c r="G131" s="8" t="s">
        <v>194</v>
      </c>
      <c r="H131" s="85" t="s">
        <v>165</v>
      </c>
      <c r="I131" s="8" t="s">
        <v>76</v>
      </c>
      <c r="J131" s="8" t="str">
        <f t="shared" si="14"/>
        <v>1</v>
      </c>
      <c r="K131" s="8">
        <v>1</v>
      </c>
      <c r="L131" s="86">
        <v>721</v>
      </c>
      <c r="M131" s="86">
        <v>28</v>
      </c>
      <c r="N131" s="86">
        <v>30</v>
      </c>
      <c r="O131" s="86">
        <v>0</v>
      </c>
      <c r="P131" s="8">
        <f t="shared" si="15"/>
        <v>3.8834951456310676</v>
      </c>
      <c r="Q131" s="8">
        <f t="shared" si="16"/>
        <v>4.160887656033287</v>
      </c>
      <c r="R131" s="8">
        <f t="shared" si="17"/>
        <v>0</v>
      </c>
    </row>
    <row r="132" spans="1:18" s="7" customFormat="1">
      <c r="A132" s="50">
        <v>44874</v>
      </c>
      <c r="B132" s="61" t="s">
        <v>189</v>
      </c>
      <c r="C132" s="73" t="s">
        <v>142</v>
      </c>
      <c r="D132" s="63">
        <v>44763</v>
      </c>
      <c r="E132" s="63">
        <v>44778</v>
      </c>
      <c r="F132" s="64">
        <f t="shared" si="19"/>
        <v>15</v>
      </c>
      <c r="G132" s="7" t="s">
        <v>194</v>
      </c>
      <c r="H132" s="65" t="s">
        <v>165</v>
      </c>
      <c r="I132" s="7" t="s">
        <v>76</v>
      </c>
      <c r="J132" s="7" t="str">
        <f t="shared" ref="J132:J137" si="20">RIGHT(I132,1)</f>
        <v>1</v>
      </c>
      <c r="K132" s="7">
        <v>2</v>
      </c>
      <c r="L132" s="76">
        <v>551</v>
      </c>
      <c r="M132" s="76">
        <v>63</v>
      </c>
      <c r="N132" s="76">
        <v>43</v>
      </c>
      <c r="O132" s="76">
        <v>1</v>
      </c>
      <c r="P132" s="7">
        <f t="shared" si="15"/>
        <v>11.433756805807622</v>
      </c>
      <c r="Q132" s="7">
        <f t="shared" si="16"/>
        <v>7.8039927404718696</v>
      </c>
      <c r="R132" s="7">
        <f t="shared" si="17"/>
        <v>0.18148820326678766</v>
      </c>
    </row>
    <row r="133" spans="1:18" s="7" customFormat="1">
      <c r="A133" s="50">
        <v>44874</v>
      </c>
      <c r="B133" s="61" t="s">
        <v>189</v>
      </c>
      <c r="C133" s="73" t="s">
        <v>142</v>
      </c>
      <c r="D133" s="63">
        <v>44763</v>
      </c>
      <c r="E133" s="63">
        <v>44778</v>
      </c>
      <c r="F133" s="64">
        <f t="shared" si="19"/>
        <v>15</v>
      </c>
      <c r="G133" s="7" t="s">
        <v>194</v>
      </c>
      <c r="H133" s="65" t="s">
        <v>165</v>
      </c>
      <c r="I133" s="7" t="s">
        <v>77</v>
      </c>
      <c r="J133" s="7" t="str">
        <f t="shared" si="20"/>
        <v>2</v>
      </c>
      <c r="K133" s="7">
        <v>1</v>
      </c>
      <c r="L133" s="76">
        <v>570</v>
      </c>
      <c r="M133" s="76">
        <v>73</v>
      </c>
      <c r="N133" s="76">
        <v>75</v>
      </c>
      <c r="O133" s="76">
        <v>23</v>
      </c>
      <c r="P133" s="7">
        <f t="shared" si="15"/>
        <v>12.807017543859651</v>
      </c>
      <c r="Q133" s="7">
        <f t="shared" si="16"/>
        <v>13.157894736842104</v>
      </c>
      <c r="R133" s="7">
        <f t="shared" si="17"/>
        <v>4.0350877192982457</v>
      </c>
    </row>
    <row r="134" spans="1:18" s="7" customFormat="1">
      <c r="A134" s="50">
        <v>44874</v>
      </c>
      <c r="B134" s="61" t="s">
        <v>189</v>
      </c>
      <c r="C134" s="73" t="s">
        <v>142</v>
      </c>
      <c r="D134" s="63">
        <v>44763</v>
      </c>
      <c r="E134" s="63">
        <v>44778</v>
      </c>
      <c r="F134" s="64">
        <f t="shared" si="19"/>
        <v>15</v>
      </c>
      <c r="G134" s="7" t="s">
        <v>194</v>
      </c>
      <c r="H134" s="65" t="s">
        <v>165</v>
      </c>
      <c r="I134" s="7" t="s">
        <v>77</v>
      </c>
      <c r="J134" s="7" t="str">
        <f t="shared" si="20"/>
        <v>2</v>
      </c>
      <c r="K134" s="7">
        <v>2</v>
      </c>
      <c r="L134" s="76">
        <v>688</v>
      </c>
      <c r="M134" s="76">
        <v>55</v>
      </c>
      <c r="N134" s="76">
        <v>69</v>
      </c>
      <c r="O134" s="76">
        <v>30</v>
      </c>
      <c r="P134" s="7">
        <f t="shared" si="15"/>
        <v>7.9941860465116283</v>
      </c>
      <c r="Q134" s="7">
        <f t="shared" si="16"/>
        <v>10.029069767441861</v>
      </c>
      <c r="R134" s="7">
        <f t="shared" si="17"/>
        <v>4.3604651162790695</v>
      </c>
    </row>
    <row r="135" spans="1:18" s="7" customFormat="1">
      <c r="A135" s="50">
        <v>44874</v>
      </c>
      <c r="B135" s="61" t="s">
        <v>189</v>
      </c>
      <c r="C135" s="73" t="s">
        <v>142</v>
      </c>
      <c r="D135" s="63">
        <v>44763</v>
      </c>
      <c r="E135" s="63">
        <v>44778</v>
      </c>
      <c r="F135" s="64">
        <f t="shared" si="19"/>
        <v>15</v>
      </c>
      <c r="G135" s="7" t="s">
        <v>194</v>
      </c>
      <c r="H135" s="65" t="s">
        <v>165</v>
      </c>
      <c r="I135" s="7" t="s">
        <v>78</v>
      </c>
      <c r="J135" s="7" t="str">
        <f t="shared" si="20"/>
        <v>3</v>
      </c>
      <c r="K135" s="7">
        <v>1</v>
      </c>
      <c r="L135" s="76">
        <v>748</v>
      </c>
      <c r="M135" s="76">
        <v>108</v>
      </c>
      <c r="N135" s="76">
        <v>106</v>
      </c>
      <c r="O135" s="76">
        <v>7</v>
      </c>
      <c r="P135" s="7">
        <f t="shared" si="15"/>
        <v>14.438502673796791</v>
      </c>
      <c r="Q135" s="7">
        <f t="shared" si="16"/>
        <v>14.171122994652407</v>
      </c>
      <c r="R135" s="7">
        <f t="shared" si="17"/>
        <v>0.93582887700534756</v>
      </c>
    </row>
    <row r="136" spans="1:18" s="7" customFormat="1">
      <c r="A136" s="50">
        <v>44874</v>
      </c>
      <c r="B136" s="61" t="s">
        <v>189</v>
      </c>
      <c r="C136" s="73" t="s">
        <v>142</v>
      </c>
      <c r="D136" s="63">
        <v>44763</v>
      </c>
      <c r="E136" s="63">
        <v>44778</v>
      </c>
      <c r="F136" s="64">
        <f t="shared" si="19"/>
        <v>15</v>
      </c>
      <c r="G136" s="7" t="s">
        <v>194</v>
      </c>
      <c r="H136" s="65" t="s">
        <v>165</v>
      </c>
      <c r="I136" s="7" t="s">
        <v>78</v>
      </c>
      <c r="J136" s="7" t="str">
        <f>RIGHT(I136,1)</f>
        <v>3</v>
      </c>
      <c r="K136" s="7">
        <v>2</v>
      </c>
      <c r="L136" s="76">
        <v>735</v>
      </c>
      <c r="M136" s="76">
        <v>41</v>
      </c>
      <c r="N136" s="76">
        <v>37</v>
      </c>
      <c r="O136" s="76">
        <v>1</v>
      </c>
      <c r="P136" s="7">
        <f t="shared" si="15"/>
        <v>5.5782312925170068</v>
      </c>
      <c r="Q136" s="7">
        <f t="shared" si="16"/>
        <v>5.0340136054421762</v>
      </c>
      <c r="R136" s="7">
        <f t="shared" si="17"/>
        <v>0.13605442176870747</v>
      </c>
    </row>
    <row r="137" spans="1:18" s="7" customFormat="1">
      <c r="A137" s="50">
        <v>44874</v>
      </c>
      <c r="B137" s="61" t="s">
        <v>189</v>
      </c>
      <c r="C137" s="73" t="s">
        <v>142</v>
      </c>
      <c r="D137" s="63">
        <v>44763</v>
      </c>
      <c r="E137" s="63">
        <v>44778</v>
      </c>
      <c r="F137" s="64">
        <f t="shared" si="19"/>
        <v>15</v>
      </c>
      <c r="G137" s="7" t="s">
        <v>194</v>
      </c>
      <c r="H137" s="65" t="s">
        <v>165</v>
      </c>
      <c r="I137" s="7" t="s">
        <v>79</v>
      </c>
      <c r="J137" s="7" t="str">
        <f t="shared" si="20"/>
        <v>4</v>
      </c>
      <c r="K137" s="7">
        <v>1</v>
      </c>
      <c r="L137" s="76">
        <v>900</v>
      </c>
      <c r="M137" s="76">
        <v>57</v>
      </c>
      <c r="N137" s="76">
        <v>46</v>
      </c>
      <c r="O137" s="76">
        <v>2</v>
      </c>
      <c r="P137" s="7">
        <f t="shared" si="15"/>
        <v>6.3333333333333339</v>
      </c>
      <c r="Q137" s="7">
        <f t="shared" si="16"/>
        <v>5.1111111111111116</v>
      </c>
      <c r="R137" s="7">
        <f t="shared" si="17"/>
        <v>0.22222222222222221</v>
      </c>
    </row>
  </sheetData>
  <autoFilter ref="A1:O134" xr:uid="{CBDC8D63-B7BB-4819-A064-269A16D96335}">
    <sortState xmlns:xlrd2="http://schemas.microsoft.com/office/spreadsheetml/2017/richdata2" ref="A2:O134">
      <sortCondition ref="G1:G134"/>
    </sortState>
  </autoFilter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B5164-C8F6-49A5-9691-1786E6FDAC53}">
  <dimension ref="A1:AC82"/>
  <sheetViews>
    <sheetView zoomScale="90" zoomScaleNormal="90" workbookViewId="0">
      <selection activeCell="K35" sqref="K35"/>
    </sheetView>
  </sheetViews>
  <sheetFormatPr defaultColWidth="9.140625" defaultRowHeight="15"/>
  <cols>
    <col min="1" max="1" width="23.140625" style="6" customWidth="1"/>
    <col min="2" max="2" width="14.42578125" style="53" customWidth="1"/>
    <col min="3" max="3" width="14.85546875" style="45" customWidth="1"/>
    <col min="4" max="4" width="8.42578125" style="32" customWidth="1"/>
    <col min="5" max="7" width="12.5703125" style="45" customWidth="1"/>
    <col min="8" max="8" width="13.7109375" style="12" customWidth="1"/>
    <col min="9" max="10" width="12" style="6" customWidth="1"/>
    <col min="11" max="11" width="9.7109375" style="6" customWidth="1"/>
    <col min="12" max="12" width="13.5703125" style="6" customWidth="1"/>
    <col min="13" max="14" width="14.28515625" style="6" customWidth="1"/>
    <col min="15" max="21" width="13.28515625" style="6" customWidth="1"/>
    <col min="22" max="22" width="3.5703125" style="6" customWidth="1"/>
    <col min="23" max="24" width="14.140625" style="58" customWidth="1"/>
    <col min="25" max="28" width="16.42578125" style="58" customWidth="1"/>
    <col min="29" max="29" width="19.42578125" style="14" customWidth="1"/>
    <col min="30" max="30" width="11.5703125" style="6" customWidth="1"/>
    <col min="31" max="16384" width="9.140625" style="6"/>
  </cols>
  <sheetData>
    <row r="1" spans="1:29" s="10" customFormat="1" ht="90">
      <c r="A1" s="9" t="s">
        <v>83</v>
      </c>
      <c r="B1" s="44" t="s">
        <v>85</v>
      </c>
      <c r="C1" s="22" t="s">
        <v>134</v>
      </c>
      <c r="D1" s="34" t="s">
        <v>84</v>
      </c>
      <c r="E1" s="22" t="s">
        <v>135</v>
      </c>
      <c r="F1" s="22" t="s">
        <v>186</v>
      </c>
      <c r="G1" s="22" t="s">
        <v>185</v>
      </c>
      <c r="H1" s="22" t="s">
        <v>184</v>
      </c>
      <c r="I1" s="9" t="s">
        <v>86</v>
      </c>
      <c r="J1" s="9" t="s">
        <v>237</v>
      </c>
      <c r="K1" s="9" t="s">
        <v>192</v>
      </c>
      <c r="L1" s="9" t="s">
        <v>223</v>
      </c>
      <c r="M1" s="9" t="s">
        <v>224</v>
      </c>
      <c r="N1" s="9" t="s">
        <v>225</v>
      </c>
      <c r="O1" s="87" t="s">
        <v>226</v>
      </c>
      <c r="P1" s="87" t="s">
        <v>227</v>
      </c>
      <c r="Q1" s="87" t="s">
        <v>228</v>
      </c>
      <c r="R1" s="87" t="s">
        <v>229</v>
      </c>
      <c r="S1" s="9" t="s">
        <v>195</v>
      </c>
      <c r="T1" s="89" t="s">
        <v>245</v>
      </c>
      <c r="U1" s="89" t="s">
        <v>246</v>
      </c>
      <c r="V1" s="55"/>
      <c r="W1" s="9" t="s">
        <v>230</v>
      </c>
      <c r="X1" s="9" t="s">
        <v>231</v>
      </c>
      <c r="Y1" s="87" t="s">
        <v>232</v>
      </c>
      <c r="Z1" s="87" t="s">
        <v>233</v>
      </c>
      <c r="AA1" s="87" t="s">
        <v>234</v>
      </c>
      <c r="AB1" s="87" t="s">
        <v>235</v>
      </c>
      <c r="AC1" s="9" t="s">
        <v>236</v>
      </c>
    </row>
    <row r="2" spans="1:29" ht="15.75">
      <c r="A2" s="3"/>
      <c r="B2" s="47">
        <v>44857</v>
      </c>
      <c r="C2" s="17" t="s">
        <v>146</v>
      </c>
      <c r="D2" s="23" t="s">
        <v>137</v>
      </c>
      <c r="E2" s="48">
        <v>44716</v>
      </c>
      <c r="F2" s="18">
        <v>44731</v>
      </c>
      <c r="G2" s="19">
        <f t="shared" ref="G2:G21" si="0">F2-E2</f>
        <v>15</v>
      </c>
      <c r="H2" s="20" t="s">
        <v>147</v>
      </c>
      <c r="I2" s="3" t="s">
        <v>94</v>
      </c>
      <c r="J2" s="3" t="s">
        <v>238</v>
      </c>
      <c r="K2" s="3" t="s">
        <v>193</v>
      </c>
      <c r="L2" s="11">
        <v>88300</v>
      </c>
      <c r="M2" s="11">
        <v>12300</v>
      </c>
      <c r="N2" s="11">
        <v>4710</v>
      </c>
      <c r="O2" s="3">
        <v>3105</v>
      </c>
      <c r="P2" s="3">
        <v>3089</v>
      </c>
      <c r="Q2" s="3">
        <v>1551</v>
      </c>
      <c r="R2" s="3">
        <v>1550</v>
      </c>
      <c r="S2" s="3">
        <v>5204</v>
      </c>
      <c r="T2" s="88">
        <f>S2/M2*100</f>
        <v>42.308943089430898</v>
      </c>
      <c r="U2" s="88">
        <f>S2/N2*100</f>
        <v>110.48832271762208</v>
      </c>
      <c r="V2" s="56"/>
      <c r="W2" s="11">
        <v>13.929784824462061</v>
      </c>
      <c r="X2" s="11">
        <v>5.3340883352208381</v>
      </c>
      <c r="Y2" s="3">
        <v>3.5164212910532275</v>
      </c>
      <c r="Z2" s="3">
        <v>3.4983012457531144</v>
      </c>
      <c r="AA2" s="3">
        <v>1.7565118912797284</v>
      </c>
      <c r="AB2" s="3">
        <v>1.7553793884484712</v>
      </c>
      <c r="AC2" s="43">
        <v>5.8935447338618348</v>
      </c>
    </row>
    <row r="3" spans="1:29" ht="15.75">
      <c r="A3" s="3"/>
      <c r="B3" s="47">
        <v>44857</v>
      </c>
      <c r="C3" s="17" t="s">
        <v>146</v>
      </c>
      <c r="D3" s="23" t="s">
        <v>137</v>
      </c>
      <c r="E3" s="48">
        <v>44716</v>
      </c>
      <c r="F3" s="18">
        <v>44731</v>
      </c>
      <c r="G3" s="19">
        <f t="shared" si="0"/>
        <v>15</v>
      </c>
      <c r="H3" s="20" t="s">
        <v>147</v>
      </c>
      <c r="I3" s="3" t="s">
        <v>95</v>
      </c>
      <c r="J3" s="3" t="s">
        <v>239</v>
      </c>
      <c r="K3" s="3" t="s">
        <v>193</v>
      </c>
      <c r="L3" s="3">
        <v>139000</v>
      </c>
      <c r="M3" s="15">
        <v>15300</v>
      </c>
      <c r="N3" s="3">
        <v>7406</v>
      </c>
      <c r="O3" s="3">
        <v>4506</v>
      </c>
      <c r="P3" s="3">
        <v>4498</v>
      </c>
      <c r="Q3" s="3">
        <v>1379</v>
      </c>
      <c r="R3" s="3">
        <v>1379</v>
      </c>
      <c r="S3" s="3">
        <v>6330</v>
      </c>
      <c r="T3" s="88">
        <f t="shared" ref="T3:T31" si="1">S3/M3*100</f>
        <v>41.372549019607838</v>
      </c>
      <c r="U3" s="88">
        <f t="shared" ref="U3:U31" si="2">S3/N3*100</f>
        <v>85.471239535511742</v>
      </c>
      <c r="V3" s="56"/>
      <c r="W3" s="3">
        <v>11.007194244604317</v>
      </c>
      <c r="X3" s="3">
        <v>5.3280575539568344</v>
      </c>
      <c r="Y3" s="3">
        <v>3.241726618705036</v>
      </c>
      <c r="Z3" s="3">
        <v>3.2359712230215822</v>
      </c>
      <c r="AA3" s="3">
        <v>0.99208633093525178</v>
      </c>
      <c r="AB3" s="3">
        <v>0.99208633093525178</v>
      </c>
      <c r="AC3" s="43">
        <v>4.5539568345323742</v>
      </c>
    </row>
    <row r="4" spans="1:29" ht="15.75">
      <c r="A4" s="3"/>
      <c r="B4" s="47">
        <v>44857</v>
      </c>
      <c r="C4" s="17" t="s">
        <v>146</v>
      </c>
      <c r="D4" s="23" t="s">
        <v>137</v>
      </c>
      <c r="E4" s="48">
        <v>44716</v>
      </c>
      <c r="F4" s="18">
        <v>44731</v>
      </c>
      <c r="G4" s="19">
        <f t="shared" si="0"/>
        <v>15</v>
      </c>
      <c r="H4" s="20" t="s">
        <v>147</v>
      </c>
      <c r="I4" s="3" t="s">
        <v>96</v>
      </c>
      <c r="J4" s="3" t="s">
        <v>240</v>
      </c>
      <c r="K4" s="3" t="s">
        <v>193</v>
      </c>
      <c r="L4" s="3">
        <v>87800</v>
      </c>
      <c r="M4" s="3">
        <v>12600</v>
      </c>
      <c r="N4" s="3">
        <v>5591</v>
      </c>
      <c r="O4" s="3">
        <v>3925</v>
      </c>
      <c r="P4" s="3">
        <v>3921</v>
      </c>
      <c r="Q4" s="3">
        <v>1696</v>
      </c>
      <c r="R4" s="3">
        <v>1696</v>
      </c>
      <c r="S4" s="3">
        <v>5955</v>
      </c>
      <c r="T4" s="88">
        <f t="shared" si="1"/>
        <v>47.261904761904759</v>
      </c>
      <c r="U4" s="88">
        <f t="shared" si="2"/>
        <v>106.51046324450009</v>
      </c>
      <c r="V4" s="56"/>
      <c r="W4" s="3">
        <v>14.350797266514807</v>
      </c>
      <c r="X4" s="3">
        <v>6.3678815489749434</v>
      </c>
      <c r="Y4" s="3">
        <v>4.4703872437357628</v>
      </c>
      <c r="Z4" s="3">
        <v>4.4658314350797266</v>
      </c>
      <c r="AA4" s="3">
        <v>1.9316628701594531</v>
      </c>
      <c r="AB4" s="3">
        <v>1.9316628701594531</v>
      </c>
      <c r="AC4" s="43">
        <v>6.782460136674259</v>
      </c>
    </row>
    <row r="5" spans="1:29" ht="15.75">
      <c r="A5" s="3"/>
      <c r="B5" s="47">
        <v>44857</v>
      </c>
      <c r="C5" s="17" t="s">
        <v>146</v>
      </c>
      <c r="D5" s="23" t="s">
        <v>137</v>
      </c>
      <c r="E5" s="48">
        <v>44716</v>
      </c>
      <c r="F5" s="18">
        <v>44731</v>
      </c>
      <c r="G5" s="19">
        <f t="shared" si="0"/>
        <v>15</v>
      </c>
      <c r="H5" s="20" t="s">
        <v>147</v>
      </c>
      <c r="I5" s="3" t="s">
        <v>97</v>
      </c>
      <c r="J5" s="3" t="s">
        <v>241</v>
      </c>
      <c r="K5" s="3" t="s">
        <v>193</v>
      </c>
      <c r="L5" s="3">
        <v>121000</v>
      </c>
      <c r="M5" s="3">
        <v>13500</v>
      </c>
      <c r="N5" s="3">
        <v>6574</v>
      </c>
      <c r="O5" s="3">
        <v>4262</v>
      </c>
      <c r="P5" s="3">
        <v>4251</v>
      </c>
      <c r="Q5" s="3">
        <v>1796</v>
      </c>
      <c r="R5" s="3">
        <v>1796</v>
      </c>
      <c r="S5" s="3">
        <v>5986</v>
      </c>
      <c r="T5" s="88">
        <f t="shared" si="1"/>
        <v>44.340740740740742</v>
      </c>
      <c r="U5" s="88">
        <f t="shared" si="2"/>
        <v>91.055673866747796</v>
      </c>
      <c r="V5" s="56"/>
      <c r="W5" s="3">
        <v>11.15702479338843</v>
      </c>
      <c r="X5" s="3">
        <v>5.4330578512396688</v>
      </c>
      <c r="Y5" s="3">
        <v>3.5223140495867771</v>
      </c>
      <c r="Z5" s="3">
        <v>3.5132231404958678</v>
      </c>
      <c r="AA5" s="3">
        <v>1.4842975206611571</v>
      </c>
      <c r="AB5" s="3">
        <v>1.4842975206611571</v>
      </c>
      <c r="AC5" s="43">
        <v>4.9471074380165287</v>
      </c>
    </row>
    <row r="6" spans="1:29" ht="15.75">
      <c r="A6" s="3"/>
      <c r="B6" s="47">
        <v>44859</v>
      </c>
      <c r="C6" s="17" t="s">
        <v>148</v>
      </c>
      <c r="D6" s="23" t="s">
        <v>137</v>
      </c>
      <c r="E6" s="48">
        <v>44716</v>
      </c>
      <c r="F6" s="18">
        <v>44731</v>
      </c>
      <c r="G6" s="19">
        <f t="shared" si="0"/>
        <v>15</v>
      </c>
      <c r="H6" s="20" t="s">
        <v>149</v>
      </c>
      <c r="I6" s="3" t="s">
        <v>98</v>
      </c>
      <c r="J6" s="3" t="s">
        <v>238</v>
      </c>
      <c r="K6" s="3" t="s">
        <v>193</v>
      </c>
      <c r="L6" s="3">
        <v>131000</v>
      </c>
      <c r="M6" s="3">
        <v>15500</v>
      </c>
      <c r="N6" s="3">
        <v>7237</v>
      </c>
      <c r="O6" s="3">
        <v>4414</v>
      </c>
      <c r="P6" s="3">
        <v>4408</v>
      </c>
      <c r="Q6" s="3">
        <v>1586</v>
      </c>
      <c r="R6" s="3">
        <v>1586</v>
      </c>
      <c r="S6" s="3">
        <v>6489</v>
      </c>
      <c r="T6" s="88">
        <f t="shared" si="1"/>
        <v>41.86451612903226</v>
      </c>
      <c r="U6" s="88">
        <f t="shared" si="2"/>
        <v>89.664225507807103</v>
      </c>
      <c r="V6" s="56"/>
      <c r="W6" s="3">
        <v>11.83206106870229</v>
      </c>
      <c r="X6" s="3">
        <v>5.5244274809160308</v>
      </c>
      <c r="Y6" s="3">
        <v>3.3694656488549621</v>
      </c>
      <c r="Z6" s="3">
        <v>3.3648854961832066</v>
      </c>
      <c r="AA6" s="3">
        <v>1.2106870229007634</v>
      </c>
      <c r="AB6" s="3">
        <v>1.2106870229007634</v>
      </c>
      <c r="AC6" s="43">
        <v>4.9534351145038169</v>
      </c>
    </row>
    <row r="7" spans="1:29" ht="15.75">
      <c r="A7" s="3"/>
      <c r="B7" s="47">
        <v>44859</v>
      </c>
      <c r="C7" s="17" t="s">
        <v>148</v>
      </c>
      <c r="D7" s="23" t="s">
        <v>137</v>
      </c>
      <c r="E7" s="48">
        <v>44716</v>
      </c>
      <c r="F7" s="18">
        <v>44731</v>
      </c>
      <c r="G7" s="19">
        <f t="shared" si="0"/>
        <v>15</v>
      </c>
      <c r="H7" s="27" t="s">
        <v>149</v>
      </c>
      <c r="I7" s="3" t="s">
        <v>99</v>
      </c>
      <c r="J7" s="3" t="s">
        <v>239</v>
      </c>
      <c r="K7" s="3" t="s">
        <v>193</v>
      </c>
      <c r="L7" s="3">
        <v>133000</v>
      </c>
      <c r="M7" s="3">
        <v>14200</v>
      </c>
      <c r="N7" s="3">
        <v>7367</v>
      </c>
      <c r="O7" s="3">
        <v>4244</v>
      </c>
      <c r="P7" s="3">
        <v>4230</v>
      </c>
      <c r="Q7" s="3">
        <v>2156</v>
      </c>
      <c r="R7" s="3">
        <v>2156</v>
      </c>
      <c r="S7" s="3">
        <v>6128</v>
      </c>
      <c r="T7" s="88">
        <f t="shared" si="1"/>
        <v>43.154929577464792</v>
      </c>
      <c r="U7" s="88">
        <f t="shared" si="2"/>
        <v>83.181756481607167</v>
      </c>
      <c r="V7" s="56"/>
      <c r="W7" s="3">
        <v>10.676691729323307</v>
      </c>
      <c r="X7" s="3">
        <v>5.5390977443609026</v>
      </c>
      <c r="Y7" s="3">
        <v>3.190977443609023</v>
      </c>
      <c r="Z7" s="3">
        <v>3.1804511278195489</v>
      </c>
      <c r="AA7" s="3">
        <v>1.6210526315789473</v>
      </c>
      <c r="AB7" s="3">
        <v>1.6210526315789473</v>
      </c>
      <c r="AC7" s="43">
        <v>4.6075187969924807</v>
      </c>
    </row>
    <row r="8" spans="1:29" ht="15.75">
      <c r="A8" s="3"/>
      <c r="B8" s="47">
        <v>44859</v>
      </c>
      <c r="C8" s="17" t="s">
        <v>148</v>
      </c>
      <c r="D8" s="23" t="s">
        <v>137</v>
      </c>
      <c r="E8" s="48">
        <v>44716</v>
      </c>
      <c r="F8" s="18">
        <v>44731</v>
      </c>
      <c r="G8" s="19">
        <f t="shared" si="0"/>
        <v>15</v>
      </c>
      <c r="H8" s="27" t="s">
        <v>149</v>
      </c>
      <c r="I8" s="3" t="s">
        <v>100</v>
      </c>
      <c r="J8" s="3" t="s">
        <v>240</v>
      </c>
      <c r="K8" s="3" t="s">
        <v>193</v>
      </c>
      <c r="L8" s="3">
        <v>99700</v>
      </c>
      <c r="M8" s="3">
        <v>14400</v>
      </c>
      <c r="N8" s="3">
        <v>7262</v>
      </c>
      <c r="O8" s="3">
        <v>4395</v>
      </c>
      <c r="P8" s="3">
        <v>4383</v>
      </c>
      <c r="Q8" s="3">
        <v>2495</v>
      </c>
      <c r="R8" s="3">
        <v>2495</v>
      </c>
      <c r="S8" s="3">
        <v>6791</v>
      </c>
      <c r="T8" s="88">
        <f t="shared" si="1"/>
        <v>47.159722222222221</v>
      </c>
      <c r="U8" s="88">
        <f t="shared" si="2"/>
        <v>93.514183420545308</v>
      </c>
      <c r="V8" s="56"/>
      <c r="W8" s="3">
        <v>14.443329989969911</v>
      </c>
      <c r="X8" s="3">
        <v>7.2838515546639924</v>
      </c>
      <c r="Y8" s="3">
        <v>4.4082246740220663</v>
      </c>
      <c r="Z8" s="3">
        <v>4.3961885656970914</v>
      </c>
      <c r="AA8" s="3">
        <v>2.5025075225677029</v>
      </c>
      <c r="AB8" s="3">
        <v>2.5025075225677029</v>
      </c>
      <c r="AC8" s="43">
        <v>6.8114343029087268</v>
      </c>
    </row>
    <row r="9" spans="1:29" ht="15.75">
      <c r="A9" s="3"/>
      <c r="B9" s="47">
        <v>44859</v>
      </c>
      <c r="C9" s="17" t="s">
        <v>148</v>
      </c>
      <c r="D9" s="23" t="s">
        <v>137</v>
      </c>
      <c r="E9" s="48">
        <v>44716</v>
      </c>
      <c r="F9" s="18">
        <v>44731</v>
      </c>
      <c r="G9" s="19">
        <f t="shared" si="0"/>
        <v>15</v>
      </c>
      <c r="H9" s="27" t="s">
        <v>149</v>
      </c>
      <c r="I9" s="3" t="s">
        <v>101</v>
      </c>
      <c r="J9" s="3" t="s">
        <v>241</v>
      </c>
      <c r="K9" s="3" t="s">
        <v>193</v>
      </c>
      <c r="L9" s="3">
        <v>89400</v>
      </c>
      <c r="M9" s="3">
        <v>13300</v>
      </c>
      <c r="N9" s="3">
        <v>6558</v>
      </c>
      <c r="O9" s="3">
        <v>3962</v>
      </c>
      <c r="P9" s="3">
        <v>3947</v>
      </c>
      <c r="Q9" s="3">
        <v>2035</v>
      </c>
      <c r="R9" s="3">
        <v>2035</v>
      </c>
      <c r="S9" s="3">
        <v>6397</v>
      </c>
      <c r="T9" s="88">
        <f t="shared" si="1"/>
        <v>48.097744360902254</v>
      </c>
      <c r="U9" s="88">
        <f t="shared" si="2"/>
        <v>97.544983226593473</v>
      </c>
      <c r="V9" s="56"/>
      <c r="W9" s="3">
        <v>14.876957494407158</v>
      </c>
      <c r="X9" s="3">
        <v>7.3355704697986575</v>
      </c>
      <c r="Y9" s="3">
        <v>4.4317673378076066</v>
      </c>
      <c r="Z9" s="3">
        <v>4.414988814317673</v>
      </c>
      <c r="AA9" s="3">
        <v>2.2762863534675613</v>
      </c>
      <c r="AB9" s="3">
        <v>2.2762863534675613</v>
      </c>
      <c r="AC9" s="43">
        <v>7.155480984340044</v>
      </c>
    </row>
    <row r="10" spans="1:29" ht="15.75">
      <c r="A10" s="3"/>
      <c r="B10" s="47">
        <v>44864</v>
      </c>
      <c r="C10" s="17" t="s">
        <v>154</v>
      </c>
      <c r="D10" s="23" t="s">
        <v>137</v>
      </c>
      <c r="E10" s="48">
        <v>44718</v>
      </c>
      <c r="F10" s="18">
        <v>44733</v>
      </c>
      <c r="G10" s="19">
        <f t="shared" si="0"/>
        <v>15</v>
      </c>
      <c r="H10" s="27" t="s">
        <v>155</v>
      </c>
      <c r="I10" s="3" t="s">
        <v>110</v>
      </c>
      <c r="J10" s="3" t="s">
        <v>238</v>
      </c>
      <c r="K10" s="3" t="s">
        <v>193</v>
      </c>
      <c r="L10" s="3">
        <v>117000</v>
      </c>
      <c r="M10" s="3">
        <v>15000</v>
      </c>
      <c r="N10" s="3">
        <v>6549</v>
      </c>
      <c r="O10" s="3">
        <v>4634</v>
      </c>
      <c r="P10" s="3">
        <v>4604</v>
      </c>
      <c r="Q10" s="3">
        <v>2809</v>
      </c>
      <c r="R10" s="3">
        <v>2809</v>
      </c>
      <c r="S10" s="3">
        <v>5511</v>
      </c>
      <c r="T10" s="88">
        <f t="shared" si="1"/>
        <v>36.74</v>
      </c>
      <c r="U10" s="88">
        <f t="shared" si="2"/>
        <v>84.150251946862113</v>
      </c>
      <c r="V10" s="56"/>
      <c r="W10" s="3">
        <v>12.820512820512819</v>
      </c>
      <c r="X10" s="3">
        <v>5.597435897435898</v>
      </c>
      <c r="Y10" s="3">
        <v>3.9606837606837608</v>
      </c>
      <c r="Z10" s="3">
        <v>3.9350427350427348</v>
      </c>
      <c r="AA10" s="3">
        <v>2.4008547008547008</v>
      </c>
      <c r="AB10" s="3">
        <v>2.4008547008547008</v>
      </c>
      <c r="AC10" s="43">
        <v>4.7102564102564104</v>
      </c>
    </row>
    <row r="11" spans="1:29" ht="15.75">
      <c r="A11" s="3"/>
      <c r="B11" s="47">
        <v>44864</v>
      </c>
      <c r="C11" s="17" t="s">
        <v>154</v>
      </c>
      <c r="D11" s="23" t="s">
        <v>137</v>
      </c>
      <c r="E11" s="48">
        <v>44718</v>
      </c>
      <c r="F11" s="18">
        <v>44733</v>
      </c>
      <c r="G11" s="19">
        <f t="shared" si="0"/>
        <v>15</v>
      </c>
      <c r="H11" s="27" t="s">
        <v>155</v>
      </c>
      <c r="I11" s="3" t="s">
        <v>111</v>
      </c>
      <c r="J11" s="3" t="s">
        <v>239</v>
      </c>
      <c r="K11" s="3" t="s">
        <v>193</v>
      </c>
      <c r="L11" s="3">
        <v>110000</v>
      </c>
      <c r="M11" s="3">
        <v>14600</v>
      </c>
      <c r="N11" s="3">
        <v>6148</v>
      </c>
      <c r="O11" s="3">
        <v>4830</v>
      </c>
      <c r="P11" s="3">
        <v>4813</v>
      </c>
      <c r="Q11" s="3">
        <v>2280</v>
      </c>
      <c r="R11" s="3">
        <v>2280</v>
      </c>
      <c r="S11" s="3">
        <v>8481</v>
      </c>
      <c r="T11" s="88">
        <f t="shared" si="1"/>
        <v>58.089041095890416</v>
      </c>
      <c r="U11" s="88">
        <f t="shared" si="2"/>
        <v>137.9472999349382</v>
      </c>
      <c r="V11" s="56"/>
      <c r="W11" s="3">
        <v>13.272727272727272</v>
      </c>
      <c r="X11" s="3">
        <v>5.5890909090909089</v>
      </c>
      <c r="Y11" s="3">
        <v>4.3909090909090915</v>
      </c>
      <c r="Z11" s="3">
        <v>4.3754545454545459</v>
      </c>
      <c r="AA11" s="3">
        <v>2.0727272727272728</v>
      </c>
      <c r="AB11" s="3">
        <v>2.0727272727272728</v>
      </c>
      <c r="AC11" s="43">
        <v>7.71</v>
      </c>
    </row>
    <row r="12" spans="1:29" ht="15.75">
      <c r="A12" s="3"/>
      <c r="B12" s="47">
        <v>44864</v>
      </c>
      <c r="C12" s="17" t="s">
        <v>154</v>
      </c>
      <c r="D12" s="23" t="s">
        <v>137</v>
      </c>
      <c r="E12" s="48">
        <v>44718</v>
      </c>
      <c r="F12" s="18">
        <v>44733</v>
      </c>
      <c r="G12" s="19">
        <f t="shared" si="0"/>
        <v>15</v>
      </c>
      <c r="H12" s="27" t="s">
        <v>155</v>
      </c>
      <c r="I12" s="3" t="s">
        <v>112</v>
      </c>
      <c r="J12" s="3" t="s">
        <v>240</v>
      </c>
      <c r="K12" s="3" t="s">
        <v>193</v>
      </c>
      <c r="L12" s="3">
        <v>117000</v>
      </c>
      <c r="M12" s="3">
        <v>15600</v>
      </c>
      <c r="N12" s="3">
        <v>8159</v>
      </c>
      <c r="O12" s="3">
        <v>4594</v>
      </c>
      <c r="P12" s="3">
        <v>4574</v>
      </c>
      <c r="Q12" s="3">
        <v>2181</v>
      </c>
      <c r="R12" s="3">
        <v>2181</v>
      </c>
      <c r="S12" s="3">
        <v>8981</v>
      </c>
      <c r="T12" s="88">
        <f t="shared" si="1"/>
        <v>57.570512820512818</v>
      </c>
      <c r="U12" s="88">
        <f t="shared" si="2"/>
        <v>110.07476406422356</v>
      </c>
      <c r="V12" s="56"/>
      <c r="W12" s="3">
        <v>13.333333333333334</v>
      </c>
      <c r="X12" s="3">
        <v>6.9735042735042736</v>
      </c>
      <c r="Y12" s="3">
        <v>3.9264957264957268</v>
      </c>
      <c r="Z12" s="3">
        <v>3.9094017094017093</v>
      </c>
      <c r="AA12" s="3">
        <v>1.8641025641025641</v>
      </c>
      <c r="AB12" s="3">
        <v>1.8641025641025641</v>
      </c>
      <c r="AC12" s="43">
        <v>7.6760683760683763</v>
      </c>
    </row>
    <row r="13" spans="1:29" ht="15.75">
      <c r="A13" s="3"/>
      <c r="B13" s="47">
        <v>44864</v>
      </c>
      <c r="C13" s="17" t="s">
        <v>154</v>
      </c>
      <c r="D13" s="23" t="s">
        <v>137</v>
      </c>
      <c r="E13" s="48">
        <v>44718</v>
      </c>
      <c r="F13" s="18">
        <v>44733</v>
      </c>
      <c r="G13" s="19">
        <f t="shared" si="0"/>
        <v>15</v>
      </c>
      <c r="H13" s="27" t="s">
        <v>155</v>
      </c>
      <c r="I13" s="3" t="s">
        <v>113</v>
      </c>
      <c r="J13" s="3" t="s">
        <v>241</v>
      </c>
      <c r="K13" s="3" t="s">
        <v>193</v>
      </c>
      <c r="L13" s="3">
        <v>112000</v>
      </c>
      <c r="M13" s="3">
        <v>14600</v>
      </c>
      <c r="N13" s="3">
        <v>7120</v>
      </c>
      <c r="O13" s="3">
        <v>4808</v>
      </c>
      <c r="P13" s="3">
        <v>4793</v>
      </c>
      <c r="Q13" s="3">
        <v>2619</v>
      </c>
      <c r="R13" s="3">
        <v>2619</v>
      </c>
      <c r="S13" s="3">
        <v>9009</v>
      </c>
      <c r="T13" s="88">
        <f t="shared" si="1"/>
        <v>61.705479452054789</v>
      </c>
      <c r="U13" s="88">
        <f t="shared" si="2"/>
        <v>126.53089887640449</v>
      </c>
      <c r="V13" s="56"/>
      <c r="W13" s="3">
        <v>13.035714285714286</v>
      </c>
      <c r="X13" s="3">
        <v>6.3571428571428568</v>
      </c>
      <c r="Y13" s="3">
        <v>4.2928571428571427</v>
      </c>
      <c r="Z13" s="3">
        <v>4.2794642857142859</v>
      </c>
      <c r="AA13" s="3">
        <v>2.3383928571428574</v>
      </c>
      <c r="AB13" s="3">
        <v>2.3383928571428574</v>
      </c>
      <c r="AC13" s="43">
        <v>8.0437499999999993</v>
      </c>
    </row>
    <row r="14" spans="1:29" ht="15.75">
      <c r="A14" s="3"/>
      <c r="B14" s="47">
        <v>44864</v>
      </c>
      <c r="C14" s="17" t="s">
        <v>156</v>
      </c>
      <c r="D14" s="23" t="s">
        <v>137</v>
      </c>
      <c r="E14" s="48">
        <v>44718</v>
      </c>
      <c r="F14" s="18">
        <v>44733</v>
      </c>
      <c r="G14" s="19">
        <f t="shared" si="0"/>
        <v>15</v>
      </c>
      <c r="H14" s="27" t="s">
        <v>157</v>
      </c>
      <c r="I14" s="3" t="s">
        <v>114</v>
      </c>
      <c r="J14" s="3" t="s">
        <v>238</v>
      </c>
      <c r="K14" s="3" t="s">
        <v>193</v>
      </c>
      <c r="L14" s="3">
        <v>110000</v>
      </c>
      <c r="M14" s="3">
        <v>14100</v>
      </c>
      <c r="N14" s="3">
        <v>6800</v>
      </c>
      <c r="O14" s="3">
        <v>4155</v>
      </c>
      <c r="P14" s="3">
        <v>4134</v>
      </c>
      <c r="Q14" s="3">
        <v>1010</v>
      </c>
      <c r="R14" s="3">
        <v>1010</v>
      </c>
      <c r="S14" s="3">
        <v>7460</v>
      </c>
      <c r="T14" s="88">
        <f t="shared" si="1"/>
        <v>52.907801418439718</v>
      </c>
      <c r="U14" s="88">
        <f t="shared" si="2"/>
        <v>109.70588235294119</v>
      </c>
      <c r="V14" s="56"/>
      <c r="W14" s="3">
        <v>12.818181818181817</v>
      </c>
      <c r="X14" s="3">
        <v>6.1818181818181817</v>
      </c>
      <c r="Y14" s="3">
        <v>3.7772727272727269</v>
      </c>
      <c r="Z14" s="3">
        <v>3.7581818181818183</v>
      </c>
      <c r="AA14" s="3">
        <v>0.91818181818181821</v>
      </c>
      <c r="AB14" s="3">
        <v>0.91818181818181821</v>
      </c>
      <c r="AC14" s="43">
        <v>6.7818181818181822</v>
      </c>
    </row>
    <row r="15" spans="1:29" ht="15.75">
      <c r="A15" s="3"/>
      <c r="B15" s="47">
        <v>44864</v>
      </c>
      <c r="C15" s="17" t="s">
        <v>156</v>
      </c>
      <c r="D15" s="23" t="s">
        <v>137</v>
      </c>
      <c r="E15" s="48">
        <v>44718</v>
      </c>
      <c r="F15" s="18">
        <v>44733</v>
      </c>
      <c r="G15" s="19">
        <f t="shared" si="0"/>
        <v>15</v>
      </c>
      <c r="H15" s="27" t="s">
        <v>157</v>
      </c>
      <c r="I15" s="3" t="s">
        <v>115</v>
      </c>
      <c r="J15" s="3" t="s">
        <v>239</v>
      </c>
      <c r="K15" s="3" t="s">
        <v>193</v>
      </c>
      <c r="L15" s="3">
        <v>97700</v>
      </c>
      <c r="M15" s="3">
        <v>13700</v>
      </c>
      <c r="N15" s="3">
        <v>6097</v>
      </c>
      <c r="O15" s="3">
        <v>3903</v>
      </c>
      <c r="P15" s="3">
        <v>3894</v>
      </c>
      <c r="Q15" s="3">
        <v>1244</v>
      </c>
      <c r="R15" s="3">
        <v>1244</v>
      </c>
      <c r="S15" s="3">
        <v>7529</v>
      </c>
      <c r="T15" s="88">
        <f t="shared" si="1"/>
        <v>54.956204379562045</v>
      </c>
      <c r="U15" s="88">
        <f t="shared" si="2"/>
        <v>123.48696080039363</v>
      </c>
      <c r="V15" s="56"/>
      <c r="W15" s="3">
        <v>14.022517911975434</v>
      </c>
      <c r="X15" s="3">
        <v>6.2405322415557833</v>
      </c>
      <c r="Y15" s="3">
        <v>3.9948822927328558</v>
      </c>
      <c r="Z15" s="3">
        <v>3.9856704196519961</v>
      </c>
      <c r="AA15" s="3">
        <v>1.2732855680655066</v>
      </c>
      <c r="AB15" s="3">
        <v>1.2732855680655066</v>
      </c>
      <c r="AC15" s="43">
        <v>7.706243602865916</v>
      </c>
    </row>
    <row r="16" spans="1:29" ht="15.75">
      <c r="A16" s="3"/>
      <c r="B16" s="47">
        <v>44864</v>
      </c>
      <c r="C16" s="17" t="s">
        <v>156</v>
      </c>
      <c r="D16" s="23" t="s">
        <v>137</v>
      </c>
      <c r="E16" s="48">
        <v>44718</v>
      </c>
      <c r="F16" s="18">
        <v>44733</v>
      </c>
      <c r="G16" s="19">
        <f t="shared" si="0"/>
        <v>15</v>
      </c>
      <c r="H16" s="27" t="s">
        <v>157</v>
      </c>
      <c r="I16" s="3" t="s">
        <v>116</v>
      </c>
      <c r="J16" s="3" t="s">
        <v>240</v>
      </c>
      <c r="K16" s="3" t="s">
        <v>193</v>
      </c>
      <c r="L16" s="3">
        <v>114000</v>
      </c>
      <c r="M16" s="3">
        <v>13500</v>
      </c>
      <c r="N16" s="3">
        <v>6518</v>
      </c>
      <c r="O16" s="3">
        <v>4237</v>
      </c>
      <c r="P16" s="3">
        <v>4214</v>
      </c>
      <c r="Q16" s="3">
        <v>1872</v>
      </c>
      <c r="R16" s="3">
        <v>1872</v>
      </c>
      <c r="S16" s="3">
        <v>6664</v>
      </c>
      <c r="T16" s="88">
        <f t="shared" si="1"/>
        <v>49.362962962962968</v>
      </c>
      <c r="U16" s="88">
        <f t="shared" si="2"/>
        <v>102.23995090518565</v>
      </c>
      <c r="V16" s="56"/>
      <c r="W16" s="3">
        <v>11.842105263157894</v>
      </c>
      <c r="X16" s="3">
        <v>5.7175438596491226</v>
      </c>
      <c r="Y16" s="3">
        <v>3.7166666666666668</v>
      </c>
      <c r="Z16" s="3">
        <v>3.6964912280701756</v>
      </c>
      <c r="AA16" s="3">
        <v>1.6421052631578947</v>
      </c>
      <c r="AB16" s="3">
        <v>1.6421052631578947</v>
      </c>
      <c r="AC16" s="43">
        <v>5.8456140350877188</v>
      </c>
    </row>
    <row r="17" spans="1:29" ht="15.75">
      <c r="A17" s="3"/>
      <c r="B17" s="47">
        <v>44864</v>
      </c>
      <c r="C17" s="17" t="s">
        <v>156</v>
      </c>
      <c r="D17" s="23" t="s">
        <v>137</v>
      </c>
      <c r="E17" s="48">
        <v>44718</v>
      </c>
      <c r="F17" s="18">
        <v>44733</v>
      </c>
      <c r="G17" s="19">
        <f t="shared" si="0"/>
        <v>15</v>
      </c>
      <c r="H17" s="27" t="s">
        <v>157</v>
      </c>
      <c r="I17" s="3" t="s">
        <v>117</v>
      </c>
      <c r="J17" s="3" t="s">
        <v>241</v>
      </c>
      <c r="K17" s="3" t="s">
        <v>193</v>
      </c>
      <c r="L17" s="3">
        <v>108000</v>
      </c>
      <c r="M17" s="3">
        <v>14400</v>
      </c>
      <c r="N17" s="3">
        <v>6738</v>
      </c>
      <c r="O17" s="3">
        <v>4425</v>
      </c>
      <c r="P17" s="3">
        <v>4406</v>
      </c>
      <c r="Q17" s="3">
        <v>1496</v>
      </c>
      <c r="R17" s="3">
        <v>1496</v>
      </c>
      <c r="S17" s="3">
        <v>6493</v>
      </c>
      <c r="T17" s="88">
        <f t="shared" si="1"/>
        <v>45.090277777777779</v>
      </c>
      <c r="U17" s="88">
        <f t="shared" si="2"/>
        <v>96.363906203621255</v>
      </c>
      <c r="V17" s="56"/>
      <c r="W17" s="3">
        <v>13.333333333333334</v>
      </c>
      <c r="X17" s="3">
        <v>6.2388888888888889</v>
      </c>
      <c r="Y17" s="3">
        <v>4.0972222222222223</v>
      </c>
      <c r="Z17" s="3">
        <v>4.0796296296296299</v>
      </c>
      <c r="AA17" s="3">
        <v>1.3851851851851851</v>
      </c>
      <c r="AB17" s="3">
        <v>1.3851851851851851</v>
      </c>
      <c r="AC17" s="43">
        <v>6.0120370370370368</v>
      </c>
    </row>
    <row r="18" spans="1:29" ht="15.75">
      <c r="A18" s="3"/>
      <c r="B18" s="49">
        <v>44871</v>
      </c>
      <c r="C18" s="17" t="s">
        <v>188</v>
      </c>
      <c r="D18" s="23" t="s">
        <v>137</v>
      </c>
      <c r="E18" s="18">
        <v>44763</v>
      </c>
      <c r="F18" s="18">
        <v>44778</v>
      </c>
      <c r="G18" s="19">
        <f t="shared" si="0"/>
        <v>15</v>
      </c>
      <c r="H18" s="28" t="s">
        <v>163</v>
      </c>
      <c r="I18" s="3" t="s">
        <v>126</v>
      </c>
      <c r="J18" s="3" t="s">
        <v>238</v>
      </c>
      <c r="K18" s="3" t="s">
        <v>193</v>
      </c>
      <c r="L18" s="3">
        <v>115000</v>
      </c>
      <c r="M18" s="3">
        <v>18800</v>
      </c>
      <c r="N18" s="3">
        <v>9143</v>
      </c>
      <c r="O18" s="3">
        <v>6751</v>
      </c>
      <c r="P18" s="3">
        <v>6728</v>
      </c>
      <c r="Q18" s="3">
        <v>4381</v>
      </c>
      <c r="R18" s="3">
        <v>4382</v>
      </c>
      <c r="S18" s="3">
        <v>10300</v>
      </c>
      <c r="T18" s="88">
        <f t="shared" si="1"/>
        <v>54.787234042553187</v>
      </c>
      <c r="U18" s="88">
        <f t="shared" si="2"/>
        <v>112.65448977359729</v>
      </c>
      <c r="V18" s="56"/>
      <c r="W18" s="3">
        <v>16.34782608695652</v>
      </c>
      <c r="X18" s="3">
        <v>7.9504347826086956</v>
      </c>
      <c r="Y18" s="3">
        <v>5.8704347826086956</v>
      </c>
      <c r="Z18" s="3">
        <v>5.8504347826086951</v>
      </c>
      <c r="AA18" s="3">
        <v>3.8095652173913046</v>
      </c>
      <c r="AB18" s="3">
        <v>3.8104347826086959</v>
      </c>
      <c r="AC18" s="43">
        <v>8.9565217391304355</v>
      </c>
    </row>
    <row r="19" spans="1:29" ht="15.75">
      <c r="A19" s="3"/>
      <c r="B19" s="49">
        <v>44871</v>
      </c>
      <c r="C19" s="17" t="s">
        <v>188</v>
      </c>
      <c r="D19" s="23" t="s">
        <v>137</v>
      </c>
      <c r="E19" s="18">
        <v>44763</v>
      </c>
      <c r="F19" s="18">
        <v>44778</v>
      </c>
      <c r="G19" s="19">
        <f t="shared" si="0"/>
        <v>15</v>
      </c>
      <c r="H19" s="17" t="s">
        <v>163</v>
      </c>
      <c r="I19" s="3" t="s">
        <v>127</v>
      </c>
      <c r="J19" s="3" t="s">
        <v>239</v>
      </c>
      <c r="K19" s="3" t="s">
        <v>193</v>
      </c>
      <c r="L19" s="3">
        <v>110000</v>
      </c>
      <c r="M19" s="3">
        <v>16500</v>
      </c>
      <c r="N19" s="3">
        <v>8423</v>
      </c>
      <c r="O19" s="3">
        <v>5614</v>
      </c>
      <c r="P19" s="3">
        <v>5601</v>
      </c>
      <c r="Q19" s="3">
        <v>3060</v>
      </c>
      <c r="R19" s="3">
        <v>3060</v>
      </c>
      <c r="S19" s="3">
        <v>7735</v>
      </c>
      <c r="T19" s="88">
        <f t="shared" si="1"/>
        <v>46.878787878787882</v>
      </c>
      <c r="U19" s="88">
        <f t="shared" si="2"/>
        <v>91.831888875697501</v>
      </c>
      <c r="V19" s="56"/>
      <c r="W19" s="3">
        <v>15</v>
      </c>
      <c r="X19" s="3">
        <v>7.6572727272727281</v>
      </c>
      <c r="Y19" s="3">
        <v>5.1036363636363635</v>
      </c>
      <c r="Z19" s="3">
        <v>5.0918181818181818</v>
      </c>
      <c r="AA19" s="3">
        <v>2.7818181818181817</v>
      </c>
      <c r="AB19" s="3">
        <v>2.7818181818181817</v>
      </c>
      <c r="AC19" s="43">
        <v>7.0318181818181822</v>
      </c>
    </row>
    <row r="20" spans="1:29" ht="15.75">
      <c r="A20" s="3"/>
      <c r="B20" s="49">
        <v>44871</v>
      </c>
      <c r="C20" s="17" t="s">
        <v>188</v>
      </c>
      <c r="D20" s="23" t="s">
        <v>137</v>
      </c>
      <c r="E20" s="18">
        <v>44763</v>
      </c>
      <c r="F20" s="18">
        <v>44778</v>
      </c>
      <c r="G20" s="19">
        <f t="shared" si="0"/>
        <v>15</v>
      </c>
      <c r="H20" s="17" t="s">
        <v>163</v>
      </c>
      <c r="I20" s="3" t="s">
        <v>128</v>
      </c>
      <c r="J20" s="3" t="s">
        <v>240</v>
      </c>
      <c r="K20" s="3" t="s">
        <v>193</v>
      </c>
      <c r="L20" s="3">
        <v>93300</v>
      </c>
      <c r="M20" s="3">
        <v>15100</v>
      </c>
      <c r="N20" s="3">
        <v>7562</v>
      </c>
      <c r="O20" s="3">
        <v>4870</v>
      </c>
      <c r="P20" s="3">
        <v>4848</v>
      </c>
      <c r="Q20" s="3">
        <v>3196</v>
      </c>
      <c r="R20" s="3">
        <v>3196</v>
      </c>
      <c r="S20" s="3">
        <v>8072</v>
      </c>
      <c r="T20" s="88">
        <f t="shared" si="1"/>
        <v>53.456953642384107</v>
      </c>
      <c r="U20" s="88">
        <f t="shared" si="2"/>
        <v>106.74424755355727</v>
      </c>
      <c r="V20" s="56"/>
      <c r="W20" s="3">
        <v>16.184351554126476</v>
      </c>
      <c r="X20" s="3">
        <v>8.105037513397642</v>
      </c>
      <c r="Y20" s="3">
        <v>5.219721329046088</v>
      </c>
      <c r="Z20" s="3">
        <v>5.1961414790996789</v>
      </c>
      <c r="AA20" s="3">
        <v>3.4255091103965705</v>
      </c>
      <c r="AB20" s="3">
        <v>3.4255091103965705</v>
      </c>
      <c r="AC20" s="43">
        <v>8.6516613076098601</v>
      </c>
    </row>
    <row r="21" spans="1:29" ht="15.75">
      <c r="A21" s="3"/>
      <c r="B21" s="49">
        <v>44871</v>
      </c>
      <c r="C21" s="17" t="s">
        <v>188</v>
      </c>
      <c r="D21" s="23" t="s">
        <v>137</v>
      </c>
      <c r="E21" s="18">
        <v>44763</v>
      </c>
      <c r="F21" s="18">
        <v>44778</v>
      </c>
      <c r="G21" s="19">
        <f t="shared" si="0"/>
        <v>15</v>
      </c>
      <c r="H21" s="17" t="s">
        <v>163</v>
      </c>
      <c r="I21" s="3" t="s">
        <v>129</v>
      </c>
      <c r="J21" s="3" t="s">
        <v>241</v>
      </c>
      <c r="K21" s="3" t="s">
        <v>193</v>
      </c>
      <c r="L21" s="3">
        <v>85800</v>
      </c>
      <c r="M21" s="3">
        <v>14500</v>
      </c>
      <c r="N21" s="3">
        <v>7300</v>
      </c>
      <c r="O21" s="3">
        <v>4532</v>
      </c>
      <c r="P21" s="3">
        <v>4506</v>
      </c>
      <c r="Q21" s="3">
        <v>2503</v>
      </c>
      <c r="R21" s="3">
        <v>2503</v>
      </c>
      <c r="S21" s="3">
        <v>6832</v>
      </c>
      <c r="T21" s="88">
        <f t="shared" si="1"/>
        <v>47.117241379310343</v>
      </c>
      <c r="U21" s="88">
        <f t="shared" si="2"/>
        <v>93.589041095890408</v>
      </c>
      <c r="V21" s="56"/>
      <c r="W21" s="3">
        <v>16.899766899766899</v>
      </c>
      <c r="X21" s="3">
        <v>8.5081585081585089</v>
      </c>
      <c r="Y21" s="3">
        <v>5.2820512820512819</v>
      </c>
      <c r="Z21" s="3">
        <v>5.2517482517482517</v>
      </c>
      <c r="AA21" s="3">
        <v>2.9172494172494172</v>
      </c>
      <c r="AB21" s="3">
        <v>2.9172494172494172</v>
      </c>
      <c r="AC21" s="43">
        <v>7.9627039627039622</v>
      </c>
    </row>
    <row r="22" spans="1:29" ht="15.75">
      <c r="A22" s="3"/>
      <c r="B22" s="50">
        <v>44857</v>
      </c>
      <c r="C22" s="17" t="s">
        <v>146</v>
      </c>
      <c r="D22" s="23" t="s">
        <v>137</v>
      </c>
      <c r="E22" s="48">
        <v>44716</v>
      </c>
      <c r="F22" s="18">
        <v>44731</v>
      </c>
      <c r="G22" s="19">
        <f t="shared" ref="G22:G41" si="3">F22-E22</f>
        <v>15</v>
      </c>
      <c r="H22" s="20" t="s">
        <v>147</v>
      </c>
      <c r="I22" s="3" t="s">
        <v>4</v>
      </c>
      <c r="J22" s="3" t="s">
        <v>238</v>
      </c>
      <c r="K22" s="3" t="s">
        <v>194</v>
      </c>
      <c r="L22" s="11">
        <v>112000</v>
      </c>
      <c r="M22" s="11">
        <v>14900</v>
      </c>
      <c r="N22" s="11">
        <v>11500</v>
      </c>
      <c r="O22" s="3">
        <v>7439</v>
      </c>
      <c r="P22" s="3">
        <v>7415</v>
      </c>
      <c r="Q22" s="3">
        <v>3986</v>
      </c>
      <c r="R22" s="3">
        <v>3985</v>
      </c>
      <c r="S22" s="3">
        <v>8981</v>
      </c>
      <c r="T22" s="88">
        <f t="shared" si="1"/>
        <v>60.275167785234899</v>
      </c>
      <c r="U22" s="88">
        <f t="shared" si="2"/>
        <v>78.095652173913038</v>
      </c>
      <c r="V22" s="56"/>
      <c r="W22" s="14">
        <v>13.303571428571429</v>
      </c>
      <c r="X22" s="14">
        <v>10.267857142857142</v>
      </c>
      <c r="Y22" s="14">
        <v>6.6419642857142858</v>
      </c>
      <c r="Z22" s="14">
        <v>6.6205357142857153</v>
      </c>
      <c r="AA22" s="14">
        <v>3.558928571428571</v>
      </c>
      <c r="AB22" s="14">
        <v>3.5580357142857144</v>
      </c>
      <c r="AC22" s="43">
        <v>8.0187499999999989</v>
      </c>
    </row>
    <row r="23" spans="1:29" ht="15.75">
      <c r="A23" s="14"/>
      <c r="B23" s="50">
        <v>44857</v>
      </c>
      <c r="C23" s="17" t="s">
        <v>146</v>
      </c>
      <c r="D23" s="23" t="s">
        <v>137</v>
      </c>
      <c r="E23" s="48">
        <v>44716</v>
      </c>
      <c r="F23" s="18">
        <v>44731</v>
      </c>
      <c r="G23" s="19">
        <f t="shared" si="3"/>
        <v>15</v>
      </c>
      <c r="H23" s="20" t="s">
        <v>147</v>
      </c>
      <c r="I23" s="3" t="s">
        <v>5</v>
      </c>
      <c r="J23" s="3" t="s">
        <v>239</v>
      </c>
      <c r="K23" s="3" t="s">
        <v>194</v>
      </c>
      <c r="L23" s="11">
        <v>117000</v>
      </c>
      <c r="M23" s="11">
        <v>15800</v>
      </c>
      <c r="N23" s="11">
        <v>12300</v>
      </c>
      <c r="O23" s="3">
        <v>6491</v>
      </c>
      <c r="P23" s="3">
        <v>6481</v>
      </c>
      <c r="Q23" s="3">
        <v>1934</v>
      </c>
      <c r="R23" s="3">
        <v>1935</v>
      </c>
      <c r="S23" s="3">
        <v>9516</v>
      </c>
      <c r="T23" s="88">
        <f t="shared" si="1"/>
        <v>60.22784810126582</v>
      </c>
      <c r="U23" s="88">
        <f t="shared" si="2"/>
        <v>77.365853658536594</v>
      </c>
      <c r="V23" s="57"/>
      <c r="W23" s="14">
        <v>13.504273504273504</v>
      </c>
      <c r="X23" s="14">
        <v>10.512820512820513</v>
      </c>
      <c r="Y23" s="14">
        <v>5.5478632478632477</v>
      </c>
      <c r="Z23" s="14">
        <v>5.5393162393162392</v>
      </c>
      <c r="AA23" s="14">
        <v>1.6529914529914529</v>
      </c>
      <c r="AB23" s="14">
        <v>1.653846153846154</v>
      </c>
      <c r="AC23" s="43">
        <v>8.1333333333333329</v>
      </c>
    </row>
    <row r="24" spans="1:29" ht="15.75">
      <c r="A24" s="14"/>
      <c r="B24" s="50">
        <v>44857</v>
      </c>
      <c r="C24" s="17" t="s">
        <v>146</v>
      </c>
      <c r="D24" s="23" t="s">
        <v>137</v>
      </c>
      <c r="E24" s="48">
        <v>44716</v>
      </c>
      <c r="F24" s="18">
        <v>44731</v>
      </c>
      <c r="G24" s="19">
        <f t="shared" si="3"/>
        <v>15</v>
      </c>
      <c r="H24" s="20" t="s">
        <v>147</v>
      </c>
      <c r="I24" s="3" t="s">
        <v>6</v>
      </c>
      <c r="J24" s="3" t="s">
        <v>240</v>
      </c>
      <c r="K24" s="3" t="s">
        <v>194</v>
      </c>
      <c r="L24" s="11">
        <v>117000</v>
      </c>
      <c r="M24" s="11">
        <v>15500</v>
      </c>
      <c r="N24" s="11">
        <v>12800</v>
      </c>
      <c r="O24" s="3">
        <v>6551</v>
      </c>
      <c r="P24" s="3">
        <v>6539</v>
      </c>
      <c r="Q24" s="3">
        <v>3027</v>
      </c>
      <c r="R24" s="3">
        <v>3027</v>
      </c>
      <c r="S24" s="3">
        <v>9467</v>
      </c>
      <c r="T24" s="88">
        <f t="shared" si="1"/>
        <v>61.07741935483871</v>
      </c>
      <c r="U24" s="88">
        <f t="shared" si="2"/>
        <v>73.9609375</v>
      </c>
      <c r="V24" s="57"/>
      <c r="W24" s="14">
        <v>13.247863247863249</v>
      </c>
      <c r="X24" s="14">
        <v>10.94017094017094</v>
      </c>
      <c r="Y24" s="14">
        <v>5.5991452991452997</v>
      </c>
      <c r="Z24" s="14">
        <v>5.5888888888888895</v>
      </c>
      <c r="AA24" s="14">
        <v>2.5871794871794873</v>
      </c>
      <c r="AB24" s="14">
        <v>2.5871794871794873</v>
      </c>
      <c r="AC24" s="43">
        <v>8.0914529914529911</v>
      </c>
    </row>
    <row r="25" spans="1:29" ht="15.75">
      <c r="A25" s="14"/>
      <c r="B25" s="50">
        <v>44857</v>
      </c>
      <c r="C25" s="17" t="s">
        <v>146</v>
      </c>
      <c r="D25" s="23" t="s">
        <v>137</v>
      </c>
      <c r="E25" s="48">
        <v>44716</v>
      </c>
      <c r="F25" s="18">
        <v>44731</v>
      </c>
      <c r="G25" s="19">
        <f t="shared" si="3"/>
        <v>15</v>
      </c>
      <c r="H25" s="20" t="s">
        <v>147</v>
      </c>
      <c r="I25" s="3" t="s">
        <v>7</v>
      </c>
      <c r="J25" s="3" t="s">
        <v>241</v>
      </c>
      <c r="K25" s="3" t="s">
        <v>194</v>
      </c>
      <c r="L25" s="11">
        <v>114000</v>
      </c>
      <c r="M25" s="11">
        <v>14200</v>
      </c>
      <c r="N25" s="11">
        <v>11100</v>
      </c>
      <c r="O25" s="3">
        <v>5918</v>
      </c>
      <c r="P25" s="3">
        <v>5921</v>
      </c>
      <c r="Q25" s="3">
        <v>2898</v>
      </c>
      <c r="R25" s="3">
        <v>2896</v>
      </c>
      <c r="S25" s="3">
        <v>8474</v>
      </c>
      <c r="T25" s="88">
        <f t="shared" si="1"/>
        <v>59.676056338028175</v>
      </c>
      <c r="U25" s="88">
        <f t="shared" si="2"/>
        <v>76.342342342342334</v>
      </c>
      <c r="V25" s="57"/>
      <c r="W25" s="14">
        <v>12.456140350877194</v>
      </c>
      <c r="X25" s="14">
        <v>9.7368421052631575</v>
      </c>
      <c r="Y25" s="14">
        <v>5.1912280701754385</v>
      </c>
      <c r="Z25" s="14">
        <v>5.1938596491228068</v>
      </c>
      <c r="AA25" s="14">
        <v>2.5421052631578949</v>
      </c>
      <c r="AB25" s="14">
        <v>2.5403508771929824</v>
      </c>
      <c r="AC25" s="43">
        <v>7.4333333333333336</v>
      </c>
    </row>
    <row r="26" spans="1:29" ht="15.75">
      <c r="A26" s="14"/>
      <c r="B26" s="50">
        <v>44859</v>
      </c>
      <c r="C26" s="17" t="s">
        <v>148</v>
      </c>
      <c r="D26" s="23" t="s">
        <v>137</v>
      </c>
      <c r="E26" s="48">
        <v>44716</v>
      </c>
      <c r="F26" s="18">
        <v>44731</v>
      </c>
      <c r="G26" s="19">
        <f t="shared" si="3"/>
        <v>15</v>
      </c>
      <c r="H26" s="20" t="s">
        <v>149</v>
      </c>
      <c r="I26" s="3" t="s">
        <v>12</v>
      </c>
      <c r="J26" s="3" t="s">
        <v>238</v>
      </c>
      <c r="K26" s="3" t="s">
        <v>194</v>
      </c>
      <c r="L26" s="11">
        <v>115000</v>
      </c>
      <c r="M26" s="11">
        <v>14300</v>
      </c>
      <c r="N26" s="11">
        <v>11000</v>
      </c>
      <c r="O26" s="3">
        <v>5965</v>
      </c>
      <c r="P26" s="3">
        <v>5952</v>
      </c>
      <c r="Q26" s="3">
        <v>2002</v>
      </c>
      <c r="R26" s="3">
        <v>2003</v>
      </c>
      <c r="S26" s="3">
        <v>8181</v>
      </c>
      <c r="T26" s="88">
        <f t="shared" si="1"/>
        <v>57.209790209790214</v>
      </c>
      <c r="U26" s="88">
        <f t="shared" si="2"/>
        <v>74.372727272727275</v>
      </c>
      <c r="V26" s="57"/>
      <c r="W26" s="14">
        <v>12.434782608695652</v>
      </c>
      <c r="X26" s="14">
        <v>9.5652173913043477</v>
      </c>
      <c r="Y26" s="14">
        <v>5.1869565217391305</v>
      </c>
      <c r="Z26" s="14">
        <v>5.1756521739130434</v>
      </c>
      <c r="AA26" s="14">
        <v>1.7408695652173913</v>
      </c>
      <c r="AB26" s="14">
        <v>1.7417391304347825</v>
      </c>
      <c r="AC26" s="43">
        <v>7.1139130434782611</v>
      </c>
    </row>
    <row r="27" spans="1:29" ht="15.75">
      <c r="A27" s="14"/>
      <c r="B27" s="50">
        <v>44859</v>
      </c>
      <c r="C27" s="17" t="s">
        <v>148</v>
      </c>
      <c r="D27" s="23" t="s">
        <v>137</v>
      </c>
      <c r="E27" s="48">
        <v>44716</v>
      </c>
      <c r="F27" s="18">
        <v>44731</v>
      </c>
      <c r="G27" s="19">
        <f t="shared" si="3"/>
        <v>15</v>
      </c>
      <c r="H27" s="20" t="s">
        <v>149</v>
      </c>
      <c r="I27" s="3" t="s">
        <v>13</v>
      </c>
      <c r="J27" s="3" t="s">
        <v>239</v>
      </c>
      <c r="K27" s="3" t="s">
        <v>194</v>
      </c>
      <c r="L27" s="11">
        <v>108000</v>
      </c>
      <c r="M27" s="11">
        <v>14600</v>
      </c>
      <c r="N27" s="11">
        <v>11500</v>
      </c>
      <c r="O27" s="3">
        <v>5709</v>
      </c>
      <c r="P27" s="3">
        <v>5684</v>
      </c>
      <c r="Q27" s="3">
        <v>2123</v>
      </c>
      <c r="R27" s="3">
        <v>2124</v>
      </c>
      <c r="S27" s="3">
        <v>7491</v>
      </c>
      <c r="T27" s="88">
        <f t="shared" si="1"/>
        <v>51.30821917808219</v>
      </c>
      <c r="U27" s="88">
        <f t="shared" si="2"/>
        <v>65.139130434782615</v>
      </c>
      <c r="V27" s="57"/>
      <c r="W27" s="14">
        <v>13.518518518518519</v>
      </c>
      <c r="X27" s="14">
        <v>10.648148148148149</v>
      </c>
      <c r="Y27" s="14">
        <v>5.2861111111111105</v>
      </c>
      <c r="Z27" s="14">
        <v>5.2629629629629626</v>
      </c>
      <c r="AA27" s="14">
        <v>1.9657407407407408</v>
      </c>
      <c r="AB27" s="14">
        <v>1.9666666666666666</v>
      </c>
      <c r="AC27" s="43">
        <v>6.9361111111111109</v>
      </c>
    </row>
    <row r="28" spans="1:29" ht="15.75">
      <c r="A28" s="14"/>
      <c r="B28" s="50">
        <v>44859</v>
      </c>
      <c r="C28" s="17" t="s">
        <v>148</v>
      </c>
      <c r="D28" s="23" t="s">
        <v>137</v>
      </c>
      <c r="E28" s="48">
        <v>44716</v>
      </c>
      <c r="F28" s="18">
        <v>44731</v>
      </c>
      <c r="G28" s="19">
        <f t="shared" si="3"/>
        <v>15</v>
      </c>
      <c r="H28" s="20" t="s">
        <v>149</v>
      </c>
      <c r="I28" s="3" t="s">
        <v>14</v>
      </c>
      <c r="J28" s="3" t="s">
        <v>240</v>
      </c>
      <c r="K28" s="3" t="s">
        <v>194</v>
      </c>
      <c r="L28" s="11">
        <v>113000</v>
      </c>
      <c r="M28" s="11">
        <v>15200</v>
      </c>
      <c r="N28" s="11">
        <v>12900</v>
      </c>
      <c r="O28" s="3">
        <v>6203</v>
      </c>
      <c r="P28" s="3">
        <v>6178</v>
      </c>
      <c r="Q28" s="3">
        <v>2994</v>
      </c>
      <c r="R28" s="3">
        <v>2993</v>
      </c>
      <c r="S28" s="3">
        <v>9413</v>
      </c>
      <c r="T28" s="88">
        <f t="shared" si="1"/>
        <v>61.92763157894737</v>
      </c>
      <c r="U28" s="88">
        <f t="shared" si="2"/>
        <v>72.968992248062008</v>
      </c>
      <c r="V28" s="57"/>
      <c r="W28" s="14">
        <v>13.451327433628318</v>
      </c>
      <c r="X28" s="14">
        <v>11.415929203539823</v>
      </c>
      <c r="Y28" s="14">
        <v>5.4893805309734516</v>
      </c>
      <c r="Z28" s="14">
        <v>5.4672566371681413</v>
      </c>
      <c r="AA28" s="14">
        <v>2.6495575221238936</v>
      </c>
      <c r="AB28" s="14">
        <v>2.6486725663716815</v>
      </c>
      <c r="AC28" s="43">
        <v>8.3300884955752217</v>
      </c>
    </row>
    <row r="29" spans="1:29" ht="15.75">
      <c r="A29" s="14"/>
      <c r="B29" s="50">
        <v>44859</v>
      </c>
      <c r="C29" s="17" t="s">
        <v>148</v>
      </c>
      <c r="D29" s="23" t="s">
        <v>137</v>
      </c>
      <c r="E29" s="48">
        <v>44716</v>
      </c>
      <c r="F29" s="18">
        <v>44731</v>
      </c>
      <c r="G29" s="19">
        <f t="shared" si="3"/>
        <v>15</v>
      </c>
      <c r="H29" s="20" t="s">
        <v>149</v>
      </c>
      <c r="I29" s="3" t="s">
        <v>15</v>
      </c>
      <c r="J29" s="3" t="s">
        <v>241</v>
      </c>
      <c r="K29" s="3" t="s">
        <v>194</v>
      </c>
      <c r="L29" s="11">
        <v>115000</v>
      </c>
      <c r="M29" s="11">
        <v>15500</v>
      </c>
      <c r="N29" s="11">
        <v>12700</v>
      </c>
      <c r="O29" s="3">
        <v>6605</v>
      </c>
      <c r="P29" s="3">
        <v>6600</v>
      </c>
      <c r="Q29" s="3">
        <v>3205</v>
      </c>
      <c r="R29" s="3">
        <v>3206</v>
      </c>
      <c r="S29" s="3">
        <v>10800</v>
      </c>
      <c r="T29" s="88">
        <f t="shared" si="1"/>
        <v>69.677419354838705</v>
      </c>
      <c r="U29" s="88">
        <f t="shared" si="2"/>
        <v>85.039370078740163</v>
      </c>
      <c r="V29" s="57"/>
      <c r="W29" s="14">
        <v>13.478260869565217</v>
      </c>
      <c r="X29" s="14">
        <v>11.043478260869566</v>
      </c>
      <c r="Y29" s="14">
        <v>5.7434782608695656</v>
      </c>
      <c r="Z29" s="14">
        <v>5.7391304347826084</v>
      </c>
      <c r="AA29" s="14">
        <v>2.7869565217391306</v>
      </c>
      <c r="AB29" s="14">
        <v>2.7878260869565219</v>
      </c>
      <c r="AC29" s="43">
        <v>9.391304347826086</v>
      </c>
    </row>
    <row r="30" spans="1:29" ht="15.75">
      <c r="A30" s="14"/>
      <c r="B30" s="50">
        <v>44864</v>
      </c>
      <c r="C30" s="17" t="s">
        <v>154</v>
      </c>
      <c r="D30" s="23" t="s">
        <v>137</v>
      </c>
      <c r="E30" s="48">
        <v>44718</v>
      </c>
      <c r="F30" s="18">
        <v>44733</v>
      </c>
      <c r="G30" s="19">
        <f t="shared" si="3"/>
        <v>15</v>
      </c>
      <c r="H30" s="20" t="s">
        <v>155</v>
      </c>
      <c r="I30" s="3" t="s">
        <v>36</v>
      </c>
      <c r="J30" s="3" t="s">
        <v>238</v>
      </c>
      <c r="K30" s="3" t="s">
        <v>194</v>
      </c>
      <c r="L30" s="11">
        <v>97000</v>
      </c>
      <c r="M30" s="11">
        <v>13900</v>
      </c>
      <c r="N30" s="11">
        <v>11100</v>
      </c>
      <c r="O30" s="3">
        <v>6218</v>
      </c>
      <c r="P30" s="3">
        <v>6203</v>
      </c>
      <c r="Q30" s="3">
        <v>2320</v>
      </c>
      <c r="R30" s="3">
        <v>2320</v>
      </c>
      <c r="S30" s="3">
        <v>8555</v>
      </c>
      <c r="T30" s="88">
        <f t="shared" si="1"/>
        <v>61.546762589928065</v>
      </c>
      <c r="U30" s="88">
        <f t="shared" si="2"/>
        <v>77.072072072072075</v>
      </c>
      <c r="V30" s="57"/>
      <c r="W30" s="14">
        <v>14.329896907216494</v>
      </c>
      <c r="X30" s="14">
        <v>11.443298969072165</v>
      </c>
      <c r="Y30" s="14">
        <v>6.4103092783505149</v>
      </c>
      <c r="Z30" s="14">
        <v>6.3948453608247426</v>
      </c>
      <c r="AA30" s="14">
        <v>2.3917525773195876</v>
      </c>
      <c r="AB30" s="14">
        <v>2.3917525773195876</v>
      </c>
      <c r="AC30" s="43">
        <v>8.81958762886598</v>
      </c>
    </row>
    <row r="31" spans="1:29" ht="15.75">
      <c r="A31" s="14"/>
      <c r="B31" s="50">
        <v>44864</v>
      </c>
      <c r="C31" s="17" t="s">
        <v>154</v>
      </c>
      <c r="D31" s="23" t="s">
        <v>137</v>
      </c>
      <c r="E31" s="48">
        <v>44718</v>
      </c>
      <c r="F31" s="18">
        <v>44733</v>
      </c>
      <c r="G31" s="19">
        <f t="shared" si="3"/>
        <v>15</v>
      </c>
      <c r="H31" s="20" t="s">
        <v>155</v>
      </c>
      <c r="I31" s="3" t="s">
        <v>37</v>
      </c>
      <c r="J31" s="3" t="s">
        <v>239</v>
      </c>
      <c r="K31" s="3" t="s">
        <v>194</v>
      </c>
      <c r="L31" s="11">
        <v>107000</v>
      </c>
      <c r="M31" s="11">
        <v>16400</v>
      </c>
      <c r="N31" s="11">
        <v>13000</v>
      </c>
      <c r="O31" s="3">
        <v>7391</v>
      </c>
      <c r="P31" s="3">
        <v>7365</v>
      </c>
      <c r="Q31" s="3">
        <v>4099</v>
      </c>
      <c r="R31" s="3">
        <v>4099</v>
      </c>
      <c r="S31" s="3">
        <v>10800</v>
      </c>
      <c r="T31" s="88">
        <f t="shared" si="1"/>
        <v>65.853658536585371</v>
      </c>
      <c r="U31" s="88">
        <f t="shared" si="2"/>
        <v>83.07692307692308</v>
      </c>
      <c r="V31" s="57"/>
      <c r="W31" s="14">
        <v>15.327102803738319</v>
      </c>
      <c r="X31" s="14">
        <v>12.149532710280374</v>
      </c>
      <c r="Y31" s="14">
        <v>6.9074766355140191</v>
      </c>
      <c r="Z31" s="14">
        <v>6.8831775700934585</v>
      </c>
      <c r="AA31" s="14">
        <v>3.8308411214953271</v>
      </c>
      <c r="AB31" s="14">
        <v>3.8308411214953271</v>
      </c>
      <c r="AC31" s="43">
        <v>10.093457943925234</v>
      </c>
    </row>
    <row r="32" spans="1:29" ht="15.75">
      <c r="A32" s="14"/>
      <c r="B32" s="50">
        <v>44864</v>
      </c>
      <c r="C32" s="17" t="s">
        <v>154</v>
      </c>
      <c r="D32" s="23" t="s">
        <v>137</v>
      </c>
      <c r="E32" s="48">
        <v>44718</v>
      </c>
      <c r="F32" s="18">
        <v>44733</v>
      </c>
      <c r="G32" s="19">
        <f t="shared" si="3"/>
        <v>15</v>
      </c>
      <c r="H32" s="20" t="s">
        <v>155</v>
      </c>
      <c r="I32" s="3" t="s">
        <v>38</v>
      </c>
      <c r="J32" s="3" t="s">
        <v>240</v>
      </c>
      <c r="K32" s="3" t="s">
        <v>194</v>
      </c>
      <c r="L32" s="11">
        <v>90200</v>
      </c>
      <c r="M32" s="11">
        <v>13600</v>
      </c>
      <c r="N32" s="11">
        <v>11300</v>
      </c>
      <c r="O32" s="3">
        <v>7120</v>
      </c>
      <c r="P32" s="3">
        <v>7088</v>
      </c>
      <c r="Q32" s="3">
        <v>2754</v>
      </c>
      <c r="R32" s="3">
        <v>2753</v>
      </c>
      <c r="S32" s="3">
        <v>9784</v>
      </c>
      <c r="T32" s="88">
        <f>S32/M32*100</f>
        <v>71.941176470588232</v>
      </c>
      <c r="U32" s="88">
        <f>S32/N32*100</f>
        <v>86.584070796460182</v>
      </c>
      <c r="V32" s="57"/>
      <c r="W32" s="14">
        <v>15.077605321507761</v>
      </c>
      <c r="X32" s="14">
        <v>12.527716186252771</v>
      </c>
      <c r="Y32" s="14">
        <v>7.893569844789357</v>
      </c>
      <c r="Z32" s="14">
        <v>7.8580931263858096</v>
      </c>
      <c r="AA32" s="14">
        <v>3.0532150776053215</v>
      </c>
      <c r="AB32" s="14">
        <v>3.0521064301552108</v>
      </c>
      <c r="AC32" s="43">
        <v>10.847006651884701</v>
      </c>
    </row>
    <row r="33" spans="1:29" ht="15.75">
      <c r="A33" s="14"/>
      <c r="B33" s="50">
        <v>44864</v>
      </c>
      <c r="C33" s="17" t="s">
        <v>154</v>
      </c>
      <c r="D33" s="23" t="s">
        <v>137</v>
      </c>
      <c r="E33" s="48">
        <v>44718</v>
      </c>
      <c r="F33" s="18">
        <v>44733</v>
      </c>
      <c r="G33" s="19">
        <f t="shared" si="3"/>
        <v>15</v>
      </c>
      <c r="H33" s="20" t="s">
        <v>155</v>
      </c>
      <c r="I33" s="3" t="s">
        <v>39</v>
      </c>
      <c r="J33" s="3" t="s">
        <v>241</v>
      </c>
      <c r="K33" s="3" t="s">
        <v>194</v>
      </c>
      <c r="L33" s="11">
        <v>94300</v>
      </c>
      <c r="M33" s="11">
        <v>14800</v>
      </c>
      <c r="N33" s="11">
        <v>12100</v>
      </c>
      <c r="O33" s="3">
        <v>6389</v>
      </c>
      <c r="P33" s="3">
        <v>6389</v>
      </c>
      <c r="Q33" s="3">
        <v>2985</v>
      </c>
      <c r="R33" s="3">
        <v>2983</v>
      </c>
      <c r="S33" s="3">
        <v>10400</v>
      </c>
      <c r="T33" s="88">
        <f t="shared" ref="T33:T54" si="4">S33/M33*100</f>
        <v>70.270270270270274</v>
      </c>
      <c r="U33" s="88">
        <f t="shared" ref="U33:U54" si="5">S33/N33*100</f>
        <v>85.950413223140501</v>
      </c>
      <c r="V33" s="57"/>
      <c r="W33" s="14">
        <v>15.69459172852598</v>
      </c>
      <c r="X33" s="14">
        <v>12.83138918345705</v>
      </c>
      <c r="Y33" s="14">
        <v>6.7751855779427359</v>
      </c>
      <c r="Z33" s="14">
        <v>6.7751855779427359</v>
      </c>
      <c r="AA33" s="14">
        <v>3.1654294803817602</v>
      </c>
      <c r="AB33" s="14">
        <v>3.1633085896076349</v>
      </c>
      <c r="AC33" s="43">
        <v>11.028632025450689</v>
      </c>
    </row>
    <row r="34" spans="1:29" ht="15.75">
      <c r="A34" s="14"/>
      <c r="B34" s="50">
        <v>44864</v>
      </c>
      <c r="C34" s="17" t="s">
        <v>156</v>
      </c>
      <c r="D34" s="23" t="s">
        <v>137</v>
      </c>
      <c r="E34" s="48">
        <v>44718</v>
      </c>
      <c r="F34" s="18">
        <v>44733</v>
      </c>
      <c r="G34" s="19">
        <f t="shared" si="3"/>
        <v>15</v>
      </c>
      <c r="H34" s="20" t="s">
        <v>157</v>
      </c>
      <c r="I34" s="3" t="s">
        <v>44</v>
      </c>
      <c r="J34" s="3" t="s">
        <v>238</v>
      </c>
      <c r="K34" s="3" t="s">
        <v>194</v>
      </c>
      <c r="L34" s="11">
        <v>102000</v>
      </c>
      <c r="M34" s="11">
        <v>14900</v>
      </c>
      <c r="N34" s="11">
        <v>12600</v>
      </c>
      <c r="O34" s="3">
        <v>6036</v>
      </c>
      <c r="P34" s="3">
        <v>6032</v>
      </c>
      <c r="Q34" s="3">
        <v>2284</v>
      </c>
      <c r="R34" s="3">
        <v>2285</v>
      </c>
      <c r="S34" s="3">
        <v>10400</v>
      </c>
      <c r="T34" s="88">
        <f t="shared" si="4"/>
        <v>69.798657718120808</v>
      </c>
      <c r="U34" s="88">
        <f t="shared" si="5"/>
        <v>82.539682539682531</v>
      </c>
      <c r="V34" s="57"/>
      <c r="W34" s="14">
        <v>14.607843137254903</v>
      </c>
      <c r="X34" s="14">
        <v>12.352941176470589</v>
      </c>
      <c r="Y34" s="14">
        <v>5.9176470588235297</v>
      </c>
      <c r="Z34" s="14">
        <v>5.9137254901960787</v>
      </c>
      <c r="AA34" s="14">
        <v>2.2392156862745098</v>
      </c>
      <c r="AB34" s="14">
        <v>2.2401960784313726</v>
      </c>
      <c r="AC34" s="43">
        <v>10.196078431372548</v>
      </c>
    </row>
    <row r="35" spans="1:29" ht="15.75">
      <c r="A35" s="14"/>
      <c r="B35" s="50">
        <v>44864</v>
      </c>
      <c r="C35" s="17" t="s">
        <v>156</v>
      </c>
      <c r="D35" s="23" t="s">
        <v>137</v>
      </c>
      <c r="E35" s="48">
        <v>44718</v>
      </c>
      <c r="F35" s="18">
        <v>44733</v>
      </c>
      <c r="G35" s="19">
        <f t="shared" si="3"/>
        <v>15</v>
      </c>
      <c r="H35" s="20" t="s">
        <v>157</v>
      </c>
      <c r="I35" s="3" t="s">
        <v>45</v>
      </c>
      <c r="J35" s="3" t="s">
        <v>239</v>
      </c>
      <c r="K35" s="3" t="s">
        <v>194</v>
      </c>
      <c r="L35" s="11">
        <v>91400</v>
      </c>
      <c r="M35" s="11">
        <v>14500</v>
      </c>
      <c r="N35" s="11">
        <v>11500</v>
      </c>
      <c r="O35" s="3">
        <v>6264</v>
      </c>
      <c r="P35" s="3">
        <v>6242</v>
      </c>
      <c r="Q35" s="3">
        <v>2894</v>
      </c>
      <c r="R35" s="3">
        <v>2894</v>
      </c>
      <c r="S35" s="3">
        <v>8152</v>
      </c>
      <c r="T35" s="88">
        <f t="shared" si="4"/>
        <v>56.220689655172421</v>
      </c>
      <c r="U35" s="88">
        <f t="shared" si="5"/>
        <v>70.886956521739137</v>
      </c>
      <c r="V35" s="57"/>
      <c r="W35" s="14">
        <v>15.864332603938729</v>
      </c>
      <c r="X35" s="14">
        <v>12.582056892778992</v>
      </c>
      <c r="Y35" s="14">
        <v>6.8533916849015313</v>
      </c>
      <c r="Z35" s="14">
        <v>6.8293216630196945</v>
      </c>
      <c r="AA35" s="14">
        <v>3.1663019693654268</v>
      </c>
      <c r="AB35" s="14">
        <v>3.1663019693654268</v>
      </c>
      <c r="AC35" s="43">
        <v>8.9190371991247268</v>
      </c>
    </row>
    <row r="36" spans="1:29" ht="15.75">
      <c r="A36" s="14"/>
      <c r="B36" s="50">
        <v>44864</v>
      </c>
      <c r="C36" s="17" t="s">
        <v>156</v>
      </c>
      <c r="D36" s="23" t="s">
        <v>137</v>
      </c>
      <c r="E36" s="48">
        <v>44718</v>
      </c>
      <c r="F36" s="18">
        <v>44733</v>
      </c>
      <c r="G36" s="19">
        <f t="shared" si="3"/>
        <v>15</v>
      </c>
      <c r="H36" s="20" t="s">
        <v>157</v>
      </c>
      <c r="I36" s="3" t="s">
        <v>46</v>
      </c>
      <c r="J36" s="3" t="s">
        <v>240</v>
      </c>
      <c r="K36" s="3" t="s">
        <v>194</v>
      </c>
      <c r="L36" s="11">
        <v>105000</v>
      </c>
      <c r="M36" s="11">
        <v>14000</v>
      </c>
      <c r="N36" s="11">
        <v>11500</v>
      </c>
      <c r="O36" s="3">
        <v>5592</v>
      </c>
      <c r="P36" s="3">
        <v>5585</v>
      </c>
      <c r="Q36" s="3">
        <v>2283</v>
      </c>
      <c r="R36" s="3">
        <v>2282</v>
      </c>
      <c r="S36" s="3">
        <v>9117</v>
      </c>
      <c r="T36" s="88">
        <f t="shared" si="4"/>
        <v>65.121428571428581</v>
      </c>
      <c r="U36" s="88">
        <f t="shared" si="5"/>
        <v>79.278260869565216</v>
      </c>
      <c r="V36" s="57"/>
      <c r="W36" s="14">
        <v>13.333333333333334</v>
      </c>
      <c r="X36" s="14">
        <v>10.952380952380953</v>
      </c>
      <c r="Y36" s="14">
        <v>5.3257142857142856</v>
      </c>
      <c r="Z36" s="14">
        <v>5.3190476190476188</v>
      </c>
      <c r="AA36" s="14">
        <v>2.1742857142857144</v>
      </c>
      <c r="AB36" s="14">
        <v>2.1733333333333333</v>
      </c>
      <c r="AC36" s="43">
        <v>8.6828571428571415</v>
      </c>
    </row>
    <row r="37" spans="1:29" ht="15.75">
      <c r="A37" s="14"/>
      <c r="B37" s="50">
        <v>44864</v>
      </c>
      <c r="C37" s="17" t="s">
        <v>156</v>
      </c>
      <c r="D37" s="23" t="s">
        <v>137</v>
      </c>
      <c r="E37" s="48">
        <v>44718</v>
      </c>
      <c r="F37" s="18">
        <v>44733</v>
      </c>
      <c r="G37" s="19">
        <f t="shared" si="3"/>
        <v>15</v>
      </c>
      <c r="H37" s="20" t="s">
        <v>157</v>
      </c>
      <c r="I37" s="3" t="s">
        <v>47</v>
      </c>
      <c r="J37" s="3" t="s">
        <v>241</v>
      </c>
      <c r="K37" s="3" t="s">
        <v>194</v>
      </c>
      <c r="L37" s="11">
        <v>109000</v>
      </c>
      <c r="M37" s="11">
        <v>15700</v>
      </c>
      <c r="N37" s="11">
        <v>12500</v>
      </c>
      <c r="O37" s="3">
        <v>6514</v>
      </c>
      <c r="P37" s="3">
        <v>6497</v>
      </c>
      <c r="Q37" s="3">
        <v>2977</v>
      </c>
      <c r="R37" s="3">
        <v>2976</v>
      </c>
      <c r="S37" s="3">
        <v>10900</v>
      </c>
      <c r="T37" s="88">
        <f t="shared" si="4"/>
        <v>69.42675159235668</v>
      </c>
      <c r="U37" s="88">
        <f t="shared" si="5"/>
        <v>87.2</v>
      </c>
      <c r="V37" s="57"/>
      <c r="W37" s="14">
        <v>14.403669724770642</v>
      </c>
      <c r="X37" s="14">
        <v>11.467889908256881</v>
      </c>
      <c r="Y37" s="14">
        <v>5.9761467889908255</v>
      </c>
      <c r="Z37" s="14">
        <v>5.9605504587155966</v>
      </c>
      <c r="AA37" s="14">
        <v>2.7311926605504588</v>
      </c>
      <c r="AB37" s="14">
        <v>2.7302752293577983</v>
      </c>
      <c r="AC37" s="43">
        <v>10</v>
      </c>
    </row>
    <row r="38" spans="1:29" ht="15.75">
      <c r="A38" s="14"/>
      <c r="B38" s="51">
        <v>44871</v>
      </c>
      <c r="C38" s="17" t="s">
        <v>188</v>
      </c>
      <c r="D38" s="23" t="s">
        <v>137</v>
      </c>
      <c r="E38" s="18">
        <v>44763</v>
      </c>
      <c r="F38" s="18">
        <v>44778</v>
      </c>
      <c r="G38" s="19">
        <f t="shared" si="3"/>
        <v>15</v>
      </c>
      <c r="H38" s="17" t="s">
        <v>163</v>
      </c>
      <c r="I38" s="14" t="s">
        <v>68</v>
      </c>
      <c r="J38" s="3" t="s">
        <v>238</v>
      </c>
      <c r="K38" s="3" t="s">
        <v>194</v>
      </c>
      <c r="L38" s="11">
        <v>94600</v>
      </c>
      <c r="M38" s="11">
        <v>16900</v>
      </c>
      <c r="N38" s="11">
        <v>13400</v>
      </c>
      <c r="O38" s="3">
        <v>7667</v>
      </c>
      <c r="P38" s="3">
        <v>7662</v>
      </c>
      <c r="Q38" s="3">
        <v>4197</v>
      </c>
      <c r="R38" s="3">
        <v>4198</v>
      </c>
      <c r="S38" s="3">
        <v>11800</v>
      </c>
      <c r="T38" s="88">
        <f t="shared" si="4"/>
        <v>69.822485207100598</v>
      </c>
      <c r="U38" s="88">
        <f t="shared" si="5"/>
        <v>88.059701492537314</v>
      </c>
      <c r="V38" s="57"/>
      <c r="W38" s="14">
        <v>17.864693446088793</v>
      </c>
      <c r="X38" s="14">
        <v>14.164904862579281</v>
      </c>
      <c r="Y38" s="14">
        <v>8.104651162790697</v>
      </c>
      <c r="Z38" s="14">
        <v>8.0993657505285412</v>
      </c>
      <c r="AA38" s="14">
        <v>4.4365750528541223</v>
      </c>
      <c r="AB38" s="14">
        <v>4.4376321353065542</v>
      </c>
      <c r="AC38" s="43">
        <v>12.473572938689218</v>
      </c>
    </row>
    <row r="39" spans="1:29" ht="15.75">
      <c r="A39" s="14"/>
      <c r="B39" s="51">
        <v>44871</v>
      </c>
      <c r="C39" s="17" t="s">
        <v>188</v>
      </c>
      <c r="D39" s="23" t="s">
        <v>137</v>
      </c>
      <c r="E39" s="18">
        <v>44763</v>
      </c>
      <c r="F39" s="18">
        <v>44778</v>
      </c>
      <c r="G39" s="19">
        <f t="shared" si="3"/>
        <v>15</v>
      </c>
      <c r="H39" s="17" t="s">
        <v>163</v>
      </c>
      <c r="I39" s="14" t="s">
        <v>69</v>
      </c>
      <c r="J39" s="3" t="s">
        <v>239</v>
      </c>
      <c r="K39" s="3" t="s">
        <v>194</v>
      </c>
      <c r="L39" s="11">
        <v>87100</v>
      </c>
      <c r="M39" s="11">
        <v>14700</v>
      </c>
      <c r="N39" s="11">
        <v>12100</v>
      </c>
      <c r="O39" s="3">
        <v>6337</v>
      </c>
      <c r="P39" s="3">
        <v>6341</v>
      </c>
      <c r="Q39" s="3">
        <v>3270</v>
      </c>
      <c r="R39" s="3">
        <v>3271</v>
      </c>
      <c r="S39" s="3">
        <v>9086</v>
      </c>
      <c r="T39" s="88">
        <f t="shared" si="4"/>
        <v>61.809523809523817</v>
      </c>
      <c r="U39" s="88">
        <f t="shared" si="5"/>
        <v>75.090909090909079</v>
      </c>
      <c r="V39" s="57"/>
      <c r="W39" s="14">
        <v>16.877152698048221</v>
      </c>
      <c r="X39" s="14">
        <v>13.892078071182548</v>
      </c>
      <c r="Y39" s="14">
        <v>7.2755453501722158</v>
      </c>
      <c r="Z39" s="14">
        <v>7.2801377726750856</v>
      </c>
      <c r="AA39" s="14">
        <v>3.7543053960964414</v>
      </c>
      <c r="AB39" s="14">
        <v>3.7554535017221586</v>
      </c>
      <c r="AC39" s="43">
        <v>10.431687715269804</v>
      </c>
    </row>
    <row r="40" spans="1:29" ht="15.75">
      <c r="A40" s="14"/>
      <c r="B40" s="51">
        <v>44871</v>
      </c>
      <c r="C40" s="17" t="s">
        <v>188</v>
      </c>
      <c r="D40" s="23" t="s">
        <v>137</v>
      </c>
      <c r="E40" s="18">
        <v>44763</v>
      </c>
      <c r="F40" s="18">
        <v>44778</v>
      </c>
      <c r="G40" s="19">
        <f t="shared" si="3"/>
        <v>15</v>
      </c>
      <c r="H40" s="17" t="s">
        <v>163</v>
      </c>
      <c r="I40" s="14" t="s">
        <v>70</v>
      </c>
      <c r="J40" s="3" t="s">
        <v>240</v>
      </c>
      <c r="K40" s="3" t="s">
        <v>194</v>
      </c>
      <c r="L40" s="11">
        <v>95200</v>
      </c>
      <c r="M40" s="11">
        <v>15400</v>
      </c>
      <c r="N40" s="11">
        <v>12500</v>
      </c>
      <c r="O40" s="3">
        <v>6337</v>
      </c>
      <c r="P40" s="3">
        <v>6319</v>
      </c>
      <c r="Q40" s="3">
        <v>2963</v>
      </c>
      <c r="R40" s="3">
        <v>2963</v>
      </c>
      <c r="S40" s="3">
        <v>9113</v>
      </c>
      <c r="T40" s="88">
        <f t="shared" si="4"/>
        <v>59.175324675324667</v>
      </c>
      <c r="U40" s="88">
        <f t="shared" si="5"/>
        <v>72.903999999999996</v>
      </c>
      <c r="V40" s="57"/>
      <c r="W40" s="14">
        <v>16.176470588235293</v>
      </c>
      <c r="X40" s="14">
        <v>13.130252100840337</v>
      </c>
      <c r="Y40" s="14">
        <v>6.6565126050420167</v>
      </c>
      <c r="Z40" s="14">
        <v>6.6376050420168076</v>
      </c>
      <c r="AA40" s="14">
        <v>3.1123949579831933</v>
      </c>
      <c r="AB40" s="14">
        <v>3.1123949579831933</v>
      </c>
      <c r="AC40" s="43">
        <v>9.5724789915966397</v>
      </c>
    </row>
    <row r="41" spans="1:29" ht="15.75">
      <c r="A41" s="14"/>
      <c r="B41" s="51">
        <v>44871</v>
      </c>
      <c r="C41" s="17" t="s">
        <v>188</v>
      </c>
      <c r="D41" s="23" t="s">
        <v>137</v>
      </c>
      <c r="E41" s="18">
        <v>44763</v>
      </c>
      <c r="F41" s="18">
        <v>44778</v>
      </c>
      <c r="G41" s="19">
        <f t="shared" si="3"/>
        <v>15</v>
      </c>
      <c r="H41" s="17" t="s">
        <v>163</v>
      </c>
      <c r="I41" s="14" t="s">
        <v>71</v>
      </c>
      <c r="J41" s="3" t="s">
        <v>241</v>
      </c>
      <c r="K41" s="3" t="s">
        <v>194</v>
      </c>
      <c r="L41" s="11">
        <v>103000</v>
      </c>
      <c r="M41" s="11">
        <v>15700</v>
      </c>
      <c r="N41" s="11">
        <v>13100</v>
      </c>
      <c r="O41" s="3">
        <v>7275</v>
      </c>
      <c r="P41" s="3">
        <v>7264</v>
      </c>
      <c r="Q41" s="3">
        <v>3492</v>
      </c>
      <c r="R41" s="3">
        <v>3493</v>
      </c>
      <c r="S41" s="3">
        <v>11100</v>
      </c>
      <c r="T41" s="88">
        <f t="shared" si="4"/>
        <v>70.70063694267516</v>
      </c>
      <c r="U41" s="88">
        <f t="shared" si="5"/>
        <v>84.732824427480907</v>
      </c>
      <c r="V41" s="57"/>
      <c r="W41" s="14">
        <v>15.242718446601941</v>
      </c>
      <c r="X41" s="14">
        <v>12.718446601941746</v>
      </c>
      <c r="Y41" s="14">
        <v>7.0631067961165046</v>
      </c>
      <c r="Z41" s="14">
        <v>7.0524271844660191</v>
      </c>
      <c r="AA41" s="14">
        <v>3.3902912621359222</v>
      </c>
      <c r="AB41" s="14">
        <v>3.3912621359223301</v>
      </c>
      <c r="AC41" s="43">
        <v>10.776699029126213</v>
      </c>
    </row>
    <row r="42" spans="1:29" s="12" customFormat="1" ht="15.75">
      <c r="A42" s="3"/>
      <c r="B42" s="47">
        <v>44863</v>
      </c>
      <c r="C42" s="17" t="s">
        <v>150</v>
      </c>
      <c r="D42" s="23" t="s">
        <v>142</v>
      </c>
      <c r="E42" s="48">
        <v>44716</v>
      </c>
      <c r="F42" s="18">
        <v>44731</v>
      </c>
      <c r="G42" s="19">
        <f t="shared" ref="G42:G61" si="6">F42-E42</f>
        <v>15</v>
      </c>
      <c r="H42" s="27" t="s">
        <v>151</v>
      </c>
      <c r="I42" s="3" t="s">
        <v>102</v>
      </c>
      <c r="J42" s="3" t="s">
        <v>238</v>
      </c>
      <c r="K42" s="3" t="s">
        <v>193</v>
      </c>
      <c r="L42" s="3">
        <v>101000</v>
      </c>
      <c r="M42" s="3">
        <v>15600</v>
      </c>
      <c r="N42" s="3">
        <v>7707</v>
      </c>
      <c r="O42" s="3">
        <v>4682</v>
      </c>
      <c r="P42" s="3">
        <v>4661</v>
      </c>
      <c r="Q42" s="3">
        <v>2812</v>
      </c>
      <c r="R42" s="3">
        <v>2812</v>
      </c>
      <c r="S42" s="3">
        <v>7849</v>
      </c>
      <c r="T42" s="88">
        <f t="shared" si="4"/>
        <v>50.314102564102569</v>
      </c>
      <c r="U42" s="88">
        <f t="shared" si="5"/>
        <v>101.84248086155444</v>
      </c>
      <c r="V42" s="56"/>
      <c r="W42" s="3">
        <v>15.445544554455445</v>
      </c>
      <c r="X42" s="3">
        <v>7.6306930693069308</v>
      </c>
      <c r="Y42" s="3">
        <v>4.6356435643564353</v>
      </c>
      <c r="Z42" s="3">
        <v>4.614851485148515</v>
      </c>
      <c r="AA42" s="3">
        <v>2.7841584158415844</v>
      </c>
      <c r="AB42" s="3">
        <v>2.7841584158415844</v>
      </c>
      <c r="AC42" s="43">
        <v>7.7712871287128715</v>
      </c>
    </row>
    <row r="43" spans="1:29" s="12" customFormat="1" ht="15.75">
      <c r="A43" s="3"/>
      <c r="B43" s="47">
        <v>44863</v>
      </c>
      <c r="C43" s="17" t="s">
        <v>150</v>
      </c>
      <c r="D43" s="23" t="s">
        <v>142</v>
      </c>
      <c r="E43" s="48">
        <v>44716</v>
      </c>
      <c r="F43" s="18">
        <v>44731</v>
      </c>
      <c r="G43" s="19">
        <f t="shared" si="6"/>
        <v>15</v>
      </c>
      <c r="H43" s="27" t="s">
        <v>151</v>
      </c>
      <c r="I43" s="3" t="s">
        <v>103</v>
      </c>
      <c r="J43" s="3" t="s">
        <v>239</v>
      </c>
      <c r="K43" s="3" t="s">
        <v>193</v>
      </c>
      <c r="L43" s="3">
        <v>112000</v>
      </c>
      <c r="M43" s="3">
        <v>16100</v>
      </c>
      <c r="N43" s="3">
        <v>7613</v>
      </c>
      <c r="O43" s="3">
        <v>5284</v>
      </c>
      <c r="P43" s="3">
        <v>5269</v>
      </c>
      <c r="Q43" s="3">
        <v>2542</v>
      </c>
      <c r="R43" s="3">
        <v>2542</v>
      </c>
      <c r="S43" s="3">
        <v>9079</v>
      </c>
      <c r="T43" s="88">
        <f t="shared" si="4"/>
        <v>56.391304347826086</v>
      </c>
      <c r="U43" s="88">
        <f t="shared" si="5"/>
        <v>119.25653487455668</v>
      </c>
      <c r="V43" s="56"/>
      <c r="W43" s="3">
        <v>14.374999999999998</v>
      </c>
      <c r="X43" s="3">
        <v>6.7973214285714292</v>
      </c>
      <c r="Y43" s="3">
        <v>4.7178571428571434</v>
      </c>
      <c r="Z43" s="3">
        <v>4.7044642857142858</v>
      </c>
      <c r="AA43" s="3">
        <v>2.2696428571428573</v>
      </c>
      <c r="AB43" s="3">
        <v>2.2696428571428573</v>
      </c>
      <c r="AC43" s="43">
        <v>8.1062499999999993</v>
      </c>
    </row>
    <row r="44" spans="1:29" s="12" customFormat="1" ht="15.75">
      <c r="A44" s="3"/>
      <c r="B44" s="47">
        <v>44863</v>
      </c>
      <c r="C44" s="17" t="s">
        <v>150</v>
      </c>
      <c r="D44" s="23" t="s">
        <v>142</v>
      </c>
      <c r="E44" s="48">
        <v>44716</v>
      </c>
      <c r="F44" s="18">
        <v>44731</v>
      </c>
      <c r="G44" s="19">
        <f t="shared" si="6"/>
        <v>15</v>
      </c>
      <c r="H44" s="27" t="s">
        <v>151</v>
      </c>
      <c r="I44" s="3" t="s">
        <v>104</v>
      </c>
      <c r="J44" s="3" t="s">
        <v>240</v>
      </c>
      <c r="K44" s="3" t="s">
        <v>193</v>
      </c>
      <c r="L44" s="3">
        <v>103000</v>
      </c>
      <c r="M44" s="3">
        <v>15300</v>
      </c>
      <c r="N44" s="3">
        <v>7626</v>
      </c>
      <c r="O44" s="3">
        <v>4123</v>
      </c>
      <c r="P44" s="3">
        <v>4108</v>
      </c>
      <c r="Q44" s="3">
        <v>1781</v>
      </c>
      <c r="R44" s="3">
        <v>1781</v>
      </c>
      <c r="S44" s="3">
        <v>6654</v>
      </c>
      <c r="T44" s="88">
        <f t="shared" si="4"/>
        <v>43.490196078431367</v>
      </c>
      <c r="U44" s="88">
        <f t="shared" si="5"/>
        <v>87.254130605822183</v>
      </c>
      <c r="V44" s="56"/>
      <c r="W44" s="3">
        <v>14.854368932038836</v>
      </c>
      <c r="X44" s="3">
        <v>7.4038834951456316</v>
      </c>
      <c r="Y44" s="3">
        <v>4.002912621359223</v>
      </c>
      <c r="Z44" s="3">
        <v>3.9883495145631067</v>
      </c>
      <c r="AA44" s="3">
        <v>1.7291262135922332</v>
      </c>
      <c r="AB44" s="3">
        <v>1.7291262135922332</v>
      </c>
      <c r="AC44" s="43">
        <v>6.460194174757282</v>
      </c>
    </row>
    <row r="45" spans="1:29" s="12" customFormat="1" ht="15.75">
      <c r="A45" s="3"/>
      <c r="B45" s="47">
        <v>44863</v>
      </c>
      <c r="C45" s="17" t="s">
        <v>150</v>
      </c>
      <c r="D45" s="23" t="s">
        <v>142</v>
      </c>
      <c r="E45" s="48">
        <v>44716</v>
      </c>
      <c r="F45" s="18">
        <v>44731</v>
      </c>
      <c r="G45" s="19">
        <f t="shared" si="6"/>
        <v>15</v>
      </c>
      <c r="H45" s="27" t="s">
        <v>151</v>
      </c>
      <c r="I45" s="3" t="s">
        <v>105</v>
      </c>
      <c r="J45" s="3" t="s">
        <v>241</v>
      </c>
      <c r="K45" s="3" t="s">
        <v>193</v>
      </c>
      <c r="L45" s="3">
        <v>102000</v>
      </c>
      <c r="M45" s="3">
        <v>15100</v>
      </c>
      <c r="N45" s="3">
        <v>7084</v>
      </c>
      <c r="O45" s="3">
        <v>4590</v>
      </c>
      <c r="P45" s="3">
        <v>4577</v>
      </c>
      <c r="Q45" s="3">
        <v>1935</v>
      </c>
      <c r="R45" s="3">
        <v>1935</v>
      </c>
      <c r="S45" s="3">
        <v>8728</v>
      </c>
      <c r="T45" s="88">
        <f t="shared" si="4"/>
        <v>57.801324503311257</v>
      </c>
      <c r="U45" s="88">
        <f t="shared" si="5"/>
        <v>123.20722755505365</v>
      </c>
      <c r="V45" s="56"/>
      <c r="W45" s="3">
        <v>14.803921568627452</v>
      </c>
      <c r="X45" s="3">
        <v>6.9450980392156856</v>
      </c>
      <c r="Y45" s="3">
        <v>4.5</v>
      </c>
      <c r="Z45" s="3">
        <v>4.4872549019607844</v>
      </c>
      <c r="AA45" s="3">
        <v>1.8970588235294117</v>
      </c>
      <c r="AB45" s="3">
        <v>1.8970588235294117</v>
      </c>
      <c r="AC45" s="43">
        <v>8.556862745098039</v>
      </c>
    </row>
    <row r="46" spans="1:29" s="12" customFormat="1" ht="15.75">
      <c r="A46" s="3"/>
      <c r="B46" s="47">
        <v>44863</v>
      </c>
      <c r="C46" s="17" t="s">
        <v>152</v>
      </c>
      <c r="D46" s="23" t="s">
        <v>142</v>
      </c>
      <c r="E46" s="48">
        <v>44716</v>
      </c>
      <c r="F46" s="18">
        <v>44731</v>
      </c>
      <c r="G46" s="19">
        <f t="shared" si="6"/>
        <v>15</v>
      </c>
      <c r="H46" s="27" t="s">
        <v>153</v>
      </c>
      <c r="I46" s="3" t="s">
        <v>106</v>
      </c>
      <c r="J46" s="3" t="s">
        <v>238</v>
      </c>
      <c r="K46" s="3" t="s">
        <v>193</v>
      </c>
      <c r="L46" s="3">
        <v>113000</v>
      </c>
      <c r="M46" s="3">
        <v>13500</v>
      </c>
      <c r="N46" s="3">
        <v>7404</v>
      </c>
      <c r="O46" s="3">
        <v>4196</v>
      </c>
      <c r="P46" s="3">
        <v>4178</v>
      </c>
      <c r="Q46" s="3">
        <v>2053</v>
      </c>
      <c r="R46" s="3">
        <v>2053</v>
      </c>
      <c r="S46" s="3">
        <v>6422</v>
      </c>
      <c r="T46" s="88">
        <f t="shared" si="4"/>
        <v>47.57037037037037</v>
      </c>
      <c r="U46" s="88">
        <f t="shared" si="5"/>
        <v>86.736898973527815</v>
      </c>
      <c r="V46" s="56"/>
      <c r="W46" s="3">
        <v>11.946902654867257</v>
      </c>
      <c r="X46" s="3">
        <v>6.5522123893805313</v>
      </c>
      <c r="Y46" s="3">
        <v>3.7132743362831859</v>
      </c>
      <c r="Z46" s="3">
        <v>3.6973451327433624</v>
      </c>
      <c r="AA46" s="3">
        <v>1.8168141592920355</v>
      </c>
      <c r="AB46" s="3">
        <v>1.8168141592920355</v>
      </c>
      <c r="AC46" s="43">
        <v>5.6831858407079645</v>
      </c>
    </row>
    <row r="47" spans="1:29" s="12" customFormat="1" ht="15.75">
      <c r="A47" s="3"/>
      <c r="B47" s="47">
        <v>44863</v>
      </c>
      <c r="C47" s="17" t="s">
        <v>152</v>
      </c>
      <c r="D47" s="23" t="s">
        <v>142</v>
      </c>
      <c r="E47" s="48">
        <v>44716</v>
      </c>
      <c r="F47" s="18">
        <v>44731</v>
      </c>
      <c r="G47" s="19">
        <f t="shared" si="6"/>
        <v>15</v>
      </c>
      <c r="H47" s="27" t="s">
        <v>153</v>
      </c>
      <c r="I47" s="3" t="s">
        <v>107</v>
      </c>
      <c r="J47" s="3" t="s">
        <v>239</v>
      </c>
      <c r="K47" s="3" t="s">
        <v>193</v>
      </c>
      <c r="L47" s="3">
        <v>122000</v>
      </c>
      <c r="M47" s="3">
        <v>14600</v>
      </c>
      <c r="N47" s="3">
        <v>7072</v>
      </c>
      <c r="O47" s="3">
        <v>4053</v>
      </c>
      <c r="P47" s="3">
        <v>4044</v>
      </c>
      <c r="Q47" s="3">
        <v>1493</v>
      </c>
      <c r="R47" s="3">
        <v>1493</v>
      </c>
      <c r="S47" s="3">
        <v>6878</v>
      </c>
      <c r="T47" s="88">
        <f t="shared" si="4"/>
        <v>47.109589041095887</v>
      </c>
      <c r="U47" s="88">
        <f t="shared" si="5"/>
        <v>97.25678733031674</v>
      </c>
      <c r="V47" s="56"/>
      <c r="W47" s="3">
        <v>11.967213114754099</v>
      </c>
      <c r="X47" s="3">
        <v>5.7967213114754097</v>
      </c>
      <c r="Y47" s="3">
        <v>3.3221311475409832</v>
      </c>
      <c r="Z47" s="3">
        <v>3.3147540983606563</v>
      </c>
      <c r="AA47" s="3">
        <v>1.2237704918032788</v>
      </c>
      <c r="AB47" s="3">
        <v>1.2237704918032788</v>
      </c>
      <c r="AC47" s="43">
        <v>5.6377049180327869</v>
      </c>
    </row>
    <row r="48" spans="1:29" s="12" customFormat="1" ht="15.75">
      <c r="A48" s="3"/>
      <c r="B48" s="47">
        <v>44863</v>
      </c>
      <c r="C48" s="17" t="s">
        <v>152</v>
      </c>
      <c r="D48" s="23" t="s">
        <v>142</v>
      </c>
      <c r="E48" s="48">
        <v>44716</v>
      </c>
      <c r="F48" s="18">
        <v>44731</v>
      </c>
      <c r="G48" s="19">
        <f t="shared" si="6"/>
        <v>15</v>
      </c>
      <c r="H48" s="27" t="s">
        <v>153</v>
      </c>
      <c r="I48" s="3" t="s">
        <v>108</v>
      </c>
      <c r="J48" s="3" t="s">
        <v>240</v>
      </c>
      <c r="K48" s="3" t="s">
        <v>193</v>
      </c>
      <c r="L48" s="3">
        <v>101000</v>
      </c>
      <c r="M48" s="3">
        <v>13300</v>
      </c>
      <c r="N48" s="3">
        <v>6485</v>
      </c>
      <c r="O48" s="3">
        <v>3844</v>
      </c>
      <c r="P48" s="3">
        <v>3829</v>
      </c>
      <c r="Q48" s="3">
        <v>2481</v>
      </c>
      <c r="R48" s="3">
        <v>2481</v>
      </c>
      <c r="S48" s="3">
        <v>4880</v>
      </c>
      <c r="T48" s="88">
        <f t="shared" si="4"/>
        <v>36.691729323308273</v>
      </c>
      <c r="U48" s="88">
        <f t="shared" si="5"/>
        <v>75.250578257517347</v>
      </c>
      <c r="V48" s="56"/>
      <c r="W48" s="3">
        <v>13.168316831683169</v>
      </c>
      <c r="X48" s="3">
        <v>6.4207920792079207</v>
      </c>
      <c r="Y48" s="3">
        <v>3.8059405940594058</v>
      </c>
      <c r="Z48" s="3">
        <v>3.7910891089108909</v>
      </c>
      <c r="AA48" s="3">
        <v>2.4564356435643564</v>
      </c>
      <c r="AB48" s="3">
        <v>2.4564356435643564</v>
      </c>
      <c r="AC48" s="43">
        <v>4.8316831683168315</v>
      </c>
    </row>
    <row r="49" spans="1:29" s="12" customFormat="1" ht="15.75">
      <c r="A49" s="3"/>
      <c r="B49" s="47">
        <v>44863</v>
      </c>
      <c r="C49" s="17" t="s">
        <v>152</v>
      </c>
      <c r="D49" s="23" t="s">
        <v>142</v>
      </c>
      <c r="E49" s="48">
        <v>44716</v>
      </c>
      <c r="F49" s="18">
        <v>44731</v>
      </c>
      <c r="G49" s="19">
        <f t="shared" si="6"/>
        <v>15</v>
      </c>
      <c r="H49" s="27" t="s">
        <v>153</v>
      </c>
      <c r="I49" s="3" t="s">
        <v>109</v>
      </c>
      <c r="J49" s="3" t="s">
        <v>241</v>
      </c>
      <c r="K49" s="3" t="s">
        <v>193</v>
      </c>
      <c r="L49" s="3">
        <v>103000</v>
      </c>
      <c r="M49" s="3">
        <v>14800</v>
      </c>
      <c r="N49" s="3">
        <v>7280</v>
      </c>
      <c r="O49" s="3">
        <v>4496</v>
      </c>
      <c r="P49" s="3">
        <v>4489</v>
      </c>
      <c r="Q49" s="3">
        <v>2614</v>
      </c>
      <c r="R49" s="3">
        <v>2614</v>
      </c>
      <c r="S49" s="3">
        <v>6478</v>
      </c>
      <c r="T49" s="88">
        <f t="shared" si="4"/>
        <v>43.770270270270274</v>
      </c>
      <c r="U49" s="88">
        <f t="shared" si="5"/>
        <v>88.983516483516482</v>
      </c>
      <c r="V49" s="56"/>
      <c r="W49" s="3">
        <v>14.36893203883495</v>
      </c>
      <c r="X49" s="3">
        <v>7.0679611650485432</v>
      </c>
      <c r="Y49" s="3">
        <v>4.3650485436893209</v>
      </c>
      <c r="Z49" s="3">
        <v>4.3582524271844658</v>
      </c>
      <c r="AA49" s="3">
        <v>2.5378640776699029</v>
      </c>
      <c r="AB49" s="3">
        <v>2.5378640776699029</v>
      </c>
      <c r="AC49" s="43">
        <v>6.2893203883495143</v>
      </c>
    </row>
    <row r="50" spans="1:29" s="12" customFormat="1" ht="15.75">
      <c r="A50" s="3"/>
      <c r="B50" s="49">
        <v>44867</v>
      </c>
      <c r="C50" s="17" t="s">
        <v>158</v>
      </c>
      <c r="D50" s="23" t="s">
        <v>142</v>
      </c>
      <c r="E50" s="48">
        <v>44718</v>
      </c>
      <c r="F50" s="18">
        <v>44733</v>
      </c>
      <c r="G50" s="19">
        <f t="shared" si="6"/>
        <v>15</v>
      </c>
      <c r="H50" s="27" t="s">
        <v>159</v>
      </c>
      <c r="I50" s="3" t="s">
        <v>118</v>
      </c>
      <c r="J50" s="3" t="s">
        <v>238</v>
      </c>
      <c r="K50" s="3" t="s">
        <v>193</v>
      </c>
      <c r="L50" s="3">
        <v>112000</v>
      </c>
      <c r="M50" s="3">
        <v>14500</v>
      </c>
      <c r="N50" s="3">
        <v>6832</v>
      </c>
      <c r="O50" s="3">
        <v>4520</v>
      </c>
      <c r="P50" s="3">
        <v>4507</v>
      </c>
      <c r="Q50" s="3">
        <v>2821</v>
      </c>
      <c r="R50" s="3">
        <v>2821</v>
      </c>
      <c r="S50" s="3">
        <v>7976</v>
      </c>
      <c r="T50" s="88">
        <f t="shared" si="4"/>
        <v>55.006896551724139</v>
      </c>
      <c r="U50" s="88">
        <f t="shared" si="5"/>
        <v>116.74473067915692</v>
      </c>
      <c r="V50" s="56"/>
      <c r="W50" s="3">
        <v>12.946428571428573</v>
      </c>
      <c r="X50" s="3">
        <v>6.1</v>
      </c>
      <c r="Y50" s="3">
        <v>4.0357142857142856</v>
      </c>
      <c r="Z50" s="3">
        <v>4.0241071428571429</v>
      </c>
      <c r="AA50" s="3">
        <v>2.5187500000000003</v>
      </c>
      <c r="AB50" s="3">
        <v>2.5187500000000003</v>
      </c>
      <c r="AC50" s="43">
        <v>7.1214285714285719</v>
      </c>
    </row>
    <row r="51" spans="1:29" s="12" customFormat="1" ht="15.75">
      <c r="A51" s="3"/>
      <c r="B51" s="49">
        <v>44867</v>
      </c>
      <c r="C51" s="17" t="s">
        <v>158</v>
      </c>
      <c r="D51" s="23" t="s">
        <v>142</v>
      </c>
      <c r="E51" s="48">
        <v>44718</v>
      </c>
      <c r="F51" s="18">
        <v>44733</v>
      </c>
      <c r="G51" s="19">
        <f t="shared" si="6"/>
        <v>15</v>
      </c>
      <c r="H51" s="27" t="s">
        <v>159</v>
      </c>
      <c r="I51" s="3" t="s">
        <v>119</v>
      </c>
      <c r="J51" s="3" t="s">
        <v>239</v>
      </c>
      <c r="K51" s="3" t="s">
        <v>193</v>
      </c>
      <c r="L51" s="3">
        <v>105000</v>
      </c>
      <c r="M51" s="3">
        <v>14000</v>
      </c>
      <c r="N51" s="3">
        <v>6364</v>
      </c>
      <c r="O51" s="3">
        <v>4785</v>
      </c>
      <c r="P51" s="3">
        <v>4769</v>
      </c>
      <c r="Q51" s="3">
        <v>2197</v>
      </c>
      <c r="R51" s="3">
        <v>2197</v>
      </c>
      <c r="S51" s="3">
        <v>8321</v>
      </c>
      <c r="T51" s="88">
        <f t="shared" si="4"/>
        <v>59.435714285714283</v>
      </c>
      <c r="U51" s="88">
        <f t="shared" si="5"/>
        <v>130.75109993714645</v>
      </c>
      <c r="V51" s="56"/>
      <c r="W51" s="3">
        <v>13.333333333333334</v>
      </c>
      <c r="X51" s="3">
        <v>6.0609523809523811</v>
      </c>
      <c r="Y51" s="3">
        <v>4.5571428571428569</v>
      </c>
      <c r="Z51" s="3">
        <v>4.5419047619047612</v>
      </c>
      <c r="AA51" s="3">
        <v>2.0923809523809527</v>
      </c>
      <c r="AB51" s="3">
        <v>2.0923809523809527</v>
      </c>
      <c r="AC51" s="43">
        <v>7.9247619047619056</v>
      </c>
    </row>
    <row r="52" spans="1:29" s="12" customFormat="1" ht="15.75">
      <c r="A52" s="3"/>
      <c r="B52" s="49">
        <v>44867</v>
      </c>
      <c r="C52" s="17" t="s">
        <v>158</v>
      </c>
      <c r="D52" s="23" t="s">
        <v>142</v>
      </c>
      <c r="E52" s="48">
        <v>44718</v>
      </c>
      <c r="F52" s="18">
        <v>44733</v>
      </c>
      <c r="G52" s="19">
        <f t="shared" si="6"/>
        <v>15</v>
      </c>
      <c r="H52" s="27" t="s">
        <v>159</v>
      </c>
      <c r="I52" s="3" t="s">
        <v>120</v>
      </c>
      <c r="J52" s="3" t="s">
        <v>240</v>
      </c>
      <c r="K52" s="3" t="s">
        <v>193</v>
      </c>
      <c r="L52" s="3">
        <v>114000</v>
      </c>
      <c r="M52" s="3">
        <v>14000</v>
      </c>
      <c r="N52" s="3">
        <v>6461</v>
      </c>
      <c r="O52" s="3">
        <v>4394</v>
      </c>
      <c r="P52" s="3">
        <v>4378</v>
      </c>
      <c r="Q52" s="3">
        <v>2494</v>
      </c>
      <c r="R52" s="3">
        <v>2493</v>
      </c>
      <c r="S52" s="3">
        <v>7503</v>
      </c>
      <c r="T52" s="88">
        <f t="shared" si="4"/>
        <v>53.592857142857142</v>
      </c>
      <c r="U52" s="88">
        <f t="shared" si="5"/>
        <v>116.12753443739359</v>
      </c>
      <c r="V52" s="56"/>
      <c r="W52" s="3">
        <v>12.280701754385964</v>
      </c>
      <c r="X52" s="3">
        <v>5.6675438596491228</v>
      </c>
      <c r="Y52" s="3">
        <v>3.8543859649122805</v>
      </c>
      <c r="Z52" s="3">
        <v>3.8403508771929822</v>
      </c>
      <c r="AA52" s="3">
        <v>2.187719298245614</v>
      </c>
      <c r="AB52" s="3">
        <v>2.1868421052631577</v>
      </c>
      <c r="AC52" s="43">
        <v>6.5815789473684214</v>
      </c>
    </row>
    <row r="53" spans="1:29" s="12" customFormat="1" ht="15.75">
      <c r="A53" s="3"/>
      <c r="B53" s="49">
        <v>44867</v>
      </c>
      <c r="C53" s="17" t="s">
        <v>158</v>
      </c>
      <c r="D53" s="23" t="s">
        <v>142</v>
      </c>
      <c r="E53" s="48">
        <v>44718</v>
      </c>
      <c r="F53" s="18">
        <v>44733</v>
      </c>
      <c r="G53" s="19">
        <f t="shared" si="6"/>
        <v>15</v>
      </c>
      <c r="H53" s="27" t="s">
        <v>159</v>
      </c>
      <c r="I53" s="3" t="s">
        <v>121</v>
      </c>
      <c r="J53" s="3" t="s">
        <v>241</v>
      </c>
      <c r="K53" s="3" t="s">
        <v>193</v>
      </c>
      <c r="L53" s="3">
        <v>119000</v>
      </c>
      <c r="M53" s="3">
        <v>14400</v>
      </c>
      <c r="N53" s="3">
        <v>7026</v>
      </c>
      <c r="O53" s="3">
        <v>4742</v>
      </c>
      <c r="P53" s="3">
        <v>4729</v>
      </c>
      <c r="Q53" s="3">
        <v>2812</v>
      </c>
      <c r="R53" s="3">
        <v>2812</v>
      </c>
      <c r="S53" s="3">
        <v>7192</v>
      </c>
      <c r="T53" s="88">
        <f t="shared" si="4"/>
        <v>49.94444444444445</v>
      </c>
      <c r="U53" s="88">
        <f t="shared" si="5"/>
        <v>102.36265300313123</v>
      </c>
      <c r="V53" s="56"/>
      <c r="W53" s="3">
        <v>12.100840336134453</v>
      </c>
      <c r="X53" s="3">
        <v>5.9042016806722692</v>
      </c>
      <c r="Y53" s="3">
        <v>3.984873949579832</v>
      </c>
      <c r="Z53" s="3">
        <v>3.9739495798319329</v>
      </c>
      <c r="AA53" s="3">
        <v>2.3630252100840337</v>
      </c>
      <c r="AB53" s="3">
        <v>2.3630252100840337</v>
      </c>
      <c r="AC53" s="43">
        <v>6.0436974789915965</v>
      </c>
    </row>
    <row r="54" spans="1:29" s="12" customFormat="1" ht="15.75">
      <c r="A54" s="3"/>
      <c r="B54" s="49">
        <v>44870</v>
      </c>
      <c r="C54" s="17" t="s">
        <v>160</v>
      </c>
      <c r="D54" s="23" t="s">
        <v>142</v>
      </c>
      <c r="E54" s="48">
        <v>44718</v>
      </c>
      <c r="F54" s="18">
        <v>44733</v>
      </c>
      <c r="G54" s="19">
        <f t="shared" si="6"/>
        <v>15</v>
      </c>
      <c r="H54" s="27" t="s">
        <v>161</v>
      </c>
      <c r="I54" s="3" t="s">
        <v>122</v>
      </c>
      <c r="J54" s="3" t="s">
        <v>238</v>
      </c>
      <c r="K54" s="3" t="s">
        <v>193</v>
      </c>
      <c r="L54" s="3">
        <v>106000</v>
      </c>
      <c r="M54" s="3">
        <v>17300</v>
      </c>
      <c r="N54" s="3">
        <v>8260</v>
      </c>
      <c r="O54" s="3">
        <v>6271</v>
      </c>
      <c r="P54" s="3">
        <v>6242</v>
      </c>
      <c r="Q54" s="3">
        <v>3860</v>
      </c>
      <c r="R54" s="3">
        <v>3861</v>
      </c>
      <c r="S54" s="3">
        <v>8326</v>
      </c>
      <c r="T54" s="88">
        <f t="shared" si="4"/>
        <v>48.127167630057805</v>
      </c>
      <c r="U54" s="88">
        <f t="shared" si="5"/>
        <v>100.79903147699758</v>
      </c>
      <c r="V54" s="56"/>
      <c r="W54" s="3">
        <v>16.320754716981131</v>
      </c>
      <c r="X54" s="3">
        <v>7.7924528301886786</v>
      </c>
      <c r="Y54" s="3">
        <v>5.9160377358490566</v>
      </c>
      <c r="Z54" s="3">
        <v>5.8886792452830194</v>
      </c>
      <c r="AA54" s="3">
        <v>3.6415094339622645</v>
      </c>
      <c r="AB54" s="3">
        <v>3.6424528301886792</v>
      </c>
      <c r="AC54" s="43">
        <v>7.8547169811320758</v>
      </c>
    </row>
    <row r="55" spans="1:29" s="12" customFormat="1" ht="15.75">
      <c r="A55" s="3"/>
      <c r="B55" s="49">
        <v>44870</v>
      </c>
      <c r="C55" s="17" t="s">
        <v>160</v>
      </c>
      <c r="D55" s="23" t="s">
        <v>142</v>
      </c>
      <c r="E55" s="48">
        <v>44718</v>
      </c>
      <c r="F55" s="18">
        <v>44733</v>
      </c>
      <c r="G55" s="19">
        <f t="shared" si="6"/>
        <v>15</v>
      </c>
      <c r="H55" s="27" t="s">
        <v>161</v>
      </c>
      <c r="I55" s="3" t="s">
        <v>123</v>
      </c>
      <c r="J55" s="3" t="s">
        <v>239</v>
      </c>
      <c r="K55" s="3" t="s">
        <v>193</v>
      </c>
      <c r="L55" s="3">
        <v>107000</v>
      </c>
      <c r="M55" s="3">
        <v>15600</v>
      </c>
      <c r="N55" s="3">
        <v>7268</v>
      </c>
      <c r="O55" s="3">
        <v>5319</v>
      </c>
      <c r="P55" s="3">
        <v>5290</v>
      </c>
      <c r="Q55" s="3">
        <v>2979</v>
      </c>
      <c r="R55" s="3">
        <v>2978</v>
      </c>
      <c r="S55" s="3">
        <v>6558</v>
      </c>
      <c r="T55" s="88">
        <f>S55/M55*100</f>
        <v>42.03846153846154</v>
      </c>
      <c r="U55" s="88">
        <f>S55/N55*100</f>
        <v>90.231150247660992</v>
      </c>
      <c r="V55" s="56"/>
      <c r="W55" s="3">
        <v>14.579439252336449</v>
      </c>
      <c r="X55" s="3">
        <v>6.7925233644859819</v>
      </c>
      <c r="Y55" s="3">
        <v>4.971028037383177</v>
      </c>
      <c r="Z55" s="3">
        <v>4.94392523364486</v>
      </c>
      <c r="AA55" s="3">
        <v>2.7841121495327101</v>
      </c>
      <c r="AB55" s="3">
        <v>2.783177570093458</v>
      </c>
      <c r="AC55" s="43">
        <v>6.1289719626168218</v>
      </c>
    </row>
    <row r="56" spans="1:29" s="12" customFormat="1" ht="15.75">
      <c r="A56" s="3"/>
      <c r="B56" s="49">
        <v>44870</v>
      </c>
      <c r="C56" s="17" t="s">
        <v>160</v>
      </c>
      <c r="D56" s="23" t="s">
        <v>142</v>
      </c>
      <c r="E56" s="48">
        <v>44718</v>
      </c>
      <c r="F56" s="18">
        <v>44733</v>
      </c>
      <c r="G56" s="19">
        <f t="shared" si="6"/>
        <v>15</v>
      </c>
      <c r="H56" s="27" t="s">
        <v>161</v>
      </c>
      <c r="I56" s="3" t="s">
        <v>124</v>
      </c>
      <c r="J56" s="3" t="s">
        <v>240</v>
      </c>
      <c r="K56" s="3" t="s">
        <v>193</v>
      </c>
      <c r="L56" s="3">
        <v>111000</v>
      </c>
      <c r="M56" s="3">
        <v>15700</v>
      </c>
      <c r="N56" s="3">
        <v>7496</v>
      </c>
      <c r="O56" s="3">
        <v>5016</v>
      </c>
      <c r="P56" s="3">
        <v>4990</v>
      </c>
      <c r="Q56" s="3">
        <v>3119</v>
      </c>
      <c r="R56" s="3">
        <v>3119</v>
      </c>
      <c r="S56" s="3">
        <v>6521</v>
      </c>
      <c r="T56" s="88">
        <f t="shared" ref="T56:T77" si="7">S56/M56*100</f>
        <v>41.535031847133759</v>
      </c>
      <c r="U56" s="88">
        <f t="shared" ref="U56:U77" si="8">S56/N56*100</f>
        <v>86.993062966915687</v>
      </c>
      <c r="V56" s="56"/>
      <c r="W56" s="3">
        <v>14.144144144144144</v>
      </c>
      <c r="X56" s="3">
        <v>6.7531531531531535</v>
      </c>
      <c r="Y56" s="3">
        <v>4.5189189189189189</v>
      </c>
      <c r="Z56" s="3">
        <v>4.4954954954954953</v>
      </c>
      <c r="AA56" s="3">
        <v>2.8099099099099099</v>
      </c>
      <c r="AB56" s="3">
        <v>2.8099099099099099</v>
      </c>
      <c r="AC56" s="43">
        <v>5.8747747747747745</v>
      </c>
    </row>
    <row r="57" spans="1:29" s="12" customFormat="1" ht="15.75">
      <c r="A57" s="3"/>
      <c r="B57" s="49">
        <v>44870</v>
      </c>
      <c r="C57" s="17" t="s">
        <v>160</v>
      </c>
      <c r="D57" s="23" t="s">
        <v>142</v>
      </c>
      <c r="E57" s="48">
        <v>44718</v>
      </c>
      <c r="F57" s="18">
        <v>44733</v>
      </c>
      <c r="G57" s="19">
        <f t="shared" si="6"/>
        <v>15</v>
      </c>
      <c r="H57" s="27" t="s">
        <v>161</v>
      </c>
      <c r="I57" s="3" t="s">
        <v>125</v>
      </c>
      <c r="J57" s="3" t="s">
        <v>241</v>
      </c>
      <c r="K57" s="3" t="s">
        <v>193</v>
      </c>
      <c r="L57" s="3">
        <v>108000</v>
      </c>
      <c r="M57" s="3">
        <v>15300</v>
      </c>
      <c r="N57" s="3">
        <v>7278</v>
      </c>
      <c r="O57" s="3">
        <v>5143</v>
      </c>
      <c r="P57" s="3">
        <v>5131</v>
      </c>
      <c r="Q57" s="3">
        <v>2422</v>
      </c>
      <c r="R57" s="3">
        <v>2422</v>
      </c>
      <c r="S57" s="3">
        <v>6835</v>
      </c>
      <c r="T57" s="88">
        <f t="shared" si="7"/>
        <v>44.673202614379086</v>
      </c>
      <c r="U57" s="88">
        <f t="shared" si="8"/>
        <v>93.913162956856283</v>
      </c>
      <c r="V57" s="56"/>
      <c r="W57" s="3">
        <v>14.166666666666666</v>
      </c>
      <c r="X57" s="3">
        <v>6.7388888888888889</v>
      </c>
      <c r="Y57" s="3">
        <v>4.7620370370370368</v>
      </c>
      <c r="Z57" s="3">
        <v>4.7509259259259258</v>
      </c>
      <c r="AA57" s="3">
        <v>2.2425925925925925</v>
      </c>
      <c r="AB57" s="3">
        <v>2.2425925925925925</v>
      </c>
      <c r="AC57" s="43">
        <v>6.3287037037037033</v>
      </c>
    </row>
    <row r="58" spans="1:29" s="12" customFormat="1" ht="15.75">
      <c r="A58" s="3"/>
      <c r="B58" s="49">
        <v>44874</v>
      </c>
      <c r="C58" s="17" t="s">
        <v>189</v>
      </c>
      <c r="D58" s="23" t="s">
        <v>142</v>
      </c>
      <c r="E58" s="18">
        <v>44763</v>
      </c>
      <c r="F58" s="18">
        <v>44778</v>
      </c>
      <c r="G58" s="19">
        <f t="shared" si="6"/>
        <v>15</v>
      </c>
      <c r="H58" s="20" t="s">
        <v>165</v>
      </c>
      <c r="I58" s="3" t="s">
        <v>130</v>
      </c>
      <c r="J58" s="3" t="s">
        <v>238</v>
      </c>
      <c r="K58" s="3" t="s">
        <v>193</v>
      </c>
      <c r="L58" s="3">
        <v>82600</v>
      </c>
      <c r="M58" s="3">
        <v>14000</v>
      </c>
      <c r="N58" s="3">
        <v>6253</v>
      </c>
      <c r="O58" s="3">
        <v>4168</v>
      </c>
      <c r="P58" s="3">
        <v>4145</v>
      </c>
      <c r="Q58" s="3">
        <v>1933</v>
      </c>
      <c r="R58" s="3">
        <v>1933</v>
      </c>
      <c r="S58" s="3">
        <v>7408</v>
      </c>
      <c r="T58" s="88">
        <f t="shared" si="7"/>
        <v>52.914285714285711</v>
      </c>
      <c r="U58" s="88">
        <f t="shared" si="8"/>
        <v>118.47113385574923</v>
      </c>
      <c r="V58" s="56"/>
      <c r="W58" s="3">
        <v>16.949152542372879</v>
      </c>
      <c r="X58" s="3">
        <v>7.5702179176755449</v>
      </c>
      <c r="Y58" s="3">
        <v>5.0460048426150124</v>
      </c>
      <c r="Z58" s="3">
        <v>5.0181598062954</v>
      </c>
      <c r="AA58" s="3">
        <v>2.3401937046004844</v>
      </c>
      <c r="AB58" s="3">
        <v>2.3401937046004844</v>
      </c>
      <c r="AC58" s="43">
        <v>8.9685230024213087</v>
      </c>
    </row>
    <row r="59" spans="1:29" s="12" customFormat="1" ht="15.75">
      <c r="A59" s="3"/>
      <c r="B59" s="49">
        <v>44874</v>
      </c>
      <c r="C59" s="17" t="s">
        <v>189</v>
      </c>
      <c r="D59" s="23" t="s">
        <v>142</v>
      </c>
      <c r="E59" s="18">
        <v>44763</v>
      </c>
      <c r="F59" s="18">
        <v>44778</v>
      </c>
      <c r="G59" s="19">
        <f t="shared" si="6"/>
        <v>15</v>
      </c>
      <c r="H59" s="20" t="s">
        <v>165</v>
      </c>
      <c r="I59" s="3" t="s">
        <v>131</v>
      </c>
      <c r="J59" s="3" t="s">
        <v>239</v>
      </c>
      <c r="K59" s="3" t="s">
        <v>193</v>
      </c>
      <c r="L59" s="3">
        <v>96900</v>
      </c>
      <c r="M59" s="3">
        <v>15200</v>
      </c>
      <c r="N59" s="3">
        <v>6691</v>
      </c>
      <c r="O59" s="3">
        <v>4479</v>
      </c>
      <c r="P59" s="3">
        <v>4462</v>
      </c>
      <c r="Q59" s="3">
        <v>2188</v>
      </c>
      <c r="R59" s="3">
        <v>2187</v>
      </c>
      <c r="S59" s="3">
        <v>9009</v>
      </c>
      <c r="T59" s="88">
        <f t="shared" si="7"/>
        <v>59.26973684210526</v>
      </c>
      <c r="U59" s="88">
        <f t="shared" si="8"/>
        <v>134.64355103870872</v>
      </c>
      <c r="V59" s="56"/>
      <c r="W59" s="3">
        <v>15.686274509803921</v>
      </c>
      <c r="X59" s="3">
        <v>6.9050567595459231</v>
      </c>
      <c r="Y59" s="3">
        <v>4.6222910216718267</v>
      </c>
      <c r="Z59" s="3">
        <v>4.6047471620227034</v>
      </c>
      <c r="AA59" s="3">
        <v>2.2579979360165119</v>
      </c>
      <c r="AB59" s="3">
        <v>2.2569659442724457</v>
      </c>
      <c r="AC59" s="43">
        <v>9.2972136222910216</v>
      </c>
    </row>
    <row r="60" spans="1:29" s="12" customFormat="1" ht="15.75">
      <c r="A60" s="3"/>
      <c r="B60" s="49">
        <v>44874</v>
      </c>
      <c r="C60" s="17" t="s">
        <v>189</v>
      </c>
      <c r="D60" s="23" t="s">
        <v>142</v>
      </c>
      <c r="E60" s="18">
        <v>44763</v>
      </c>
      <c r="F60" s="18">
        <v>44778</v>
      </c>
      <c r="G60" s="19">
        <f t="shared" si="6"/>
        <v>15</v>
      </c>
      <c r="H60" s="20" t="s">
        <v>165</v>
      </c>
      <c r="I60" s="3" t="s">
        <v>132</v>
      </c>
      <c r="J60" s="3" t="s">
        <v>240</v>
      </c>
      <c r="K60" s="3" t="s">
        <v>193</v>
      </c>
      <c r="L60" s="3">
        <v>83100</v>
      </c>
      <c r="M60" s="3">
        <v>14700</v>
      </c>
      <c r="N60" s="3">
        <v>6788</v>
      </c>
      <c r="O60" s="3">
        <v>4511</v>
      </c>
      <c r="P60" s="3">
        <v>4481</v>
      </c>
      <c r="Q60" s="3">
        <v>2916</v>
      </c>
      <c r="R60" s="3">
        <v>2915</v>
      </c>
      <c r="S60" s="3">
        <v>6963</v>
      </c>
      <c r="T60" s="88">
        <f t="shared" si="7"/>
        <v>47.367346938775512</v>
      </c>
      <c r="U60" s="88">
        <f t="shared" si="8"/>
        <v>102.57807896287568</v>
      </c>
      <c r="V60" s="56"/>
      <c r="W60" s="3">
        <v>17.689530685920577</v>
      </c>
      <c r="X60" s="3">
        <v>8.1684717208182906</v>
      </c>
      <c r="Y60" s="3">
        <v>5.4283995186522267</v>
      </c>
      <c r="Z60" s="3">
        <v>5.3922984356197352</v>
      </c>
      <c r="AA60" s="3">
        <v>3.5090252707581224</v>
      </c>
      <c r="AB60" s="3">
        <v>3.5078219013237066</v>
      </c>
      <c r="AC60" s="43">
        <v>8.3790613718411553</v>
      </c>
    </row>
    <row r="61" spans="1:29" s="12" customFormat="1" ht="15.75">
      <c r="A61" s="3"/>
      <c r="B61" s="49">
        <v>44874</v>
      </c>
      <c r="C61" s="17" t="s">
        <v>189</v>
      </c>
      <c r="D61" s="23" t="s">
        <v>142</v>
      </c>
      <c r="E61" s="18">
        <v>44763</v>
      </c>
      <c r="F61" s="18">
        <v>44778</v>
      </c>
      <c r="G61" s="19">
        <f t="shared" si="6"/>
        <v>15</v>
      </c>
      <c r="H61" s="20" t="s">
        <v>165</v>
      </c>
      <c r="I61" s="3" t="s">
        <v>133</v>
      </c>
      <c r="J61" s="3" t="s">
        <v>241</v>
      </c>
      <c r="K61" s="3" t="s">
        <v>193</v>
      </c>
      <c r="L61" s="3">
        <v>99000</v>
      </c>
      <c r="M61" s="3">
        <v>16700</v>
      </c>
      <c r="N61" s="3">
        <v>7467</v>
      </c>
      <c r="O61" s="3">
        <v>4875</v>
      </c>
      <c r="P61" s="3">
        <v>4841</v>
      </c>
      <c r="Q61" s="3">
        <v>3255</v>
      </c>
      <c r="R61" s="3">
        <v>3254</v>
      </c>
      <c r="S61" s="3">
        <v>9124</v>
      </c>
      <c r="T61" s="88">
        <f t="shared" si="7"/>
        <v>54.634730538922163</v>
      </c>
      <c r="U61" s="88">
        <f t="shared" si="8"/>
        <v>122.19097361724923</v>
      </c>
      <c r="V61" s="56"/>
      <c r="W61" s="3">
        <v>16.868686868686869</v>
      </c>
      <c r="X61" s="3">
        <v>7.542424242424242</v>
      </c>
      <c r="Y61" s="3">
        <v>4.9242424242424239</v>
      </c>
      <c r="Z61" s="3">
        <v>4.88989898989899</v>
      </c>
      <c r="AA61" s="3">
        <v>3.2878787878787876</v>
      </c>
      <c r="AB61" s="3">
        <v>3.2868686868686865</v>
      </c>
      <c r="AC61" s="43">
        <v>9.2161616161616173</v>
      </c>
    </row>
    <row r="62" spans="1:29" s="12" customFormat="1" ht="15.75">
      <c r="A62" s="14"/>
      <c r="B62" s="50">
        <v>44863</v>
      </c>
      <c r="C62" s="17" t="s">
        <v>150</v>
      </c>
      <c r="D62" s="23" t="s">
        <v>142</v>
      </c>
      <c r="E62" s="48">
        <v>44716</v>
      </c>
      <c r="F62" s="18">
        <v>44731</v>
      </c>
      <c r="G62" s="19">
        <f t="shared" ref="G62:G81" si="9">F62-E62</f>
        <v>15</v>
      </c>
      <c r="H62" s="20" t="s">
        <v>151</v>
      </c>
      <c r="I62" s="3" t="s">
        <v>20</v>
      </c>
      <c r="J62" s="3" t="s">
        <v>238</v>
      </c>
      <c r="K62" s="3" t="s">
        <v>194</v>
      </c>
      <c r="L62" s="11">
        <v>93900</v>
      </c>
      <c r="M62" s="11">
        <v>14900</v>
      </c>
      <c r="N62" s="11">
        <v>13200</v>
      </c>
      <c r="O62" s="3">
        <v>6449</v>
      </c>
      <c r="P62" s="3">
        <v>6428</v>
      </c>
      <c r="Q62" s="3">
        <v>2932</v>
      </c>
      <c r="R62" s="3">
        <v>2933</v>
      </c>
      <c r="S62" s="3">
        <v>9528</v>
      </c>
      <c r="T62" s="88">
        <f t="shared" si="7"/>
        <v>63.946308724832214</v>
      </c>
      <c r="U62" s="88">
        <f t="shared" si="8"/>
        <v>72.181818181818187</v>
      </c>
      <c r="V62" s="57"/>
      <c r="W62" s="14">
        <v>15.867944621938232</v>
      </c>
      <c r="X62" s="14">
        <v>14.057507987220447</v>
      </c>
      <c r="Y62" s="14">
        <v>6.8679446219382321</v>
      </c>
      <c r="Z62" s="14">
        <v>6.845580404685836</v>
      </c>
      <c r="AA62" s="14">
        <v>3.1224707135250265</v>
      </c>
      <c r="AB62" s="14">
        <v>3.1235356762513313</v>
      </c>
      <c r="AC62" s="43">
        <v>10.146964856230031</v>
      </c>
    </row>
    <row r="63" spans="1:29" s="12" customFormat="1" ht="15.75">
      <c r="A63" s="14"/>
      <c r="B63" s="50">
        <v>44863</v>
      </c>
      <c r="C63" s="17" t="s">
        <v>150</v>
      </c>
      <c r="D63" s="23" t="s">
        <v>142</v>
      </c>
      <c r="E63" s="48">
        <v>44716</v>
      </c>
      <c r="F63" s="18">
        <v>44731</v>
      </c>
      <c r="G63" s="19">
        <f t="shared" si="9"/>
        <v>15</v>
      </c>
      <c r="H63" s="20" t="s">
        <v>151</v>
      </c>
      <c r="I63" s="3" t="s">
        <v>21</v>
      </c>
      <c r="J63" s="3" t="s">
        <v>239</v>
      </c>
      <c r="K63" s="3" t="s">
        <v>194</v>
      </c>
      <c r="L63" s="11">
        <v>120000</v>
      </c>
      <c r="M63" s="11">
        <v>17100</v>
      </c>
      <c r="N63" s="11">
        <v>14300</v>
      </c>
      <c r="O63" s="3">
        <v>7435</v>
      </c>
      <c r="P63" s="3">
        <v>7422</v>
      </c>
      <c r="Q63" s="3">
        <v>3566</v>
      </c>
      <c r="R63" s="3">
        <v>3566</v>
      </c>
      <c r="S63" s="3">
        <v>13200</v>
      </c>
      <c r="T63" s="88">
        <f t="shared" si="7"/>
        <v>77.192982456140342</v>
      </c>
      <c r="U63" s="88">
        <f t="shared" si="8"/>
        <v>92.307692307692307</v>
      </c>
      <c r="V63" s="57"/>
      <c r="W63" s="43">
        <v>14.249999999999998</v>
      </c>
      <c r="X63" s="14">
        <v>11.916666666666668</v>
      </c>
      <c r="Y63" s="14">
        <v>6.1958333333333329</v>
      </c>
      <c r="Z63" s="14">
        <v>6.1850000000000005</v>
      </c>
      <c r="AA63" s="14">
        <v>2.9716666666666667</v>
      </c>
      <c r="AB63" s="14">
        <v>2.9716666666666667</v>
      </c>
      <c r="AC63" s="43">
        <v>11</v>
      </c>
    </row>
    <row r="64" spans="1:29" s="12" customFormat="1" ht="15.75">
      <c r="A64" s="14"/>
      <c r="B64" s="50">
        <v>44863</v>
      </c>
      <c r="C64" s="17" t="s">
        <v>150</v>
      </c>
      <c r="D64" s="23" t="s">
        <v>142</v>
      </c>
      <c r="E64" s="48">
        <v>44716</v>
      </c>
      <c r="F64" s="18">
        <v>44731</v>
      </c>
      <c r="G64" s="19">
        <f t="shared" si="9"/>
        <v>15</v>
      </c>
      <c r="H64" s="20" t="s">
        <v>151</v>
      </c>
      <c r="I64" s="3" t="s">
        <v>22</v>
      </c>
      <c r="J64" s="3" t="s">
        <v>240</v>
      </c>
      <c r="K64" s="3" t="s">
        <v>194</v>
      </c>
      <c r="L64" s="11">
        <v>108000</v>
      </c>
      <c r="M64" s="11">
        <v>15700</v>
      </c>
      <c r="N64" s="11">
        <v>14300</v>
      </c>
      <c r="O64" s="3">
        <v>6865</v>
      </c>
      <c r="P64" s="3">
        <v>6866</v>
      </c>
      <c r="Q64" s="3">
        <v>3345</v>
      </c>
      <c r="R64" s="3">
        <v>3346</v>
      </c>
      <c r="S64" s="3">
        <v>12800</v>
      </c>
      <c r="T64" s="88">
        <f t="shared" si="7"/>
        <v>81.528662420382176</v>
      </c>
      <c r="U64" s="88">
        <f t="shared" si="8"/>
        <v>89.510489510489506</v>
      </c>
      <c r="V64" s="57"/>
      <c r="W64" s="14">
        <v>14.537037037037038</v>
      </c>
      <c r="X64" s="14">
        <v>13.240740740740742</v>
      </c>
      <c r="Y64" s="14">
        <v>6.356481481481481</v>
      </c>
      <c r="Z64" s="14">
        <v>6.3574074074074076</v>
      </c>
      <c r="AA64" s="14">
        <v>3.0972222222222223</v>
      </c>
      <c r="AB64" s="14">
        <v>3.0981481481481481</v>
      </c>
      <c r="AC64" s="43">
        <v>11.851851851851853</v>
      </c>
    </row>
    <row r="65" spans="1:29" s="12" customFormat="1" ht="15.75">
      <c r="A65" s="14"/>
      <c r="B65" s="50">
        <v>44863</v>
      </c>
      <c r="C65" s="17" t="s">
        <v>150</v>
      </c>
      <c r="D65" s="23" t="s">
        <v>142</v>
      </c>
      <c r="E65" s="48">
        <v>44716</v>
      </c>
      <c r="F65" s="18">
        <v>44731</v>
      </c>
      <c r="G65" s="19">
        <f t="shared" si="9"/>
        <v>15</v>
      </c>
      <c r="H65" s="20" t="s">
        <v>151</v>
      </c>
      <c r="I65" s="3" t="s">
        <v>23</v>
      </c>
      <c r="J65" s="3" t="s">
        <v>241</v>
      </c>
      <c r="K65" s="3" t="s">
        <v>194</v>
      </c>
      <c r="L65" s="11">
        <v>110000</v>
      </c>
      <c r="M65" s="11">
        <v>16600</v>
      </c>
      <c r="N65" s="11">
        <v>14300</v>
      </c>
      <c r="O65" s="3">
        <v>6657</v>
      </c>
      <c r="P65" s="3">
        <v>6656</v>
      </c>
      <c r="Q65" s="3">
        <v>3116</v>
      </c>
      <c r="R65" s="3">
        <v>3116</v>
      </c>
      <c r="S65" s="3">
        <v>12600</v>
      </c>
      <c r="T65" s="88">
        <f t="shared" si="7"/>
        <v>75.903614457831324</v>
      </c>
      <c r="U65" s="88">
        <f t="shared" si="8"/>
        <v>88.111888111888121</v>
      </c>
      <c r="V65" s="57"/>
      <c r="W65" s="14">
        <v>15.090909090909092</v>
      </c>
      <c r="X65" s="14">
        <v>13</v>
      </c>
      <c r="Y65" s="14">
        <v>6.0518181818181818</v>
      </c>
      <c r="Z65" s="14">
        <v>6.0509090909090908</v>
      </c>
      <c r="AA65" s="14">
        <v>2.832727272727273</v>
      </c>
      <c r="AB65" s="14">
        <v>2.832727272727273</v>
      </c>
      <c r="AC65" s="43">
        <v>11.454545454545455</v>
      </c>
    </row>
    <row r="66" spans="1:29" s="12" customFormat="1" ht="15.75">
      <c r="A66" s="14"/>
      <c r="B66" s="50">
        <v>44863</v>
      </c>
      <c r="C66" s="17" t="s">
        <v>152</v>
      </c>
      <c r="D66" s="23" t="s">
        <v>142</v>
      </c>
      <c r="E66" s="48">
        <v>44716</v>
      </c>
      <c r="F66" s="18">
        <v>44731</v>
      </c>
      <c r="G66" s="19">
        <f t="shared" si="9"/>
        <v>15</v>
      </c>
      <c r="H66" s="20" t="s">
        <v>153</v>
      </c>
      <c r="I66" s="3" t="s">
        <v>28</v>
      </c>
      <c r="J66" s="3" t="s">
        <v>238</v>
      </c>
      <c r="K66" s="3" t="s">
        <v>194</v>
      </c>
      <c r="L66" s="11">
        <v>105000</v>
      </c>
      <c r="M66" s="11">
        <v>14000</v>
      </c>
      <c r="N66" s="11">
        <v>11800</v>
      </c>
      <c r="O66" s="3">
        <v>6306</v>
      </c>
      <c r="P66" s="3">
        <v>6302</v>
      </c>
      <c r="Q66" s="3">
        <v>3355</v>
      </c>
      <c r="R66" s="3">
        <v>3355</v>
      </c>
      <c r="S66" s="3">
        <v>9980</v>
      </c>
      <c r="T66" s="88">
        <f t="shared" si="7"/>
        <v>71.285714285714292</v>
      </c>
      <c r="U66" s="88">
        <f t="shared" si="8"/>
        <v>84.576271186440678</v>
      </c>
      <c r="V66" s="57"/>
      <c r="W66" s="14">
        <v>13.333333333333334</v>
      </c>
      <c r="X66" s="14">
        <v>11.238095238095239</v>
      </c>
      <c r="Y66" s="14">
        <v>6.0057142857142853</v>
      </c>
      <c r="Z66" s="14">
        <v>6.0019047619047621</v>
      </c>
      <c r="AA66" s="14">
        <v>3.1952380952380954</v>
      </c>
      <c r="AB66" s="14">
        <v>3.1952380952380954</v>
      </c>
      <c r="AC66" s="43">
        <v>9.5047619047619047</v>
      </c>
    </row>
    <row r="67" spans="1:29" s="12" customFormat="1" ht="15.75">
      <c r="A67" s="14"/>
      <c r="B67" s="50">
        <v>44863</v>
      </c>
      <c r="C67" s="17" t="s">
        <v>152</v>
      </c>
      <c r="D67" s="23" t="s">
        <v>142</v>
      </c>
      <c r="E67" s="48">
        <v>44716</v>
      </c>
      <c r="F67" s="18">
        <v>44731</v>
      </c>
      <c r="G67" s="19">
        <f t="shared" si="9"/>
        <v>15</v>
      </c>
      <c r="H67" s="20" t="s">
        <v>153</v>
      </c>
      <c r="I67" s="3" t="s">
        <v>29</v>
      </c>
      <c r="J67" s="3" t="s">
        <v>239</v>
      </c>
      <c r="K67" s="3" t="s">
        <v>194</v>
      </c>
      <c r="L67" s="11">
        <v>109000</v>
      </c>
      <c r="M67" s="11">
        <v>15100</v>
      </c>
      <c r="N67" s="11">
        <v>12200</v>
      </c>
      <c r="O67" s="3">
        <v>6240</v>
      </c>
      <c r="P67" s="3">
        <v>6228</v>
      </c>
      <c r="Q67" s="3">
        <v>3413</v>
      </c>
      <c r="R67" s="3">
        <v>3412</v>
      </c>
      <c r="S67" s="3">
        <v>9131</v>
      </c>
      <c r="T67" s="88">
        <f t="shared" si="7"/>
        <v>60.47019867549669</v>
      </c>
      <c r="U67" s="88">
        <f t="shared" si="8"/>
        <v>74.844262295081961</v>
      </c>
      <c r="V67" s="57"/>
      <c r="W67" s="14">
        <v>13.853211009174313</v>
      </c>
      <c r="X67" s="14">
        <v>11.192660550458717</v>
      </c>
      <c r="Y67" s="14">
        <v>5.7247706422018343</v>
      </c>
      <c r="Z67" s="14">
        <v>5.7137614678899089</v>
      </c>
      <c r="AA67" s="14">
        <v>3.1311926605504588</v>
      </c>
      <c r="AB67" s="14">
        <v>3.1302752293577987</v>
      </c>
      <c r="AC67" s="43">
        <v>8.3770642201834864</v>
      </c>
    </row>
    <row r="68" spans="1:29" s="12" customFormat="1" ht="15.75">
      <c r="A68" s="14"/>
      <c r="B68" s="50">
        <v>44863</v>
      </c>
      <c r="C68" s="17" t="s">
        <v>152</v>
      </c>
      <c r="D68" s="23" t="s">
        <v>142</v>
      </c>
      <c r="E68" s="48">
        <v>44716</v>
      </c>
      <c r="F68" s="18">
        <v>44731</v>
      </c>
      <c r="G68" s="19">
        <f t="shared" si="9"/>
        <v>15</v>
      </c>
      <c r="H68" s="20" t="s">
        <v>153</v>
      </c>
      <c r="I68" s="3" t="s">
        <v>30</v>
      </c>
      <c r="J68" s="3" t="s">
        <v>240</v>
      </c>
      <c r="K68" s="3" t="s">
        <v>194</v>
      </c>
      <c r="L68" s="11">
        <v>112000</v>
      </c>
      <c r="M68" s="11">
        <v>15100</v>
      </c>
      <c r="N68" s="11">
        <v>12500</v>
      </c>
      <c r="O68" s="3">
        <v>6741</v>
      </c>
      <c r="P68" s="3">
        <v>6732</v>
      </c>
      <c r="Q68" s="3">
        <v>2568</v>
      </c>
      <c r="R68" s="3">
        <v>2568</v>
      </c>
      <c r="S68" s="3">
        <v>11600</v>
      </c>
      <c r="T68" s="88">
        <f t="shared" si="7"/>
        <v>76.821192052980138</v>
      </c>
      <c r="U68" s="88">
        <f t="shared" si="8"/>
        <v>92.800000000000011</v>
      </c>
      <c r="V68" s="57"/>
      <c r="W68" s="14">
        <v>13.482142857142856</v>
      </c>
      <c r="X68" s="14">
        <v>11.160714285714286</v>
      </c>
      <c r="Y68" s="14">
        <v>6.0187499999999998</v>
      </c>
      <c r="Z68" s="14">
        <v>6.0107142857142861</v>
      </c>
      <c r="AA68" s="14">
        <v>2.2928571428571431</v>
      </c>
      <c r="AB68" s="14">
        <v>2.2928571428571431</v>
      </c>
      <c r="AC68" s="43">
        <v>10.357142857142858</v>
      </c>
    </row>
    <row r="69" spans="1:29" s="12" customFormat="1" ht="15.75">
      <c r="A69" s="14"/>
      <c r="B69" s="50">
        <v>44863</v>
      </c>
      <c r="C69" s="17" t="s">
        <v>152</v>
      </c>
      <c r="D69" s="23" t="s">
        <v>142</v>
      </c>
      <c r="E69" s="48">
        <v>44716</v>
      </c>
      <c r="F69" s="18">
        <v>44731</v>
      </c>
      <c r="G69" s="19">
        <f t="shared" si="9"/>
        <v>15</v>
      </c>
      <c r="H69" s="20" t="s">
        <v>153</v>
      </c>
      <c r="I69" s="3" t="s">
        <v>31</v>
      </c>
      <c r="J69" s="3" t="s">
        <v>241</v>
      </c>
      <c r="K69" s="3" t="s">
        <v>194</v>
      </c>
      <c r="L69" s="11">
        <v>101000</v>
      </c>
      <c r="M69" s="11">
        <v>14200</v>
      </c>
      <c r="N69" s="11">
        <v>12200</v>
      </c>
      <c r="O69" s="3">
        <v>6835</v>
      </c>
      <c r="P69" s="3">
        <v>6839</v>
      </c>
      <c r="Q69" s="3">
        <v>3867</v>
      </c>
      <c r="R69" s="3">
        <v>3869</v>
      </c>
      <c r="S69" s="3">
        <v>9778</v>
      </c>
      <c r="T69" s="88">
        <f t="shared" si="7"/>
        <v>68.859154929577457</v>
      </c>
      <c r="U69" s="88">
        <f t="shared" si="8"/>
        <v>80.147540983606561</v>
      </c>
      <c r="V69" s="57"/>
      <c r="W69" s="14">
        <v>14.059405940594061</v>
      </c>
      <c r="X69" s="14">
        <v>12.079207920792079</v>
      </c>
      <c r="Y69" s="14">
        <v>6.7673267326732676</v>
      </c>
      <c r="Z69" s="14">
        <v>6.7712871287128715</v>
      </c>
      <c r="AA69" s="14">
        <v>3.8287128712871286</v>
      </c>
      <c r="AB69" s="14">
        <v>3.8306930693069305</v>
      </c>
      <c r="AC69" s="43">
        <v>9.6811881188118818</v>
      </c>
    </row>
    <row r="70" spans="1:29" s="12" customFormat="1" ht="15.75">
      <c r="A70" s="14"/>
      <c r="B70" s="51">
        <v>44867</v>
      </c>
      <c r="C70" s="17" t="s">
        <v>158</v>
      </c>
      <c r="D70" s="23" t="s">
        <v>142</v>
      </c>
      <c r="E70" s="48">
        <v>44718</v>
      </c>
      <c r="F70" s="18">
        <v>44733</v>
      </c>
      <c r="G70" s="19">
        <f t="shared" si="9"/>
        <v>15</v>
      </c>
      <c r="H70" s="20" t="s">
        <v>159</v>
      </c>
      <c r="I70" s="14" t="s">
        <v>52</v>
      </c>
      <c r="J70" s="3" t="s">
        <v>238</v>
      </c>
      <c r="K70" s="3" t="s">
        <v>194</v>
      </c>
      <c r="L70" s="11">
        <v>97400</v>
      </c>
      <c r="M70" s="11">
        <v>14000</v>
      </c>
      <c r="N70" s="11">
        <v>11100</v>
      </c>
      <c r="O70" s="3">
        <v>6439</v>
      </c>
      <c r="P70" s="3">
        <v>6435</v>
      </c>
      <c r="Q70" s="3">
        <v>3644</v>
      </c>
      <c r="R70" s="3">
        <v>3644</v>
      </c>
      <c r="S70" s="3">
        <v>8980</v>
      </c>
      <c r="T70" s="88">
        <f t="shared" si="7"/>
        <v>64.142857142857139</v>
      </c>
      <c r="U70" s="88">
        <f t="shared" si="8"/>
        <v>80.900900900900893</v>
      </c>
      <c r="V70" s="57"/>
      <c r="W70" s="14">
        <v>14.37371663244353</v>
      </c>
      <c r="X70" s="14">
        <v>11.396303901437371</v>
      </c>
      <c r="Y70" s="14">
        <v>6.6108829568788501</v>
      </c>
      <c r="Z70" s="14">
        <v>6.6067761806981524</v>
      </c>
      <c r="AA70" s="14">
        <v>3.7412731006160169</v>
      </c>
      <c r="AB70" s="14">
        <v>3.7412731006160169</v>
      </c>
      <c r="AC70" s="43">
        <v>9.2197125256673509</v>
      </c>
    </row>
    <row r="71" spans="1:29" s="12" customFormat="1" ht="15.75">
      <c r="A71" s="14"/>
      <c r="B71" s="51">
        <v>44867</v>
      </c>
      <c r="C71" s="17" t="s">
        <v>158</v>
      </c>
      <c r="D71" s="23" t="s">
        <v>142</v>
      </c>
      <c r="E71" s="48">
        <v>44718</v>
      </c>
      <c r="F71" s="18">
        <v>44733</v>
      </c>
      <c r="G71" s="19">
        <f t="shared" si="9"/>
        <v>15</v>
      </c>
      <c r="H71" s="20" t="s">
        <v>159</v>
      </c>
      <c r="I71" s="14" t="s">
        <v>53</v>
      </c>
      <c r="J71" s="3" t="s">
        <v>239</v>
      </c>
      <c r="K71" s="3" t="s">
        <v>194</v>
      </c>
      <c r="L71" s="11">
        <v>100000</v>
      </c>
      <c r="M71" s="11">
        <v>14700</v>
      </c>
      <c r="N71" s="11">
        <v>11300</v>
      </c>
      <c r="O71" s="3">
        <v>6316</v>
      </c>
      <c r="P71" s="3">
        <v>6309</v>
      </c>
      <c r="Q71" s="3">
        <v>3397</v>
      </c>
      <c r="R71" s="3">
        <v>3396</v>
      </c>
      <c r="S71" s="3">
        <v>9144</v>
      </c>
      <c r="T71" s="88">
        <f t="shared" si="7"/>
        <v>62.204081632653065</v>
      </c>
      <c r="U71" s="88">
        <f t="shared" si="8"/>
        <v>80.920353982300881</v>
      </c>
      <c r="V71" s="57"/>
      <c r="W71" s="14">
        <v>14.7</v>
      </c>
      <c r="X71" s="14">
        <v>11.3</v>
      </c>
      <c r="Y71" s="14">
        <v>6.3159999999999989</v>
      </c>
      <c r="Z71" s="14">
        <v>6.3089999999999993</v>
      </c>
      <c r="AA71" s="14">
        <v>3.3970000000000002</v>
      </c>
      <c r="AB71" s="14">
        <v>3.3959999999999999</v>
      </c>
      <c r="AC71" s="43">
        <v>9.1440000000000001</v>
      </c>
    </row>
    <row r="72" spans="1:29" s="12" customFormat="1" ht="15.75">
      <c r="A72" s="14"/>
      <c r="B72" s="51">
        <v>44867</v>
      </c>
      <c r="C72" s="17" t="s">
        <v>158</v>
      </c>
      <c r="D72" s="23" t="s">
        <v>142</v>
      </c>
      <c r="E72" s="48">
        <v>44718</v>
      </c>
      <c r="F72" s="18">
        <v>44733</v>
      </c>
      <c r="G72" s="19">
        <f t="shared" si="9"/>
        <v>15</v>
      </c>
      <c r="H72" s="20" t="s">
        <v>159</v>
      </c>
      <c r="I72" s="14" t="s">
        <v>54</v>
      </c>
      <c r="J72" s="3" t="s">
        <v>240</v>
      </c>
      <c r="K72" s="3" t="s">
        <v>194</v>
      </c>
      <c r="L72" s="11">
        <v>106000</v>
      </c>
      <c r="M72" s="11">
        <v>15500</v>
      </c>
      <c r="N72" s="11">
        <v>12600</v>
      </c>
      <c r="O72" s="3">
        <v>6572</v>
      </c>
      <c r="P72" s="3">
        <v>6560</v>
      </c>
      <c r="Q72" s="3">
        <v>3629</v>
      </c>
      <c r="R72" s="3">
        <v>3630</v>
      </c>
      <c r="S72" s="3">
        <v>9817</v>
      </c>
      <c r="T72" s="88">
        <f t="shared" si="7"/>
        <v>63.335483870967749</v>
      </c>
      <c r="U72" s="88">
        <f t="shared" si="8"/>
        <v>77.912698412698404</v>
      </c>
      <c r="V72" s="57"/>
      <c r="W72" s="14">
        <v>14.622641509433961</v>
      </c>
      <c r="X72" s="14">
        <v>11.886792452830189</v>
      </c>
      <c r="Y72" s="14">
        <v>6.2</v>
      </c>
      <c r="Z72" s="14">
        <v>6.1886792452830184</v>
      </c>
      <c r="AA72" s="14">
        <v>3.4235849056603778</v>
      </c>
      <c r="AB72" s="14">
        <v>3.4245283018867925</v>
      </c>
      <c r="AC72" s="43">
        <v>9.2613207547169818</v>
      </c>
    </row>
    <row r="73" spans="1:29" s="12" customFormat="1" ht="15.75">
      <c r="A73" s="14"/>
      <c r="B73" s="51">
        <v>44867</v>
      </c>
      <c r="C73" s="17" t="s">
        <v>158</v>
      </c>
      <c r="D73" s="23" t="s">
        <v>142</v>
      </c>
      <c r="E73" s="48">
        <v>44718</v>
      </c>
      <c r="F73" s="18">
        <v>44733</v>
      </c>
      <c r="G73" s="19">
        <f t="shared" si="9"/>
        <v>15</v>
      </c>
      <c r="H73" s="20" t="s">
        <v>159</v>
      </c>
      <c r="I73" s="14" t="s">
        <v>55</v>
      </c>
      <c r="J73" s="3" t="s">
        <v>241</v>
      </c>
      <c r="K73" s="3" t="s">
        <v>194</v>
      </c>
      <c r="L73" s="11">
        <v>102000</v>
      </c>
      <c r="M73" s="11">
        <v>14600</v>
      </c>
      <c r="N73" s="11">
        <v>11700</v>
      </c>
      <c r="O73" s="3">
        <v>6206</v>
      </c>
      <c r="P73" s="3">
        <v>6178</v>
      </c>
      <c r="Q73" s="3">
        <v>2930</v>
      </c>
      <c r="R73" s="3">
        <v>2932</v>
      </c>
      <c r="S73" s="3">
        <v>9788</v>
      </c>
      <c r="T73" s="88">
        <f t="shared" si="7"/>
        <v>67.041095890410958</v>
      </c>
      <c r="U73" s="88">
        <f t="shared" si="8"/>
        <v>83.658119658119659</v>
      </c>
      <c r="V73" s="57"/>
      <c r="W73" s="14">
        <v>14.313725490196077</v>
      </c>
      <c r="X73" s="14">
        <v>11.470588235294118</v>
      </c>
      <c r="Y73" s="14">
        <v>6.0843137254901958</v>
      </c>
      <c r="Z73" s="14">
        <v>6.056862745098039</v>
      </c>
      <c r="AA73" s="14">
        <v>2.8725490196078431</v>
      </c>
      <c r="AB73" s="14">
        <v>2.8745098039215686</v>
      </c>
      <c r="AC73" s="43">
        <v>9.5960784313725487</v>
      </c>
    </row>
    <row r="74" spans="1:29" s="12" customFormat="1" ht="15.75">
      <c r="A74" s="14"/>
      <c r="B74" s="51">
        <v>44870</v>
      </c>
      <c r="C74" s="17" t="s">
        <v>160</v>
      </c>
      <c r="D74" s="23" t="s">
        <v>142</v>
      </c>
      <c r="E74" s="48">
        <v>44718</v>
      </c>
      <c r="F74" s="18">
        <v>44733</v>
      </c>
      <c r="G74" s="19">
        <f t="shared" si="9"/>
        <v>15</v>
      </c>
      <c r="H74" s="20" t="s">
        <v>161</v>
      </c>
      <c r="I74" s="14" t="s">
        <v>60</v>
      </c>
      <c r="J74" s="3" t="s">
        <v>238</v>
      </c>
      <c r="K74" s="3" t="s">
        <v>194</v>
      </c>
      <c r="L74" s="11">
        <v>95400</v>
      </c>
      <c r="M74" s="11">
        <v>16200</v>
      </c>
      <c r="N74" s="11">
        <v>12100</v>
      </c>
      <c r="O74" s="3">
        <v>7370</v>
      </c>
      <c r="P74" s="3">
        <v>7334</v>
      </c>
      <c r="Q74" s="3">
        <v>4157</v>
      </c>
      <c r="R74" s="3">
        <v>4156</v>
      </c>
      <c r="S74" s="3">
        <v>9771</v>
      </c>
      <c r="T74" s="88">
        <f t="shared" si="7"/>
        <v>60.31481481481481</v>
      </c>
      <c r="U74" s="88">
        <f t="shared" si="8"/>
        <v>80.752066115702476</v>
      </c>
      <c r="V74" s="57"/>
      <c r="W74" s="14">
        <v>16.981132075471699</v>
      </c>
      <c r="X74" s="14">
        <v>12.683438155136267</v>
      </c>
      <c r="Y74" s="14">
        <v>7.7253668763102734</v>
      </c>
      <c r="Z74" s="14">
        <v>7.6876310272536692</v>
      </c>
      <c r="AA74" s="14">
        <v>4.3574423480083855</v>
      </c>
      <c r="AB74" s="14">
        <v>4.3563941299790354</v>
      </c>
      <c r="AC74" s="43">
        <v>10.242138364779873</v>
      </c>
    </row>
    <row r="75" spans="1:29" s="12" customFormat="1" ht="15.75">
      <c r="A75" s="14"/>
      <c r="B75" s="51">
        <v>44870</v>
      </c>
      <c r="C75" s="17" t="s">
        <v>160</v>
      </c>
      <c r="D75" s="23" t="s">
        <v>142</v>
      </c>
      <c r="E75" s="48">
        <v>44718</v>
      </c>
      <c r="F75" s="18">
        <v>44733</v>
      </c>
      <c r="G75" s="19">
        <f t="shared" si="9"/>
        <v>15</v>
      </c>
      <c r="H75" s="20" t="s">
        <v>161</v>
      </c>
      <c r="I75" s="14" t="s">
        <v>61</v>
      </c>
      <c r="J75" s="3" t="s">
        <v>239</v>
      </c>
      <c r="K75" s="3" t="s">
        <v>194</v>
      </c>
      <c r="L75" s="11">
        <v>102000</v>
      </c>
      <c r="M75" s="11">
        <v>16300</v>
      </c>
      <c r="N75" s="11">
        <v>12600</v>
      </c>
      <c r="O75" s="3">
        <v>7726</v>
      </c>
      <c r="P75" s="3">
        <v>7683</v>
      </c>
      <c r="Q75" s="3">
        <v>4343</v>
      </c>
      <c r="R75" s="3">
        <v>4343</v>
      </c>
      <c r="S75" s="3">
        <v>10000</v>
      </c>
      <c r="T75" s="88">
        <f t="shared" si="7"/>
        <v>61.349693251533743</v>
      </c>
      <c r="U75" s="88">
        <f t="shared" si="8"/>
        <v>79.365079365079367</v>
      </c>
      <c r="V75" s="57"/>
      <c r="W75" s="14">
        <v>15.980392156862743</v>
      </c>
      <c r="X75" s="14">
        <v>12.352941176470589</v>
      </c>
      <c r="Y75" s="14">
        <v>7.5745098039215684</v>
      </c>
      <c r="Z75" s="14">
        <v>7.5323529411764705</v>
      </c>
      <c r="AA75" s="14">
        <v>4.2578431372549019</v>
      </c>
      <c r="AB75" s="14">
        <v>4.2578431372549019</v>
      </c>
      <c r="AC75" s="43">
        <v>9.8039215686274517</v>
      </c>
    </row>
    <row r="76" spans="1:29" s="12" customFormat="1" ht="15.75">
      <c r="A76" s="14"/>
      <c r="B76" s="51">
        <v>44870</v>
      </c>
      <c r="C76" s="17" t="s">
        <v>160</v>
      </c>
      <c r="D76" s="23" t="s">
        <v>142</v>
      </c>
      <c r="E76" s="48">
        <v>44718</v>
      </c>
      <c r="F76" s="18">
        <v>44733</v>
      </c>
      <c r="G76" s="19">
        <f t="shared" si="9"/>
        <v>15</v>
      </c>
      <c r="H76" s="20" t="s">
        <v>161</v>
      </c>
      <c r="I76" s="14" t="s">
        <v>62</v>
      </c>
      <c r="J76" s="3" t="s">
        <v>240</v>
      </c>
      <c r="K76" s="3" t="s">
        <v>194</v>
      </c>
      <c r="L76" s="11">
        <v>92500</v>
      </c>
      <c r="M76" s="11">
        <v>14900</v>
      </c>
      <c r="N76" s="11">
        <v>11700</v>
      </c>
      <c r="O76" s="3">
        <v>6998</v>
      </c>
      <c r="P76" s="3">
        <v>6972</v>
      </c>
      <c r="Q76" s="3">
        <v>3330</v>
      </c>
      <c r="R76" s="3">
        <v>3330</v>
      </c>
      <c r="S76" s="3">
        <v>8741</v>
      </c>
      <c r="T76" s="88">
        <f t="shared" si="7"/>
        <v>58.664429530201346</v>
      </c>
      <c r="U76" s="88">
        <f t="shared" si="8"/>
        <v>74.709401709401718</v>
      </c>
      <c r="V76" s="57"/>
      <c r="W76" s="14">
        <v>16.108108108108109</v>
      </c>
      <c r="X76" s="14">
        <v>12.648648648648649</v>
      </c>
      <c r="Y76" s="14">
        <v>7.5654054054054054</v>
      </c>
      <c r="Z76" s="14">
        <v>7.5372972972972976</v>
      </c>
      <c r="AA76" s="14">
        <v>3.5999999999999996</v>
      </c>
      <c r="AB76" s="14">
        <v>3.5999999999999996</v>
      </c>
      <c r="AC76" s="43">
        <v>9.4497297297297287</v>
      </c>
    </row>
    <row r="77" spans="1:29" s="12" customFormat="1" ht="15.75">
      <c r="A77" s="14"/>
      <c r="B77" s="51">
        <v>44870</v>
      </c>
      <c r="C77" s="17" t="s">
        <v>160</v>
      </c>
      <c r="D77" s="23" t="s">
        <v>142</v>
      </c>
      <c r="E77" s="48">
        <v>44718</v>
      </c>
      <c r="F77" s="18">
        <v>44733</v>
      </c>
      <c r="G77" s="19">
        <f t="shared" si="9"/>
        <v>15</v>
      </c>
      <c r="H77" s="20" t="s">
        <v>161</v>
      </c>
      <c r="I77" s="14" t="s">
        <v>63</v>
      </c>
      <c r="J77" s="3" t="s">
        <v>241</v>
      </c>
      <c r="K77" s="3" t="s">
        <v>194</v>
      </c>
      <c r="L77" s="11">
        <v>95500</v>
      </c>
      <c r="M77" s="11">
        <v>14800</v>
      </c>
      <c r="N77" s="11">
        <v>11400</v>
      </c>
      <c r="O77" s="3">
        <v>6037</v>
      </c>
      <c r="P77" s="3">
        <v>6031</v>
      </c>
      <c r="Q77" s="3">
        <v>2502</v>
      </c>
      <c r="R77" s="3">
        <v>2503</v>
      </c>
      <c r="S77" s="3">
        <v>7579</v>
      </c>
      <c r="T77" s="88">
        <f t="shared" si="7"/>
        <v>51.20945945945946</v>
      </c>
      <c r="U77" s="88">
        <f t="shared" si="8"/>
        <v>66.482456140350877</v>
      </c>
      <c r="V77" s="57"/>
      <c r="W77" s="14">
        <v>15.497382198952881</v>
      </c>
      <c r="X77" s="14">
        <v>11.937172774869111</v>
      </c>
      <c r="Y77" s="14">
        <v>6.321465968586387</v>
      </c>
      <c r="Z77" s="14">
        <v>6.3151832460732988</v>
      </c>
      <c r="AA77" s="14">
        <v>2.6198952879581152</v>
      </c>
      <c r="AB77" s="14">
        <v>2.6209424083769632</v>
      </c>
      <c r="AC77" s="43">
        <v>7.9361256544502616</v>
      </c>
    </row>
    <row r="78" spans="1:29" s="12" customFormat="1" ht="15.75">
      <c r="A78" s="14"/>
      <c r="B78" s="51">
        <v>44874</v>
      </c>
      <c r="C78" s="17" t="s">
        <v>189</v>
      </c>
      <c r="D78" s="23" t="s">
        <v>142</v>
      </c>
      <c r="E78" s="18">
        <v>44763</v>
      </c>
      <c r="F78" s="18">
        <v>44778</v>
      </c>
      <c r="G78" s="19">
        <f t="shared" si="9"/>
        <v>15</v>
      </c>
      <c r="H78" s="20" t="s">
        <v>165</v>
      </c>
      <c r="I78" s="14" t="s">
        <v>76</v>
      </c>
      <c r="J78" s="3" t="s">
        <v>238</v>
      </c>
      <c r="K78" s="3" t="s">
        <v>194</v>
      </c>
      <c r="L78" s="11">
        <v>94400</v>
      </c>
      <c r="M78" s="11">
        <v>17100</v>
      </c>
      <c r="N78" s="11">
        <v>13100</v>
      </c>
      <c r="O78" s="3">
        <v>7272</v>
      </c>
      <c r="P78" s="3">
        <v>7261</v>
      </c>
      <c r="Q78" s="3">
        <v>3314</v>
      </c>
      <c r="R78" s="3">
        <v>3314</v>
      </c>
      <c r="S78" s="3">
        <v>10600</v>
      </c>
      <c r="T78" s="88">
        <f>S78/M78*100</f>
        <v>61.988304093567251</v>
      </c>
      <c r="U78" s="88">
        <f>S78/N78*100</f>
        <v>80.916030534351151</v>
      </c>
      <c r="V78" s="57"/>
      <c r="W78" s="14">
        <v>18.114406779661017</v>
      </c>
      <c r="X78" s="14">
        <v>13.877118644067796</v>
      </c>
      <c r="Y78" s="14">
        <v>7.7033898305084749</v>
      </c>
      <c r="Z78" s="14">
        <v>7.6917372881355934</v>
      </c>
      <c r="AA78" s="14">
        <v>3.5105932203389831</v>
      </c>
      <c r="AB78" s="14">
        <v>3.5105932203389831</v>
      </c>
      <c r="AC78" s="43">
        <v>11.228813559322035</v>
      </c>
    </row>
    <row r="79" spans="1:29" s="12" customFormat="1" ht="15.75">
      <c r="A79" s="14"/>
      <c r="B79" s="51">
        <v>44874</v>
      </c>
      <c r="C79" s="17" t="s">
        <v>189</v>
      </c>
      <c r="D79" s="23" t="s">
        <v>142</v>
      </c>
      <c r="E79" s="18">
        <v>44763</v>
      </c>
      <c r="F79" s="18">
        <v>44778</v>
      </c>
      <c r="G79" s="19">
        <f t="shared" si="9"/>
        <v>15</v>
      </c>
      <c r="H79" s="20" t="s">
        <v>165</v>
      </c>
      <c r="I79" s="14" t="s">
        <v>77</v>
      </c>
      <c r="J79" s="3" t="s">
        <v>239</v>
      </c>
      <c r="K79" s="3" t="s">
        <v>194</v>
      </c>
      <c r="L79" s="11">
        <v>105000</v>
      </c>
      <c r="M79" s="11">
        <v>17900</v>
      </c>
      <c r="N79" s="11">
        <v>14000</v>
      </c>
      <c r="O79" s="3">
        <v>7689</v>
      </c>
      <c r="P79" s="3">
        <v>7649</v>
      </c>
      <c r="Q79" s="3">
        <v>3724</v>
      </c>
      <c r="R79" s="3">
        <v>3723</v>
      </c>
      <c r="S79" s="3">
        <v>11500</v>
      </c>
      <c r="T79" s="88">
        <f t="shared" ref="T79:T81" si="10">S79/M79*100</f>
        <v>64.245810055865931</v>
      </c>
      <c r="U79" s="88">
        <f t="shared" ref="U79:U81" si="11">S79/N79*100</f>
        <v>82.142857142857139</v>
      </c>
      <c r="V79" s="57"/>
      <c r="W79" s="14">
        <v>17.047619047619047</v>
      </c>
      <c r="X79" s="14">
        <v>13.333333333333334</v>
      </c>
      <c r="Y79" s="14">
        <v>7.3228571428571438</v>
      </c>
      <c r="Z79" s="14">
        <v>7.284761904761905</v>
      </c>
      <c r="AA79" s="14">
        <v>3.5466666666666669</v>
      </c>
      <c r="AB79" s="14">
        <v>3.5457142857142854</v>
      </c>
      <c r="AC79" s="43">
        <v>10.952380952380953</v>
      </c>
    </row>
    <row r="80" spans="1:29" s="12" customFormat="1" ht="15.75">
      <c r="A80" s="14"/>
      <c r="B80" s="51">
        <v>44874</v>
      </c>
      <c r="C80" s="17" t="s">
        <v>189</v>
      </c>
      <c r="D80" s="23" t="s">
        <v>142</v>
      </c>
      <c r="E80" s="18">
        <v>44763</v>
      </c>
      <c r="F80" s="18">
        <v>44778</v>
      </c>
      <c r="G80" s="19">
        <f t="shared" si="9"/>
        <v>15</v>
      </c>
      <c r="H80" s="20" t="s">
        <v>165</v>
      </c>
      <c r="I80" s="14" t="s">
        <v>78</v>
      </c>
      <c r="J80" s="3" t="s">
        <v>240</v>
      </c>
      <c r="K80" s="3" t="s">
        <v>194</v>
      </c>
      <c r="L80" s="11">
        <v>94200</v>
      </c>
      <c r="M80" s="11">
        <v>16000</v>
      </c>
      <c r="N80" s="11">
        <v>12500</v>
      </c>
      <c r="O80" s="3">
        <v>7481</v>
      </c>
      <c r="P80" s="3">
        <v>7443</v>
      </c>
      <c r="Q80" s="3">
        <v>4070</v>
      </c>
      <c r="R80" s="3">
        <v>4070</v>
      </c>
      <c r="S80" s="3">
        <v>9240</v>
      </c>
      <c r="T80" s="88">
        <f t="shared" si="10"/>
        <v>57.75</v>
      </c>
      <c r="U80" s="88">
        <f t="shared" si="11"/>
        <v>73.92</v>
      </c>
      <c r="V80" s="57"/>
      <c r="W80" s="14">
        <v>16.985138004246284</v>
      </c>
      <c r="X80" s="14">
        <v>13.26963906581741</v>
      </c>
      <c r="Y80" s="14">
        <v>7.9416135881104033</v>
      </c>
      <c r="Z80" s="14">
        <v>7.9012738853503182</v>
      </c>
      <c r="AA80" s="14">
        <v>4.3205944798301488</v>
      </c>
      <c r="AB80" s="14">
        <v>4.3205944798301488</v>
      </c>
      <c r="AC80" s="43">
        <v>9.8089171974522298</v>
      </c>
    </row>
    <row r="81" spans="1:29" s="12" customFormat="1" ht="15.75">
      <c r="A81" s="14"/>
      <c r="B81" s="51">
        <v>44874</v>
      </c>
      <c r="C81" s="17" t="s">
        <v>189</v>
      </c>
      <c r="D81" s="23" t="s">
        <v>142</v>
      </c>
      <c r="E81" s="18">
        <v>44763</v>
      </c>
      <c r="F81" s="18">
        <v>44778</v>
      </c>
      <c r="G81" s="19">
        <f t="shared" si="9"/>
        <v>15</v>
      </c>
      <c r="H81" s="20" t="s">
        <v>165</v>
      </c>
      <c r="I81" s="14" t="s">
        <v>79</v>
      </c>
      <c r="J81" s="3" t="s">
        <v>241</v>
      </c>
      <c r="K81" s="3" t="s">
        <v>194</v>
      </c>
      <c r="L81" s="11">
        <v>83800</v>
      </c>
      <c r="M81" s="11">
        <v>15100</v>
      </c>
      <c r="N81" s="11">
        <v>12000</v>
      </c>
      <c r="O81" s="3">
        <v>6966</v>
      </c>
      <c r="P81" s="3">
        <v>6941</v>
      </c>
      <c r="Q81" s="3">
        <v>3862</v>
      </c>
      <c r="R81" s="3">
        <v>3860</v>
      </c>
      <c r="S81" s="3">
        <v>9497</v>
      </c>
      <c r="T81" s="88">
        <f t="shared" si="10"/>
        <v>62.894039735099341</v>
      </c>
      <c r="U81" s="88">
        <f t="shared" si="11"/>
        <v>79.141666666666666</v>
      </c>
      <c r="V81" s="57"/>
      <c r="W81" s="14">
        <v>18.019093078758949</v>
      </c>
      <c r="X81" s="14">
        <v>14.319809069212411</v>
      </c>
      <c r="Y81" s="14">
        <v>8.3126491646778042</v>
      </c>
      <c r="Z81" s="14">
        <v>8.2828162291169445</v>
      </c>
      <c r="AA81" s="14">
        <v>4.6085918854415269</v>
      </c>
      <c r="AB81" s="14">
        <v>4.6062052505966591</v>
      </c>
      <c r="AC81" s="43">
        <v>11.332935560859189</v>
      </c>
    </row>
    <row r="82" spans="1:29" s="12" customFormat="1">
      <c r="B82" s="52"/>
      <c r="C82" s="52"/>
      <c r="D82" s="39"/>
      <c r="E82" s="52"/>
      <c r="F82" s="52"/>
      <c r="G82" s="52"/>
      <c r="K82" s="3"/>
      <c r="W82" s="14"/>
      <c r="X82" s="14"/>
      <c r="Y82" s="14"/>
      <c r="Z82" s="14"/>
      <c r="AA82" s="14"/>
      <c r="AB82" s="14"/>
      <c r="AC82" s="14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B363A-4809-4F11-A4F0-A697A771024A}">
  <dimension ref="A1:T137"/>
  <sheetViews>
    <sheetView tabSelected="1" zoomScale="80" zoomScaleNormal="80" workbookViewId="0">
      <selection activeCell="P38" sqref="P38"/>
    </sheetView>
  </sheetViews>
  <sheetFormatPr defaultRowHeight="15"/>
  <cols>
    <col min="1" max="1" width="14.42578125" style="53" customWidth="1"/>
    <col min="2" max="2" width="14.85546875" style="45" customWidth="1"/>
    <col min="3" max="3" width="8.5703125" style="32" customWidth="1"/>
    <col min="4" max="5" width="12.5703125" style="45" customWidth="1"/>
    <col min="6" max="6" width="10.140625" style="45" customWidth="1"/>
    <col min="7" max="7" width="9" style="1" customWidth="1"/>
    <col min="8" max="8" width="12.42578125" style="2" customWidth="1"/>
    <col min="9" max="9" width="13.7109375" style="1" customWidth="1"/>
    <col min="10" max="10" width="10.42578125" style="1" customWidth="1"/>
    <col min="11" max="11" width="10.42578125" style="74" customWidth="1"/>
    <col min="12" max="12" width="13.42578125" customWidth="1"/>
    <col min="13" max="13" width="15.5703125" customWidth="1"/>
    <col min="14" max="14" width="15.85546875" customWidth="1"/>
    <col min="15" max="16" width="17" customWidth="1"/>
    <col min="17" max="19" width="14.28515625" customWidth="1"/>
    <col min="20" max="20" width="14" customWidth="1"/>
  </cols>
  <sheetData>
    <row r="1" spans="1:20" s="5" customFormat="1" ht="84" customHeight="1">
      <c r="A1" s="44" t="s">
        <v>85</v>
      </c>
      <c r="B1" s="60" t="s">
        <v>134</v>
      </c>
      <c r="C1" s="72" t="s">
        <v>84</v>
      </c>
      <c r="D1" s="60" t="s">
        <v>135</v>
      </c>
      <c r="E1" s="60" t="s">
        <v>186</v>
      </c>
      <c r="F1" s="60" t="s">
        <v>185</v>
      </c>
      <c r="G1" s="5" t="s">
        <v>192</v>
      </c>
      <c r="H1" s="60" t="s">
        <v>184</v>
      </c>
      <c r="I1" s="5" t="s">
        <v>197</v>
      </c>
      <c r="J1" s="9" t="s">
        <v>237</v>
      </c>
      <c r="K1" s="5" t="s">
        <v>218</v>
      </c>
      <c r="L1" s="5" t="s">
        <v>219</v>
      </c>
      <c r="M1" s="5" t="s">
        <v>220</v>
      </c>
      <c r="N1" s="5" t="s">
        <v>221</v>
      </c>
      <c r="O1" s="5" t="s">
        <v>222</v>
      </c>
      <c r="P1" s="5" t="s">
        <v>247</v>
      </c>
      <c r="Q1" s="5" t="s">
        <v>242</v>
      </c>
      <c r="R1" s="5" t="s">
        <v>243</v>
      </c>
      <c r="S1" s="5" t="s">
        <v>244</v>
      </c>
      <c r="T1" s="5" t="s">
        <v>248</v>
      </c>
    </row>
    <row r="2" spans="1:20" s="7" customFormat="1">
      <c r="A2" s="47">
        <v>44857</v>
      </c>
      <c r="B2" s="61" t="s">
        <v>146</v>
      </c>
      <c r="C2" s="73" t="s">
        <v>137</v>
      </c>
      <c r="D2" s="62">
        <v>44716</v>
      </c>
      <c r="E2" s="63">
        <v>44731</v>
      </c>
      <c r="F2" s="64">
        <f t="shared" ref="F2:F65" si="0">E2-D2</f>
        <v>15</v>
      </c>
      <c r="G2" s="7" t="s">
        <v>193</v>
      </c>
      <c r="H2" s="65" t="s">
        <v>147</v>
      </c>
      <c r="I2" s="7" t="s">
        <v>0</v>
      </c>
      <c r="J2" s="7" t="str">
        <f t="shared" ref="J2:J65" si="1">RIGHT(I2,1)</f>
        <v>1</v>
      </c>
      <c r="K2" s="7">
        <v>1</v>
      </c>
      <c r="L2" s="76">
        <v>1558</v>
      </c>
      <c r="M2" s="76">
        <v>104</v>
      </c>
      <c r="N2" s="76">
        <v>44</v>
      </c>
      <c r="O2" s="76">
        <v>49</v>
      </c>
      <c r="P2" s="76">
        <f>M2-O2</f>
        <v>55</v>
      </c>
      <c r="Q2" s="7">
        <f>M2/L2*100</f>
        <v>6.6752246469833114</v>
      </c>
      <c r="R2" s="7">
        <f>N2/L2*100</f>
        <v>2.8241335044929397</v>
      </c>
      <c r="S2" s="7">
        <f>O2/L2*100</f>
        <v>3.1450577663671373</v>
      </c>
      <c r="T2" s="7">
        <f>P2/L2*100</f>
        <v>3.5301668806161741</v>
      </c>
    </row>
    <row r="3" spans="1:20" s="7" customFormat="1">
      <c r="A3" s="47">
        <v>44857</v>
      </c>
      <c r="B3" s="61" t="s">
        <v>146</v>
      </c>
      <c r="C3" s="73" t="s">
        <v>137</v>
      </c>
      <c r="D3" s="62">
        <v>44716</v>
      </c>
      <c r="E3" s="63">
        <v>44731</v>
      </c>
      <c r="F3" s="64">
        <f t="shared" si="0"/>
        <v>15</v>
      </c>
      <c r="G3" s="7" t="s">
        <v>193</v>
      </c>
      <c r="H3" s="65" t="s">
        <v>147</v>
      </c>
      <c r="I3" s="7" t="s">
        <v>0</v>
      </c>
      <c r="J3" s="7" t="str">
        <f t="shared" si="1"/>
        <v>1</v>
      </c>
      <c r="K3" s="7">
        <v>2</v>
      </c>
      <c r="L3" s="76">
        <v>1800</v>
      </c>
      <c r="M3" s="76">
        <v>252</v>
      </c>
      <c r="N3" s="76">
        <v>107</v>
      </c>
      <c r="O3" s="76">
        <v>112</v>
      </c>
      <c r="P3" s="76">
        <f t="shared" ref="P3:P66" si="2">M3-O3</f>
        <v>140</v>
      </c>
      <c r="Q3" s="7">
        <f t="shared" ref="Q3:Q63" si="3">M3/L3*100</f>
        <v>14.000000000000002</v>
      </c>
      <c r="R3" s="7">
        <f t="shared" ref="R3:R63" si="4">N3/L3*100</f>
        <v>5.9444444444444446</v>
      </c>
      <c r="S3" s="7">
        <f t="shared" ref="S3:S63" si="5">O3/L3*100</f>
        <v>6.2222222222222223</v>
      </c>
      <c r="T3" s="7">
        <f t="shared" ref="T3:T66" si="6">P3/L3*100</f>
        <v>7.7777777777777777</v>
      </c>
    </row>
    <row r="4" spans="1:20" s="7" customFormat="1">
      <c r="A4" s="47">
        <v>44857</v>
      </c>
      <c r="B4" s="61" t="s">
        <v>146</v>
      </c>
      <c r="C4" s="73" t="s">
        <v>137</v>
      </c>
      <c r="D4" s="62">
        <v>44716</v>
      </c>
      <c r="E4" s="63">
        <v>44731</v>
      </c>
      <c r="F4" s="64">
        <f t="shared" si="0"/>
        <v>15</v>
      </c>
      <c r="G4" s="7" t="s">
        <v>193</v>
      </c>
      <c r="H4" s="65" t="s">
        <v>147</v>
      </c>
      <c r="I4" s="7" t="s">
        <v>1</v>
      </c>
      <c r="J4" s="7" t="str">
        <f t="shared" si="1"/>
        <v>2</v>
      </c>
      <c r="K4" s="64">
        <v>1</v>
      </c>
      <c r="L4" s="76">
        <v>1406</v>
      </c>
      <c r="M4" s="77">
        <v>146</v>
      </c>
      <c r="N4" s="76">
        <v>108</v>
      </c>
      <c r="O4" s="76">
        <v>82</v>
      </c>
      <c r="P4" s="76">
        <f t="shared" si="2"/>
        <v>64</v>
      </c>
      <c r="Q4" s="7">
        <f t="shared" si="3"/>
        <v>10.38406827880512</v>
      </c>
      <c r="R4" s="7">
        <f t="shared" si="4"/>
        <v>7.6813655761024187</v>
      </c>
      <c r="S4" s="7">
        <f t="shared" si="5"/>
        <v>5.8321479374110954</v>
      </c>
      <c r="T4" s="7">
        <f t="shared" si="6"/>
        <v>4.5519203413940259</v>
      </c>
    </row>
    <row r="5" spans="1:20" s="7" customFormat="1">
      <c r="A5" s="47">
        <v>44857</v>
      </c>
      <c r="B5" s="61" t="s">
        <v>146</v>
      </c>
      <c r="C5" s="73" t="s">
        <v>137</v>
      </c>
      <c r="D5" s="62">
        <v>44716</v>
      </c>
      <c r="E5" s="63">
        <v>44731</v>
      </c>
      <c r="F5" s="64">
        <f t="shared" si="0"/>
        <v>15</v>
      </c>
      <c r="G5" s="7" t="s">
        <v>193</v>
      </c>
      <c r="H5" s="65" t="s">
        <v>147</v>
      </c>
      <c r="I5" s="7" t="s">
        <v>1</v>
      </c>
      <c r="J5" s="7" t="str">
        <f t="shared" si="1"/>
        <v>2</v>
      </c>
      <c r="K5" s="7">
        <v>2</v>
      </c>
      <c r="L5" s="76">
        <v>1221</v>
      </c>
      <c r="M5" s="76">
        <v>179</v>
      </c>
      <c r="N5" s="76">
        <v>84</v>
      </c>
      <c r="O5" s="76">
        <v>76</v>
      </c>
      <c r="P5" s="76">
        <f t="shared" si="2"/>
        <v>103</v>
      </c>
      <c r="Q5" s="7">
        <f t="shared" si="3"/>
        <v>14.66011466011466</v>
      </c>
      <c r="R5" s="7">
        <f t="shared" si="4"/>
        <v>6.8796068796068797</v>
      </c>
      <c r="S5" s="7">
        <f t="shared" si="5"/>
        <v>6.2244062244062244</v>
      </c>
      <c r="T5" s="7">
        <f t="shared" si="6"/>
        <v>8.4357084357084364</v>
      </c>
    </row>
    <row r="6" spans="1:20" s="7" customFormat="1">
      <c r="A6" s="47">
        <v>44857</v>
      </c>
      <c r="B6" s="61" t="s">
        <v>146</v>
      </c>
      <c r="C6" s="73" t="s">
        <v>137</v>
      </c>
      <c r="D6" s="62">
        <v>44716</v>
      </c>
      <c r="E6" s="63">
        <v>44731</v>
      </c>
      <c r="F6" s="64">
        <f t="shared" si="0"/>
        <v>15</v>
      </c>
      <c r="G6" s="7" t="s">
        <v>193</v>
      </c>
      <c r="H6" s="65" t="s">
        <v>147</v>
      </c>
      <c r="I6" s="7" t="s">
        <v>2</v>
      </c>
      <c r="J6" s="7" t="str">
        <f t="shared" si="1"/>
        <v>3</v>
      </c>
      <c r="K6" s="7">
        <v>1</v>
      </c>
      <c r="L6" s="76">
        <v>1741</v>
      </c>
      <c r="M6" s="76">
        <v>112</v>
      </c>
      <c r="N6" s="76">
        <v>45</v>
      </c>
      <c r="O6" s="76">
        <v>50</v>
      </c>
      <c r="P6" s="76">
        <f t="shared" si="2"/>
        <v>62</v>
      </c>
      <c r="Q6" s="7">
        <f t="shared" si="3"/>
        <v>6.4330844342331996</v>
      </c>
      <c r="R6" s="7">
        <f t="shared" si="4"/>
        <v>2.5847214244686962</v>
      </c>
      <c r="S6" s="7">
        <f t="shared" si="5"/>
        <v>2.8719126938541071</v>
      </c>
      <c r="T6" s="7">
        <f t="shared" si="6"/>
        <v>3.5611717403790926</v>
      </c>
    </row>
    <row r="7" spans="1:20" s="7" customFormat="1">
      <c r="A7" s="47">
        <v>44857</v>
      </c>
      <c r="B7" s="61" t="s">
        <v>146</v>
      </c>
      <c r="C7" s="73" t="s">
        <v>137</v>
      </c>
      <c r="D7" s="62">
        <v>44716</v>
      </c>
      <c r="E7" s="63">
        <v>44731</v>
      </c>
      <c r="F7" s="64">
        <f t="shared" si="0"/>
        <v>15</v>
      </c>
      <c r="G7" s="7" t="s">
        <v>193</v>
      </c>
      <c r="H7" s="65" t="s">
        <v>147</v>
      </c>
      <c r="I7" s="7" t="s">
        <v>3</v>
      </c>
      <c r="J7" s="7" t="str">
        <f t="shared" si="1"/>
        <v>4</v>
      </c>
      <c r="K7" s="7">
        <v>1</v>
      </c>
      <c r="L7" s="76">
        <v>1960</v>
      </c>
      <c r="M7" s="76">
        <v>180</v>
      </c>
      <c r="N7" s="76">
        <v>100</v>
      </c>
      <c r="O7" s="76">
        <v>87</v>
      </c>
      <c r="P7" s="76">
        <f t="shared" si="2"/>
        <v>93</v>
      </c>
      <c r="Q7" s="7">
        <f t="shared" si="3"/>
        <v>9.183673469387756</v>
      </c>
      <c r="R7" s="7">
        <f t="shared" si="4"/>
        <v>5.1020408163265305</v>
      </c>
      <c r="S7" s="7">
        <f t="shared" si="5"/>
        <v>4.4387755102040813</v>
      </c>
      <c r="T7" s="7">
        <f t="shared" si="6"/>
        <v>4.7448979591836737</v>
      </c>
    </row>
    <row r="8" spans="1:20" s="7" customFormat="1">
      <c r="A8" s="47">
        <v>44857</v>
      </c>
      <c r="B8" s="61" t="s">
        <v>146</v>
      </c>
      <c r="C8" s="73" t="s">
        <v>137</v>
      </c>
      <c r="D8" s="62">
        <v>44716</v>
      </c>
      <c r="E8" s="63">
        <v>44731</v>
      </c>
      <c r="F8" s="64">
        <f t="shared" si="0"/>
        <v>15</v>
      </c>
      <c r="G8" s="7" t="s">
        <v>193</v>
      </c>
      <c r="H8" s="65" t="s">
        <v>147</v>
      </c>
      <c r="I8" s="7" t="s">
        <v>3</v>
      </c>
      <c r="J8" s="7" t="str">
        <f t="shared" si="1"/>
        <v>4</v>
      </c>
      <c r="K8" s="7">
        <v>2</v>
      </c>
      <c r="L8" s="76">
        <v>2036</v>
      </c>
      <c r="M8" s="76">
        <v>206</v>
      </c>
      <c r="N8" s="76">
        <v>89</v>
      </c>
      <c r="O8" s="76">
        <v>88</v>
      </c>
      <c r="P8" s="76">
        <f t="shared" si="2"/>
        <v>118</v>
      </c>
      <c r="Q8" s="7">
        <f t="shared" si="3"/>
        <v>10.117878192534381</v>
      </c>
      <c r="R8" s="7">
        <f t="shared" si="4"/>
        <v>4.3713163064833003</v>
      </c>
      <c r="S8" s="7">
        <f t="shared" si="5"/>
        <v>4.3222003929273081</v>
      </c>
      <c r="T8" s="7">
        <f t="shared" si="6"/>
        <v>5.7956777996070725</v>
      </c>
    </row>
    <row r="9" spans="1:20" s="7" customFormat="1">
      <c r="A9" s="47">
        <v>44859</v>
      </c>
      <c r="B9" s="61" t="s">
        <v>148</v>
      </c>
      <c r="C9" s="73" t="s">
        <v>137</v>
      </c>
      <c r="D9" s="62">
        <v>44716</v>
      </c>
      <c r="E9" s="63">
        <v>44731</v>
      </c>
      <c r="F9" s="64">
        <f t="shared" si="0"/>
        <v>15</v>
      </c>
      <c r="G9" s="7" t="s">
        <v>193</v>
      </c>
      <c r="H9" s="65" t="s">
        <v>149</v>
      </c>
      <c r="I9" s="7" t="s">
        <v>8</v>
      </c>
      <c r="J9" s="7" t="str">
        <f t="shared" si="1"/>
        <v>1</v>
      </c>
      <c r="K9" s="7">
        <v>1</v>
      </c>
      <c r="L9" s="76">
        <v>1458</v>
      </c>
      <c r="M9" s="76">
        <v>126</v>
      </c>
      <c r="N9" s="76">
        <v>81</v>
      </c>
      <c r="O9" s="76">
        <v>65</v>
      </c>
      <c r="P9" s="76">
        <f t="shared" si="2"/>
        <v>61</v>
      </c>
      <c r="Q9" s="7">
        <f t="shared" si="3"/>
        <v>8.6419753086419746</v>
      </c>
      <c r="R9" s="7">
        <f t="shared" si="4"/>
        <v>5.5555555555555554</v>
      </c>
      <c r="S9" s="7">
        <f t="shared" si="5"/>
        <v>4.4581618655692736</v>
      </c>
      <c r="T9" s="7">
        <f t="shared" si="6"/>
        <v>4.1838134430727019</v>
      </c>
    </row>
    <row r="10" spans="1:20" s="7" customFormat="1">
      <c r="A10" s="47">
        <v>44859</v>
      </c>
      <c r="B10" s="61" t="s">
        <v>148</v>
      </c>
      <c r="C10" s="73" t="s">
        <v>137</v>
      </c>
      <c r="D10" s="62">
        <v>44716</v>
      </c>
      <c r="E10" s="63">
        <v>44731</v>
      </c>
      <c r="F10" s="64">
        <f t="shared" si="0"/>
        <v>15</v>
      </c>
      <c r="G10" s="7" t="s">
        <v>193</v>
      </c>
      <c r="H10" s="66" t="s">
        <v>149</v>
      </c>
      <c r="I10" s="7" t="s">
        <v>9</v>
      </c>
      <c r="J10" s="7" t="str">
        <f t="shared" si="1"/>
        <v>2</v>
      </c>
      <c r="K10" s="7">
        <v>1</v>
      </c>
      <c r="L10" s="76">
        <v>1271</v>
      </c>
      <c r="M10" s="76">
        <v>133</v>
      </c>
      <c r="N10" s="76">
        <v>65</v>
      </c>
      <c r="O10" s="76">
        <v>42</v>
      </c>
      <c r="P10" s="76">
        <f t="shared" si="2"/>
        <v>91</v>
      </c>
      <c r="Q10" s="7">
        <f t="shared" si="3"/>
        <v>10.464201416207711</v>
      </c>
      <c r="R10" s="7">
        <f t="shared" si="4"/>
        <v>5.1140833988985053</v>
      </c>
      <c r="S10" s="7">
        <f t="shared" si="5"/>
        <v>3.304484657749803</v>
      </c>
      <c r="T10" s="7">
        <f t="shared" si="6"/>
        <v>7.1597167584579067</v>
      </c>
    </row>
    <row r="11" spans="1:20" s="7" customFormat="1">
      <c r="A11" s="47">
        <v>44859</v>
      </c>
      <c r="B11" s="61" t="s">
        <v>148</v>
      </c>
      <c r="C11" s="73" t="s">
        <v>137</v>
      </c>
      <c r="D11" s="62">
        <v>44716</v>
      </c>
      <c r="E11" s="63">
        <v>44731</v>
      </c>
      <c r="F11" s="64">
        <f t="shared" si="0"/>
        <v>15</v>
      </c>
      <c r="G11" s="7" t="s">
        <v>193</v>
      </c>
      <c r="H11" s="66" t="s">
        <v>149</v>
      </c>
      <c r="I11" s="7" t="s">
        <v>10</v>
      </c>
      <c r="J11" s="7" t="str">
        <f t="shared" si="1"/>
        <v>3</v>
      </c>
      <c r="K11" s="7">
        <v>1</v>
      </c>
      <c r="L11" s="76">
        <v>1183</v>
      </c>
      <c r="M11" s="76">
        <v>108</v>
      </c>
      <c r="N11" s="76">
        <v>77</v>
      </c>
      <c r="O11" s="76">
        <v>65</v>
      </c>
      <c r="P11" s="76">
        <f t="shared" si="2"/>
        <v>43</v>
      </c>
      <c r="Q11" s="7">
        <f t="shared" si="3"/>
        <v>9.1293322062552829</v>
      </c>
      <c r="R11" s="7">
        <f t="shared" si="4"/>
        <v>6.5088757396449708</v>
      </c>
      <c r="S11" s="7">
        <f t="shared" si="5"/>
        <v>5.4945054945054945</v>
      </c>
      <c r="T11" s="7">
        <f t="shared" si="6"/>
        <v>3.6348267117497892</v>
      </c>
    </row>
    <row r="12" spans="1:20" s="7" customFormat="1">
      <c r="A12" s="47">
        <v>44859</v>
      </c>
      <c r="B12" s="61" t="s">
        <v>148</v>
      </c>
      <c r="C12" s="73" t="s">
        <v>137</v>
      </c>
      <c r="D12" s="62">
        <v>44716</v>
      </c>
      <c r="E12" s="63">
        <v>44731</v>
      </c>
      <c r="F12" s="64">
        <f t="shared" si="0"/>
        <v>15</v>
      </c>
      <c r="G12" s="7" t="s">
        <v>193</v>
      </c>
      <c r="H12" s="66" t="s">
        <v>149</v>
      </c>
      <c r="I12" s="7" t="s">
        <v>11</v>
      </c>
      <c r="J12" s="7" t="str">
        <f t="shared" si="1"/>
        <v>4</v>
      </c>
      <c r="K12" s="7">
        <v>1</v>
      </c>
      <c r="L12" s="78">
        <v>1081</v>
      </c>
      <c r="M12" s="78">
        <v>81</v>
      </c>
      <c r="N12" s="75">
        <v>54</v>
      </c>
      <c r="O12" s="78">
        <v>39</v>
      </c>
      <c r="P12" s="76">
        <f t="shared" si="2"/>
        <v>42</v>
      </c>
      <c r="Q12" s="7">
        <f t="shared" si="3"/>
        <v>7.4930619796484743</v>
      </c>
      <c r="R12" s="7">
        <f t="shared" si="4"/>
        <v>4.995374653098982</v>
      </c>
      <c r="S12" s="7">
        <f t="shared" si="5"/>
        <v>3.6077705827937097</v>
      </c>
      <c r="T12" s="7">
        <f t="shared" si="6"/>
        <v>3.8852913968547642</v>
      </c>
    </row>
    <row r="13" spans="1:20" s="7" customFormat="1">
      <c r="A13" s="47">
        <v>44863</v>
      </c>
      <c r="B13" s="61" t="s">
        <v>148</v>
      </c>
      <c r="C13" s="73" t="s">
        <v>137</v>
      </c>
      <c r="D13" s="62">
        <v>44716</v>
      </c>
      <c r="E13" s="63">
        <v>44731</v>
      </c>
      <c r="F13" s="64">
        <f t="shared" si="0"/>
        <v>15</v>
      </c>
      <c r="G13" s="7" t="s">
        <v>193</v>
      </c>
      <c r="H13" s="66" t="s">
        <v>149</v>
      </c>
      <c r="I13" s="7" t="s">
        <v>11</v>
      </c>
      <c r="J13" s="7" t="str">
        <f t="shared" si="1"/>
        <v>4</v>
      </c>
      <c r="K13" s="7">
        <v>2</v>
      </c>
      <c r="L13" s="76">
        <v>1070</v>
      </c>
      <c r="M13" s="76">
        <v>91</v>
      </c>
      <c r="N13" s="76">
        <v>46</v>
      </c>
      <c r="O13" s="76">
        <v>45</v>
      </c>
      <c r="P13" s="76">
        <f t="shared" si="2"/>
        <v>46</v>
      </c>
      <c r="Q13" s="7">
        <f t="shared" si="3"/>
        <v>8.5046728971962615</v>
      </c>
      <c r="R13" s="7">
        <f t="shared" si="4"/>
        <v>4.2990654205607477</v>
      </c>
      <c r="S13" s="7">
        <f t="shared" si="5"/>
        <v>4.2056074766355138</v>
      </c>
      <c r="T13" s="7">
        <f t="shared" si="6"/>
        <v>4.2990654205607477</v>
      </c>
    </row>
    <row r="14" spans="1:20" s="7" customFormat="1">
      <c r="A14" s="47">
        <v>44863</v>
      </c>
      <c r="B14" s="61" t="s">
        <v>150</v>
      </c>
      <c r="C14" s="73" t="s">
        <v>142</v>
      </c>
      <c r="D14" s="62">
        <v>44716</v>
      </c>
      <c r="E14" s="63">
        <v>44731</v>
      </c>
      <c r="F14" s="64">
        <f t="shared" si="0"/>
        <v>15</v>
      </c>
      <c r="G14" s="7" t="s">
        <v>193</v>
      </c>
      <c r="H14" s="66" t="s">
        <v>151</v>
      </c>
      <c r="I14" s="7" t="s">
        <v>16</v>
      </c>
      <c r="J14" s="7" t="str">
        <f t="shared" si="1"/>
        <v>1</v>
      </c>
      <c r="K14" s="7">
        <v>1</v>
      </c>
      <c r="L14" s="76">
        <v>998</v>
      </c>
      <c r="M14" s="76">
        <v>58</v>
      </c>
      <c r="N14" s="76">
        <v>27</v>
      </c>
      <c r="O14" s="76">
        <v>27</v>
      </c>
      <c r="P14" s="76">
        <f t="shared" si="2"/>
        <v>31</v>
      </c>
      <c r="Q14" s="7">
        <f t="shared" si="3"/>
        <v>5.811623246492986</v>
      </c>
      <c r="R14" s="7">
        <f t="shared" si="4"/>
        <v>2.7054108216432864</v>
      </c>
      <c r="S14" s="7">
        <f t="shared" si="5"/>
        <v>2.7054108216432864</v>
      </c>
      <c r="T14" s="7">
        <f t="shared" si="6"/>
        <v>3.1062124248496992</v>
      </c>
    </row>
    <row r="15" spans="1:20" s="7" customFormat="1">
      <c r="A15" s="47">
        <v>44863</v>
      </c>
      <c r="B15" s="61" t="s">
        <v>150</v>
      </c>
      <c r="C15" s="73" t="s">
        <v>142</v>
      </c>
      <c r="D15" s="62">
        <v>44716</v>
      </c>
      <c r="E15" s="63">
        <v>44731</v>
      </c>
      <c r="F15" s="64">
        <f t="shared" si="0"/>
        <v>15</v>
      </c>
      <c r="G15" s="7" t="s">
        <v>193</v>
      </c>
      <c r="H15" s="66" t="s">
        <v>151</v>
      </c>
      <c r="I15" s="7" t="s">
        <v>17</v>
      </c>
      <c r="J15" s="7" t="str">
        <f t="shared" si="1"/>
        <v>2</v>
      </c>
      <c r="K15" s="7">
        <v>1</v>
      </c>
      <c r="L15" s="76">
        <v>1126</v>
      </c>
      <c r="M15" s="76">
        <v>92</v>
      </c>
      <c r="N15" s="76">
        <v>69</v>
      </c>
      <c r="O15" s="76">
        <v>69</v>
      </c>
      <c r="P15" s="76">
        <f t="shared" si="2"/>
        <v>23</v>
      </c>
      <c r="Q15" s="7">
        <f t="shared" si="3"/>
        <v>8.1705150976909415</v>
      </c>
      <c r="R15" s="7">
        <f t="shared" si="4"/>
        <v>6.1278863232682053</v>
      </c>
      <c r="S15" s="7">
        <f t="shared" si="5"/>
        <v>6.1278863232682053</v>
      </c>
      <c r="T15" s="7">
        <f t="shared" si="6"/>
        <v>2.0426287744227354</v>
      </c>
    </row>
    <row r="16" spans="1:20" s="7" customFormat="1">
      <c r="A16" s="47">
        <v>44863</v>
      </c>
      <c r="B16" s="61" t="s">
        <v>150</v>
      </c>
      <c r="C16" s="73" t="s">
        <v>142</v>
      </c>
      <c r="D16" s="62">
        <v>44716</v>
      </c>
      <c r="E16" s="63">
        <v>44731</v>
      </c>
      <c r="F16" s="64">
        <f t="shared" si="0"/>
        <v>15</v>
      </c>
      <c r="G16" s="7" t="s">
        <v>193</v>
      </c>
      <c r="H16" s="66" t="s">
        <v>151</v>
      </c>
      <c r="I16" s="7" t="s">
        <v>18</v>
      </c>
      <c r="J16" s="7" t="str">
        <f t="shared" si="1"/>
        <v>3</v>
      </c>
      <c r="K16" s="7">
        <v>1</v>
      </c>
      <c r="L16" s="76">
        <v>798</v>
      </c>
      <c r="M16" s="76">
        <v>74</v>
      </c>
      <c r="N16" s="76">
        <v>31</v>
      </c>
      <c r="O16" s="76">
        <v>14</v>
      </c>
      <c r="P16" s="76">
        <f t="shared" si="2"/>
        <v>60</v>
      </c>
      <c r="Q16" s="7">
        <f t="shared" si="3"/>
        <v>9.2731829573934839</v>
      </c>
      <c r="R16" s="7">
        <f t="shared" si="4"/>
        <v>3.8847117794486214</v>
      </c>
      <c r="S16" s="7">
        <f t="shared" si="5"/>
        <v>1.7543859649122806</v>
      </c>
      <c r="T16" s="7">
        <f t="shared" si="6"/>
        <v>7.518796992481203</v>
      </c>
    </row>
    <row r="17" spans="1:20" s="7" customFormat="1">
      <c r="A17" s="47">
        <v>44863</v>
      </c>
      <c r="B17" s="61" t="s">
        <v>150</v>
      </c>
      <c r="C17" s="73" t="s">
        <v>142</v>
      </c>
      <c r="D17" s="62">
        <v>44716</v>
      </c>
      <c r="E17" s="63">
        <v>44731</v>
      </c>
      <c r="F17" s="64">
        <f t="shared" si="0"/>
        <v>15</v>
      </c>
      <c r="G17" s="7" t="s">
        <v>193</v>
      </c>
      <c r="H17" s="66" t="s">
        <v>151</v>
      </c>
      <c r="I17" s="7" t="s">
        <v>19</v>
      </c>
      <c r="J17" s="7" t="str">
        <f t="shared" si="1"/>
        <v>4</v>
      </c>
      <c r="K17" s="7">
        <v>1</v>
      </c>
      <c r="L17" s="76">
        <v>1268</v>
      </c>
      <c r="M17" s="76">
        <v>89</v>
      </c>
      <c r="N17" s="76">
        <v>63</v>
      </c>
      <c r="O17" s="76">
        <v>65</v>
      </c>
      <c r="P17" s="76">
        <f t="shared" si="2"/>
        <v>24</v>
      </c>
      <c r="Q17" s="7">
        <f t="shared" si="3"/>
        <v>7.0189274447949517</v>
      </c>
      <c r="R17" s="7">
        <f t="shared" si="4"/>
        <v>4.9684542586750791</v>
      </c>
      <c r="S17" s="7">
        <f t="shared" si="5"/>
        <v>5.1261829652996846</v>
      </c>
      <c r="T17" s="7">
        <f t="shared" si="6"/>
        <v>1.8927444794952681</v>
      </c>
    </row>
    <row r="18" spans="1:20" s="7" customFormat="1">
      <c r="A18" s="47">
        <v>44863</v>
      </c>
      <c r="B18" s="61" t="s">
        <v>152</v>
      </c>
      <c r="C18" s="73" t="s">
        <v>142</v>
      </c>
      <c r="D18" s="62">
        <v>44716</v>
      </c>
      <c r="E18" s="63">
        <v>44731</v>
      </c>
      <c r="F18" s="64">
        <f t="shared" si="0"/>
        <v>15</v>
      </c>
      <c r="G18" s="7" t="s">
        <v>193</v>
      </c>
      <c r="H18" s="66" t="s">
        <v>153</v>
      </c>
      <c r="I18" s="7" t="s">
        <v>24</v>
      </c>
      <c r="J18" s="7" t="str">
        <f t="shared" si="1"/>
        <v>1</v>
      </c>
      <c r="K18" s="7">
        <v>1</v>
      </c>
      <c r="L18" s="76">
        <v>1170</v>
      </c>
      <c r="M18" s="76">
        <v>98</v>
      </c>
      <c r="N18" s="76">
        <v>84</v>
      </c>
      <c r="O18" s="76">
        <v>62</v>
      </c>
      <c r="P18" s="76">
        <f t="shared" si="2"/>
        <v>36</v>
      </c>
      <c r="Q18" s="7">
        <f t="shared" si="3"/>
        <v>8.3760683760683747</v>
      </c>
      <c r="R18" s="7">
        <f t="shared" si="4"/>
        <v>7.1794871794871788</v>
      </c>
      <c r="S18" s="7">
        <f t="shared" si="5"/>
        <v>5.299145299145299</v>
      </c>
      <c r="T18" s="7">
        <f t="shared" si="6"/>
        <v>3.0769230769230771</v>
      </c>
    </row>
    <row r="19" spans="1:20" s="7" customFormat="1">
      <c r="A19" s="47">
        <v>44863</v>
      </c>
      <c r="B19" s="61" t="s">
        <v>152</v>
      </c>
      <c r="C19" s="73" t="s">
        <v>142</v>
      </c>
      <c r="D19" s="62">
        <v>44716</v>
      </c>
      <c r="E19" s="63">
        <v>44731</v>
      </c>
      <c r="F19" s="64">
        <f t="shared" si="0"/>
        <v>15</v>
      </c>
      <c r="G19" s="7" t="s">
        <v>193</v>
      </c>
      <c r="H19" s="66" t="s">
        <v>153</v>
      </c>
      <c r="I19" s="7" t="s">
        <v>24</v>
      </c>
      <c r="J19" s="7" t="str">
        <f t="shared" si="1"/>
        <v>1</v>
      </c>
      <c r="K19" s="7">
        <v>2</v>
      </c>
      <c r="L19" s="76">
        <v>1070</v>
      </c>
      <c r="M19" s="76">
        <v>92</v>
      </c>
      <c r="N19" s="76">
        <v>25</v>
      </c>
      <c r="O19" s="76">
        <v>8</v>
      </c>
      <c r="P19" s="76">
        <f t="shared" si="2"/>
        <v>84</v>
      </c>
      <c r="Q19" s="7">
        <f t="shared" si="3"/>
        <v>8.5981308411214954</v>
      </c>
      <c r="R19" s="7">
        <f t="shared" si="4"/>
        <v>2.3364485981308412</v>
      </c>
      <c r="S19" s="7">
        <f t="shared" si="5"/>
        <v>0.74766355140186924</v>
      </c>
      <c r="T19" s="7">
        <f t="shared" si="6"/>
        <v>7.8504672897196262</v>
      </c>
    </row>
    <row r="20" spans="1:20" s="7" customFormat="1">
      <c r="A20" s="47">
        <v>44863</v>
      </c>
      <c r="B20" s="61" t="s">
        <v>152</v>
      </c>
      <c r="C20" s="73" t="s">
        <v>142</v>
      </c>
      <c r="D20" s="62">
        <v>44716</v>
      </c>
      <c r="E20" s="63">
        <v>44731</v>
      </c>
      <c r="F20" s="64">
        <f t="shared" si="0"/>
        <v>15</v>
      </c>
      <c r="G20" s="7" t="s">
        <v>193</v>
      </c>
      <c r="H20" s="66" t="s">
        <v>153</v>
      </c>
      <c r="I20" s="7" t="s">
        <v>25</v>
      </c>
      <c r="J20" s="7" t="str">
        <f t="shared" si="1"/>
        <v>2</v>
      </c>
      <c r="K20" s="7">
        <v>1</v>
      </c>
      <c r="L20" s="76">
        <v>823</v>
      </c>
      <c r="M20" s="76">
        <v>48</v>
      </c>
      <c r="N20" s="76">
        <v>28</v>
      </c>
      <c r="O20" s="76">
        <v>23</v>
      </c>
      <c r="P20" s="76">
        <f t="shared" si="2"/>
        <v>25</v>
      </c>
      <c r="Q20" s="7">
        <f t="shared" si="3"/>
        <v>5.8323207776427699</v>
      </c>
      <c r="R20" s="7">
        <f t="shared" si="4"/>
        <v>3.4021871202916159</v>
      </c>
      <c r="S20" s="7">
        <f t="shared" si="5"/>
        <v>2.7946537059538272</v>
      </c>
      <c r="T20" s="7">
        <f t="shared" si="6"/>
        <v>3.0376670716889427</v>
      </c>
    </row>
    <row r="21" spans="1:20" s="7" customFormat="1">
      <c r="A21" s="47">
        <v>44864</v>
      </c>
      <c r="B21" s="61" t="s">
        <v>152</v>
      </c>
      <c r="C21" s="73" t="s">
        <v>142</v>
      </c>
      <c r="D21" s="62">
        <v>44716</v>
      </c>
      <c r="E21" s="63">
        <v>44731</v>
      </c>
      <c r="F21" s="64">
        <f t="shared" si="0"/>
        <v>15</v>
      </c>
      <c r="G21" s="7" t="s">
        <v>193</v>
      </c>
      <c r="H21" s="66" t="s">
        <v>153</v>
      </c>
      <c r="I21" s="7" t="s">
        <v>26</v>
      </c>
      <c r="J21" s="7" t="str">
        <f t="shared" si="1"/>
        <v>3</v>
      </c>
      <c r="K21" s="7">
        <v>1</v>
      </c>
      <c r="L21" s="76">
        <v>1494</v>
      </c>
      <c r="M21" s="76">
        <v>91</v>
      </c>
      <c r="N21" s="76">
        <v>47</v>
      </c>
      <c r="O21" s="76">
        <v>29</v>
      </c>
      <c r="P21" s="76">
        <f t="shared" si="2"/>
        <v>62</v>
      </c>
      <c r="Q21" s="7">
        <f t="shared" si="3"/>
        <v>6.0910307898259708</v>
      </c>
      <c r="R21" s="7">
        <f t="shared" si="4"/>
        <v>3.1459170013386881</v>
      </c>
      <c r="S21" s="7">
        <f t="shared" si="5"/>
        <v>1.9410977242302543</v>
      </c>
      <c r="T21" s="7">
        <f t="shared" si="6"/>
        <v>4.1499330655957163</v>
      </c>
    </row>
    <row r="22" spans="1:20" s="7" customFormat="1">
      <c r="A22" s="47">
        <v>44864</v>
      </c>
      <c r="B22" s="61" t="s">
        <v>152</v>
      </c>
      <c r="C22" s="73" t="s">
        <v>142</v>
      </c>
      <c r="D22" s="62">
        <v>44716</v>
      </c>
      <c r="E22" s="63">
        <v>44731</v>
      </c>
      <c r="F22" s="64">
        <f t="shared" si="0"/>
        <v>15</v>
      </c>
      <c r="G22" s="7" t="s">
        <v>193</v>
      </c>
      <c r="H22" s="66" t="s">
        <v>153</v>
      </c>
      <c r="I22" s="7" t="s">
        <v>27</v>
      </c>
      <c r="J22" s="7" t="str">
        <f t="shared" si="1"/>
        <v>4</v>
      </c>
      <c r="K22" s="7">
        <v>1</v>
      </c>
      <c r="L22" s="76">
        <v>1056</v>
      </c>
      <c r="M22" s="76">
        <v>84</v>
      </c>
      <c r="N22" s="76">
        <v>55</v>
      </c>
      <c r="O22" s="76">
        <v>50</v>
      </c>
      <c r="P22" s="76">
        <f t="shared" si="2"/>
        <v>34</v>
      </c>
      <c r="Q22" s="7">
        <f t="shared" si="3"/>
        <v>7.9545454545454541</v>
      </c>
      <c r="R22" s="7">
        <f t="shared" si="4"/>
        <v>5.2083333333333339</v>
      </c>
      <c r="S22" s="7">
        <f t="shared" si="5"/>
        <v>4.7348484848484844</v>
      </c>
      <c r="T22" s="7">
        <f t="shared" si="6"/>
        <v>3.2196969696969697</v>
      </c>
    </row>
    <row r="23" spans="1:20" s="7" customFormat="1">
      <c r="A23" s="47">
        <v>44864</v>
      </c>
      <c r="B23" s="61" t="s">
        <v>152</v>
      </c>
      <c r="C23" s="73" t="s">
        <v>142</v>
      </c>
      <c r="D23" s="62">
        <v>44716</v>
      </c>
      <c r="E23" s="63">
        <v>44731</v>
      </c>
      <c r="F23" s="64">
        <f t="shared" si="0"/>
        <v>15</v>
      </c>
      <c r="G23" s="7" t="s">
        <v>193</v>
      </c>
      <c r="H23" s="66" t="s">
        <v>153</v>
      </c>
      <c r="I23" s="7" t="s">
        <v>27</v>
      </c>
      <c r="J23" s="7" t="str">
        <f t="shared" si="1"/>
        <v>4</v>
      </c>
      <c r="K23" s="7">
        <v>2</v>
      </c>
      <c r="L23" s="76">
        <v>1502</v>
      </c>
      <c r="M23" s="76">
        <v>134</v>
      </c>
      <c r="N23" s="76">
        <v>72</v>
      </c>
      <c r="O23" s="76">
        <v>62</v>
      </c>
      <c r="P23" s="76">
        <f t="shared" si="2"/>
        <v>72</v>
      </c>
      <c r="Q23" s="7">
        <f t="shared" si="3"/>
        <v>8.9214380825565911</v>
      </c>
      <c r="R23" s="7">
        <f t="shared" si="4"/>
        <v>4.7936085219707056</v>
      </c>
      <c r="S23" s="7">
        <f t="shared" si="5"/>
        <v>4.1278295605858855</v>
      </c>
      <c r="T23" s="7">
        <f t="shared" si="6"/>
        <v>4.7936085219707056</v>
      </c>
    </row>
    <row r="24" spans="1:20" s="7" customFormat="1">
      <c r="A24" s="47">
        <v>44864</v>
      </c>
      <c r="B24" s="61" t="s">
        <v>154</v>
      </c>
      <c r="C24" s="73" t="s">
        <v>137</v>
      </c>
      <c r="D24" s="62">
        <v>44718</v>
      </c>
      <c r="E24" s="63">
        <v>44733</v>
      </c>
      <c r="F24" s="64">
        <f t="shared" si="0"/>
        <v>15</v>
      </c>
      <c r="G24" s="7" t="s">
        <v>193</v>
      </c>
      <c r="H24" s="66" t="s">
        <v>155</v>
      </c>
      <c r="I24" s="7" t="s">
        <v>32</v>
      </c>
      <c r="J24" s="7" t="str">
        <f t="shared" si="1"/>
        <v>1</v>
      </c>
      <c r="K24" s="7">
        <v>1</v>
      </c>
      <c r="L24" s="76">
        <v>759</v>
      </c>
      <c r="M24" s="76">
        <v>86</v>
      </c>
      <c r="N24" s="76">
        <v>64</v>
      </c>
      <c r="O24" s="76">
        <v>55</v>
      </c>
      <c r="P24" s="76">
        <f t="shared" si="2"/>
        <v>31</v>
      </c>
      <c r="Q24" s="7">
        <f t="shared" si="3"/>
        <v>11.330698287220025</v>
      </c>
      <c r="R24" s="7">
        <f t="shared" si="4"/>
        <v>8.4321475625823457</v>
      </c>
      <c r="S24" s="7">
        <f t="shared" si="5"/>
        <v>7.2463768115942031</v>
      </c>
      <c r="T24" s="7">
        <f t="shared" si="6"/>
        <v>4.0843214756258233</v>
      </c>
    </row>
    <row r="25" spans="1:20" s="7" customFormat="1">
      <c r="A25" s="47">
        <v>44864</v>
      </c>
      <c r="B25" s="61" t="s">
        <v>154</v>
      </c>
      <c r="C25" s="73" t="s">
        <v>137</v>
      </c>
      <c r="D25" s="62">
        <v>44718</v>
      </c>
      <c r="E25" s="63">
        <v>44733</v>
      </c>
      <c r="F25" s="64">
        <f t="shared" si="0"/>
        <v>15</v>
      </c>
      <c r="G25" s="7" t="s">
        <v>193</v>
      </c>
      <c r="H25" s="66" t="s">
        <v>155</v>
      </c>
      <c r="I25" s="7" t="s">
        <v>33</v>
      </c>
      <c r="J25" s="7" t="str">
        <f t="shared" si="1"/>
        <v>2</v>
      </c>
      <c r="K25" s="7">
        <v>1</v>
      </c>
      <c r="L25" s="76">
        <v>1737</v>
      </c>
      <c r="M25" s="76">
        <v>148</v>
      </c>
      <c r="N25" s="76">
        <v>64</v>
      </c>
      <c r="O25" s="76">
        <v>88</v>
      </c>
      <c r="P25" s="76">
        <f t="shared" si="2"/>
        <v>60</v>
      </c>
      <c r="Q25" s="7">
        <f t="shared" si="3"/>
        <v>8.5204375359815767</v>
      </c>
      <c r="R25" s="7">
        <f t="shared" si="4"/>
        <v>3.684513529073115</v>
      </c>
      <c r="S25" s="7">
        <f t="shared" si="5"/>
        <v>5.0662061024755323</v>
      </c>
      <c r="T25" s="7">
        <f t="shared" si="6"/>
        <v>3.4542314335060449</v>
      </c>
    </row>
    <row r="26" spans="1:20" s="7" customFormat="1">
      <c r="A26" s="47">
        <v>44864</v>
      </c>
      <c r="B26" s="61" t="s">
        <v>154</v>
      </c>
      <c r="C26" s="73" t="s">
        <v>137</v>
      </c>
      <c r="D26" s="62">
        <v>44718</v>
      </c>
      <c r="E26" s="63">
        <v>44733</v>
      </c>
      <c r="F26" s="64">
        <f t="shared" si="0"/>
        <v>15</v>
      </c>
      <c r="G26" s="7" t="s">
        <v>193</v>
      </c>
      <c r="H26" s="66" t="s">
        <v>155</v>
      </c>
      <c r="I26" s="7" t="s">
        <v>33</v>
      </c>
      <c r="J26" s="7" t="str">
        <f t="shared" si="1"/>
        <v>2</v>
      </c>
      <c r="K26" s="7">
        <v>2</v>
      </c>
      <c r="L26" s="76">
        <v>1857</v>
      </c>
      <c r="M26" s="76">
        <v>223</v>
      </c>
      <c r="N26" s="76">
        <v>113</v>
      </c>
      <c r="O26" s="76">
        <v>108</v>
      </c>
      <c r="P26" s="76">
        <f t="shared" si="2"/>
        <v>115</v>
      </c>
      <c r="Q26" s="7">
        <f t="shared" si="3"/>
        <v>12.00861604738826</v>
      </c>
      <c r="R26" s="7">
        <f t="shared" si="4"/>
        <v>6.0850834679590733</v>
      </c>
      <c r="S26" s="7">
        <f t="shared" si="5"/>
        <v>5.8158319870759287</v>
      </c>
      <c r="T26" s="7">
        <f t="shared" si="6"/>
        <v>6.1927840603123316</v>
      </c>
    </row>
    <row r="27" spans="1:20" s="7" customFormat="1">
      <c r="A27" s="47">
        <v>44864</v>
      </c>
      <c r="B27" s="61" t="s">
        <v>154</v>
      </c>
      <c r="C27" s="73" t="s">
        <v>137</v>
      </c>
      <c r="D27" s="62">
        <v>44718</v>
      </c>
      <c r="E27" s="63">
        <v>44733</v>
      </c>
      <c r="F27" s="64">
        <f t="shared" si="0"/>
        <v>15</v>
      </c>
      <c r="G27" s="7" t="s">
        <v>193</v>
      </c>
      <c r="H27" s="66" t="s">
        <v>155</v>
      </c>
      <c r="I27" s="7" t="s">
        <v>34</v>
      </c>
      <c r="J27" s="7" t="str">
        <f t="shared" si="1"/>
        <v>3</v>
      </c>
      <c r="K27" s="7">
        <v>1</v>
      </c>
      <c r="L27" s="76">
        <v>1326</v>
      </c>
      <c r="M27" s="76">
        <v>200</v>
      </c>
      <c r="N27" s="76">
        <v>81</v>
      </c>
      <c r="O27" s="76">
        <v>82</v>
      </c>
      <c r="P27" s="76">
        <f t="shared" si="2"/>
        <v>118</v>
      </c>
      <c r="Q27" s="7">
        <f t="shared" si="3"/>
        <v>15.082956259426847</v>
      </c>
      <c r="R27" s="7">
        <f t="shared" si="4"/>
        <v>6.1085972850678729</v>
      </c>
      <c r="S27" s="7">
        <f t="shared" si="5"/>
        <v>6.1840120663650078</v>
      </c>
      <c r="T27" s="7">
        <f t="shared" si="6"/>
        <v>8.8989441930618405</v>
      </c>
    </row>
    <row r="28" spans="1:20" s="7" customFormat="1">
      <c r="A28" s="47">
        <v>44864</v>
      </c>
      <c r="B28" s="61" t="s">
        <v>154</v>
      </c>
      <c r="C28" s="73" t="s">
        <v>137</v>
      </c>
      <c r="D28" s="62">
        <v>44718</v>
      </c>
      <c r="E28" s="63">
        <v>44733</v>
      </c>
      <c r="F28" s="64">
        <f t="shared" si="0"/>
        <v>15</v>
      </c>
      <c r="G28" s="7" t="s">
        <v>193</v>
      </c>
      <c r="H28" s="66" t="s">
        <v>155</v>
      </c>
      <c r="I28" s="7" t="s">
        <v>34</v>
      </c>
      <c r="J28" s="7" t="str">
        <f t="shared" si="1"/>
        <v>3</v>
      </c>
      <c r="K28" s="7">
        <v>2</v>
      </c>
      <c r="L28" s="76">
        <v>1242</v>
      </c>
      <c r="M28" s="76">
        <v>152</v>
      </c>
      <c r="N28" s="76">
        <v>93</v>
      </c>
      <c r="O28" s="76">
        <v>68</v>
      </c>
      <c r="P28" s="76">
        <f t="shared" si="2"/>
        <v>84</v>
      </c>
      <c r="Q28" s="7">
        <f t="shared" si="3"/>
        <v>12.238325281803544</v>
      </c>
      <c r="R28" s="7">
        <f t="shared" si="4"/>
        <v>7.4879227053140092</v>
      </c>
      <c r="S28" s="7">
        <f t="shared" si="5"/>
        <v>5.4750402576489536</v>
      </c>
      <c r="T28" s="7">
        <f t="shared" si="6"/>
        <v>6.7632850241545892</v>
      </c>
    </row>
    <row r="29" spans="1:20" s="7" customFormat="1">
      <c r="A29" s="47">
        <v>44864</v>
      </c>
      <c r="B29" s="61" t="s">
        <v>154</v>
      </c>
      <c r="C29" s="73" t="s">
        <v>137</v>
      </c>
      <c r="D29" s="62">
        <v>44718</v>
      </c>
      <c r="E29" s="63">
        <v>44733</v>
      </c>
      <c r="F29" s="64">
        <f t="shared" si="0"/>
        <v>15</v>
      </c>
      <c r="G29" s="7" t="s">
        <v>193</v>
      </c>
      <c r="H29" s="66" t="s">
        <v>155</v>
      </c>
      <c r="I29" s="7" t="s">
        <v>34</v>
      </c>
      <c r="J29" s="7" t="str">
        <f t="shared" si="1"/>
        <v>3</v>
      </c>
      <c r="K29" s="7">
        <v>3</v>
      </c>
      <c r="L29" s="76">
        <v>1335</v>
      </c>
      <c r="M29" s="76">
        <v>159</v>
      </c>
      <c r="N29" s="76">
        <v>116</v>
      </c>
      <c r="O29" s="76">
        <v>103</v>
      </c>
      <c r="P29" s="76">
        <f t="shared" si="2"/>
        <v>56</v>
      </c>
      <c r="Q29" s="7">
        <f t="shared" si="3"/>
        <v>11.910112359550562</v>
      </c>
      <c r="R29" s="7">
        <f t="shared" si="4"/>
        <v>8.6891385767790261</v>
      </c>
      <c r="S29" s="7">
        <f t="shared" si="5"/>
        <v>7.7153558052434459</v>
      </c>
      <c r="T29" s="7">
        <f t="shared" si="6"/>
        <v>4.1947565543071166</v>
      </c>
    </row>
    <row r="30" spans="1:20" s="7" customFormat="1">
      <c r="A30" s="47">
        <v>44864</v>
      </c>
      <c r="B30" s="61" t="s">
        <v>154</v>
      </c>
      <c r="C30" s="73" t="s">
        <v>137</v>
      </c>
      <c r="D30" s="62">
        <v>44718</v>
      </c>
      <c r="E30" s="63">
        <v>44733</v>
      </c>
      <c r="F30" s="64">
        <f t="shared" si="0"/>
        <v>15</v>
      </c>
      <c r="G30" s="7" t="s">
        <v>193</v>
      </c>
      <c r="H30" s="66" t="s">
        <v>155</v>
      </c>
      <c r="I30" s="7" t="s">
        <v>35</v>
      </c>
      <c r="J30" s="7" t="str">
        <f t="shared" si="1"/>
        <v>4</v>
      </c>
      <c r="K30" s="7">
        <v>1</v>
      </c>
      <c r="L30" s="76">
        <v>1863</v>
      </c>
      <c r="M30" s="76">
        <v>231</v>
      </c>
      <c r="N30" s="76">
        <v>135</v>
      </c>
      <c r="O30" s="76">
        <v>129</v>
      </c>
      <c r="P30" s="76">
        <f t="shared" si="2"/>
        <v>102</v>
      </c>
      <c r="Q30" s="7">
        <f t="shared" si="3"/>
        <v>12.399355877616747</v>
      </c>
      <c r="R30" s="7">
        <f t="shared" si="4"/>
        <v>7.2463768115942031</v>
      </c>
      <c r="S30" s="7">
        <f t="shared" si="5"/>
        <v>6.9243156199677944</v>
      </c>
      <c r="T30" s="7">
        <f t="shared" si="6"/>
        <v>5.4750402576489536</v>
      </c>
    </row>
    <row r="31" spans="1:20" s="7" customFormat="1">
      <c r="A31" s="47">
        <v>44864</v>
      </c>
      <c r="B31" s="61" t="s">
        <v>154</v>
      </c>
      <c r="C31" s="73" t="s">
        <v>137</v>
      </c>
      <c r="D31" s="62">
        <v>44718</v>
      </c>
      <c r="E31" s="63">
        <v>44733</v>
      </c>
      <c r="F31" s="64">
        <f t="shared" si="0"/>
        <v>15</v>
      </c>
      <c r="G31" s="7" t="s">
        <v>193</v>
      </c>
      <c r="H31" s="66" t="s">
        <v>155</v>
      </c>
      <c r="I31" s="7" t="s">
        <v>35</v>
      </c>
      <c r="J31" s="7" t="str">
        <f t="shared" si="1"/>
        <v>4</v>
      </c>
      <c r="K31" s="7">
        <v>2</v>
      </c>
      <c r="L31" s="76">
        <v>1300</v>
      </c>
      <c r="M31" s="76">
        <v>93</v>
      </c>
      <c r="N31" s="76">
        <v>43</v>
      </c>
      <c r="O31" s="76">
        <v>49</v>
      </c>
      <c r="P31" s="76">
        <f t="shared" si="2"/>
        <v>44</v>
      </c>
      <c r="Q31" s="7">
        <f t="shared" si="3"/>
        <v>7.1538461538461533</v>
      </c>
      <c r="R31" s="7">
        <f t="shared" si="4"/>
        <v>3.3076923076923079</v>
      </c>
      <c r="S31" s="7">
        <f t="shared" si="5"/>
        <v>3.7692307692307692</v>
      </c>
      <c r="T31" s="7">
        <f t="shared" si="6"/>
        <v>3.3846153846153846</v>
      </c>
    </row>
    <row r="32" spans="1:20" s="7" customFormat="1">
      <c r="A32" s="47">
        <v>44864</v>
      </c>
      <c r="B32" s="61" t="s">
        <v>156</v>
      </c>
      <c r="C32" s="73" t="s">
        <v>137</v>
      </c>
      <c r="D32" s="62">
        <v>44718</v>
      </c>
      <c r="E32" s="63">
        <v>44733</v>
      </c>
      <c r="F32" s="64">
        <f t="shared" si="0"/>
        <v>15</v>
      </c>
      <c r="G32" s="7" t="s">
        <v>193</v>
      </c>
      <c r="H32" s="66" t="s">
        <v>157</v>
      </c>
      <c r="I32" s="7" t="s">
        <v>40</v>
      </c>
      <c r="J32" s="7" t="str">
        <f t="shared" si="1"/>
        <v>1</v>
      </c>
      <c r="K32" s="7">
        <v>1</v>
      </c>
      <c r="L32" s="76">
        <v>1896</v>
      </c>
      <c r="M32" s="76">
        <v>124</v>
      </c>
      <c r="N32" s="76">
        <v>78</v>
      </c>
      <c r="O32" s="76">
        <v>76</v>
      </c>
      <c r="P32" s="76">
        <f t="shared" si="2"/>
        <v>48</v>
      </c>
      <c r="Q32" s="7">
        <f t="shared" si="3"/>
        <v>6.5400843881856545</v>
      </c>
      <c r="R32" s="7">
        <f t="shared" si="4"/>
        <v>4.1139240506329111</v>
      </c>
      <c r="S32" s="7">
        <f t="shared" si="5"/>
        <v>4.0084388185654012</v>
      </c>
      <c r="T32" s="7">
        <f t="shared" si="6"/>
        <v>2.5316455696202533</v>
      </c>
    </row>
    <row r="33" spans="1:20" s="7" customFormat="1">
      <c r="A33" s="47">
        <v>44864</v>
      </c>
      <c r="B33" s="61" t="s">
        <v>156</v>
      </c>
      <c r="C33" s="73" t="s">
        <v>137</v>
      </c>
      <c r="D33" s="62">
        <v>44718</v>
      </c>
      <c r="E33" s="63">
        <v>44733</v>
      </c>
      <c r="F33" s="64">
        <f t="shared" si="0"/>
        <v>15</v>
      </c>
      <c r="G33" s="7" t="s">
        <v>193</v>
      </c>
      <c r="H33" s="66" t="s">
        <v>157</v>
      </c>
      <c r="I33" s="7" t="s">
        <v>40</v>
      </c>
      <c r="J33" s="7" t="str">
        <f t="shared" si="1"/>
        <v>1</v>
      </c>
      <c r="K33" s="7">
        <v>2</v>
      </c>
      <c r="L33" s="76">
        <v>1280</v>
      </c>
      <c r="M33" s="76">
        <v>86</v>
      </c>
      <c r="N33" s="76">
        <v>56</v>
      </c>
      <c r="O33" s="76">
        <v>61</v>
      </c>
      <c r="P33" s="76">
        <f t="shared" si="2"/>
        <v>25</v>
      </c>
      <c r="Q33" s="7">
        <f t="shared" si="3"/>
        <v>6.71875</v>
      </c>
      <c r="R33" s="7">
        <f t="shared" si="4"/>
        <v>4.375</v>
      </c>
      <c r="S33" s="7">
        <f t="shared" si="5"/>
        <v>4.765625</v>
      </c>
      <c r="T33" s="7">
        <f t="shared" si="6"/>
        <v>1.953125</v>
      </c>
    </row>
    <row r="34" spans="1:20" s="7" customFormat="1">
      <c r="A34" s="47">
        <v>44864</v>
      </c>
      <c r="B34" s="61" t="s">
        <v>156</v>
      </c>
      <c r="C34" s="73" t="s">
        <v>137</v>
      </c>
      <c r="D34" s="62">
        <v>44718</v>
      </c>
      <c r="E34" s="63">
        <v>44733</v>
      </c>
      <c r="F34" s="64">
        <f t="shared" si="0"/>
        <v>15</v>
      </c>
      <c r="G34" s="7" t="s">
        <v>193</v>
      </c>
      <c r="H34" s="66" t="s">
        <v>157</v>
      </c>
      <c r="I34" s="7" t="s">
        <v>41</v>
      </c>
      <c r="J34" s="7" t="str">
        <f t="shared" si="1"/>
        <v>2</v>
      </c>
      <c r="K34" s="7">
        <v>1</v>
      </c>
      <c r="L34" s="76">
        <v>1499</v>
      </c>
      <c r="M34" s="76">
        <v>78</v>
      </c>
      <c r="N34" s="76">
        <v>59</v>
      </c>
      <c r="O34" s="76">
        <v>61</v>
      </c>
      <c r="P34" s="76">
        <f t="shared" si="2"/>
        <v>17</v>
      </c>
      <c r="Q34" s="7">
        <f t="shared" si="3"/>
        <v>5.2034689793195463</v>
      </c>
      <c r="R34" s="7">
        <f t="shared" si="4"/>
        <v>3.935957304869913</v>
      </c>
      <c r="S34" s="7">
        <f t="shared" si="5"/>
        <v>4.0693795863909275</v>
      </c>
      <c r="T34" s="7">
        <f t="shared" si="6"/>
        <v>1.1340893929286191</v>
      </c>
    </row>
    <row r="35" spans="1:20" s="7" customFormat="1">
      <c r="A35" s="47">
        <v>44867</v>
      </c>
      <c r="B35" s="61" t="s">
        <v>156</v>
      </c>
      <c r="C35" s="73" t="s">
        <v>137</v>
      </c>
      <c r="D35" s="62">
        <v>44718</v>
      </c>
      <c r="E35" s="63">
        <v>44733</v>
      </c>
      <c r="F35" s="64">
        <f t="shared" si="0"/>
        <v>15</v>
      </c>
      <c r="G35" s="7" t="s">
        <v>193</v>
      </c>
      <c r="H35" s="66" t="s">
        <v>157</v>
      </c>
      <c r="I35" s="7" t="s">
        <v>42</v>
      </c>
      <c r="J35" s="7" t="str">
        <f t="shared" si="1"/>
        <v>3</v>
      </c>
      <c r="K35" s="7">
        <v>1</v>
      </c>
      <c r="L35" s="76">
        <v>1635</v>
      </c>
      <c r="M35" s="76">
        <v>131</v>
      </c>
      <c r="N35" s="76">
        <v>66</v>
      </c>
      <c r="O35" s="76">
        <v>60</v>
      </c>
      <c r="P35" s="76">
        <f t="shared" si="2"/>
        <v>71</v>
      </c>
      <c r="Q35" s="7">
        <f t="shared" si="3"/>
        <v>8.0122324159021403</v>
      </c>
      <c r="R35" s="7">
        <f t="shared" si="4"/>
        <v>4.0366972477064227</v>
      </c>
      <c r="S35" s="7">
        <f t="shared" si="5"/>
        <v>3.669724770642202</v>
      </c>
      <c r="T35" s="7">
        <f t="shared" si="6"/>
        <v>4.3425076452599392</v>
      </c>
    </row>
    <row r="36" spans="1:20" s="7" customFormat="1">
      <c r="A36" s="47">
        <v>44867</v>
      </c>
      <c r="B36" s="61" t="s">
        <v>156</v>
      </c>
      <c r="C36" s="73" t="s">
        <v>137</v>
      </c>
      <c r="D36" s="62">
        <v>44718</v>
      </c>
      <c r="E36" s="63">
        <v>44733</v>
      </c>
      <c r="F36" s="64">
        <f t="shared" si="0"/>
        <v>15</v>
      </c>
      <c r="G36" s="7" t="s">
        <v>193</v>
      </c>
      <c r="H36" s="66" t="s">
        <v>157</v>
      </c>
      <c r="I36" s="7" t="s">
        <v>43</v>
      </c>
      <c r="J36" s="7" t="str">
        <f t="shared" si="1"/>
        <v>4</v>
      </c>
      <c r="K36" s="7">
        <v>1</v>
      </c>
      <c r="L36" s="76">
        <v>1623</v>
      </c>
      <c r="M36" s="76">
        <v>130</v>
      </c>
      <c r="N36" s="76">
        <v>82</v>
      </c>
      <c r="O36" s="76">
        <v>74</v>
      </c>
      <c r="P36" s="76">
        <f t="shared" si="2"/>
        <v>56</v>
      </c>
      <c r="Q36" s="7">
        <f t="shared" si="3"/>
        <v>8.0098582871226114</v>
      </c>
      <c r="R36" s="7">
        <f t="shared" si="4"/>
        <v>5.0523721503388792</v>
      </c>
      <c r="S36" s="7">
        <f t="shared" si="5"/>
        <v>4.5594577942082566</v>
      </c>
      <c r="T36" s="7">
        <f t="shared" si="6"/>
        <v>3.4504004929143557</v>
      </c>
    </row>
    <row r="37" spans="1:20" s="7" customFormat="1">
      <c r="A37" s="47">
        <v>44867</v>
      </c>
      <c r="B37" s="61" t="s">
        <v>156</v>
      </c>
      <c r="C37" s="73" t="s">
        <v>137</v>
      </c>
      <c r="D37" s="62">
        <v>44718</v>
      </c>
      <c r="E37" s="63">
        <v>44733</v>
      </c>
      <c r="F37" s="64">
        <f t="shared" si="0"/>
        <v>15</v>
      </c>
      <c r="G37" s="7" t="s">
        <v>193</v>
      </c>
      <c r="H37" s="66" t="s">
        <v>157</v>
      </c>
      <c r="I37" s="7" t="s">
        <v>43</v>
      </c>
      <c r="J37" s="7" t="str">
        <f t="shared" si="1"/>
        <v>4</v>
      </c>
      <c r="K37" s="7">
        <v>2</v>
      </c>
      <c r="L37" s="76">
        <v>1473</v>
      </c>
      <c r="M37" s="76">
        <v>137</v>
      </c>
      <c r="N37" s="76">
        <v>90</v>
      </c>
      <c r="O37" s="76">
        <v>88</v>
      </c>
      <c r="P37" s="76">
        <f t="shared" si="2"/>
        <v>49</v>
      </c>
      <c r="Q37" s="7">
        <f t="shared" si="3"/>
        <v>9.3007467752885269</v>
      </c>
      <c r="R37" s="7">
        <f t="shared" si="4"/>
        <v>6.1099796334012222</v>
      </c>
      <c r="S37" s="7">
        <f t="shared" si="5"/>
        <v>5.9742023082145286</v>
      </c>
      <c r="T37" s="7">
        <f t="shared" si="6"/>
        <v>3.3265444670739988</v>
      </c>
    </row>
    <row r="38" spans="1:20" s="7" customFormat="1">
      <c r="A38" s="47">
        <v>44867</v>
      </c>
      <c r="B38" s="61" t="s">
        <v>158</v>
      </c>
      <c r="C38" s="73" t="s">
        <v>142</v>
      </c>
      <c r="D38" s="62">
        <v>44718</v>
      </c>
      <c r="E38" s="63">
        <v>44733</v>
      </c>
      <c r="F38" s="64">
        <f t="shared" si="0"/>
        <v>15</v>
      </c>
      <c r="G38" s="7" t="s">
        <v>193</v>
      </c>
      <c r="H38" s="66" t="s">
        <v>159</v>
      </c>
      <c r="I38" s="7" t="s">
        <v>48</v>
      </c>
      <c r="J38" s="7" t="str">
        <f t="shared" si="1"/>
        <v>1</v>
      </c>
      <c r="K38" s="7">
        <v>1</v>
      </c>
      <c r="L38" s="76">
        <v>1340</v>
      </c>
      <c r="M38" s="76">
        <v>137</v>
      </c>
      <c r="N38" s="76">
        <v>78</v>
      </c>
      <c r="O38" s="76">
        <v>93</v>
      </c>
      <c r="P38" s="76">
        <f t="shared" si="2"/>
        <v>44</v>
      </c>
      <c r="Q38" s="7">
        <f t="shared" si="3"/>
        <v>10.223880597014926</v>
      </c>
      <c r="R38" s="7">
        <f t="shared" si="4"/>
        <v>5.8208955223880592</v>
      </c>
      <c r="S38" s="7">
        <f t="shared" si="5"/>
        <v>6.9402985074626864</v>
      </c>
      <c r="T38" s="7">
        <f>P38/L38*100</f>
        <v>3.2835820895522385</v>
      </c>
    </row>
    <row r="39" spans="1:20" s="7" customFormat="1">
      <c r="A39" s="47">
        <v>44867</v>
      </c>
      <c r="B39" s="61" t="s">
        <v>158</v>
      </c>
      <c r="C39" s="73" t="s">
        <v>142</v>
      </c>
      <c r="D39" s="62">
        <v>44718</v>
      </c>
      <c r="E39" s="63">
        <v>44733</v>
      </c>
      <c r="F39" s="64">
        <f t="shared" si="0"/>
        <v>15</v>
      </c>
      <c r="G39" s="7" t="s">
        <v>193</v>
      </c>
      <c r="H39" s="66" t="s">
        <v>159</v>
      </c>
      <c r="I39" s="7" t="s">
        <v>48</v>
      </c>
      <c r="J39" s="7" t="str">
        <f t="shared" si="1"/>
        <v>1</v>
      </c>
      <c r="K39" s="7">
        <v>2</v>
      </c>
      <c r="L39" s="76">
        <v>1035</v>
      </c>
      <c r="M39" s="76">
        <v>83</v>
      </c>
      <c r="N39" s="76">
        <v>54</v>
      </c>
      <c r="O39" s="76">
        <v>55</v>
      </c>
      <c r="P39" s="76">
        <f t="shared" si="2"/>
        <v>28</v>
      </c>
      <c r="Q39" s="7">
        <f t="shared" si="3"/>
        <v>8.0193236714975846</v>
      </c>
      <c r="R39" s="7">
        <f t="shared" si="4"/>
        <v>5.2173913043478262</v>
      </c>
      <c r="S39" s="7">
        <f t="shared" si="5"/>
        <v>5.3140096618357484</v>
      </c>
      <c r="T39" s="7">
        <f t="shared" si="6"/>
        <v>2.7053140096618358</v>
      </c>
    </row>
    <row r="40" spans="1:20" s="7" customFormat="1">
      <c r="A40" s="47">
        <v>44867</v>
      </c>
      <c r="B40" s="61" t="s">
        <v>158</v>
      </c>
      <c r="C40" s="73" t="s">
        <v>142</v>
      </c>
      <c r="D40" s="62">
        <v>44718</v>
      </c>
      <c r="E40" s="63">
        <v>44733</v>
      </c>
      <c r="F40" s="64">
        <f t="shared" si="0"/>
        <v>15</v>
      </c>
      <c r="G40" s="7" t="s">
        <v>193</v>
      </c>
      <c r="H40" s="66" t="s">
        <v>159</v>
      </c>
      <c r="I40" s="7" t="s">
        <v>49</v>
      </c>
      <c r="J40" s="7" t="str">
        <f t="shared" si="1"/>
        <v>2</v>
      </c>
      <c r="K40" s="7">
        <v>1</v>
      </c>
      <c r="L40" s="76">
        <v>1448</v>
      </c>
      <c r="M40" s="76">
        <v>113</v>
      </c>
      <c r="N40" s="76">
        <v>73</v>
      </c>
      <c r="O40" s="76">
        <v>89</v>
      </c>
      <c r="P40" s="76">
        <f t="shared" si="2"/>
        <v>24</v>
      </c>
      <c r="Q40" s="7">
        <f t="shared" si="3"/>
        <v>7.8038674033149169</v>
      </c>
      <c r="R40" s="7">
        <f t="shared" si="4"/>
        <v>5.041436464088398</v>
      </c>
      <c r="S40" s="7">
        <f t="shared" si="5"/>
        <v>6.1464088397790055</v>
      </c>
      <c r="T40" s="7">
        <f t="shared" si="6"/>
        <v>1.6574585635359116</v>
      </c>
    </row>
    <row r="41" spans="1:20" s="7" customFormat="1">
      <c r="A41" s="47">
        <v>44867</v>
      </c>
      <c r="B41" s="61" t="s">
        <v>158</v>
      </c>
      <c r="C41" s="73" t="s">
        <v>142</v>
      </c>
      <c r="D41" s="62">
        <v>44718</v>
      </c>
      <c r="E41" s="63">
        <v>44733</v>
      </c>
      <c r="F41" s="64">
        <f t="shared" si="0"/>
        <v>15</v>
      </c>
      <c r="G41" s="7" t="s">
        <v>193</v>
      </c>
      <c r="H41" s="66" t="s">
        <v>159</v>
      </c>
      <c r="I41" s="7" t="s">
        <v>49</v>
      </c>
      <c r="J41" s="7" t="str">
        <f t="shared" si="1"/>
        <v>2</v>
      </c>
      <c r="K41" s="7">
        <v>2</v>
      </c>
      <c r="L41" s="76">
        <v>1230</v>
      </c>
      <c r="M41" s="76">
        <v>86</v>
      </c>
      <c r="N41" s="76">
        <v>63</v>
      </c>
      <c r="O41" s="76">
        <v>72</v>
      </c>
      <c r="P41" s="76">
        <f t="shared" si="2"/>
        <v>14</v>
      </c>
      <c r="Q41" s="7">
        <f t="shared" si="3"/>
        <v>6.9918699186991864</v>
      </c>
      <c r="R41" s="7">
        <f t="shared" si="4"/>
        <v>5.1219512195121952</v>
      </c>
      <c r="S41" s="7">
        <f t="shared" si="5"/>
        <v>5.8536585365853666</v>
      </c>
      <c r="T41" s="7">
        <f t="shared" si="6"/>
        <v>1.1382113821138211</v>
      </c>
    </row>
    <row r="42" spans="1:20" s="7" customFormat="1">
      <c r="A42" s="47">
        <v>44870</v>
      </c>
      <c r="B42" s="61" t="s">
        <v>158</v>
      </c>
      <c r="C42" s="73" t="s">
        <v>142</v>
      </c>
      <c r="D42" s="62">
        <v>44718</v>
      </c>
      <c r="E42" s="63">
        <v>44733</v>
      </c>
      <c r="F42" s="64">
        <f t="shared" si="0"/>
        <v>15</v>
      </c>
      <c r="G42" s="7" t="s">
        <v>193</v>
      </c>
      <c r="H42" s="66" t="s">
        <v>159</v>
      </c>
      <c r="I42" s="7" t="s">
        <v>50</v>
      </c>
      <c r="J42" s="7" t="str">
        <f t="shared" si="1"/>
        <v>3</v>
      </c>
      <c r="K42" s="7">
        <v>1</v>
      </c>
      <c r="L42" s="76">
        <v>1389</v>
      </c>
      <c r="M42" s="76">
        <v>121</v>
      </c>
      <c r="N42" s="76">
        <v>74</v>
      </c>
      <c r="O42" s="76">
        <v>78</v>
      </c>
      <c r="P42" s="76">
        <f t="shared" si="2"/>
        <v>43</v>
      </c>
      <c r="Q42" s="7">
        <f t="shared" si="3"/>
        <v>8.7113030957523403</v>
      </c>
      <c r="R42" s="7">
        <f t="shared" si="4"/>
        <v>5.3275737940964722</v>
      </c>
      <c r="S42" s="7">
        <f t="shared" si="5"/>
        <v>5.615550755939525</v>
      </c>
      <c r="T42" s="7">
        <f t="shared" si="6"/>
        <v>3.0957523398128148</v>
      </c>
    </row>
    <row r="43" spans="1:20" s="7" customFormat="1">
      <c r="A43" s="47">
        <v>44870</v>
      </c>
      <c r="B43" s="61" t="s">
        <v>158</v>
      </c>
      <c r="C43" s="73" t="s">
        <v>142</v>
      </c>
      <c r="D43" s="62">
        <v>44718</v>
      </c>
      <c r="E43" s="63">
        <v>44733</v>
      </c>
      <c r="F43" s="64">
        <f t="shared" si="0"/>
        <v>15</v>
      </c>
      <c r="G43" s="7" t="s">
        <v>193</v>
      </c>
      <c r="H43" s="66" t="s">
        <v>159</v>
      </c>
      <c r="I43" s="7" t="s">
        <v>50</v>
      </c>
      <c r="J43" s="7" t="str">
        <f t="shared" si="1"/>
        <v>3</v>
      </c>
      <c r="K43" s="7">
        <v>2</v>
      </c>
      <c r="L43" s="76">
        <v>1482</v>
      </c>
      <c r="M43" s="76">
        <v>114</v>
      </c>
      <c r="N43" s="76">
        <v>89</v>
      </c>
      <c r="O43" s="76">
        <v>71</v>
      </c>
      <c r="P43" s="76">
        <f t="shared" si="2"/>
        <v>43</v>
      </c>
      <c r="Q43" s="7">
        <f t="shared" si="3"/>
        <v>7.6923076923076925</v>
      </c>
      <c r="R43" s="7">
        <f t="shared" si="4"/>
        <v>6.0053981106612682</v>
      </c>
      <c r="S43" s="7">
        <f t="shared" si="5"/>
        <v>4.7908232118758436</v>
      </c>
      <c r="T43" s="7">
        <f t="shared" si="6"/>
        <v>2.9014844804318489</v>
      </c>
    </row>
    <row r="44" spans="1:20" s="7" customFormat="1">
      <c r="A44" s="47">
        <v>44870</v>
      </c>
      <c r="B44" s="61" t="s">
        <v>158</v>
      </c>
      <c r="C44" s="73" t="s">
        <v>142</v>
      </c>
      <c r="D44" s="62">
        <v>44718</v>
      </c>
      <c r="E44" s="63">
        <v>44733</v>
      </c>
      <c r="F44" s="64">
        <f t="shared" si="0"/>
        <v>15</v>
      </c>
      <c r="G44" s="7" t="s">
        <v>193</v>
      </c>
      <c r="H44" s="66" t="s">
        <v>159</v>
      </c>
      <c r="I44" s="7" t="s">
        <v>51</v>
      </c>
      <c r="J44" s="7" t="str">
        <f t="shared" si="1"/>
        <v>4</v>
      </c>
      <c r="K44" s="7">
        <v>1</v>
      </c>
      <c r="L44" s="76">
        <v>1749</v>
      </c>
      <c r="M44" s="76">
        <v>105</v>
      </c>
      <c r="N44" s="76">
        <v>74</v>
      </c>
      <c r="O44" s="76">
        <v>58</v>
      </c>
      <c r="P44" s="76">
        <f t="shared" si="2"/>
        <v>47</v>
      </c>
      <c r="Q44" s="7">
        <f t="shared" si="3"/>
        <v>6.0034305317324188</v>
      </c>
      <c r="R44" s="7">
        <f t="shared" si="4"/>
        <v>4.230989136649514</v>
      </c>
      <c r="S44" s="7">
        <f t="shared" si="5"/>
        <v>3.3161806746712408</v>
      </c>
      <c r="T44" s="7">
        <f t="shared" si="6"/>
        <v>2.687249857061178</v>
      </c>
    </row>
    <row r="45" spans="1:20" s="7" customFormat="1">
      <c r="A45" s="47">
        <v>44870</v>
      </c>
      <c r="B45" s="61" t="s">
        <v>158</v>
      </c>
      <c r="C45" s="73" t="s">
        <v>142</v>
      </c>
      <c r="D45" s="62">
        <v>44718</v>
      </c>
      <c r="E45" s="63">
        <v>44733</v>
      </c>
      <c r="F45" s="64">
        <f t="shared" si="0"/>
        <v>15</v>
      </c>
      <c r="G45" s="7" t="s">
        <v>193</v>
      </c>
      <c r="H45" s="66" t="s">
        <v>159</v>
      </c>
      <c r="I45" s="7" t="s">
        <v>51</v>
      </c>
      <c r="J45" s="7" t="str">
        <f t="shared" si="1"/>
        <v>4</v>
      </c>
      <c r="K45" s="7">
        <v>2</v>
      </c>
      <c r="L45" s="76">
        <v>2213</v>
      </c>
      <c r="M45" s="76">
        <v>220</v>
      </c>
      <c r="N45" s="76">
        <v>131</v>
      </c>
      <c r="O45" s="76">
        <v>102</v>
      </c>
      <c r="P45" s="76">
        <f t="shared" si="2"/>
        <v>118</v>
      </c>
      <c r="Q45" s="7">
        <f t="shared" si="3"/>
        <v>9.9412562132851345</v>
      </c>
      <c r="R45" s="7">
        <f t="shared" si="4"/>
        <v>5.9195661997288749</v>
      </c>
      <c r="S45" s="7">
        <f t="shared" si="5"/>
        <v>4.609127880704925</v>
      </c>
      <c r="T45" s="7">
        <f t="shared" si="6"/>
        <v>5.3321283325802078</v>
      </c>
    </row>
    <row r="46" spans="1:20" s="7" customFormat="1">
      <c r="A46" s="47">
        <v>44870</v>
      </c>
      <c r="B46" s="61" t="s">
        <v>160</v>
      </c>
      <c r="C46" s="73" t="s">
        <v>142</v>
      </c>
      <c r="D46" s="62">
        <v>44718</v>
      </c>
      <c r="E46" s="63">
        <v>44733</v>
      </c>
      <c r="F46" s="64">
        <f t="shared" si="0"/>
        <v>15</v>
      </c>
      <c r="G46" s="7" t="s">
        <v>193</v>
      </c>
      <c r="H46" s="66" t="s">
        <v>161</v>
      </c>
      <c r="I46" s="7" t="s">
        <v>56</v>
      </c>
      <c r="J46" s="7" t="str">
        <f t="shared" si="1"/>
        <v>1</v>
      </c>
      <c r="K46" s="7">
        <v>1</v>
      </c>
      <c r="L46" s="76">
        <v>1316</v>
      </c>
      <c r="M46" s="76">
        <v>190</v>
      </c>
      <c r="N46" s="76">
        <v>128</v>
      </c>
      <c r="O46" s="76">
        <v>106</v>
      </c>
      <c r="P46" s="76">
        <f t="shared" si="2"/>
        <v>84</v>
      </c>
      <c r="Q46" s="7">
        <f t="shared" si="3"/>
        <v>14.437689969604865</v>
      </c>
      <c r="R46" s="7">
        <f t="shared" si="4"/>
        <v>9.7264437689969601</v>
      </c>
      <c r="S46" s="7">
        <f t="shared" si="5"/>
        <v>8.0547112462006076</v>
      </c>
      <c r="T46" s="7">
        <f t="shared" si="6"/>
        <v>6.3829787234042552</v>
      </c>
    </row>
    <row r="47" spans="1:20" s="7" customFormat="1">
      <c r="A47" s="47">
        <v>44870</v>
      </c>
      <c r="B47" s="61" t="s">
        <v>160</v>
      </c>
      <c r="C47" s="73" t="s">
        <v>142</v>
      </c>
      <c r="D47" s="62">
        <v>44718</v>
      </c>
      <c r="E47" s="63">
        <v>44733</v>
      </c>
      <c r="F47" s="64">
        <f t="shared" si="0"/>
        <v>15</v>
      </c>
      <c r="G47" s="7" t="s">
        <v>193</v>
      </c>
      <c r="H47" s="66" t="s">
        <v>161</v>
      </c>
      <c r="I47" s="7" t="s">
        <v>56</v>
      </c>
      <c r="J47" s="7" t="str">
        <f t="shared" si="1"/>
        <v>1</v>
      </c>
      <c r="K47" s="7">
        <v>2</v>
      </c>
      <c r="L47" s="76">
        <v>1330</v>
      </c>
      <c r="M47" s="76">
        <v>113</v>
      </c>
      <c r="N47" s="76">
        <v>68</v>
      </c>
      <c r="O47" s="76">
        <v>51</v>
      </c>
      <c r="P47" s="76">
        <f>M47-O47</f>
        <v>62</v>
      </c>
      <c r="Q47" s="7">
        <f t="shared" si="3"/>
        <v>8.4962406015037608</v>
      </c>
      <c r="R47" s="7">
        <f t="shared" si="4"/>
        <v>5.1127819548872182</v>
      </c>
      <c r="S47" s="7">
        <f t="shared" si="5"/>
        <v>3.8345864661654137</v>
      </c>
      <c r="T47" s="7">
        <f t="shared" si="6"/>
        <v>4.6616541353383463</v>
      </c>
    </row>
    <row r="48" spans="1:20" s="7" customFormat="1">
      <c r="A48" s="47">
        <v>44870</v>
      </c>
      <c r="B48" s="61" t="s">
        <v>160</v>
      </c>
      <c r="C48" s="73" t="s">
        <v>142</v>
      </c>
      <c r="D48" s="62">
        <v>44718</v>
      </c>
      <c r="E48" s="63">
        <v>44733</v>
      </c>
      <c r="F48" s="64">
        <f t="shared" si="0"/>
        <v>15</v>
      </c>
      <c r="G48" s="7" t="s">
        <v>193</v>
      </c>
      <c r="H48" s="66" t="s">
        <v>161</v>
      </c>
      <c r="I48" s="7" t="s">
        <v>57</v>
      </c>
      <c r="J48" s="7" t="str">
        <f t="shared" si="1"/>
        <v>2</v>
      </c>
      <c r="K48" s="7">
        <v>1</v>
      </c>
      <c r="L48" s="76">
        <v>799</v>
      </c>
      <c r="M48" s="76">
        <v>58</v>
      </c>
      <c r="N48" s="76">
        <v>42</v>
      </c>
      <c r="O48" s="76">
        <v>32</v>
      </c>
      <c r="P48" s="76">
        <f t="shared" si="2"/>
        <v>26</v>
      </c>
      <c r="Q48" s="7">
        <f t="shared" si="3"/>
        <v>7.259073842302878</v>
      </c>
      <c r="R48" s="7">
        <f t="shared" si="4"/>
        <v>5.2565707133917394</v>
      </c>
      <c r="S48" s="7">
        <f t="shared" si="5"/>
        <v>4.005006257822278</v>
      </c>
      <c r="T48" s="7">
        <f t="shared" si="6"/>
        <v>3.2540675844806008</v>
      </c>
    </row>
    <row r="49" spans="1:20" s="7" customFormat="1">
      <c r="A49" s="47">
        <v>44871</v>
      </c>
      <c r="B49" s="61" t="s">
        <v>160</v>
      </c>
      <c r="C49" s="73" t="s">
        <v>142</v>
      </c>
      <c r="D49" s="62">
        <v>44718</v>
      </c>
      <c r="E49" s="63">
        <v>44733</v>
      </c>
      <c r="F49" s="64">
        <f t="shared" si="0"/>
        <v>15</v>
      </c>
      <c r="G49" s="7" t="s">
        <v>193</v>
      </c>
      <c r="H49" s="66" t="s">
        <v>161</v>
      </c>
      <c r="I49" s="7" t="s">
        <v>58</v>
      </c>
      <c r="J49" s="7" t="str">
        <f t="shared" si="1"/>
        <v>3</v>
      </c>
      <c r="K49" s="7">
        <v>1</v>
      </c>
      <c r="L49" s="76">
        <v>994</v>
      </c>
      <c r="M49" s="76">
        <v>97</v>
      </c>
      <c r="N49" s="76">
        <v>49</v>
      </c>
      <c r="O49" s="76">
        <v>42</v>
      </c>
      <c r="P49" s="76">
        <f t="shared" si="2"/>
        <v>55</v>
      </c>
      <c r="Q49" s="7">
        <f t="shared" si="3"/>
        <v>9.7585513078470818</v>
      </c>
      <c r="R49" s="7">
        <f t="shared" si="4"/>
        <v>4.929577464788732</v>
      </c>
      <c r="S49" s="7">
        <f t="shared" si="5"/>
        <v>4.225352112676056</v>
      </c>
      <c r="T49" s="7">
        <f t="shared" si="6"/>
        <v>5.5331991951710267</v>
      </c>
    </row>
    <row r="50" spans="1:20" s="7" customFormat="1">
      <c r="A50" s="47">
        <v>44871</v>
      </c>
      <c r="B50" s="61" t="s">
        <v>160</v>
      </c>
      <c r="C50" s="73" t="s">
        <v>142</v>
      </c>
      <c r="D50" s="62">
        <v>44718</v>
      </c>
      <c r="E50" s="63">
        <v>44733</v>
      </c>
      <c r="F50" s="64">
        <f t="shared" si="0"/>
        <v>15</v>
      </c>
      <c r="G50" s="7" t="s">
        <v>193</v>
      </c>
      <c r="H50" s="66" t="s">
        <v>161</v>
      </c>
      <c r="I50" s="7" t="s">
        <v>58</v>
      </c>
      <c r="J50" s="7" t="str">
        <f t="shared" si="1"/>
        <v>3</v>
      </c>
      <c r="K50" s="7">
        <v>2</v>
      </c>
      <c r="L50" s="76">
        <v>1200</v>
      </c>
      <c r="M50" s="76">
        <v>118</v>
      </c>
      <c r="N50" s="76">
        <v>70</v>
      </c>
      <c r="O50" s="76">
        <v>54</v>
      </c>
      <c r="P50" s="76">
        <f t="shared" si="2"/>
        <v>64</v>
      </c>
      <c r="Q50" s="7">
        <f t="shared" si="3"/>
        <v>9.8333333333333321</v>
      </c>
      <c r="R50" s="7">
        <f t="shared" si="4"/>
        <v>5.833333333333333</v>
      </c>
      <c r="S50" s="7">
        <f t="shared" si="5"/>
        <v>4.5</v>
      </c>
      <c r="T50" s="7">
        <f t="shared" si="6"/>
        <v>5.3333333333333339</v>
      </c>
    </row>
    <row r="51" spans="1:20" s="7" customFormat="1">
      <c r="A51" s="47">
        <v>44871</v>
      </c>
      <c r="B51" s="61" t="s">
        <v>160</v>
      </c>
      <c r="C51" s="73" t="s">
        <v>142</v>
      </c>
      <c r="D51" s="62">
        <v>44718</v>
      </c>
      <c r="E51" s="63">
        <v>44733</v>
      </c>
      <c r="F51" s="64">
        <f t="shared" si="0"/>
        <v>15</v>
      </c>
      <c r="G51" s="7" t="s">
        <v>193</v>
      </c>
      <c r="H51" s="66" t="s">
        <v>161</v>
      </c>
      <c r="I51" s="7" t="s">
        <v>59</v>
      </c>
      <c r="J51" s="7" t="str">
        <f t="shared" si="1"/>
        <v>4</v>
      </c>
      <c r="K51" s="7">
        <v>1</v>
      </c>
      <c r="L51" s="76">
        <v>1297</v>
      </c>
      <c r="M51" s="76">
        <v>94</v>
      </c>
      <c r="N51" s="76">
        <v>52</v>
      </c>
      <c r="O51" s="76">
        <v>40</v>
      </c>
      <c r="P51" s="76">
        <f t="shared" si="2"/>
        <v>54</v>
      </c>
      <c r="Q51" s="7">
        <f t="shared" si="3"/>
        <v>7.2474942174248271</v>
      </c>
      <c r="R51" s="7">
        <f t="shared" si="4"/>
        <v>4.0092521202775639</v>
      </c>
      <c r="S51" s="7">
        <f t="shared" si="5"/>
        <v>3.084040092521203</v>
      </c>
      <c r="T51" s="7">
        <f t="shared" si="6"/>
        <v>4.1634541249036241</v>
      </c>
    </row>
    <row r="52" spans="1:20" s="7" customFormat="1">
      <c r="A52" s="47">
        <v>44871</v>
      </c>
      <c r="B52" s="61" t="s">
        <v>160</v>
      </c>
      <c r="C52" s="73" t="s">
        <v>142</v>
      </c>
      <c r="D52" s="62">
        <v>44718</v>
      </c>
      <c r="E52" s="63">
        <v>44733</v>
      </c>
      <c r="F52" s="64">
        <f t="shared" si="0"/>
        <v>15</v>
      </c>
      <c r="G52" s="7" t="s">
        <v>193</v>
      </c>
      <c r="H52" s="66" t="s">
        <v>161</v>
      </c>
      <c r="I52" s="7" t="s">
        <v>59</v>
      </c>
      <c r="J52" s="7" t="str">
        <f t="shared" si="1"/>
        <v>4</v>
      </c>
      <c r="K52" s="7">
        <v>2</v>
      </c>
      <c r="L52" s="76">
        <v>1458</v>
      </c>
      <c r="M52" s="76">
        <v>171</v>
      </c>
      <c r="N52" s="76">
        <v>99</v>
      </c>
      <c r="O52" s="76">
        <v>60</v>
      </c>
      <c r="P52" s="76">
        <f t="shared" si="2"/>
        <v>111</v>
      </c>
      <c r="Q52" s="7">
        <f t="shared" si="3"/>
        <v>11.728395061728394</v>
      </c>
      <c r="R52" s="7">
        <f t="shared" si="4"/>
        <v>6.7901234567901234</v>
      </c>
      <c r="S52" s="7">
        <f t="shared" si="5"/>
        <v>4.1152263374485596</v>
      </c>
      <c r="T52" s="7">
        <f t="shared" si="6"/>
        <v>7.6131687242798352</v>
      </c>
    </row>
    <row r="53" spans="1:20" s="7" customFormat="1">
      <c r="A53" s="47">
        <v>44871</v>
      </c>
      <c r="B53" s="61" t="s">
        <v>188</v>
      </c>
      <c r="C53" s="73" t="s">
        <v>137</v>
      </c>
      <c r="D53" s="63">
        <v>44763</v>
      </c>
      <c r="E53" s="63">
        <v>44778</v>
      </c>
      <c r="F53" s="64">
        <f t="shared" si="0"/>
        <v>15</v>
      </c>
      <c r="G53" s="7" t="s">
        <v>193</v>
      </c>
      <c r="H53" s="67" t="s">
        <v>163</v>
      </c>
      <c r="I53" s="7" t="s">
        <v>64</v>
      </c>
      <c r="J53" s="7" t="str">
        <f t="shared" si="1"/>
        <v>1</v>
      </c>
      <c r="K53" s="7">
        <v>1</v>
      </c>
      <c r="L53" s="76">
        <v>610</v>
      </c>
      <c r="M53" s="76">
        <v>73</v>
      </c>
      <c r="N53" s="76">
        <v>56</v>
      </c>
      <c r="O53" s="76">
        <v>24</v>
      </c>
      <c r="P53" s="76">
        <f t="shared" si="2"/>
        <v>49</v>
      </c>
      <c r="Q53" s="7">
        <f t="shared" si="3"/>
        <v>11.967213114754099</v>
      </c>
      <c r="R53" s="7">
        <f t="shared" si="4"/>
        <v>9.1803278688524586</v>
      </c>
      <c r="S53" s="7">
        <f t="shared" si="5"/>
        <v>3.9344262295081971</v>
      </c>
      <c r="T53" s="7">
        <f t="shared" si="6"/>
        <v>8.0327868852459012</v>
      </c>
    </row>
    <row r="54" spans="1:20" s="7" customFormat="1">
      <c r="A54" s="47">
        <v>44871</v>
      </c>
      <c r="B54" s="61" t="s">
        <v>188</v>
      </c>
      <c r="C54" s="73" t="s">
        <v>137</v>
      </c>
      <c r="D54" s="63">
        <v>44763</v>
      </c>
      <c r="E54" s="63">
        <v>44778</v>
      </c>
      <c r="F54" s="64">
        <f t="shared" si="0"/>
        <v>15</v>
      </c>
      <c r="G54" s="7" t="s">
        <v>193</v>
      </c>
      <c r="H54" s="67" t="s">
        <v>163</v>
      </c>
      <c r="I54" s="7" t="s">
        <v>64</v>
      </c>
      <c r="J54" s="7" t="str">
        <f t="shared" si="1"/>
        <v>1</v>
      </c>
      <c r="K54" s="7">
        <v>2</v>
      </c>
      <c r="L54" s="76">
        <v>1135</v>
      </c>
      <c r="M54" s="76">
        <v>88</v>
      </c>
      <c r="N54" s="76">
        <v>68</v>
      </c>
      <c r="O54" s="76">
        <v>23</v>
      </c>
      <c r="P54" s="76">
        <f t="shared" si="2"/>
        <v>65</v>
      </c>
      <c r="Q54" s="7">
        <f t="shared" si="3"/>
        <v>7.7533039647577091</v>
      </c>
      <c r="R54" s="7">
        <f t="shared" si="4"/>
        <v>5.9911894273127748</v>
      </c>
      <c r="S54" s="7">
        <f t="shared" si="5"/>
        <v>2.0264317180616742</v>
      </c>
      <c r="T54" s="7">
        <f t="shared" si="6"/>
        <v>5.7268722466960353</v>
      </c>
    </row>
    <row r="55" spans="1:20" s="7" customFormat="1">
      <c r="A55" s="47">
        <v>44871</v>
      </c>
      <c r="B55" s="61" t="s">
        <v>188</v>
      </c>
      <c r="C55" s="73" t="s">
        <v>137</v>
      </c>
      <c r="D55" s="63">
        <v>44763</v>
      </c>
      <c r="E55" s="63">
        <v>44778</v>
      </c>
      <c r="F55" s="64">
        <f t="shared" si="0"/>
        <v>15</v>
      </c>
      <c r="G55" s="7" t="s">
        <v>193</v>
      </c>
      <c r="H55" s="61" t="s">
        <v>163</v>
      </c>
      <c r="I55" s="7" t="s">
        <v>65</v>
      </c>
      <c r="J55" s="7" t="str">
        <f t="shared" si="1"/>
        <v>2</v>
      </c>
      <c r="K55" s="7">
        <v>1</v>
      </c>
      <c r="L55" s="76">
        <v>1096</v>
      </c>
      <c r="M55" s="76">
        <v>138</v>
      </c>
      <c r="N55" s="76">
        <v>114</v>
      </c>
      <c r="O55" s="76">
        <v>75</v>
      </c>
      <c r="P55" s="76">
        <f t="shared" si="2"/>
        <v>63</v>
      </c>
      <c r="Q55" s="7">
        <f t="shared" si="3"/>
        <v>12.59124087591241</v>
      </c>
      <c r="R55" s="7">
        <f t="shared" si="4"/>
        <v>10.401459854014599</v>
      </c>
      <c r="S55" s="7">
        <f t="shared" si="5"/>
        <v>6.8430656934306571</v>
      </c>
      <c r="T55" s="7">
        <f t="shared" si="6"/>
        <v>5.7481751824817522</v>
      </c>
    </row>
    <row r="56" spans="1:20" s="7" customFormat="1">
      <c r="A56" s="47">
        <v>44871</v>
      </c>
      <c r="B56" s="61" t="s">
        <v>188</v>
      </c>
      <c r="C56" s="73" t="s">
        <v>137</v>
      </c>
      <c r="D56" s="63">
        <v>44763</v>
      </c>
      <c r="E56" s="63">
        <v>44778</v>
      </c>
      <c r="F56" s="64">
        <f t="shared" si="0"/>
        <v>15</v>
      </c>
      <c r="G56" s="7" t="s">
        <v>193</v>
      </c>
      <c r="H56" s="61" t="s">
        <v>163</v>
      </c>
      <c r="I56" s="7" t="s">
        <v>65</v>
      </c>
      <c r="J56" s="7" t="str">
        <f t="shared" si="1"/>
        <v>2</v>
      </c>
      <c r="K56" s="7">
        <v>2</v>
      </c>
      <c r="L56" s="76">
        <v>1177</v>
      </c>
      <c r="M56" s="76">
        <v>164</v>
      </c>
      <c r="N56" s="76">
        <v>90</v>
      </c>
      <c r="O56" s="76">
        <v>55</v>
      </c>
      <c r="P56" s="76">
        <f t="shared" si="2"/>
        <v>109</v>
      </c>
      <c r="Q56" s="7">
        <f t="shared" si="3"/>
        <v>13.93372982158029</v>
      </c>
      <c r="R56" s="7">
        <f t="shared" si="4"/>
        <v>7.6465590484282071</v>
      </c>
      <c r="S56" s="7">
        <f t="shared" si="5"/>
        <v>4.6728971962616823</v>
      </c>
      <c r="T56" s="7">
        <f t="shared" si="6"/>
        <v>9.2608326253186064</v>
      </c>
    </row>
    <row r="57" spans="1:20" s="7" customFormat="1">
      <c r="A57" s="47">
        <v>44874</v>
      </c>
      <c r="B57" s="61" t="s">
        <v>188</v>
      </c>
      <c r="C57" s="73" t="s">
        <v>137</v>
      </c>
      <c r="D57" s="63">
        <v>44763</v>
      </c>
      <c r="E57" s="63">
        <v>44778</v>
      </c>
      <c r="F57" s="64">
        <f t="shared" si="0"/>
        <v>15</v>
      </c>
      <c r="G57" s="7" t="s">
        <v>193</v>
      </c>
      <c r="H57" s="61" t="s">
        <v>163</v>
      </c>
      <c r="I57" s="7" t="s">
        <v>66</v>
      </c>
      <c r="J57" s="7" t="str">
        <f t="shared" si="1"/>
        <v>3</v>
      </c>
      <c r="K57" s="7">
        <v>1</v>
      </c>
      <c r="L57" s="76">
        <v>1802</v>
      </c>
      <c r="M57" s="76">
        <v>173</v>
      </c>
      <c r="N57" s="76">
        <v>120</v>
      </c>
      <c r="O57" s="76">
        <v>116</v>
      </c>
      <c r="P57" s="76">
        <f t="shared" si="2"/>
        <v>57</v>
      </c>
      <c r="Q57" s="7">
        <f t="shared" si="3"/>
        <v>9.6004439511653707</v>
      </c>
      <c r="R57" s="7">
        <f t="shared" si="4"/>
        <v>6.659267480577137</v>
      </c>
      <c r="S57" s="7">
        <f t="shared" si="5"/>
        <v>6.4372918978912317</v>
      </c>
      <c r="T57" s="7">
        <f t="shared" si="6"/>
        <v>3.1631520532741395</v>
      </c>
    </row>
    <row r="58" spans="1:20" s="7" customFormat="1">
      <c r="A58" s="47">
        <v>44874</v>
      </c>
      <c r="B58" s="61" t="s">
        <v>188</v>
      </c>
      <c r="C58" s="73" t="s">
        <v>137</v>
      </c>
      <c r="D58" s="63">
        <v>44763</v>
      </c>
      <c r="E58" s="63">
        <v>44778</v>
      </c>
      <c r="F58" s="64">
        <f t="shared" si="0"/>
        <v>15</v>
      </c>
      <c r="G58" s="7" t="s">
        <v>193</v>
      </c>
      <c r="H58" s="61" t="s">
        <v>163</v>
      </c>
      <c r="I58" s="7" t="s">
        <v>67</v>
      </c>
      <c r="J58" s="7" t="str">
        <f t="shared" si="1"/>
        <v>4</v>
      </c>
      <c r="K58" s="7">
        <v>1</v>
      </c>
      <c r="L58" s="76">
        <v>1130</v>
      </c>
      <c r="M58" s="76">
        <v>117</v>
      </c>
      <c r="N58" s="76">
        <v>65</v>
      </c>
      <c r="O58" s="76">
        <v>34</v>
      </c>
      <c r="P58" s="76">
        <f t="shared" si="2"/>
        <v>83</v>
      </c>
      <c r="Q58" s="7">
        <f t="shared" si="3"/>
        <v>10.353982300884956</v>
      </c>
      <c r="R58" s="7">
        <f t="shared" si="4"/>
        <v>5.7522123893805306</v>
      </c>
      <c r="S58" s="7">
        <f t="shared" si="5"/>
        <v>3.0088495575221237</v>
      </c>
      <c r="T58" s="7">
        <f t="shared" si="6"/>
        <v>7.3451327433628322</v>
      </c>
    </row>
    <row r="59" spans="1:20" s="7" customFormat="1">
      <c r="A59" s="47">
        <v>44874</v>
      </c>
      <c r="B59" s="61" t="s">
        <v>188</v>
      </c>
      <c r="C59" s="73" t="s">
        <v>137</v>
      </c>
      <c r="D59" s="63">
        <v>44763</v>
      </c>
      <c r="E59" s="63">
        <v>44778</v>
      </c>
      <c r="F59" s="64">
        <f t="shared" si="0"/>
        <v>15</v>
      </c>
      <c r="G59" s="7" t="s">
        <v>193</v>
      </c>
      <c r="H59" s="61" t="s">
        <v>163</v>
      </c>
      <c r="I59" s="7" t="s">
        <v>67</v>
      </c>
      <c r="J59" s="7" t="str">
        <f t="shared" si="1"/>
        <v>4</v>
      </c>
      <c r="K59" s="7">
        <v>2</v>
      </c>
      <c r="L59" s="76">
        <v>995</v>
      </c>
      <c r="M59" s="76">
        <v>26</v>
      </c>
      <c r="N59" s="76">
        <v>18</v>
      </c>
      <c r="O59" s="76">
        <v>5</v>
      </c>
      <c r="P59" s="76">
        <f t="shared" si="2"/>
        <v>21</v>
      </c>
      <c r="Q59" s="7">
        <f t="shared" si="3"/>
        <v>2.613065326633166</v>
      </c>
      <c r="R59" s="7">
        <f t="shared" si="4"/>
        <v>1.8090452261306531</v>
      </c>
      <c r="S59" s="7">
        <f t="shared" si="5"/>
        <v>0.50251256281407031</v>
      </c>
      <c r="T59" s="7">
        <f t="shared" si="6"/>
        <v>2.1105527638190953</v>
      </c>
    </row>
    <row r="60" spans="1:20" s="7" customFormat="1">
      <c r="A60" s="47">
        <v>44874</v>
      </c>
      <c r="B60" s="61" t="s">
        <v>189</v>
      </c>
      <c r="C60" s="73" t="s">
        <v>142</v>
      </c>
      <c r="D60" s="63">
        <v>44763</v>
      </c>
      <c r="E60" s="63">
        <v>44778</v>
      </c>
      <c r="F60" s="64">
        <f t="shared" si="0"/>
        <v>15</v>
      </c>
      <c r="G60" s="7" t="s">
        <v>193</v>
      </c>
      <c r="H60" s="65" t="s">
        <v>165</v>
      </c>
      <c r="I60" s="7" t="s">
        <v>72</v>
      </c>
      <c r="J60" s="7" t="str">
        <f t="shared" si="1"/>
        <v>1</v>
      </c>
      <c r="K60" s="7">
        <v>1</v>
      </c>
      <c r="L60" s="76">
        <v>1367</v>
      </c>
      <c r="M60" s="76">
        <v>68</v>
      </c>
      <c r="N60" s="76">
        <v>34</v>
      </c>
      <c r="O60" s="76">
        <v>33</v>
      </c>
      <c r="P60" s="76">
        <f t="shared" si="2"/>
        <v>35</v>
      </c>
      <c r="Q60" s="7">
        <f t="shared" si="3"/>
        <v>4.9743964886613021</v>
      </c>
      <c r="R60" s="7">
        <f t="shared" si="4"/>
        <v>2.4871982443306511</v>
      </c>
      <c r="S60" s="7">
        <f t="shared" si="5"/>
        <v>2.4140453547915142</v>
      </c>
      <c r="T60" s="7">
        <f t="shared" si="6"/>
        <v>2.560351133869788</v>
      </c>
    </row>
    <row r="61" spans="1:20" s="7" customFormat="1">
      <c r="A61" s="47">
        <v>44874</v>
      </c>
      <c r="B61" s="61" t="s">
        <v>189</v>
      </c>
      <c r="C61" s="73" t="s">
        <v>142</v>
      </c>
      <c r="D61" s="63">
        <v>44763</v>
      </c>
      <c r="E61" s="63">
        <v>44778</v>
      </c>
      <c r="F61" s="64">
        <f t="shared" si="0"/>
        <v>15</v>
      </c>
      <c r="G61" s="7" t="s">
        <v>193</v>
      </c>
      <c r="H61" s="65" t="s">
        <v>165</v>
      </c>
      <c r="I61" s="7" t="s">
        <v>73</v>
      </c>
      <c r="J61" s="7" t="str">
        <f t="shared" si="1"/>
        <v>2</v>
      </c>
      <c r="K61" s="7">
        <v>1</v>
      </c>
      <c r="L61" s="76">
        <v>894</v>
      </c>
      <c r="M61" s="76">
        <v>102</v>
      </c>
      <c r="N61" s="76">
        <v>71</v>
      </c>
      <c r="O61" s="76">
        <v>65</v>
      </c>
      <c r="P61" s="76">
        <f t="shared" si="2"/>
        <v>37</v>
      </c>
      <c r="Q61" s="7">
        <f t="shared" si="3"/>
        <v>11.409395973154362</v>
      </c>
      <c r="R61" s="7">
        <f t="shared" si="4"/>
        <v>7.9418344519015669</v>
      </c>
      <c r="S61" s="7">
        <f t="shared" si="5"/>
        <v>7.2706935123042511</v>
      </c>
      <c r="T61" s="7">
        <f t="shared" si="6"/>
        <v>4.1387024608501122</v>
      </c>
    </row>
    <row r="62" spans="1:20" s="7" customFormat="1">
      <c r="A62" s="47">
        <v>44874</v>
      </c>
      <c r="B62" s="61" t="s">
        <v>189</v>
      </c>
      <c r="C62" s="73" t="s">
        <v>142</v>
      </c>
      <c r="D62" s="63">
        <v>44763</v>
      </c>
      <c r="E62" s="63">
        <v>44778</v>
      </c>
      <c r="F62" s="64">
        <f t="shared" si="0"/>
        <v>15</v>
      </c>
      <c r="G62" s="7" t="s">
        <v>193</v>
      </c>
      <c r="H62" s="65" t="s">
        <v>165</v>
      </c>
      <c r="I62" s="7" t="s">
        <v>73</v>
      </c>
      <c r="J62" s="7" t="str">
        <f t="shared" si="1"/>
        <v>2</v>
      </c>
      <c r="K62" s="7">
        <v>2</v>
      </c>
      <c r="L62" s="76">
        <v>1645</v>
      </c>
      <c r="M62" s="76">
        <v>138</v>
      </c>
      <c r="N62" s="76">
        <v>63</v>
      </c>
      <c r="O62" s="76">
        <v>90</v>
      </c>
      <c r="P62" s="76">
        <f t="shared" si="2"/>
        <v>48</v>
      </c>
      <c r="Q62" s="7">
        <f t="shared" si="3"/>
        <v>8.3890577507598785</v>
      </c>
      <c r="R62" s="7">
        <f t="shared" si="4"/>
        <v>3.8297872340425529</v>
      </c>
      <c r="S62" s="7">
        <f t="shared" si="5"/>
        <v>5.4711246200607899</v>
      </c>
      <c r="T62" s="7">
        <f t="shared" si="6"/>
        <v>2.9179331306990881</v>
      </c>
    </row>
    <row r="63" spans="1:20" s="7" customFormat="1">
      <c r="A63" s="47">
        <v>44874</v>
      </c>
      <c r="B63" s="61" t="s">
        <v>189</v>
      </c>
      <c r="C63" s="73" t="s">
        <v>142</v>
      </c>
      <c r="D63" s="63">
        <v>44763</v>
      </c>
      <c r="E63" s="63">
        <v>44778</v>
      </c>
      <c r="F63" s="64">
        <f t="shared" si="0"/>
        <v>15</v>
      </c>
      <c r="G63" s="7" t="s">
        <v>193</v>
      </c>
      <c r="H63" s="65" t="s">
        <v>165</v>
      </c>
      <c r="I63" s="7" t="s">
        <v>74</v>
      </c>
      <c r="J63" s="7" t="str">
        <f t="shared" si="1"/>
        <v>3</v>
      </c>
      <c r="K63" s="7">
        <v>1</v>
      </c>
      <c r="L63" s="76">
        <v>1389</v>
      </c>
      <c r="M63" s="76">
        <v>60</v>
      </c>
      <c r="N63" s="76">
        <v>37</v>
      </c>
      <c r="O63" s="76">
        <v>21</v>
      </c>
      <c r="P63" s="76">
        <f t="shared" si="2"/>
        <v>39</v>
      </c>
      <c r="Q63" s="7">
        <f t="shared" si="3"/>
        <v>4.319654427645788</v>
      </c>
      <c r="R63" s="7">
        <f t="shared" si="4"/>
        <v>2.6637868970482361</v>
      </c>
      <c r="S63" s="7">
        <f t="shared" si="5"/>
        <v>1.5118790496760259</v>
      </c>
      <c r="T63" s="7">
        <f t="shared" si="6"/>
        <v>2.8077753779697625</v>
      </c>
    </row>
    <row r="64" spans="1:20" s="7" customFormat="1">
      <c r="A64" s="47">
        <v>44874</v>
      </c>
      <c r="B64" s="61" t="s">
        <v>189</v>
      </c>
      <c r="C64" s="73" t="s">
        <v>142</v>
      </c>
      <c r="D64" s="63">
        <v>44763</v>
      </c>
      <c r="E64" s="63">
        <v>44778</v>
      </c>
      <c r="F64" s="64">
        <f t="shared" si="0"/>
        <v>15</v>
      </c>
      <c r="G64" s="7" t="s">
        <v>193</v>
      </c>
      <c r="H64" s="65" t="s">
        <v>165</v>
      </c>
      <c r="I64" s="7" t="s">
        <v>74</v>
      </c>
      <c r="J64" s="7" t="str">
        <f t="shared" si="1"/>
        <v>3</v>
      </c>
      <c r="K64" s="7">
        <v>2</v>
      </c>
      <c r="L64" s="76">
        <v>934</v>
      </c>
      <c r="M64" s="76">
        <v>57</v>
      </c>
      <c r="N64" s="76">
        <v>29</v>
      </c>
      <c r="O64" s="76">
        <v>28</v>
      </c>
      <c r="P64" s="76">
        <f t="shared" si="2"/>
        <v>29</v>
      </c>
      <c r="Q64" s="7">
        <f>M64/L64*100</f>
        <v>6.1027837259100641</v>
      </c>
      <c r="R64" s="7">
        <f>N64/L64*100</f>
        <v>3.1049250535331905</v>
      </c>
      <c r="S64" s="7">
        <f>O64/L64*100</f>
        <v>2.9978586723768736</v>
      </c>
      <c r="T64" s="7">
        <f t="shared" si="6"/>
        <v>3.1049250535331905</v>
      </c>
    </row>
    <row r="65" spans="1:20" s="7" customFormat="1">
      <c r="A65" s="47">
        <v>44874</v>
      </c>
      <c r="B65" s="61" t="s">
        <v>189</v>
      </c>
      <c r="C65" s="73" t="s">
        <v>142</v>
      </c>
      <c r="D65" s="63">
        <v>44763</v>
      </c>
      <c r="E65" s="63">
        <v>44778</v>
      </c>
      <c r="F65" s="64">
        <f t="shared" si="0"/>
        <v>15</v>
      </c>
      <c r="G65" s="7" t="s">
        <v>193</v>
      </c>
      <c r="H65" s="65" t="s">
        <v>165</v>
      </c>
      <c r="I65" s="7" t="s">
        <v>75</v>
      </c>
      <c r="J65" s="7" t="str">
        <f t="shared" si="1"/>
        <v>4</v>
      </c>
      <c r="K65" s="7">
        <v>1</v>
      </c>
      <c r="L65" s="76">
        <v>659</v>
      </c>
      <c r="M65" s="76">
        <v>113</v>
      </c>
      <c r="N65" s="76">
        <v>51</v>
      </c>
      <c r="O65" s="76">
        <v>43</v>
      </c>
      <c r="P65" s="76">
        <f t="shared" si="2"/>
        <v>70</v>
      </c>
      <c r="Q65" s="7">
        <f t="shared" ref="Q65:Q95" si="7">M65/L65*100</f>
        <v>17.147192716236724</v>
      </c>
      <c r="R65" s="7">
        <f t="shared" ref="R65:R95" si="8">N65/L65*100</f>
        <v>7.7389984825493165</v>
      </c>
      <c r="S65" s="7">
        <f t="shared" ref="S65:S95" si="9">O65/L65*100</f>
        <v>6.5250379362670712</v>
      </c>
      <c r="T65" s="7">
        <f>P65/L65*100</f>
        <v>10.62215477996965</v>
      </c>
    </row>
    <row r="66" spans="1:20" s="7" customFormat="1">
      <c r="A66" s="47">
        <v>44874</v>
      </c>
      <c r="B66" s="61" t="s">
        <v>189</v>
      </c>
      <c r="C66" s="73" t="s">
        <v>142</v>
      </c>
      <c r="D66" s="63">
        <v>44763</v>
      </c>
      <c r="E66" s="63">
        <v>44778</v>
      </c>
      <c r="F66" s="64">
        <f t="shared" ref="F66:F129" si="10">E66-D66</f>
        <v>15</v>
      </c>
      <c r="G66" s="7" t="s">
        <v>193</v>
      </c>
      <c r="H66" s="65" t="s">
        <v>165</v>
      </c>
      <c r="I66" s="7" t="s">
        <v>75</v>
      </c>
      <c r="J66" s="7" t="str">
        <f t="shared" ref="J66" si="11">RIGHT(I66,1)</f>
        <v>4</v>
      </c>
      <c r="K66" s="7">
        <v>2</v>
      </c>
      <c r="L66" s="76">
        <v>976</v>
      </c>
      <c r="M66" s="76">
        <v>144</v>
      </c>
      <c r="N66" s="76">
        <v>56</v>
      </c>
      <c r="O66" s="76">
        <v>55</v>
      </c>
      <c r="P66" s="76">
        <f t="shared" si="2"/>
        <v>89</v>
      </c>
      <c r="Q66" s="7">
        <f t="shared" si="7"/>
        <v>14.754098360655737</v>
      </c>
      <c r="R66" s="7">
        <f t="shared" si="8"/>
        <v>5.7377049180327866</v>
      </c>
      <c r="S66" s="7">
        <f t="shared" si="9"/>
        <v>5.6352459016393439</v>
      </c>
      <c r="T66" s="7">
        <f t="shared" si="6"/>
        <v>9.1188524590163933</v>
      </c>
    </row>
    <row r="67" spans="1:20" s="7" customFormat="1">
      <c r="A67" s="50">
        <v>44857</v>
      </c>
      <c r="B67" s="61" t="s">
        <v>146</v>
      </c>
      <c r="C67" s="73" t="s">
        <v>137</v>
      </c>
      <c r="D67" s="62">
        <v>44716</v>
      </c>
      <c r="E67" s="63">
        <v>44731</v>
      </c>
      <c r="F67" s="64">
        <f t="shared" si="10"/>
        <v>15</v>
      </c>
      <c r="G67" s="7" t="s">
        <v>194</v>
      </c>
      <c r="H67" s="65" t="s">
        <v>147</v>
      </c>
      <c r="I67" s="7" t="s">
        <v>4</v>
      </c>
      <c r="J67" s="7" t="str">
        <f>RIGHT(I67,1)</f>
        <v>1</v>
      </c>
      <c r="K67" s="7">
        <v>1</v>
      </c>
      <c r="L67" s="76">
        <v>645</v>
      </c>
      <c r="M67" s="76">
        <v>37</v>
      </c>
      <c r="N67" s="76">
        <v>38</v>
      </c>
      <c r="O67" s="76">
        <v>26</v>
      </c>
      <c r="P67" s="76">
        <f t="shared" ref="P67:P74" si="12">M67-O67</f>
        <v>11</v>
      </c>
      <c r="Q67" s="7">
        <f t="shared" si="7"/>
        <v>5.7364341085271313</v>
      </c>
      <c r="R67" s="7">
        <f t="shared" si="8"/>
        <v>5.8914728682170541</v>
      </c>
      <c r="S67" s="7">
        <f t="shared" si="9"/>
        <v>4.0310077519379846</v>
      </c>
      <c r="T67" s="7">
        <f t="shared" ref="T67:T95" si="13">P67/L67*100</f>
        <v>1.7054263565891472</v>
      </c>
    </row>
    <row r="68" spans="1:20" s="7" customFormat="1">
      <c r="A68" s="50">
        <v>44857</v>
      </c>
      <c r="B68" s="61" t="s">
        <v>146</v>
      </c>
      <c r="C68" s="73" t="s">
        <v>137</v>
      </c>
      <c r="D68" s="62">
        <v>44716</v>
      </c>
      <c r="E68" s="63">
        <v>44731</v>
      </c>
      <c r="F68" s="64">
        <f t="shared" si="10"/>
        <v>15</v>
      </c>
      <c r="G68" s="7" t="s">
        <v>194</v>
      </c>
      <c r="H68" s="65" t="s">
        <v>147</v>
      </c>
      <c r="I68" s="7" t="s">
        <v>4</v>
      </c>
      <c r="J68" s="7" t="str">
        <f t="shared" ref="J68:J131" si="14">RIGHT(I68,1)</f>
        <v>1</v>
      </c>
      <c r="K68" s="7">
        <v>2</v>
      </c>
      <c r="L68" s="76">
        <v>658</v>
      </c>
      <c r="M68" s="76">
        <v>45</v>
      </c>
      <c r="N68" s="76">
        <v>49</v>
      </c>
      <c r="O68" s="76">
        <v>35</v>
      </c>
      <c r="P68" s="76">
        <f t="shared" si="12"/>
        <v>10</v>
      </c>
      <c r="Q68" s="7">
        <f t="shared" si="7"/>
        <v>6.8389057750759878</v>
      </c>
      <c r="R68" s="7">
        <f t="shared" si="8"/>
        <v>7.4468085106382977</v>
      </c>
      <c r="S68" s="7">
        <f t="shared" si="9"/>
        <v>5.3191489361702127</v>
      </c>
      <c r="T68" s="7">
        <f t="shared" si="13"/>
        <v>1.5197568389057752</v>
      </c>
    </row>
    <row r="69" spans="1:20" s="7" customFormat="1">
      <c r="A69" s="50">
        <v>44857</v>
      </c>
      <c r="B69" s="61" t="s">
        <v>146</v>
      </c>
      <c r="C69" s="73" t="s">
        <v>137</v>
      </c>
      <c r="D69" s="62">
        <v>44716</v>
      </c>
      <c r="E69" s="63">
        <v>44731</v>
      </c>
      <c r="F69" s="64">
        <f t="shared" si="10"/>
        <v>15</v>
      </c>
      <c r="G69" s="7" t="s">
        <v>194</v>
      </c>
      <c r="H69" s="65" t="s">
        <v>147</v>
      </c>
      <c r="I69" s="7" t="s">
        <v>5</v>
      </c>
      <c r="J69" s="7" t="str">
        <f t="shared" si="14"/>
        <v>2</v>
      </c>
      <c r="K69" s="7">
        <v>1</v>
      </c>
      <c r="L69" s="76">
        <v>840</v>
      </c>
      <c r="M69" s="76">
        <v>89</v>
      </c>
      <c r="N69" s="76">
        <v>74</v>
      </c>
      <c r="O69" s="76">
        <v>45</v>
      </c>
      <c r="P69" s="76">
        <f t="shared" si="12"/>
        <v>44</v>
      </c>
      <c r="Q69" s="7">
        <f t="shared" si="7"/>
        <v>10.595238095238095</v>
      </c>
      <c r="R69" s="7">
        <f t="shared" si="8"/>
        <v>8.8095238095238102</v>
      </c>
      <c r="S69" s="7">
        <f t="shared" si="9"/>
        <v>5.3571428571428568</v>
      </c>
      <c r="T69" s="7">
        <f t="shared" si="13"/>
        <v>5.2380952380952381</v>
      </c>
    </row>
    <row r="70" spans="1:20" s="7" customFormat="1">
      <c r="A70" s="50">
        <v>44857</v>
      </c>
      <c r="B70" s="61" t="s">
        <v>146</v>
      </c>
      <c r="C70" s="73" t="s">
        <v>137</v>
      </c>
      <c r="D70" s="62">
        <v>44716</v>
      </c>
      <c r="E70" s="63">
        <v>44731</v>
      </c>
      <c r="F70" s="64">
        <f t="shared" si="10"/>
        <v>15</v>
      </c>
      <c r="G70" s="7" t="s">
        <v>194</v>
      </c>
      <c r="H70" s="65" t="s">
        <v>147</v>
      </c>
      <c r="I70" s="7" t="s">
        <v>6</v>
      </c>
      <c r="J70" s="7" t="str">
        <f t="shared" si="14"/>
        <v>3</v>
      </c>
      <c r="K70" s="7">
        <v>1</v>
      </c>
      <c r="L70" s="76">
        <v>982</v>
      </c>
      <c r="M70" s="76">
        <v>62</v>
      </c>
      <c r="N70" s="76">
        <v>63</v>
      </c>
      <c r="O70" s="76">
        <v>31</v>
      </c>
      <c r="P70" s="76">
        <f t="shared" si="12"/>
        <v>31</v>
      </c>
      <c r="Q70" s="7">
        <f t="shared" si="7"/>
        <v>6.313645621181263</v>
      </c>
      <c r="R70" s="7">
        <f t="shared" si="8"/>
        <v>6.4154786150712839</v>
      </c>
      <c r="S70" s="7">
        <f t="shared" si="9"/>
        <v>3.1568228105906315</v>
      </c>
      <c r="T70" s="7">
        <f t="shared" si="13"/>
        <v>3.1568228105906315</v>
      </c>
    </row>
    <row r="71" spans="1:20" s="5" customFormat="1" ht="16.5" customHeight="1">
      <c r="A71" s="50">
        <v>44857</v>
      </c>
      <c r="B71" s="61" t="s">
        <v>146</v>
      </c>
      <c r="C71" s="73" t="s">
        <v>137</v>
      </c>
      <c r="D71" s="62">
        <v>44716</v>
      </c>
      <c r="E71" s="63">
        <v>44731</v>
      </c>
      <c r="F71" s="64">
        <f t="shared" si="10"/>
        <v>15</v>
      </c>
      <c r="G71" s="7" t="s">
        <v>194</v>
      </c>
      <c r="H71" s="65" t="s">
        <v>147</v>
      </c>
      <c r="I71" s="7" t="s">
        <v>6</v>
      </c>
      <c r="J71" s="7" t="str">
        <f t="shared" si="14"/>
        <v>3</v>
      </c>
      <c r="K71" s="7">
        <v>2</v>
      </c>
      <c r="L71" s="76">
        <v>644</v>
      </c>
      <c r="M71" s="76">
        <v>87</v>
      </c>
      <c r="N71" s="76">
        <v>62</v>
      </c>
      <c r="O71" s="76">
        <v>21</v>
      </c>
      <c r="P71" s="76">
        <f t="shared" si="12"/>
        <v>66</v>
      </c>
      <c r="Q71" s="7">
        <f t="shared" si="7"/>
        <v>13.509316770186336</v>
      </c>
      <c r="R71" s="7">
        <f t="shared" si="8"/>
        <v>9.6273291925465845</v>
      </c>
      <c r="S71" s="7">
        <f t="shared" si="9"/>
        <v>3.2608695652173911</v>
      </c>
      <c r="T71" s="7">
        <f t="shared" si="13"/>
        <v>10.248447204968944</v>
      </c>
    </row>
    <row r="72" spans="1:20" s="7" customFormat="1">
      <c r="A72" s="50">
        <v>44857</v>
      </c>
      <c r="B72" s="61" t="s">
        <v>146</v>
      </c>
      <c r="C72" s="73" t="s">
        <v>137</v>
      </c>
      <c r="D72" s="62">
        <v>44716</v>
      </c>
      <c r="E72" s="63">
        <v>44731</v>
      </c>
      <c r="F72" s="64">
        <f t="shared" si="10"/>
        <v>15</v>
      </c>
      <c r="G72" s="7" t="s">
        <v>194</v>
      </c>
      <c r="H72" s="65" t="s">
        <v>147</v>
      </c>
      <c r="I72" s="7" t="s">
        <v>7</v>
      </c>
      <c r="J72" s="7" t="str">
        <f t="shared" si="14"/>
        <v>4</v>
      </c>
      <c r="K72" s="7">
        <v>1</v>
      </c>
      <c r="L72" s="76">
        <v>887</v>
      </c>
      <c r="M72" s="76">
        <v>88</v>
      </c>
      <c r="N72" s="76">
        <v>65</v>
      </c>
      <c r="O72" s="76">
        <v>37</v>
      </c>
      <c r="P72" s="76">
        <f t="shared" si="12"/>
        <v>51</v>
      </c>
      <c r="Q72" s="7">
        <f t="shared" si="7"/>
        <v>9.9210822998872601</v>
      </c>
      <c r="R72" s="7">
        <f t="shared" si="8"/>
        <v>7.3280721533258166</v>
      </c>
      <c r="S72" s="7">
        <f t="shared" si="9"/>
        <v>4.1713641488162345</v>
      </c>
      <c r="T72" s="7">
        <f t="shared" si="13"/>
        <v>5.7497181510710256</v>
      </c>
    </row>
    <row r="73" spans="1:20" s="7" customFormat="1">
      <c r="A73" s="50">
        <v>44857</v>
      </c>
      <c r="B73" s="61" t="s">
        <v>146</v>
      </c>
      <c r="C73" s="73" t="s">
        <v>137</v>
      </c>
      <c r="D73" s="62">
        <v>44716</v>
      </c>
      <c r="E73" s="63">
        <v>44731</v>
      </c>
      <c r="F73" s="64">
        <f t="shared" si="10"/>
        <v>15</v>
      </c>
      <c r="G73" s="7" t="s">
        <v>194</v>
      </c>
      <c r="H73" s="65" t="s">
        <v>147</v>
      </c>
      <c r="I73" s="7" t="s">
        <v>7</v>
      </c>
      <c r="J73" s="7" t="str">
        <f t="shared" si="14"/>
        <v>4</v>
      </c>
      <c r="K73" s="7">
        <v>2</v>
      </c>
      <c r="L73" s="76">
        <v>1151</v>
      </c>
      <c r="M73" s="76">
        <v>96</v>
      </c>
      <c r="N73" s="76">
        <v>85</v>
      </c>
      <c r="O73" s="76">
        <v>50</v>
      </c>
      <c r="P73" s="76">
        <f t="shared" si="12"/>
        <v>46</v>
      </c>
      <c r="Q73" s="7">
        <f t="shared" si="7"/>
        <v>8.3405734144222414</v>
      </c>
      <c r="R73" s="7">
        <f t="shared" si="8"/>
        <v>7.3848827106863597</v>
      </c>
      <c r="S73" s="7">
        <f t="shared" si="9"/>
        <v>4.3440486533449176</v>
      </c>
      <c r="T73" s="7">
        <f t="shared" si="13"/>
        <v>3.9965247610773238</v>
      </c>
    </row>
    <row r="74" spans="1:20" s="7" customFormat="1">
      <c r="A74" s="50">
        <v>44859</v>
      </c>
      <c r="B74" s="61" t="s">
        <v>148</v>
      </c>
      <c r="C74" s="73" t="s">
        <v>137</v>
      </c>
      <c r="D74" s="62">
        <v>44716</v>
      </c>
      <c r="E74" s="63">
        <v>44731</v>
      </c>
      <c r="F74" s="64">
        <f t="shared" si="10"/>
        <v>15</v>
      </c>
      <c r="G74" s="7" t="s">
        <v>194</v>
      </c>
      <c r="H74" s="65" t="s">
        <v>149</v>
      </c>
      <c r="I74" s="7" t="s">
        <v>12</v>
      </c>
      <c r="J74" s="7" t="str">
        <f t="shared" si="14"/>
        <v>1</v>
      </c>
      <c r="K74" s="7">
        <v>1</v>
      </c>
      <c r="L74" s="76">
        <v>1122</v>
      </c>
      <c r="M74" s="76">
        <v>99</v>
      </c>
      <c r="N74" s="76">
        <v>98</v>
      </c>
      <c r="O74" s="76">
        <v>54</v>
      </c>
      <c r="P74" s="76">
        <f t="shared" si="12"/>
        <v>45</v>
      </c>
      <c r="Q74" s="7">
        <f t="shared" si="7"/>
        <v>8.8235294117647065</v>
      </c>
      <c r="R74" s="7">
        <f t="shared" si="8"/>
        <v>8.7344028520499108</v>
      </c>
      <c r="S74" s="7">
        <f t="shared" si="9"/>
        <v>4.8128342245989302</v>
      </c>
      <c r="T74" s="7">
        <f t="shared" si="13"/>
        <v>4.0106951871657754</v>
      </c>
    </row>
    <row r="75" spans="1:20" s="7" customFormat="1">
      <c r="A75" s="50">
        <v>44859</v>
      </c>
      <c r="B75" s="61" t="s">
        <v>148</v>
      </c>
      <c r="C75" s="73" t="s">
        <v>137</v>
      </c>
      <c r="D75" s="62">
        <v>44716</v>
      </c>
      <c r="E75" s="63">
        <v>44731</v>
      </c>
      <c r="F75" s="64">
        <f t="shared" si="10"/>
        <v>15</v>
      </c>
      <c r="G75" s="7" t="s">
        <v>194</v>
      </c>
      <c r="H75" s="65" t="s">
        <v>149</v>
      </c>
      <c r="I75" s="7" t="s">
        <v>13</v>
      </c>
      <c r="J75" s="7" t="str">
        <f t="shared" si="14"/>
        <v>2</v>
      </c>
      <c r="K75" s="7">
        <v>1</v>
      </c>
      <c r="L75" s="76">
        <v>969</v>
      </c>
      <c r="M75" s="76">
        <v>94</v>
      </c>
      <c r="N75" s="76">
        <v>77</v>
      </c>
      <c r="O75" s="76">
        <v>44</v>
      </c>
      <c r="P75" s="76">
        <f>M75-O75</f>
        <v>50</v>
      </c>
      <c r="Q75" s="7">
        <f t="shared" si="7"/>
        <v>9.7007223942208469</v>
      </c>
      <c r="R75" s="7">
        <f t="shared" si="8"/>
        <v>7.9463364293085661</v>
      </c>
      <c r="S75" s="7">
        <f t="shared" si="9"/>
        <v>4.5407636738906092</v>
      </c>
      <c r="T75" s="7">
        <f t="shared" si="13"/>
        <v>5.1599587203302368</v>
      </c>
    </row>
    <row r="76" spans="1:20" s="7" customFormat="1">
      <c r="A76" s="50">
        <v>44859</v>
      </c>
      <c r="B76" s="61" t="s">
        <v>148</v>
      </c>
      <c r="C76" s="73" t="s">
        <v>137</v>
      </c>
      <c r="D76" s="62">
        <v>44716</v>
      </c>
      <c r="E76" s="63">
        <v>44731</v>
      </c>
      <c r="F76" s="64">
        <f t="shared" si="10"/>
        <v>15</v>
      </c>
      <c r="G76" s="7" t="s">
        <v>194</v>
      </c>
      <c r="H76" s="65" t="s">
        <v>149</v>
      </c>
      <c r="I76" s="7" t="s">
        <v>13</v>
      </c>
      <c r="J76" s="7" t="str">
        <f t="shared" si="14"/>
        <v>2</v>
      </c>
      <c r="K76" s="7">
        <v>2</v>
      </c>
      <c r="L76" s="76">
        <v>929</v>
      </c>
      <c r="M76" s="76">
        <v>98</v>
      </c>
      <c r="N76" s="76">
        <v>71</v>
      </c>
      <c r="O76" s="76">
        <v>33</v>
      </c>
      <c r="P76" s="76">
        <f t="shared" ref="P76:P137" si="15">M76-O76</f>
        <v>65</v>
      </c>
      <c r="Q76" s="7">
        <f t="shared" si="7"/>
        <v>10.548977395048439</v>
      </c>
      <c r="R76" s="7">
        <f t="shared" si="8"/>
        <v>7.6426264800861139</v>
      </c>
      <c r="S76" s="7">
        <f t="shared" si="9"/>
        <v>3.5522066738428419</v>
      </c>
      <c r="T76" s="7">
        <f t="shared" si="13"/>
        <v>6.9967707212055972</v>
      </c>
    </row>
    <row r="77" spans="1:20" s="7" customFormat="1">
      <c r="A77" s="50">
        <v>44859</v>
      </c>
      <c r="B77" s="61" t="s">
        <v>148</v>
      </c>
      <c r="C77" s="73" t="s">
        <v>137</v>
      </c>
      <c r="D77" s="62">
        <v>44716</v>
      </c>
      <c r="E77" s="63">
        <v>44731</v>
      </c>
      <c r="F77" s="64">
        <f t="shared" si="10"/>
        <v>15</v>
      </c>
      <c r="G77" s="7" t="s">
        <v>194</v>
      </c>
      <c r="H77" s="65" t="s">
        <v>149</v>
      </c>
      <c r="I77" s="7" t="s">
        <v>14</v>
      </c>
      <c r="J77" s="7" t="str">
        <f t="shared" si="14"/>
        <v>3</v>
      </c>
      <c r="K77" s="7">
        <v>1</v>
      </c>
      <c r="L77" s="76">
        <v>961</v>
      </c>
      <c r="M77" s="76">
        <v>84</v>
      </c>
      <c r="N77" s="76">
        <v>85</v>
      </c>
      <c r="O77" s="76">
        <v>48</v>
      </c>
      <c r="P77" s="76">
        <f t="shared" si="15"/>
        <v>36</v>
      </c>
      <c r="Q77" s="7">
        <f t="shared" si="7"/>
        <v>8.7408949011446406</v>
      </c>
      <c r="R77" s="7">
        <f t="shared" si="8"/>
        <v>8.8449531737773146</v>
      </c>
      <c r="S77" s="7">
        <f t="shared" si="9"/>
        <v>4.9947970863683659</v>
      </c>
      <c r="T77" s="7">
        <f t="shared" si="13"/>
        <v>3.7460978147762747</v>
      </c>
    </row>
    <row r="78" spans="1:20" s="7" customFormat="1">
      <c r="A78" s="50">
        <v>44859</v>
      </c>
      <c r="B78" s="61" t="s">
        <v>148</v>
      </c>
      <c r="C78" s="73" t="s">
        <v>137</v>
      </c>
      <c r="D78" s="62">
        <v>44716</v>
      </c>
      <c r="E78" s="63">
        <v>44731</v>
      </c>
      <c r="F78" s="64">
        <f t="shared" si="10"/>
        <v>15</v>
      </c>
      <c r="G78" s="7" t="s">
        <v>194</v>
      </c>
      <c r="H78" s="65" t="s">
        <v>149</v>
      </c>
      <c r="I78" s="7" t="s">
        <v>15</v>
      </c>
      <c r="J78" s="7" t="str">
        <f t="shared" si="14"/>
        <v>4</v>
      </c>
      <c r="K78" s="7">
        <v>1</v>
      </c>
      <c r="L78" s="76">
        <v>790</v>
      </c>
      <c r="M78" s="76">
        <v>73</v>
      </c>
      <c r="N78" s="76">
        <v>75</v>
      </c>
      <c r="O78" s="76">
        <v>34</v>
      </c>
      <c r="P78" s="76">
        <f t="shared" si="15"/>
        <v>39</v>
      </c>
      <c r="Q78" s="7">
        <f t="shared" si="7"/>
        <v>9.2405063291139253</v>
      </c>
      <c r="R78" s="7">
        <f t="shared" si="8"/>
        <v>9.4936708860759502</v>
      </c>
      <c r="S78" s="7">
        <f t="shared" si="9"/>
        <v>4.3037974683544302</v>
      </c>
      <c r="T78" s="7">
        <f t="shared" si="13"/>
        <v>4.9367088607594933</v>
      </c>
    </row>
    <row r="79" spans="1:20" s="7" customFormat="1">
      <c r="A79" s="50">
        <v>44859</v>
      </c>
      <c r="B79" s="61" t="s">
        <v>148</v>
      </c>
      <c r="C79" s="73" t="s">
        <v>137</v>
      </c>
      <c r="D79" s="62">
        <v>44716</v>
      </c>
      <c r="E79" s="63">
        <v>44731</v>
      </c>
      <c r="F79" s="64">
        <f t="shared" si="10"/>
        <v>15</v>
      </c>
      <c r="G79" s="7" t="s">
        <v>194</v>
      </c>
      <c r="H79" s="65" t="s">
        <v>149</v>
      </c>
      <c r="I79" s="7" t="s">
        <v>15</v>
      </c>
      <c r="J79" s="7" t="str">
        <f t="shared" si="14"/>
        <v>4</v>
      </c>
      <c r="K79" s="7">
        <v>2</v>
      </c>
      <c r="L79" s="76">
        <v>603</v>
      </c>
      <c r="M79" s="76">
        <v>34</v>
      </c>
      <c r="N79" s="76">
        <v>39</v>
      </c>
      <c r="O79" s="76">
        <v>17</v>
      </c>
      <c r="P79" s="76">
        <f t="shared" si="15"/>
        <v>17</v>
      </c>
      <c r="Q79" s="7">
        <f t="shared" si="7"/>
        <v>5.6384742951907132</v>
      </c>
      <c r="R79" s="7">
        <f t="shared" si="8"/>
        <v>6.467661691542288</v>
      </c>
      <c r="S79" s="7">
        <f t="shared" si="9"/>
        <v>2.8192371475953566</v>
      </c>
      <c r="T79" s="7">
        <f t="shared" si="13"/>
        <v>2.8192371475953566</v>
      </c>
    </row>
    <row r="80" spans="1:20" s="7" customFormat="1">
      <c r="A80" s="50">
        <v>44859</v>
      </c>
      <c r="B80" s="61" t="s">
        <v>148</v>
      </c>
      <c r="C80" s="73" t="s">
        <v>137</v>
      </c>
      <c r="D80" s="62">
        <v>44716</v>
      </c>
      <c r="E80" s="63">
        <v>44731</v>
      </c>
      <c r="F80" s="64">
        <f t="shared" si="10"/>
        <v>15</v>
      </c>
      <c r="G80" s="7" t="s">
        <v>194</v>
      </c>
      <c r="H80" s="65" t="s">
        <v>149</v>
      </c>
      <c r="I80" s="7" t="s">
        <v>15</v>
      </c>
      <c r="J80" s="7" t="str">
        <f t="shared" si="14"/>
        <v>4</v>
      </c>
      <c r="K80" s="7">
        <v>3</v>
      </c>
      <c r="L80" s="76">
        <v>703</v>
      </c>
      <c r="M80" s="76">
        <v>81</v>
      </c>
      <c r="N80" s="76">
        <v>59</v>
      </c>
      <c r="O80" s="76">
        <v>31</v>
      </c>
      <c r="P80" s="76">
        <f t="shared" si="15"/>
        <v>50</v>
      </c>
      <c r="Q80" s="7">
        <f t="shared" si="7"/>
        <v>11.522048364153626</v>
      </c>
      <c r="R80" s="7">
        <f t="shared" si="8"/>
        <v>8.3926031294452343</v>
      </c>
      <c r="S80" s="7">
        <f t="shared" si="9"/>
        <v>4.4096728307254622</v>
      </c>
      <c r="T80" s="7">
        <f t="shared" si="13"/>
        <v>7.1123755334281658</v>
      </c>
    </row>
    <row r="81" spans="1:20" s="7" customFormat="1">
      <c r="A81" s="50">
        <v>44863</v>
      </c>
      <c r="B81" s="61" t="s">
        <v>150</v>
      </c>
      <c r="C81" s="73" t="s">
        <v>142</v>
      </c>
      <c r="D81" s="62">
        <v>44716</v>
      </c>
      <c r="E81" s="63">
        <v>44731</v>
      </c>
      <c r="F81" s="64">
        <f t="shared" si="10"/>
        <v>15</v>
      </c>
      <c r="G81" s="7" t="s">
        <v>194</v>
      </c>
      <c r="H81" s="65" t="s">
        <v>151</v>
      </c>
      <c r="I81" s="7" t="s">
        <v>20</v>
      </c>
      <c r="J81" s="7" t="str">
        <f t="shared" si="14"/>
        <v>1</v>
      </c>
      <c r="K81" s="7">
        <v>1</v>
      </c>
      <c r="L81" s="76">
        <v>850</v>
      </c>
      <c r="M81" s="76">
        <v>50</v>
      </c>
      <c r="N81" s="76">
        <v>48</v>
      </c>
      <c r="O81" s="76">
        <v>4</v>
      </c>
      <c r="P81" s="76">
        <f t="shared" si="15"/>
        <v>46</v>
      </c>
      <c r="Q81" s="7">
        <f t="shared" si="7"/>
        <v>5.8823529411764701</v>
      </c>
      <c r="R81" s="7">
        <f t="shared" si="8"/>
        <v>5.6470588235294121</v>
      </c>
      <c r="S81" s="7">
        <f t="shared" si="9"/>
        <v>0.47058823529411759</v>
      </c>
      <c r="T81" s="7">
        <f t="shared" si="13"/>
        <v>5.4117647058823524</v>
      </c>
    </row>
    <row r="82" spans="1:20" s="7" customFormat="1">
      <c r="A82" s="50">
        <v>44863</v>
      </c>
      <c r="B82" s="61" t="s">
        <v>150</v>
      </c>
      <c r="C82" s="73" t="s">
        <v>142</v>
      </c>
      <c r="D82" s="62">
        <v>44716</v>
      </c>
      <c r="E82" s="63">
        <v>44731</v>
      </c>
      <c r="F82" s="64">
        <f t="shared" si="10"/>
        <v>15</v>
      </c>
      <c r="G82" s="7" t="s">
        <v>194</v>
      </c>
      <c r="H82" s="65" t="s">
        <v>151</v>
      </c>
      <c r="I82" s="7" t="s">
        <v>20</v>
      </c>
      <c r="J82" s="7" t="str">
        <f t="shared" si="14"/>
        <v>1</v>
      </c>
      <c r="K82" s="7">
        <v>2</v>
      </c>
      <c r="L82" s="76">
        <v>949</v>
      </c>
      <c r="M82" s="76">
        <v>50</v>
      </c>
      <c r="N82" s="76">
        <v>76</v>
      </c>
      <c r="O82" s="76">
        <v>12</v>
      </c>
      <c r="P82" s="76">
        <f t="shared" si="15"/>
        <v>38</v>
      </c>
      <c r="Q82" s="7">
        <f t="shared" si="7"/>
        <v>5.2687038988408856</v>
      </c>
      <c r="R82" s="7">
        <f t="shared" si="8"/>
        <v>8.0084299262381453</v>
      </c>
      <c r="S82" s="7">
        <f t="shared" si="9"/>
        <v>1.2644889357218125</v>
      </c>
      <c r="T82" s="7">
        <f t="shared" si="13"/>
        <v>4.0042149631190727</v>
      </c>
    </row>
    <row r="83" spans="1:20" s="7" customFormat="1">
      <c r="A83" s="50">
        <v>44863</v>
      </c>
      <c r="B83" s="61" t="s">
        <v>150</v>
      </c>
      <c r="C83" s="73" t="s">
        <v>142</v>
      </c>
      <c r="D83" s="62">
        <v>44716</v>
      </c>
      <c r="E83" s="63">
        <v>44731</v>
      </c>
      <c r="F83" s="64">
        <f t="shared" si="10"/>
        <v>15</v>
      </c>
      <c r="G83" s="7" t="s">
        <v>194</v>
      </c>
      <c r="H83" s="65" t="s">
        <v>151</v>
      </c>
      <c r="I83" s="7" t="s">
        <v>21</v>
      </c>
      <c r="J83" s="7" t="str">
        <f t="shared" si="14"/>
        <v>2</v>
      </c>
      <c r="K83" s="7">
        <v>1</v>
      </c>
      <c r="L83" s="76">
        <v>779</v>
      </c>
      <c r="M83" s="76">
        <v>112</v>
      </c>
      <c r="N83" s="76">
        <v>103</v>
      </c>
      <c r="O83" s="76">
        <v>70</v>
      </c>
      <c r="P83" s="76">
        <f t="shared" si="15"/>
        <v>42</v>
      </c>
      <c r="Q83" s="7">
        <f t="shared" si="7"/>
        <v>14.377406931964057</v>
      </c>
      <c r="R83" s="7">
        <f t="shared" si="8"/>
        <v>13.222079589216944</v>
      </c>
      <c r="S83" s="7">
        <f t="shared" si="9"/>
        <v>8.9858793324775359</v>
      </c>
      <c r="T83" s="7">
        <f t="shared" si="13"/>
        <v>5.3915275994865208</v>
      </c>
    </row>
    <row r="84" spans="1:20" s="7" customFormat="1">
      <c r="A84" s="50">
        <v>44863</v>
      </c>
      <c r="B84" s="61" t="s">
        <v>150</v>
      </c>
      <c r="C84" s="73" t="s">
        <v>142</v>
      </c>
      <c r="D84" s="62">
        <v>44716</v>
      </c>
      <c r="E84" s="63">
        <v>44731</v>
      </c>
      <c r="F84" s="64">
        <f t="shared" si="10"/>
        <v>15</v>
      </c>
      <c r="G84" s="7" t="s">
        <v>194</v>
      </c>
      <c r="H84" s="65" t="s">
        <v>151</v>
      </c>
      <c r="I84" s="7" t="s">
        <v>22</v>
      </c>
      <c r="J84" s="7" t="str">
        <f t="shared" si="14"/>
        <v>3</v>
      </c>
      <c r="K84" s="7">
        <v>1</v>
      </c>
      <c r="L84" s="76">
        <v>750</v>
      </c>
      <c r="M84" s="76">
        <v>65</v>
      </c>
      <c r="N84" s="76">
        <v>60</v>
      </c>
      <c r="O84" s="76">
        <v>37</v>
      </c>
      <c r="P84" s="76">
        <f t="shared" si="15"/>
        <v>28</v>
      </c>
      <c r="Q84" s="7">
        <f t="shared" si="7"/>
        <v>8.6666666666666679</v>
      </c>
      <c r="R84" s="7">
        <f t="shared" si="8"/>
        <v>8</v>
      </c>
      <c r="S84" s="7">
        <f t="shared" si="9"/>
        <v>4.9333333333333336</v>
      </c>
      <c r="T84" s="7">
        <f t="shared" si="13"/>
        <v>3.7333333333333338</v>
      </c>
    </row>
    <row r="85" spans="1:20" s="7" customFormat="1">
      <c r="A85" s="50">
        <v>44863</v>
      </c>
      <c r="B85" s="61" t="s">
        <v>150</v>
      </c>
      <c r="C85" s="73" t="s">
        <v>142</v>
      </c>
      <c r="D85" s="62">
        <v>44716</v>
      </c>
      <c r="E85" s="63">
        <v>44731</v>
      </c>
      <c r="F85" s="64">
        <f t="shared" si="10"/>
        <v>15</v>
      </c>
      <c r="G85" s="7" t="s">
        <v>194</v>
      </c>
      <c r="H85" s="65" t="s">
        <v>151</v>
      </c>
      <c r="I85" s="7" t="s">
        <v>22</v>
      </c>
      <c r="J85" s="7" t="str">
        <f t="shared" si="14"/>
        <v>3</v>
      </c>
      <c r="K85" s="7">
        <v>2</v>
      </c>
      <c r="L85" s="76">
        <v>821</v>
      </c>
      <c r="M85" s="76">
        <v>110</v>
      </c>
      <c r="N85" s="76">
        <v>72</v>
      </c>
      <c r="O85" s="76">
        <v>39</v>
      </c>
      <c r="P85" s="76">
        <f t="shared" si="15"/>
        <v>71</v>
      </c>
      <c r="Q85" s="7">
        <f t="shared" si="7"/>
        <v>13.398294762484774</v>
      </c>
      <c r="R85" s="7">
        <f t="shared" si="8"/>
        <v>8.7697929354445794</v>
      </c>
      <c r="S85" s="7">
        <f t="shared" si="9"/>
        <v>4.7503045066991474</v>
      </c>
      <c r="T85" s="7">
        <f t="shared" si="13"/>
        <v>8.6479902557856274</v>
      </c>
    </row>
    <row r="86" spans="1:20" s="7" customFormat="1">
      <c r="A86" s="50">
        <v>44863</v>
      </c>
      <c r="B86" s="61" t="s">
        <v>150</v>
      </c>
      <c r="C86" s="73" t="s">
        <v>142</v>
      </c>
      <c r="D86" s="62">
        <v>44716</v>
      </c>
      <c r="E86" s="63">
        <v>44731</v>
      </c>
      <c r="F86" s="64">
        <f t="shared" si="10"/>
        <v>15</v>
      </c>
      <c r="G86" s="7" t="s">
        <v>194</v>
      </c>
      <c r="H86" s="65" t="s">
        <v>151</v>
      </c>
      <c r="I86" s="7" t="s">
        <v>23</v>
      </c>
      <c r="J86" s="7" t="str">
        <f t="shared" si="14"/>
        <v>4</v>
      </c>
      <c r="K86" s="7">
        <v>1</v>
      </c>
      <c r="L86" s="76">
        <v>699</v>
      </c>
      <c r="M86" s="76">
        <v>41</v>
      </c>
      <c r="N86" s="76">
        <v>69</v>
      </c>
      <c r="O86" s="76">
        <v>13</v>
      </c>
      <c r="P86" s="76">
        <f t="shared" si="15"/>
        <v>28</v>
      </c>
      <c r="Q86" s="7">
        <f t="shared" si="7"/>
        <v>5.8655221745350508</v>
      </c>
      <c r="R86" s="7">
        <f t="shared" si="8"/>
        <v>9.8712446351931327</v>
      </c>
      <c r="S86" s="7">
        <f t="shared" si="9"/>
        <v>1.8597997138769671</v>
      </c>
      <c r="T86" s="7">
        <f t="shared" si="13"/>
        <v>4.0057224606580828</v>
      </c>
    </row>
    <row r="87" spans="1:20" s="7" customFormat="1">
      <c r="A87" s="50">
        <v>44863</v>
      </c>
      <c r="B87" s="61" t="s">
        <v>152</v>
      </c>
      <c r="C87" s="73" t="s">
        <v>142</v>
      </c>
      <c r="D87" s="62">
        <v>44716</v>
      </c>
      <c r="E87" s="63">
        <v>44731</v>
      </c>
      <c r="F87" s="64">
        <f t="shared" si="10"/>
        <v>15</v>
      </c>
      <c r="G87" s="7" t="s">
        <v>194</v>
      </c>
      <c r="H87" s="65" t="s">
        <v>153</v>
      </c>
      <c r="I87" s="7" t="s">
        <v>28</v>
      </c>
      <c r="J87" s="7" t="str">
        <f t="shared" si="14"/>
        <v>1</v>
      </c>
      <c r="K87" s="7">
        <v>1</v>
      </c>
      <c r="L87" s="76">
        <v>850</v>
      </c>
      <c r="M87" s="76">
        <v>65</v>
      </c>
      <c r="N87" s="76">
        <v>53</v>
      </c>
      <c r="O87" s="76">
        <v>6</v>
      </c>
      <c r="P87" s="76">
        <f t="shared" si="15"/>
        <v>59</v>
      </c>
      <c r="Q87" s="7">
        <f t="shared" si="7"/>
        <v>7.6470588235294121</v>
      </c>
      <c r="R87" s="7">
        <f t="shared" si="8"/>
        <v>6.2352941176470589</v>
      </c>
      <c r="S87" s="7">
        <f t="shared" si="9"/>
        <v>0.70588235294117652</v>
      </c>
      <c r="T87" s="7">
        <f t="shared" si="13"/>
        <v>6.9411764705882355</v>
      </c>
    </row>
    <row r="88" spans="1:20" s="7" customFormat="1">
      <c r="A88" s="50">
        <v>44863</v>
      </c>
      <c r="B88" s="61" t="s">
        <v>152</v>
      </c>
      <c r="C88" s="73" t="s">
        <v>142</v>
      </c>
      <c r="D88" s="62">
        <v>44716</v>
      </c>
      <c r="E88" s="63">
        <v>44731</v>
      </c>
      <c r="F88" s="64">
        <f t="shared" si="10"/>
        <v>15</v>
      </c>
      <c r="G88" s="7" t="s">
        <v>194</v>
      </c>
      <c r="H88" s="65" t="s">
        <v>153</v>
      </c>
      <c r="I88" s="7" t="s">
        <v>29</v>
      </c>
      <c r="J88" s="7" t="str">
        <f t="shared" si="14"/>
        <v>2</v>
      </c>
      <c r="K88" s="7">
        <v>1</v>
      </c>
      <c r="L88" s="76">
        <v>1209</v>
      </c>
      <c r="M88" s="76">
        <v>65</v>
      </c>
      <c r="N88" s="76">
        <v>80</v>
      </c>
      <c r="O88" s="76">
        <v>47</v>
      </c>
      <c r="P88" s="76">
        <f t="shared" si="15"/>
        <v>18</v>
      </c>
      <c r="Q88" s="7">
        <f t="shared" si="7"/>
        <v>5.376344086021505</v>
      </c>
      <c r="R88" s="7">
        <f t="shared" si="8"/>
        <v>6.6170388751033915</v>
      </c>
      <c r="S88" s="7">
        <f t="shared" si="9"/>
        <v>3.8875103391232422</v>
      </c>
      <c r="T88" s="7">
        <f t="shared" si="13"/>
        <v>1.4888337468982631</v>
      </c>
    </row>
    <row r="89" spans="1:20" s="7" customFormat="1">
      <c r="A89" s="50">
        <v>44863</v>
      </c>
      <c r="B89" s="61" t="s">
        <v>152</v>
      </c>
      <c r="C89" s="73" t="s">
        <v>142</v>
      </c>
      <c r="D89" s="62">
        <v>44716</v>
      </c>
      <c r="E89" s="63">
        <v>44731</v>
      </c>
      <c r="F89" s="64">
        <f t="shared" si="10"/>
        <v>15</v>
      </c>
      <c r="G89" s="7" t="s">
        <v>194</v>
      </c>
      <c r="H89" s="65" t="s">
        <v>153</v>
      </c>
      <c r="I89" s="7" t="s">
        <v>29</v>
      </c>
      <c r="J89" s="7" t="str">
        <f t="shared" si="14"/>
        <v>2</v>
      </c>
      <c r="K89" s="7">
        <v>2</v>
      </c>
      <c r="L89" s="76">
        <v>886</v>
      </c>
      <c r="M89" s="76">
        <v>89</v>
      </c>
      <c r="N89" s="76">
        <v>71</v>
      </c>
      <c r="O89" s="76">
        <v>40</v>
      </c>
      <c r="P89" s="76">
        <f t="shared" si="15"/>
        <v>49</v>
      </c>
      <c r="Q89" s="7">
        <f t="shared" si="7"/>
        <v>10.045146726862303</v>
      </c>
      <c r="R89" s="7">
        <f t="shared" si="8"/>
        <v>8.0135440180586901</v>
      </c>
      <c r="S89" s="7">
        <f t="shared" si="9"/>
        <v>4.5146726862302486</v>
      </c>
      <c r="T89" s="7">
        <f t="shared" si="13"/>
        <v>5.5304740406320541</v>
      </c>
    </row>
    <row r="90" spans="1:20" s="7" customFormat="1">
      <c r="A90" s="50">
        <v>44863</v>
      </c>
      <c r="B90" s="61" t="s">
        <v>152</v>
      </c>
      <c r="C90" s="73" t="s">
        <v>142</v>
      </c>
      <c r="D90" s="62">
        <v>44716</v>
      </c>
      <c r="E90" s="63">
        <v>44731</v>
      </c>
      <c r="F90" s="64">
        <f t="shared" si="10"/>
        <v>15</v>
      </c>
      <c r="G90" s="7" t="s">
        <v>194</v>
      </c>
      <c r="H90" s="65" t="s">
        <v>153</v>
      </c>
      <c r="I90" s="7" t="s">
        <v>30</v>
      </c>
      <c r="J90" s="7" t="str">
        <f>RIGHT(I90,1)</f>
        <v>3</v>
      </c>
      <c r="K90" s="7">
        <v>1</v>
      </c>
      <c r="L90" s="76">
        <v>965</v>
      </c>
      <c r="M90" s="76">
        <v>95</v>
      </c>
      <c r="N90" s="76">
        <v>83</v>
      </c>
      <c r="O90" s="76">
        <v>33</v>
      </c>
      <c r="P90" s="76">
        <f t="shared" si="15"/>
        <v>62</v>
      </c>
      <c r="Q90" s="7">
        <f t="shared" si="7"/>
        <v>9.8445595854922274</v>
      </c>
      <c r="R90" s="7">
        <f t="shared" si="8"/>
        <v>8.6010362694300504</v>
      </c>
      <c r="S90" s="7">
        <f t="shared" si="9"/>
        <v>3.4196891191709842</v>
      </c>
      <c r="T90" s="7">
        <f t="shared" si="13"/>
        <v>6.4248704663212433</v>
      </c>
    </row>
    <row r="91" spans="1:20" s="7" customFormat="1">
      <c r="A91" s="50">
        <v>44863</v>
      </c>
      <c r="B91" s="61" t="s">
        <v>152</v>
      </c>
      <c r="C91" s="73" t="s">
        <v>142</v>
      </c>
      <c r="D91" s="62">
        <v>44716</v>
      </c>
      <c r="E91" s="63">
        <v>44731</v>
      </c>
      <c r="F91" s="64">
        <f t="shared" si="10"/>
        <v>15</v>
      </c>
      <c r="G91" s="7" t="s">
        <v>194</v>
      </c>
      <c r="H91" s="65" t="s">
        <v>153</v>
      </c>
      <c r="I91" s="7" t="s">
        <v>30</v>
      </c>
      <c r="J91" s="7" t="str">
        <f t="shared" si="14"/>
        <v>3</v>
      </c>
      <c r="K91" s="7">
        <v>2</v>
      </c>
      <c r="L91" s="76">
        <v>559</v>
      </c>
      <c r="M91" s="76">
        <v>53</v>
      </c>
      <c r="N91" s="76">
        <v>41</v>
      </c>
      <c r="O91" s="76">
        <v>11</v>
      </c>
      <c r="P91" s="76">
        <f t="shared" si="15"/>
        <v>42</v>
      </c>
      <c r="Q91" s="7">
        <f t="shared" si="7"/>
        <v>9.4812164579606435</v>
      </c>
      <c r="R91" s="7">
        <f t="shared" si="8"/>
        <v>7.3345259391771016</v>
      </c>
      <c r="S91" s="7">
        <f t="shared" si="9"/>
        <v>1.9677996422182469</v>
      </c>
      <c r="T91" s="7">
        <f t="shared" si="13"/>
        <v>7.5134168157423975</v>
      </c>
    </row>
    <row r="92" spans="1:20" s="7" customFormat="1">
      <c r="A92" s="50">
        <v>44863</v>
      </c>
      <c r="B92" s="61" t="s">
        <v>152</v>
      </c>
      <c r="C92" s="73" t="s">
        <v>142</v>
      </c>
      <c r="D92" s="62">
        <v>44716</v>
      </c>
      <c r="E92" s="63">
        <v>44731</v>
      </c>
      <c r="F92" s="64">
        <f t="shared" si="10"/>
        <v>15</v>
      </c>
      <c r="G92" s="7" t="s">
        <v>194</v>
      </c>
      <c r="H92" s="65" t="s">
        <v>153</v>
      </c>
      <c r="I92" s="7" t="s">
        <v>31</v>
      </c>
      <c r="J92" s="7" t="str">
        <f t="shared" si="14"/>
        <v>4</v>
      </c>
      <c r="K92" s="7">
        <v>1</v>
      </c>
      <c r="L92" s="76">
        <v>713</v>
      </c>
      <c r="M92" s="76">
        <v>32</v>
      </c>
      <c r="N92" s="76">
        <v>45</v>
      </c>
      <c r="O92" s="76">
        <v>22</v>
      </c>
      <c r="P92" s="76">
        <f t="shared" si="15"/>
        <v>10</v>
      </c>
      <c r="Q92" s="7">
        <f t="shared" si="7"/>
        <v>4.4880785413744739</v>
      </c>
      <c r="R92" s="7">
        <f t="shared" si="8"/>
        <v>6.3113604488078536</v>
      </c>
      <c r="S92" s="7">
        <f t="shared" si="9"/>
        <v>3.0855539971949506</v>
      </c>
      <c r="T92" s="7">
        <f t="shared" si="13"/>
        <v>1.4025245441795231</v>
      </c>
    </row>
    <row r="93" spans="1:20" s="7" customFormat="1">
      <c r="A93" s="50">
        <v>44864</v>
      </c>
      <c r="B93" s="61" t="s">
        <v>154</v>
      </c>
      <c r="C93" s="73" t="s">
        <v>137</v>
      </c>
      <c r="D93" s="62">
        <v>44718</v>
      </c>
      <c r="E93" s="63">
        <v>44733</v>
      </c>
      <c r="F93" s="64">
        <f t="shared" si="10"/>
        <v>15</v>
      </c>
      <c r="G93" s="7" t="s">
        <v>194</v>
      </c>
      <c r="H93" s="65" t="s">
        <v>155</v>
      </c>
      <c r="I93" s="7" t="s">
        <v>36</v>
      </c>
      <c r="J93" s="7" t="str">
        <f t="shared" si="14"/>
        <v>1</v>
      </c>
      <c r="K93" s="7">
        <v>1</v>
      </c>
      <c r="L93" s="76">
        <v>951</v>
      </c>
      <c r="M93" s="76">
        <v>48</v>
      </c>
      <c r="N93" s="76">
        <v>72</v>
      </c>
      <c r="O93" s="76">
        <v>45</v>
      </c>
      <c r="P93" s="76">
        <f t="shared" si="15"/>
        <v>3</v>
      </c>
      <c r="Q93" s="7">
        <f t="shared" si="7"/>
        <v>5.0473186119873814</v>
      </c>
      <c r="R93" s="7">
        <f t="shared" si="8"/>
        <v>7.5709779179810726</v>
      </c>
      <c r="S93" s="7">
        <f t="shared" si="9"/>
        <v>4.7318611987381702</v>
      </c>
      <c r="T93" s="7">
        <f t="shared" si="13"/>
        <v>0.31545741324921134</v>
      </c>
    </row>
    <row r="94" spans="1:20" s="7" customFormat="1">
      <c r="A94" s="50">
        <v>44864</v>
      </c>
      <c r="B94" s="61" t="s">
        <v>154</v>
      </c>
      <c r="C94" s="73" t="s">
        <v>137</v>
      </c>
      <c r="D94" s="62">
        <v>44718</v>
      </c>
      <c r="E94" s="63">
        <v>44733</v>
      </c>
      <c r="F94" s="64">
        <f t="shared" si="10"/>
        <v>15</v>
      </c>
      <c r="G94" s="7" t="s">
        <v>194</v>
      </c>
      <c r="H94" s="65" t="s">
        <v>155</v>
      </c>
      <c r="I94" s="7" t="s">
        <v>36</v>
      </c>
      <c r="J94" s="7" t="str">
        <f t="shared" si="14"/>
        <v>1</v>
      </c>
      <c r="K94" s="7">
        <v>2</v>
      </c>
      <c r="L94" s="76">
        <v>1144</v>
      </c>
      <c r="M94" s="76">
        <v>53</v>
      </c>
      <c r="N94" s="76">
        <v>70</v>
      </c>
      <c r="O94" s="76">
        <v>47</v>
      </c>
      <c r="P94" s="76">
        <f t="shared" si="15"/>
        <v>6</v>
      </c>
      <c r="Q94" s="7">
        <f t="shared" si="7"/>
        <v>4.6328671328671325</v>
      </c>
      <c r="R94" s="7">
        <f t="shared" si="8"/>
        <v>6.1188811188811192</v>
      </c>
      <c r="S94" s="7">
        <f t="shared" si="9"/>
        <v>4.1083916083916083</v>
      </c>
      <c r="T94" s="7">
        <f t="shared" si="13"/>
        <v>0.52447552447552448</v>
      </c>
    </row>
    <row r="95" spans="1:20" s="7" customFormat="1">
      <c r="A95" s="50">
        <v>44864</v>
      </c>
      <c r="B95" s="61" t="s">
        <v>154</v>
      </c>
      <c r="C95" s="73" t="s">
        <v>137</v>
      </c>
      <c r="D95" s="62">
        <v>44718</v>
      </c>
      <c r="E95" s="63">
        <v>44733</v>
      </c>
      <c r="F95" s="64">
        <f t="shared" si="10"/>
        <v>15</v>
      </c>
      <c r="G95" s="7" t="s">
        <v>194</v>
      </c>
      <c r="H95" s="65" t="s">
        <v>155</v>
      </c>
      <c r="I95" s="7" t="s">
        <v>36</v>
      </c>
      <c r="J95" s="7" t="str">
        <f t="shared" si="14"/>
        <v>1</v>
      </c>
      <c r="K95" s="7">
        <v>3</v>
      </c>
      <c r="L95" s="76">
        <v>877</v>
      </c>
      <c r="M95" s="76">
        <v>93</v>
      </c>
      <c r="N95" s="76">
        <v>65</v>
      </c>
      <c r="O95" s="76">
        <v>40</v>
      </c>
      <c r="P95" s="76">
        <f t="shared" si="15"/>
        <v>53</v>
      </c>
      <c r="Q95" s="7">
        <f t="shared" si="7"/>
        <v>10.604332953249715</v>
      </c>
      <c r="R95" s="7">
        <f t="shared" si="8"/>
        <v>7.4116305587229192</v>
      </c>
      <c r="S95" s="7">
        <f t="shared" si="9"/>
        <v>4.5610034207525656</v>
      </c>
      <c r="T95" s="7">
        <f t="shared" si="13"/>
        <v>6.0433295324971494</v>
      </c>
    </row>
    <row r="96" spans="1:20" s="7" customFormat="1">
      <c r="A96" s="50">
        <v>44864</v>
      </c>
      <c r="B96" s="61" t="s">
        <v>154</v>
      </c>
      <c r="C96" s="73" t="s">
        <v>137</v>
      </c>
      <c r="D96" s="62">
        <v>44718</v>
      </c>
      <c r="E96" s="63">
        <v>44733</v>
      </c>
      <c r="F96" s="64">
        <f t="shared" si="10"/>
        <v>15</v>
      </c>
      <c r="G96" s="7" t="s">
        <v>194</v>
      </c>
      <c r="H96" s="65" t="s">
        <v>155</v>
      </c>
      <c r="I96" s="7" t="s">
        <v>37</v>
      </c>
      <c r="J96" s="7" t="str">
        <f t="shared" si="14"/>
        <v>2</v>
      </c>
      <c r="K96" s="7">
        <v>1</v>
      </c>
      <c r="L96" s="76">
        <v>622</v>
      </c>
      <c r="M96" s="76">
        <v>66</v>
      </c>
      <c r="N96" s="76">
        <v>66</v>
      </c>
      <c r="O96" s="76">
        <v>13</v>
      </c>
      <c r="P96" s="76">
        <f t="shared" si="15"/>
        <v>53</v>
      </c>
      <c r="Q96" s="7">
        <f>M96/L96*100</f>
        <v>10.610932475884244</v>
      </c>
      <c r="R96" s="7">
        <f>N96/L96*100</f>
        <v>10.610932475884244</v>
      </c>
      <c r="S96" s="7">
        <f>O96/L96*100</f>
        <v>2.090032154340836</v>
      </c>
      <c r="T96" s="7">
        <f>P96/L96*100</f>
        <v>8.520900321543408</v>
      </c>
    </row>
    <row r="97" spans="1:20" s="7" customFormat="1">
      <c r="A97" s="50">
        <v>44864</v>
      </c>
      <c r="B97" s="61" t="s">
        <v>154</v>
      </c>
      <c r="C97" s="73" t="s">
        <v>137</v>
      </c>
      <c r="D97" s="62">
        <v>44718</v>
      </c>
      <c r="E97" s="63">
        <v>44733</v>
      </c>
      <c r="F97" s="64">
        <f t="shared" si="10"/>
        <v>15</v>
      </c>
      <c r="G97" s="7" t="s">
        <v>194</v>
      </c>
      <c r="H97" s="65" t="s">
        <v>155</v>
      </c>
      <c r="I97" s="7" t="s">
        <v>38</v>
      </c>
      <c r="J97" s="7" t="str">
        <f t="shared" si="14"/>
        <v>3</v>
      </c>
      <c r="K97" s="7">
        <v>1</v>
      </c>
      <c r="L97" s="76">
        <v>841</v>
      </c>
      <c r="M97" s="76">
        <v>51</v>
      </c>
      <c r="N97" s="76">
        <v>44</v>
      </c>
      <c r="O97" s="76">
        <v>2</v>
      </c>
      <c r="P97" s="76">
        <f t="shared" si="15"/>
        <v>49</v>
      </c>
      <c r="Q97" s="7">
        <f t="shared" ref="Q97:Q137" si="16">M97/L97*100</f>
        <v>6.0642092746730079</v>
      </c>
      <c r="R97" s="7">
        <f t="shared" ref="R97:R137" si="17">N97/L97*100</f>
        <v>5.2318668252080851</v>
      </c>
      <c r="S97" s="7">
        <f t="shared" ref="S97:S137" si="18">O97/L97*100</f>
        <v>0.23781212841854932</v>
      </c>
      <c r="T97" s="7">
        <f t="shared" ref="T97:T118" si="19">P97/L97*100</f>
        <v>5.8263971462544593</v>
      </c>
    </row>
    <row r="98" spans="1:20" s="7" customFormat="1">
      <c r="A98" s="50">
        <v>44864</v>
      </c>
      <c r="B98" s="61" t="s">
        <v>154</v>
      </c>
      <c r="C98" s="73" t="s">
        <v>137</v>
      </c>
      <c r="D98" s="62">
        <v>44718</v>
      </c>
      <c r="E98" s="63">
        <v>44733</v>
      </c>
      <c r="F98" s="64">
        <f t="shared" si="10"/>
        <v>15</v>
      </c>
      <c r="G98" s="7" t="s">
        <v>194</v>
      </c>
      <c r="H98" s="65" t="s">
        <v>155</v>
      </c>
      <c r="I98" s="7" t="s">
        <v>38</v>
      </c>
      <c r="J98" s="7" t="str">
        <f t="shared" si="14"/>
        <v>3</v>
      </c>
      <c r="K98" s="7">
        <v>2</v>
      </c>
      <c r="L98" s="79">
        <v>820</v>
      </c>
      <c r="M98" s="76">
        <v>47</v>
      </c>
      <c r="N98" s="76">
        <v>38</v>
      </c>
      <c r="O98" s="76">
        <v>2</v>
      </c>
      <c r="P98" s="76">
        <f t="shared" si="15"/>
        <v>45</v>
      </c>
      <c r="Q98" s="7">
        <f t="shared" si="16"/>
        <v>5.7317073170731714</v>
      </c>
      <c r="R98" s="7">
        <f t="shared" si="17"/>
        <v>4.6341463414634143</v>
      </c>
      <c r="S98" s="7">
        <f t="shared" si="18"/>
        <v>0.24390243902439024</v>
      </c>
      <c r="T98" s="7">
        <f t="shared" si="19"/>
        <v>5.4878048780487809</v>
      </c>
    </row>
    <row r="99" spans="1:20" s="7" customFormat="1">
      <c r="A99" s="50">
        <v>44864</v>
      </c>
      <c r="B99" s="61" t="s">
        <v>154</v>
      </c>
      <c r="C99" s="73" t="s">
        <v>137</v>
      </c>
      <c r="D99" s="62">
        <v>44718</v>
      </c>
      <c r="E99" s="63">
        <v>44733</v>
      </c>
      <c r="F99" s="64">
        <f t="shared" si="10"/>
        <v>15</v>
      </c>
      <c r="G99" s="7" t="s">
        <v>194</v>
      </c>
      <c r="H99" s="65" t="s">
        <v>155</v>
      </c>
      <c r="I99" s="7" t="s">
        <v>39</v>
      </c>
      <c r="J99" s="7" t="str">
        <f t="shared" si="14"/>
        <v>4</v>
      </c>
      <c r="K99" s="7">
        <v>1</v>
      </c>
      <c r="L99" s="79">
        <v>948</v>
      </c>
      <c r="M99" s="76">
        <v>97</v>
      </c>
      <c r="N99" s="76">
        <v>73</v>
      </c>
      <c r="O99" s="76">
        <v>17</v>
      </c>
      <c r="P99" s="76">
        <f t="shared" si="15"/>
        <v>80</v>
      </c>
      <c r="Q99" s="7">
        <f t="shared" si="16"/>
        <v>10.232067510548523</v>
      </c>
      <c r="R99" s="7">
        <f t="shared" si="17"/>
        <v>7.7004219409282708</v>
      </c>
      <c r="S99" s="7">
        <f t="shared" si="18"/>
        <v>1.7932489451476792</v>
      </c>
      <c r="T99" s="7">
        <f t="shared" si="19"/>
        <v>8.4388185654008439</v>
      </c>
    </row>
    <row r="100" spans="1:20" s="7" customFormat="1">
      <c r="A100" s="50">
        <v>44864</v>
      </c>
      <c r="B100" s="61" t="s">
        <v>154</v>
      </c>
      <c r="C100" s="73" t="s">
        <v>137</v>
      </c>
      <c r="D100" s="62">
        <v>44718</v>
      </c>
      <c r="E100" s="63">
        <v>44733</v>
      </c>
      <c r="F100" s="64">
        <f t="shared" si="10"/>
        <v>15</v>
      </c>
      <c r="G100" s="7" t="s">
        <v>194</v>
      </c>
      <c r="H100" s="65" t="s">
        <v>155</v>
      </c>
      <c r="I100" s="7" t="s">
        <v>39</v>
      </c>
      <c r="J100" s="7" t="str">
        <f t="shared" si="14"/>
        <v>4</v>
      </c>
      <c r="K100" s="7">
        <v>2</v>
      </c>
      <c r="L100" s="76">
        <v>972</v>
      </c>
      <c r="M100" s="76">
        <v>60</v>
      </c>
      <c r="N100" s="76">
        <v>59</v>
      </c>
      <c r="O100" s="76">
        <v>9</v>
      </c>
      <c r="P100" s="76">
        <f t="shared" si="15"/>
        <v>51</v>
      </c>
      <c r="Q100" s="7">
        <f t="shared" si="16"/>
        <v>6.1728395061728394</v>
      </c>
      <c r="R100" s="7">
        <f t="shared" si="17"/>
        <v>6.0699588477366255</v>
      </c>
      <c r="S100" s="7">
        <f t="shared" si="18"/>
        <v>0.92592592592592582</v>
      </c>
      <c r="T100" s="7">
        <f t="shared" si="19"/>
        <v>5.2469135802469129</v>
      </c>
    </row>
    <row r="101" spans="1:20" s="7" customFormat="1">
      <c r="A101" s="50">
        <v>44864</v>
      </c>
      <c r="B101" s="61" t="s">
        <v>156</v>
      </c>
      <c r="C101" s="73" t="s">
        <v>137</v>
      </c>
      <c r="D101" s="62">
        <v>44718</v>
      </c>
      <c r="E101" s="63">
        <v>44733</v>
      </c>
      <c r="F101" s="64">
        <f t="shared" si="10"/>
        <v>15</v>
      </c>
      <c r="G101" s="7" t="s">
        <v>194</v>
      </c>
      <c r="H101" s="65" t="s">
        <v>157</v>
      </c>
      <c r="I101" s="7" t="s">
        <v>44</v>
      </c>
      <c r="J101" s="7" t="str">
        <f t="shared" si="14"/>
        <v>1</v>
      </c>
      <c r="K101" s="7">
        <v>1</v>
      </c>
      <c r="L101" s="76">
        <v>739</v>
      </c>
      <c r="M101" s="76">
        <v>74</v>
      </c>
      <c r="N101" s="76">
        <v>59</v>
      </c>
      <c r="O101" s="76">
        <v>10</v>
      </c>
      <c r="P101" s="76">
        <f t="shared" si="15"/>
        <v>64</v>
      </c>
      <c r="Q101" s="7">
        <f t="shared" si="16"/>
        <v>10.013531799729364</v>
      </c>
      <c r="R101" s="7">
        <f t="shared" si="17"/>
        <v>7.983761840324763</v>
      </c>
      <c r="S101" s="7">
        <f t="shared" si="18"/>
        <v>1.3531799729364005</v>
      </c>
      <c r="T101" s="7">
        <f t="shared" si="19"/>
        <v>8.6603518267929633</v>
      </c>
    </row>
    <row r="102" spans="1:20" s="7" customFormat="1">
      <c r="A102" s="50">
        <v>44864</v>
      </c>
      <c r="B102" s="61" t="s">
        <v>156</v>
      </c>
      <c r="C102" s="73" t="s">
        <v>137</v>
      </c>
      <c r="D102" s="62">
        <v>44718</v>
      </c>
      <c r="E102" s="63">
        <v>44733</v>
      </c>
      <c r="F102" s="64">
        <f t="shared" si="10"/>
        <v>15</v>
      </c>
      <c r="G102" s="7" t="s">
        <v>194</v>
      </c>
      <c r="H102" s="65" t="s">
        <v>157</v>
      </c>
      <c r="I102" s="7" t="s">
        <v>44</v>
      </c>
      <c r="J102" s="7" t="str">
        <f t="shared" si="14"/>
        <v>1</v>
      </c>
      <c r="K102" s="7">
        <v>2</v>
      </c>
      <c r="L102" s="76">
        <v>1187</v>
      </c>
      <c r="M102" s="76">
        <v>83</v>
      </c>
      <c r="N102" s="76">
        <v>58</v>
      </c>
      <c r="O102" s="76">
        <v>18</v>
      </c>
      <c r="P102" s="76">
        <f t="shared" si="15"/>
        <v>65</v>
      </c>
      <c r="Q102" s="7">
        <f t="shared" si="16"/>
        <v>6.992417860151642</v>
      </c>
      <c r="R102" s="7">
        <f t="shared" si="17"/>
        <v>4.8862679022746418</v>
      </c>
      <c r="S102" s="7">
        <f t="shared" si="18"/>
        <v>1.5164279696714407</v>
      </c>
      <c r="T102" s="7">
        <f t="shared" si="19"/>
        <v>5.4759898904802018</v>
      </c>
    </row>
    <row r="103" spans="1:20" s="7" customFormat="1">
      <c r="A103" s="50">
        <v>44864</v>
      </c>
      <c r="B103" s="61" t="s">
        <v>156</v>
      </c>
      <c r="C103" s="73" t="s">
        <v>137</v>
      </c>
      <c r="D103" s="62">
        <v>44718</v>
      </c>
      <c r="E103" s="63">
        <v>44733</v>
      </c>
      <c r="F103" s="64">
        <f t="shared" si="10"/>
        <v>15</v>
      </c>
      <c r="G103" s="7" t="s">
        <v>194</v>
      </c>
      <c r="H103" s="65" t="s">
        <v>157</v>
      </c>
      <c r="I103" s="7" t="s">
        <v>45</v>
      </c>
      <c r="J103" s="7" t="str">
        <f t="shared" si="14"/>
        <v>2</v>
      </c>
      <c r="K103" s="7">
        <v>1</v>
      </c>
      <c r="L103" s="76">
        <v>1191</v>
      </c>
      <c r="M103" s="76">
        <v>75</v>
      </c>
      <c r="N103" s="76">
        <v>64</v>
      </c>
      <c r="O103" s="76">
        <v>42</v>
      </c>
      <c r="P103" s="76">
        <f t="shared" si="15"/>
        <v>33</v>
      </c>
      <c r="Q103" s="7">
        <f t="shared" si="16"/>
        <v>6.2972292191435768</v>
      </c>
      <c r="R103" s="7">
        <f t="shared" si="17"/>
        <v>5.3736356003358523</v>
      </c>
      <c r="S103" s="7">
        <f t="shared" si="18"/>
        <v>3.5264483627204033</v>
      </c>
      <c r="T103" s="7">
        <f t="shared" si="19"/>
        <v>2.770780856423174</v>
      </c>
    </row>
    <row r="104" spans="1:20" s="7" customFormat="1">
      <c r="A104" s="50">
        <v>44864</v>
      </c>
      <c r="B104" s="61" t="s">
        <v>156</v>
      </c>
      <c r="C104" s="73" t="s">
        <v>137</v>
      </c>
      <c r="D104" s="62">
        <v>44718</v>
      </c>
      <c r="E104" s="63">
        <v>44733</v>
      </c>
      <c r="F104" s="64">
        <f t="shared" si="10"/>
        <v>15</v>
      </c>
      <c r="G104" s="7" t="s">
        <v>194</v>
      </c>
      <c r="H104" s="65" t="s">
        <v>157</v>
      </c>
      <c r="I104" s="7" t="s">
        <v>46</v>
      </c>
      <c r="J104" s="7" t="str">
        <f t="shared" si="14"/>
        <v>3</v>
      </c>
      <c r="K104" s="7">
        <v>1</v>
      </c>
      <c r="L104" s="76">
        <v>707</v>
      </c>
      <c r="M104" s="76">
        <v>52</v>
      </c>
      <c r="N104" s="76">
        <v>51</v>
      </c>
      <c r="O104" s="76">
        <v>25</v>
      </c>
      <c r="P104" s="76">
        <f t="shared" si="15"/>
        <v>27</v>
      </c>
      <c r="Q104" s="7">
        <f t="shared" si="16"/>
        <v>7.355021216407355</v>
      </c>
      <c r="R104" s="7">
        <f t="shared" si="17"/>
        <v>7.2135785007072144</v>
      </c>
      <c r="S104" s="7">
        <f t="shared" si="18"/>
        <v>3.536067892503536</v>
      </c>
      <c r="T104" s="7">
        <f t="shared" si="19"/>
        <v>3.8189533239038189</v>
      </c>
    </row>
    <row r="105" spans="1:20" s="7" customFormat="1">
      <c r="A105" s="50">
        <v>44864</v>
      </c>
      <c r="B105" s="61" t="s">
        <v>156</v>
      </c>
      <c r="C105" s="73" t="s">
        <v>137</v>
      </c>
      <c r="D105" s="62">
        <v>44718</v>
      </c>
      <c r="E105" s="63">
        <v>44733</v>
      </c>
      <c r="F105" s="64">
        <f t="shared" si="10"/>
        <v>15</v>
      </c>
      <c r="G105" s="7" t="s">
        <v>194</v>
      </c>
      <c r="H105" s="65" t="s">
        <v>157</v>
      </c>
      <c r="I105" s="7" t="s">
        <v>46</v>
      </c>
      <c r="J105" s="7" t="str">
        <f t="shared" si="14"/>
        <v>3</v>
      </c>
      <c r="K105" s="7">
        <v>2</v>
      </c>
      <c r="L105" s="76">
        <v>1067</v>
      </c>
      <c r="M105" s="76">
        <v>60</v>
      </c>
      <c r="N105" s="76">
        <v>66</v>
      </c>
      <c r="O105" s="76">
        <v>38</v>
      </c>
      <c r="P105" s="76">
        <f t="shared" si="15"/>
        <v>22</v>
      </c>
      <c r="Q105" s="7">
        <f t="shared" si="16"/>
        <v>5.6232427366447988</v>
      </c>
      <c r="R105" s="7">
        <f t="shared" si="17"/>
        <v>6.1855670103092786</v>
      </c>
      <c r="S105" s="7">
        <f t="shared" si="18"/>
        <v>3.5613870665417062</v>
      </c>
      <c r="T105" s="7">
        <f t="shared" si="19"/>
        <v>2.0618556701030926</v>
      </c>
    </row>
    <row r="106" spans="1:20" s="7" customFormat="1">
      <c r="A106" s="50">
        <v>44864</v>
      </c>
      <c r="B106" s="61" t="s">
        <v>156</v>
      </c>
      <c r="C106" s="73" t="s">
        <v>137</v>
      </c>
      <c r="D106" s="62">
        <v>44718</v>
      </c>
      <c r="E106" s="63">
        <v>44733</v>
      </c>
      <c r="F106" s="64">
        <f t="shared" si="10"/>
        <v>15</v>
      </c>
      <c r="G106" s="7" t="s">
        <v>194</v>
      </c>
      <c r="H106" s="65" t="s">
        <v>157</v>
      </c>
      <c r="I106" s="7" t="s">
        <v>47</v>
      </c>
      <c r="J106" s="7" t="str">
        <f t="shared" si="14"/>
        <v>4</v>
      </c>
      <c r="K106" s="7">
        <v>1</v>
      </c>
      <c r="L106" s="76">
        <v>1132</v>
      </c>
      <c r="M106" s="76">
        <v>91</v>
      </c>
      <c r="N106" s="76">
        <v>98</v>
      </c>
      <c r="O106" s="76">
        <v>45</v>
      </c>
      <c r="P106" s="76">
        <f t="shared" si="15"/>
        <v>46</v>
      </c>
      <c r="Q106" s="7">
        <f t="shared" si="16"/>
        <v>8.0388692579505303</v>
      </c>
      <c r="R106" s="7">
        <f t="shared" si="17"/>
        <v>8.6572438162544181</v>
      </c>
      <c r="S106" s="7">
        <f t="shared" si="18"/>
        <v>3.9752650176678443</v>
      </c>
      <c r="T106" s="7">
        <f t="shared" si="19"/>
        <v>4.0636042402826851</v>
      </c>
    </row>
    <row r="107" spans="1:20" s="7" customFormat="1">
      <c r="A107" s="50">
        <v>44864</v>
      </c>
      <c r="B107" s="61" t="s">
        <v>156</v>
      </c>
      <c r="C107" s="73" t="s">
        <v>137</v>
      </c>
      <c r="D107" s="62">
        <v>44718</v>
      </c>
      <c r="E107" s="63">
        <v>44733</v>
      </c>
      <c r="F107" s="64">
        <f t="shared" si="10"/>
        <v>15</v>
      </c>
      <c r="G107" s="7" t="s">
        <v>194</v>
      </c>
      <c r="H107" s="65" t="s">
        <v>157</v>
      </c>
      <c r="I107" s="7" t="s">
        <v>47</v>
      </c>
      <c r="J107" s="7" t="str">
        <f t="shared" si="14"/>
        <v>4</v>
      </c>
      <c r="K107" s="7">
        <v>2</v>
      </c>
      <c r="L107" s="76">
        <v>1225</v>
      </c>
      <c r="M107" s="76">
        <v>185</v>
      </c>
      <c r="N107" s="76">
        <v>156</v>
      </c>
      <c r="O107" s="76">
        <v>92</v>
      </c>
      <c r="P107" s="76">
        <f t="shared" si="15"/>
        <v>93</v>
      </c>
      <c r="Q107" s="7">
        <f t="shared" si="16"/>
        <v>15.102040816326531</v>
      </c>
      <c r="R107" s="7">
        <f t="shared" si="17"/>
        <v>12.73469387755102</v>
      </c>
      <c r="S107" s="7">
        <f t="shared" si="18"/>
        <v>7.5102040816326525</v>
      </c>
      <c r="T107" s="7">
        <f t="shared" si="19"/>
        <v>7.5918367346938771</v>
      </c>
    </row>
    <row r="108" spans="1:20" s="7" customFormat="1">
      <c r="A108" s="50">
        <v>44867</v>
      </c>
      <c r="B108" s="61" t="s">
        <v>158</v>
      </c>
      <c r="C108" s="73" t="s">
        <v>142</v>
      </c>
      <c r="D108" s="62">
        <v>44718</v>
      </c>
      <c r="E108" s="63">
        <v>44733</v>
      </c>
      <c r="F108" s="64">
        <f t="shared" si="10"/>
        <v>15</v>
      </c>
      <c r="G108" s="7" t="s">
        <v>194</v>
      </c>
      <c r="H108" s="65" t="s">
        <v>159</v>
      </c>
      <c r="I108" s="7" t="s">
        <v>52</v>
      </c>
      <c r="J108" s="7" t="str">
        <f t="shared" si="14"/>
        <v>1</v>
      </c>
      <c r="K108" s="7">
        <v>1</v>
      </c>
      <c r="L108" s="76">
        <v>888</v>
      </c>
      <c r="M108" s="76">
        <v>94</v>
      </c>
      <c r="N108" s="76">
        <v>61</v>
      </c>
      <c r="O108" s="76">
        <v>8</v>
      </c>
      <c r="P108" s="76">
        <f t="shared" si="15"/>
        <v>86</v>
      </c>
      <c r="Q108" s="7">
        <f t="shared" si="16"/>
        <v>10.585585585585585</v>
      </c>
      <c r="R108" s="7">
        <f t="shared" si="17"/>
        <v>6.8693693693693696</v>
      </c>
      <c r="S108" s="7">
        <f t="shared" si="18"/>
        <v>0.90090090090090091</v>
      </c>
      <c r="T108" s="7">
        <f t="shared" si="19"/>
        <v>9.6846846846846848</v>
      </c>
    </row>
    <row r="109" spans="1:20" s="7" customFormat="1">
      <c r="A109" s="50">
        <v>44867</v>
      </c>
      <c r="B109" s="61" t="s">
        <v>158</v>
      </c>
      <c r="C109" s="73" t="s">
        <v>142</v>
      </c>
      <c r="D109" s="62">
        <v>44718</v>
      </c>
      <c r="E109" s="63">
        <v>44733</v>
      </c>
      <c r="F109" s="64">
        <f t="shared" si="10"/>
        <v>15</v>
      </c>
      <c r="G109" s="7" t="s">
        <v>194</v>
      </c>
      <c r="H109" s="65" t="s">
        <v>159</v>
      </c>
      <c r="I109" s="7" t="s">
        <v>52</v>
      </c>
      <c r="J109" s="7" t="str">
        <f t="shared" si="14"/>
        <v>1</v>
      </c>
      <c r="K109" s="7">
        <v>2</v>
      </c>
      <c r="L109" s="76">
        <v>837</v>
      </c>
      <c r="M109" s="76">
        <v>39</v>
      </c>
      <c r="N109" s="76">
        <v>63</v>
      </c>
      <c r="O109" s="76">
        <v>19</v>
      </c>
      <c r="P109" s="76">
        <f t="shared" si="15"/>
        <v>20</v>
      </c>
      <c r="Q109" s="7">
        <f t="shared" si="16"/>
        <v>4.6594982078853047</v>
      </c>
      <c r="R109" s="7">
        <f t="shared" si="17"/>
        <v>7.5268817204301079</v>
      </c>
      <c r="S109" s="7">
        <f t="shared" si="18"/>
        <v>2.2700119474313025</v>
      </c>
      <c r="T109" s="7">
        <f t="shared" si="19"/>
        <v>2.3894862604540026</v>
      </c>
    </row>
    <row r="110" spans="1:20" s="7" customFormat="1">
      <c r="A110" s="50">
        <v>44867</v>
      </c>
      <c r="B110" s="61" t="s">
        <v>158</v>
      </c>
      <c r="C110" s="73" t="s">
        <v>142</v>
      </c>
      <c r="D110" s="62">
        <v>44718</v>
      </c>
      <c r="E110" s="63">
        <v>44733</v>
      </c>
      <c r="F110" s="64">
        <f t="shared" si="10"/>
        <v>15</v>
      </c>
      <c r="G110" s="7" t="s">
        <v>194</v>
      </c>
      <c r="H110" s="65" t="s">
        <v>159</v>
      </c>
      <c r="I110" s="7" t="s">
        <v>53</v>
      </c>
      <c r="J110" s="7" t="str">
        <f t="shared" si="14"/>
        <v>2</v>
      </c>
      <c r="K110" s="7">
        <v>1</v>
      </c>
      <c r="L110" s="76">
        <v>1255</v>
      </c>
      <c r="M110" s="76">
        <v>164</v>
      </c>
      <c r="N110" s="76">
        <v>147</v>
      </c>
      <c r="O110" s="76">
        <v>58</v>
      </c>
      <c r="P110" s="76">
        <f t="shared" si="15"/>
        <v>106</v>
      </c>
      <c r="Q110" s="7">
        <f t="shared" si="16"/>
        <v>13.067729083665339</v>
      </c>
      <c r="R110" s="7">
        <f t="shared" si="17"/>
        <v>11.713147410358566</v>
      </c>
      <c r="S110" s="7">
        <f t="shared" si="18"/>
        <v>4.621513944223107</v>
      </c>
      <c r="T110" s="7">
        <f t="shared" si="19"/>
        <v>8.4462151394422307</v>
      </c>
    </row>
    <row r="111" spans="1:20" s="7" customFormat="1">
      <c r="A111" s="50">
        <v>44867</v>
      </c>
      <c r="B111" s="61" t="s">
        <v>158</v>
      </c>
      <c r="C111" s="73" t="s">
        <v>142</v>
      </c>
      <c r="D111" s="62">
        <v>44718</v>
      </c>
      <c r="E111" s="63">
        <v>44733</v>
      </c>
      <c r="F111" s="64">
        <f t="shared" si="10"/>
        <v>15</v>
      </c>
      <c r="G111" s="7" t="s">
        <v>194</v>
      </c>
      <c r="H111" s="65" t="s">
        <v>159</v>
      </c>
      <c r="I111" s="7" t="s">
        <v>53</v>
      </c>
      <c r="J111" s="7" t="str">
        <f t="shared" si="14"/>
        <v>2</v>
      </c>
      <c r="K111" s="7">
        <v>2</v>
      </c>
      <c r="L111" s="76">
        <v>1020</v>
      </c>
      <c r="M111" s="76">
        <v>83</v>
      </c>
      <c r="N111" s="76">
        <v>81</v>
      </c>
      <c r="O111" s="76">
        <v>48</v>
      </c>
      <c r="P111" s="76">
        <f t="shared" si="15"/>
        <v>35</v>
      </c>
      <c r="Q111" s="7">
        <f t="shared" si="16"/>
        <v>8.1372549019607838</v>
      </c>
      <c r="R111" s="7">
        <f t="shared" si="17"/>
        <v>7.9411764705882346</v>
      </c>
      <c r="S111" s="7">
        <f t="shared" si="18"/>
        <v>4.7058823529411766</v>
      </c>
      <c r="T111" s="7">
        <f t="shared" si="19"/>
        <v>3.4313725490196081</v>
      </c>
    </row>
    <row r="112" spans="1:20" s="7" customFormat="1">
      <c r="A112" s="50">
        <v>44867</v>
      </c>
      <c r="B112" s="61" t="s">
        <v>158</v>
      </c>
      <c r="C112" s="73" t="s">
        <v>142</v>
      </c>
      <c r="D112" s="62">
        <v>44718</v>
      </c>
      <c r="E112" s="63">
        <v>44733</v>
      </c>
      <c r="F112" s="64">
        <f t="shared" si="10"/>
        <v>15</v>
      </c>
      <c r="G112" s="7" t="s">
        <v>194</v>
      </c>
      <c r="H112" s="65" t="s">
        <v>159</v>
      </c>
      <c r="I112" s="7" t="s">
        <v>54</v>
      </c>
      <c r="J112" s="7" t="str">
        <f t="shared" si="14"/>
        <v>3</v>
      </c>
      <c r="K112" s="7">
        <v>1</v>
      </c>
      <c r="L112" s="76">
        <v>619</v>
      </c>
      <c r="M112" s="76">
        <v>34</v>
      </c>
      <c r="N112" s="76">
        <v>58</v>
      </c>
      <c r="O112" s="76">
        <v>9</v>
      </c>
      <c r="P112" s="76">
        <f t="shared" si="15"/>
        <v>25</v>
      </c>
      <c r="Q112" s="7">
        <f t="shared" si="16"/>
        <v>5.4927302100161546</v>
      </c>
      <c r="R112" s="7">
        <f t="shared" si="17"/>
        <v>9.3699515347334401</v>
      </c>
      <c r="S112" s="7">
        <f t="shared" si="18"/>
        <v>1.4539579967689822</v>
      </c>
      <c r="T112" s="7">
        <f t="shared" si="19"/>
        <v>4.0387722132471726</v>
      </c>
    </row>
    <row r="113" spans="1:20" s="7" customFormat="1">
      <c r="A113" s="50">
        <v>44867</v>
      </c>
      <c r="B113" s="61" t="s">
        <v>158</v>
      </c>
      <c r="C113" s="73" t="s">
        <v>142</v>
      </c>
      <c r="D113" s="62">
        <v>44718</v>
      </c>
      <c r="E113" s="63">
        <v>44733</v>
      </c>
      <c r="F113" s="64">
        <f t="shared" si="10"/>
        <v>15</v>
      </c>
      <c r="G113" s="7" t="s">
        <v>194</v>
      </c>
      <c r="H113" s="65" t="s">
        <v>159</v>
      </c>
      <c r="I113" s="7" t="s">
        <v>54</v>
      </c>
      <c r="J113" s="7" t="str">
        <f>RIGHT(I113,1)</f>
        <v>3</v>
      </c>
      <c r="K113" s="7">
        <v>2</v>
      </c>
      <c r="L113" s="76">
        <v>917</v>
      </c>
      <c r="M113" s="76">
        <v>77</v>
      </c>
      <c r="N113" s="76">
        <v>63</v>
      </c>
      <c r="O113" s="76">
        <v>24</v>
      </c>
      <c r="P113" s="76">
        <f t="shared" si="15"/>
        <v>53</v>
      </c>
      <c r="Q113" s="7">
        <f t="shared" si="16"/>
        <v>8.3969465648854964</v>
      </c>
      <c r="R113" s="7">
        <f t="shared" si="17"/>
        <v>6.8702290076335881</v>
      </c>
      <c r="S113" s="7">
        <f t="shared" si="18"/>
        <v>2.6172300981461287</v>
      </c>
      <c r="T113" s="7">
        <f t="shared" si="19"/>
        <v>5.7797164667393677</v>
      </c>
    </row>
    <row r="114" spans="1:20" s="7" customFormat="1">
      <c r="A114" s="50">
        <v>44867</v>
      </c>
      <c r="B114" s="61" t="s">
        <v>158</v>
      </c>
      <c r="C114" s="73" t="s">
        <v>142</v>
      </c>
      <c r="D114" s="62">
        <v>44718</v>
      </c>
      <c r="E114" s="63">
        <v>44733</v>
      </c>
      <c r="F114" s="64">
        <f t="shared" si="10"/>
        <v>15</v>
      </c>
      <c r="G114" s="7" t="s">
        <v>194</v>
      </c>
      <c r="H114" s="65" t="s">
        <v>159</v>
      </c>
      <c r="I114" s="7" t="s">
        <v>55</v>
      </c>
      <c r="J114" s="7" t="str">
        <f t="shared" si="14"/>
        <v>4</v>
      </c>
      <c r="K114" s="7">
        <v>1</v>
      </c>
      <c r="L114" s="76">
        <v>834</v>
      </c>
      <c r="M114" s="76">
        <v>75</v>
      </c>
      <c r="N114" s="76">
        <v>60</v>
      </c>
      <c r="O114" s="76">
        <v>5</v>
      </c>
      <c r="P114" s="76">
        <f t="shared" si="15"/>
        <v>70</v>
      </c>
      <c r="Q114" s="7">
        <f t="shared" si="16"/>
        <v>8.9928057553956826</v>
      </c>
      <c r="R114" s="7">
        <f t="shared" si="17"/>
        <v>7.1942446043165464</v>
      </c>
      <c r="S114" s="7">
        <f t="shared" si="18"/>
        <v>0.59952038369304561</v>
      </c>
      <c r="T114" s="7">
        <f t="shared" si="19"/>
        <v>8.393285371702639</v>
      </c>
    </row>
    <row r="115" spans="1:20" s="7" customFormat="1">
      <c r="A115" s="50">
        <v>44867</v>
      </c>
      <c r="B115" s="61" t="s">
        <v>158</v>
      </c>
      <c r="C115" s="73" t="s">
        <v>142</v>
      </c>
      <c r="D115" s="62">
        <v>44718</v>
      </c>
      <c r="E115" s="63">
        <v>44733</v>
      </c>
      <c r="F115" s="64">
        <f t="shared" si="10"/>
        <v>15</v>
      </c>
      <c r="G115" s="7" t="s">
        <v>194</v>
      </c>
      <c r="H115" s="65" t="s">
        <v>159</v>
      </c>
      <c r="I115" s="7" t="s">
        <v>55</v>
      </c>
      <c r="J115" s="7" t="str">
        <f t="shared" si="14"/>
        <v>4</v>
      </c>
      <c r="K115" s="7">
        <v>2</v>
      </c>
      <c r="L115" s="76">
        <v>605</v>
      </c>
      <c r="M115" s="76">
        <v>20</v>
      </c>
      <c r="N115" s="76">
        <v>32</v>
      </c>
      <c r="O115" s="76">
        <v>3</v>
      </c>
      <c r="P115" s="76">
        <f t="shared" si="15"/>
        <v>17</v>
      </c>
      <c r="Q115" s="7">
        <f t="shared" si="16"/>
        <v>3.3057851239669422</v>
      </c>
      <c r="R115" s="7">
        <f t="shared" si="17"/>
        <v>5.2892561983471076</v>
      </c>
      <c r="S115" s="7">
        <f t="shared" si="18"/>
        <v>0.49586776859504134</v>
      </c>
      <c r="T115" s="7">
        <f t="shared" si="19"/>
        <v>2.8099173553719008</v>
      </c>
    </row>
    <row r="116" spans="1:20" s="7" customFormat="1">
      <c r="A116" s="50">
        <v>44870</v>
      </c>
      <c r="B116" s="61" t="s">
        <v>160</v>
      </c>
      <c r="C116" s="73" t="s">
        <v>142</v>
      </c>
      <c r="D116" s="62">
        <v>44718</v>
      </c>
      <c r="E116" s="63">
        <v>44733</v>
      </c>
      <c r="F116" s="64">
        <f t="shared" si="10"/>
        <v>15</v>
      </c>
      <c r="G116" s="7" t="s">
        <v>194</v>
      </c>
      <c r="H116" s="65" t="s">
        <v>161</v>
      </c>
      <c r="I116" s="7" t="s">
        <v>60</v>
      </c>
      <c r="J116" s="7" t="str">
        <f t="shared" si="14"/>
        <v>1</v>
      </c>
      <c r="K116" s="7">
        <v>1</v>
      </c>
      <c r="L116" s="76">
        <v>646</v>
      </c>
      <c r="M116" s="76">
        <v>77</v>
      </c>
      <c r="N116" s="76">
        <v>65</v>
      </c>
      <c r="O116" s="76">
        <v>16</v>
      </c>
      <c r="P116" s="76">
        <f t="shared" si="15"/>
        <v>61</v>
      </c>
      <c r="Q116" s="7">
        <f t="shared" si="16"/>
        <v>11.919504643962849</v>
      </c>
      <c r="R116" s="7">
        <f t="shared" si="17"/>
        <v>10.061919504643962</v>
      </c>
      <c r="S116" s="7">
        <f t="shared" si="18"/>
        <v>2.4767801857585141</v>
      </c>
      <c r="T116" s="7">
        <f t="shared" si="19"/>
        <v>9.4427244582043333</v>
      </c>
    </row>
    <row r="117" spans="1:20" s="7" customFormat="1">
      <c r="A117" s="50">
        <v>44870</v>
      </c>
      <c r="B117" s="61" t="s">
        <v>160</v>
      </c>
      <c r="C117" s="73" t="s">
        <v>142</v>
      </c>
      <c r="D117" s="62">
        <v>44718</v>
      </c>
      <c r="E117" s="63">
        <v>44733</v>
      </c>
      <c r="F117" s="64">
        <f t="shared" si="10"/>
        <v>15</v>
      </c>
      <c r="G117" s="7" t="s">
        <v>194</v>
      </c>
      <c r="H117" s="65" t="s">
        <v>161</v>
      </c>
      <c r="I117" s="7" t="s">
        <v>60</v>
      </c>
      <c r="J117" s="7" t="str">
        <f t="shared" si="14"/>
        <v>1</v>
      </c>
      <c r="K117" s="7">
        <v>2</v>
      </c>
      <c r="L117" s="76">
        <v>697</v>
      </c>
      <c r="M117" s="76">
        <v>26</v>
      </c>
      <c r="N117" s="76">
        <v>30</v>
      </c>
      <c r="O117" s="76">
        <v>2</v>
      </c>
      <c r="P117" s="76">
        <f t="shared" si="15"/>
        <v>24</v>
      </c>
      <c r="Q117" s="7">
        <f t="shared" si="16"/>
        <v>3.7302725968436152</v>
      </c>
      <c r="R117" s="7">
        <f t="shared" si="17"/>
        <v>4.3041606886657107</v>
      </c>
      <c r="S117" s="7">
        <f t="shared" si="18"/>
        <v>0.28694404591104739</v>
      </c>
      <c r="T117" s="7">
        <f t="shared" si="19"/>
        <v>3.4433285509325682</v>
      </c>
    </row>
    <row r="118" spans="1:20" s="7" customFormat="1">
      <c r="A118" s="50">
        <v>44870</v>
      </c>
      <c r="B118" s="61" t="s">
        <v>160</v>
      </c>
      <c r="C118" s="73" t="s">
        <v>142</v>
      </c>
      <c r="D118" s="62">
        <v>44718</v>
      </c>
      <c r="E118" s="63">
        <v>44733</v>
      </c>
      <c r="F118" s="64">
        <f t="shared" si="10"/>
        <v>15</v>
      </c>
      <c r="G118" s="7" t="s">
        <v>194</v>
      </c>
      <c r="H118" s="65" t="s">
        <v>161</v>
      </c>
      <c r="I118" s="7" t="s">
        <v>61</v>
      </c>
      <c r="J118" s="7" t="str">
        <f t="shared" si="14"/>
        <v>2</v>
      </c>
      <c r="K118" s="7">
        <v>1</v>
      </c>
      <c r="L118" s="76">
        <v>651</v>
      </c>
      <c r="M118" s="76">
        <v>68</v>
      </c>
      <c r="N118" s="76">
        <v>58</v>
      </c>
      <c r="O118" s="76">
        <v>21</v>
      </c>
      <c r="P118" s="76">
        <f t="shared" si="15"/>
        <v>47</v>
      </c>
      <c r="Q118" s="7">
        <f t="shared" si="16"/>
        <v>10.445468509984639</v>
      </c>
      <c r="R118" s="7">
        <f t="shared" si="17"/>
        <v>8.9093701996927805</v>
      </c>
      <c r="S118" s="7">
        <f t="shared" si="18"/>
        <v>3.225806451612903</v>
      </c>
      <c r="T118" s="7">
        <f t="shared" si="19"/>
        <v>7.2196620583717355</v>
      </c>
    </row>
    <row r="119" spans="1:20" s="7" customFormat="1">
      <c r="A119" s="50">
        <v>44870</v>
      </c>
      <c r="B119" s="61" t="s">
        <v>160</v>
      </c>
      <c r="C119" s="73" t="s">
        <v>142</v>
      </c>
      <c r="D119" s="62">
        <v>44718</v>
      </c>
      <c r="E119" s="63">
        <v>44733</v>
      </c>
      <c r="F119" s="64">
        <f t="shared" si="10"/>
        <v>15</v>
      </c>
      <c r="G119" s="7" t="s">
        <v>194</v>
      </c>
      <c r="H119" s="65" t="s">
        <v>161</v>
      </c>
      <c r="I119" s="7" t="s">
        <v>61</v>
      </c>
      <c r="J119" s="7" t="str">
        <f t="shared" si="14"/>
        <v>2</v>
      </c>
      <c r="K119" s="7">
        <v>2</v>
      </c>
      <c r="L119" s="76">
        <v>780</v>
      </c>
      <c r="M119" s="76">
        <v>46</v>
      </c>
      <c r="N119" s="76">
        <v>36</v>
      </c>
      <c r="O119" s="76">
        <v>7</v>
      </c>
      <c r="P119" s="76">
        <f t="shared" si="15"/>
        <v>39</v>
      </c>
      <c r="Q119" s="7">
        <f t="shared" si="16"/>
        <v>5.8974358974358969</v>
      </c>
      <c r="R119" s="7">
        <f t="shared" si="17"/>
        <v>4.6153846153846159</v>
      </c>
      <c r="S119" s="7">
        <f t="shared" si="18"/>
        <v>0.89743589743589736</v>
      </c>
      <c r="T119" s="7">
        <f>P119/L119*100</f>
        <v>5</v>
      </c>
    </row>
    <row r="120" spans="1:20" s="7" customFormat="1">
      <c r="A120" s="50">
        <v>44870</v>
      </c>
      <c r="B120" s="61" t="s">
        <v>160</v>
      </c>
      <c r="C120" s="73" t="s">
        <v>142</v>
      </c>
      <c r="D120" s="62">
        <v>44718</v>
      </c>
      <c r="E120" s="63">
        <v>44733</v>
      </c>
      <c r="F120" s="64">
        <f t="shared" si="10"/>
        <v>15</v>
      </c>
      <c r="G120" s="7" t="s">
        <v>194</v>
      </c>
      <c r="H120" s="65" t="s">
        <v>161</v>
      </c>
      <c r="I120" s="7" t="s">
        <v>62</v>
      </c>
      <c r="J120" s="7" t="str">
        <f t="shared" si="14"/>
        <v>3</v>
      </c>
      <c r="K120" s="7">
        <v>1</v>
      </c>
      <c r="L120" s="76">
        <v>820</v>
      </c>
      <c r="M120" s="76">
        <v>71</v>
      </c>
      <c r="N120" s="76">
        <v>54</v>
      </c>
      <c r="O120" s="76">
        <v>25</v>
      </c>
      <c r="P120" s="76">
        <f>M120-O120</f>
        <v>46</v>
      </c>
      <c r="Q120" s="7">
        <f t="shared" si="16"/>
        <v>8.6585365853658534</v>
      </c>
      <c r="R120" s="7">
        <f t="shared" si="17"/>
        <v>6.5853658536585371</v>
      </c>
      <c r="S120" s="7">
        <f t="shared" si="18"/>
        <v>3.0487804878048781</v>
      </c>
      <c r="T120" s="7">
        <f t="shared" ref="T120:T137" si="20">P120/L120*100</f>
        <v>5.6097560975609762</v>
      </c>
    </row>
    <row r="121" spans="1:20" s="7" customFormat="1">
      <c r="A121" s="50">
        <v>44870</v>
      </c>
      <c r="B121" s="61" t="s">
        <v>160</v>
      </c>
      <c r="C121" s="73" t="s">
        <v>142</v>
      </c>
      <c r="D121" s="62">
        <v>44718</v>
      </c>
      <c r="E121" s="63">
        <v>44733</v>
      </c>
      <c r="F121" s="64">
        <f t="shared" si="10"/>
        <v>15</v>
      </c>
      <c r="G121" s="7" t="s">
        <v>194</v>
      </c>
      <c r="H121" s="65" t="s">
        <v>161</v>
      </c>
      <c r="I121" s="7" t="s">
        <v>62</v>
      </c>
      <c r="J121" s="7" t="str">
        <f t="shared" si="14"/>
        <v>3</v>
      </c>
      <c r="K121" s="7">
        <v>2</v>
      </c>
      <c r="L121" s="76">
        <v>687</v>
      </c>
      <c r="M121" s="76">
        <v>39</v>
      </c>
      <c r="N121" s="76">
        <v>35</v>
      </c>
      <c r="O121" s="76">
        <v>4</v>
      </c>
      <c r="P121" s="76">
        <f t="shared" si="15"/>
        <v>35</v>
      </c>
      <c r="Q121" s="7">
        <f t="shared" si="16"/>
        <v>5.6768558951965069</v>
      </c>
      <c r="R121" s="7">
        <f t="shared" si="17"/>
        <v>5.094614264919942</v>
      </c>
      <c r="S121" s="7">
        <f t="shared" si="18"/>
        <v>0.58224163027656484</v>
      </c>
      <c r="T121" s="7">
        <f t="shared" si="20"/>
        <v>5.094614264919942</v>
      </c>
    </row>
    <row r="122" spans="1:20" s="7" customFormat="1">
      <c r="A122" s="50">
        <v>44870</v>
      </c>
      <c r="B122" s="61" t="s">
        <v>160</v>
      </c>
      <c r="C122" s="73" t="s">
        <v>142</v>
      </c>
      <c r="D122" s="62">
        <v>44718</v>
      </c>
      <c r="E122" s="63">
        <v>44733</v>
      </c>
      <c r="F122" s="64">
        <f t="shared" si="10"/>
        <v>15</v>
      </c>
      <c r="G122" s="7" t="s">
        <v>194</v>
      </c>
      <c r="H122" s="65" t="s">
        <v>161</v>
      </c>
      <c r="I122" s="7" t="s">
        <v>63</v>
      </c>
      <c r="J122" s="7" t="str">
        <f t="shared" si="14"/>
        <v>4</v>
      </c>
      <c r="K122" s="7">
        <v>1</v>
      </c>
      <c r="L122" s="76">
        <v>626</v>
      </c>
      <c r="M122" s="76">
        <v>22</v>
      </c>
      <c r="N122" s="76">
        <v>21</v>
      </c>
      <c r="O122" s="76">
        <v>4</v>
      </c>
      <c r="P122" s="76">
        <f t="shared" si="15"/>
        <v>18</v>
      </c>
      <c r="Q122" s="7">
        <f t="shared" si="16"/>
        <v>3.5143769968051117</v>
      </c>
      <c r="R122" s="7">
        <f t="shared" si="17"/>
        <v>3.3546325878594248</v>
      </c>
      <c r="S122" s="7">
        <f t="shared" si="18"/>
        <v>0.63897763578274758</v>
      </c>
      <c r="T122" s="7">
        <f t="shared" si="20"/>
        <v>2.8753993610223643</v>
      </c>
    </row>
    <row r="123" spans="1:20" s="7" customFormat="1">
      <c r="A123" s="50">
        <v>44870</v>
      </c>
      <c r="B123" s="61" t="s">
        <v>160</v>
      </c>
      <c r="C123" s="73" t="s">
        <v>142</v>
      </c>
      <c r="D123" s="62">
        <v>44718</v>
      </c>
      <c r="E123" s="63">
        <v>44733</v>
      </c>
      <c r="F123" s="64">
        <f t="shared" si="10"/>
        <v>15</v>
      </c>
      <c r="G123" s="7" t="s">
        <v>194</v>
      </c>
      <c r="H123" s="65" t="s">
        <v>161</v>
      </c>
      <c r="I123" s="7" t="s">
        <v>63</v>
      </c>
      <c r="J123" s="7" t="str">
        <f t="shared" si="14"/>
        <v>4</v>
      </c>
      <c r="K123" s="7">
        <v>2</v>
      </c>
      <c r="L123" s="76">
        <v>779</v>
      </c>
      <c r="M123" s="76">
        <v>88</v>
      </c>
      <c r="N123" s="76">
        <v>68</v>
      </c>
      <c r="O123" s="76">
        <v>11</v>
      </c>
      <c r="P123" s="76">
        <f t="shared" si="15"/>
        <v>77</v>
      </c>
      <c r="Q123" s="7">
        <f t="shared" si="16"/>
        <v>11.296534017971759</v>
      </c>
      <c r="R123" s="7">
        <f t="shared" si="17"/>
        <v>8.7291399229781774</v>
      </c>
      <c r="S123" s="7">
        <f t="shared" si="18"/>
        <v>1.4120667522464698</v>
      </c>
      <c r="T123" s="7">
        <f t="shared" si="20"/>
        <v>9.8844672657252879</v>
      </c>
    </row>
    <row r="124" spans="1:20" s="7" customFormat="1">
      <c r="A124" s="50">
        <v>44871</v>
      </c>
      <c r="B124" s="61" t="s">
        <v>188</v>
      </c>
      <c r="C124" s="73" t="s">
        <v>137</v>
      </c>
      <c r="D124" s="63">
        <v>44763</v>
      </c>
      <c r="E124" s="63">
        <v>44778</v>
      </c>
      <c r="F124" s="64">
        <f t="shared" si="10"/>
        <v>15</v>
      </c>
      <c r="G124" s="7" t="s">
        <v>194</v>
      </c>
      <c r="H124" s="61" t="s">
        <v>163</v>
      </c>
      <c r="I124" s="7" t="s">
        <v>68</v>
      </c>
      <c r="J124" s="7" t="str">
        <f t="shared" si="14"/>
        <v>1</v>
      </c>
      <c r="K124" s="7">
        <v>1</v>
      </c>
      <c r="L124" s="76">
        <v>752</v>
      </c>
      <c r="M124" s="76">
        <v>47</v>
      </c>
      <c r="N124" s="76">
        <v>48</v>
      </c>
      <c r="O124" s="76">
        <v>4</v>
      </c>
      <c r="P124" s="76">
        <f t="shared" si="15"/>
        <v>43</v>
      </c>
      <c r="Q124" s="7">
        <f t="shared" si="16"/>
        <v>6.25</v>
      </c>
      <c r="R124" s="7">
        <f t="shared" si="17"/>
        <v>6.3829787234042552</v>
      </c>
      <c r="S124" s="7">
        <f t="shared" si="18"/>
        <v>0.53191489361702127</v>
      </c>
      <c r="T124" s="7">
        <f t="shared" si="20"/>
        <v>5.7180851063829783</v>
      </c>
    </row>
    <row r="125" spans="1:20" s="7" customFormat="1">
      <c r="A125" s="50">
        <v>44871</v>
      </c>
      <c r="B125" s="61" t="s">
        <v>188</v>
      </c>
      <c r="C125" s="73" t="s">
        <v>137</v>
      </c>
      <c r="D125" s="63">
        <v>44763</v>
      </c>
      <c r="E125" s="63">
        <v>44778</v>
      </c>
      <c r="F125" s="64">
        <f t="shared" si="10"/>
        <v>15</v>
      </c>
      <c r="G125" s="7" t="s">
        <v>194</v>
      </c>
      <c r="H125" s="61" t="s">
        <v>163</v>
      </c>
      <c r="I125" s="7" t="s">
        <v>69</v>
      </c>
      <c r="J125" s="7" t="str">
        <f t="shared" si="14"/>
        <v>2</v>
      </c>
      <c r="K125" s="7">
        <v>1</v>
      </c>
      <c r="L125" s="76">
        <v>776</v>
      </c>
      <c r="M125" s="76">
        <v>97</v>
      </c>
      <c r="N125" s="76">
        <v>87</v>
      </c>
      <c r="O125" s="76">
        <v>12</v>
      </c>
      <c r="P125" s="76">
        <f t="shared" si="15"/>
        <v>85</v>
      </c>
      <c r="Q125" s="7">
        <f t="shared" si="16"/>
        <v>12.5</v>
      </c>
      <c r="R125" s="7">
        <f t="shared" si="17"/>
        <v>11.211340206185568</v>
      </c>
      <c r="S125" s="7">
        <f t="shared" si="18"/>
        <v>1.5463917525773196</v>
      </c>
      <c r="T125" s="7">
        <f t="shared" si="20"/>
        <v>10.953608247422681</v>
      </c>
    </row>
    <row r="126" spans="1:20" s="7" customFormat="1">
      <c r="A126" s="50">
        <v>44871</v>
      </c>
      <c r="B126" s="61" t="s">
        <v>188</v>
      </c>
      <c r="C126" s="73" t="s">
        <v>137</v>
      </c>
      <c r="D126" s="63">
        <v>44763</v>
      </c>
      <c r="E126" s="63">
        <v>44778</v>
      </c>
      <c r="F126" s="64">
        <f t="shared" si="10"/>
        <v>15</v>
      </c>
      <c r="G126" s="7" t="s">
        <v>194</v>
      </c>
      <c r="H126" s="61" t="s">
        <v>163</v>
      </c>
      <c r="I126" s="7" t="s">
        <v>69</v>
      </c>
      <c r="J126" s="7" t="str">
        <f t="shared" si="14"/>
        <v>2</v>
      </c>
      <c r="K126" s="7">
        <v>2</v>
      </c>
      <c r="L126" s="76">
        <v>678</v>
      </c>
      <c r="M126" s="76">
        <v>73</v>
      </c>
      <c r="N126" s="76">
        <v>54</v>
      </c>
      <c r="O126" s="76">
        <v>15</v>
      </c>
      <c r="P126" s="76">
        <f t="shared" si="15"/>
        <v>58</v>
      </c>
      <c r="Q126" s="7">
        <f t="shared" si="16"/>
        <v>10.766961651917404</v>
      </c>
      <c r="R126" s="7">
        <f t="shared" si="17"/>
        <v>7.9646017699115044</v>
      </c>
      <c r="S126" s="7">
        <f t="shared" si="18"/>
        <v>2.2123893805309733</v>
      </c>
      <c r="T126" s="7">
        <f t="shared" si="20"/>
        <v>8.5545722713864301</v>
      </c>
    </row>
    <row r="127" spans="1:20" s="7" customFormat="1">
      <c r="A127" s="50">
        <v>44871</v>
      </c>
      <c r="B127" s="61" t="s">
        <v>188</v>
      </c>
      <c r="C127" s="73" t="s">
        <v>137</v>
      </c>
      <c r="D127" s="63">
        <v>44763</v>
      </c>
      <c r="E127" s="63">
        <v>44778</v>
      </c>
      <c r="F127" s="64">
        <f t="shared" si="10"/>
        <v>15</v>
      </c>
      <c r="G127" s="7" t="s">
        <v>194</v>
      </c>
      <c r="H127" s="61" t="s">
        <v>163</v>
      </c>
      <c r="I127" s="7" t="s">
        <v>70</v>
      </c>
      <c r="J127" s="7" t="str">
        <f t="shared" si="14"/>
        <v>3</v>
      </c>
      <c r="K127" s="7">
        <v>1</v>
      </c>
      <c r="L127" s="76">
        <v>426</v>
      </c>
      <c r="M127" s="76">
        <v>29</v>
      </c>
      <c r="N127" s="76">
        <v>32</v>
      </c>
      <c r="O127" s="76">
        <v>5</v>
      </c>
      <c r="P127" s="76">
        <f t="shared" si="15"/>
        <v>24</v>
      </c>
      <c r="Q127" s="7">
        <f t="shared" si="16"/>
        <v>6.807511737089202</v>
      </c>
      <c r="R127" s="7">
        <f t="shared" si="17"/>
        <v>7.511737089201878</v>
      </c>
      <c r="S127" s="7">
        <f t="shared" si="18"/>
        <v>1.1737089201877933</v>
      </c>
      <c r="T127" s="7">
        <f t="shared" si="20"/>
        <v>5.6338028169014089</v>
      </c>
    </row>
    <row r="128" spans="1:20" s="7" customFormat="1">
      <c r="A128" s="50">
        <v>44871</v>
      </c>
      <c r="B128" s="61" t="s">
        <v>188</v>
      </c>
      <c r="C128" s="73" t="s">
        <v>137</v>
      </c>
      <c r="D128" s="63">
        <v>44763</v>
      </c>
      <c r="E128" s="63">
        <v>44778</v>
      </c>
      <c r="F128" s="64">
        <f t="shared" si="10"/>
        <v>15</v>
      </c>
      <c r="G128" s="7" t="s">
        <v>194</v>
      </c>
      <c r="H128" s="61" t="s">
        <v>163</v>
      </c>
      <c r="I128" s="7" t="s">
        <v>70</v>
      </c>
      <c r="J128" s="7" t="str">
        <f t="shared" si="14"/>
        <v>3</v>
      </c>
      <c r="K128" s="7">
        <v>2</v>
      </c>
      <c r="L128" s="76">
        <v>647</v>
      </c>
      <c r="M128" s="76">
        <v>69</v>
      </c>
      <c r="N128" s="76">
        <v>71</v>
      </c>
      <c r="O128" s="76">
        <v>2</v>
      </c>
      <c r="P128" s="76">
        <f t="shared" si="15"/>
        <v>67</v>
      </c>
      <c r="Q128" s="7">
        <f t="shared" si="16"/>
        <v>10.664605873261205</v>
      </c>
      <c r="R128" s="7">
        <f t="shared" si="17"/>
        <v>10.973724884080372</v>
      </c>
      <c r="S128" s="7">
        <f t="shared" si="18"/>
        <v>0.30911901081916537</v>
      </c>
      <c r="T128" s="7">
        <f t="shared" si="20"/>
        <v>10.35548686244204</v>
      </c>
    </row>
    <row r="129" spans="1:20" s="7" customFormat="1">
      <c r="A129" s="50">
        <v>44871</v>
      </c>
      <c r="B129" s="61" t="s">
        <v>188</v>
      </c>
      <c r="C129" s="73" t="s">
        <v>137</v>
      </c>
      <c r="D129" s="63">
        <v>44763</v>
      </c>
      <c r="E129" s="63">
        <v>44778</v>
      </c>
      <c r="F129" s="64">
        <f t="shared" si="10"/>
        <v>15</v>
      </c>
      <c r="G129" s="7" t="s">
        <v>194</v>
      </c>
      <c r="H129" s="61" t="s">
        <v>163</v>
      </c>
      <c r="I129" s="7" t="s">
        <v>71</v>
      </c>
      <c r="J129" s="7" t="str">
        <f t="shared" si="14"/>
        <v>4</v>
      </c>
      <c r="K129" s="7">
        <v>1</v>
      </c>
      <c r="L129" s="76">
        <v>782</v>
      </c>
      <c r="M129" s="76">
        <v>20</v>
      </c>
      <c r="N129" s="76">
        <v>41</v>
      </c>
      <c r="O129" s="76">
        <v>5</v>
      </c>
      <c r="P129" s="76">
        <f t="shared" si="15"/>
        <v>15</v>
      </c>
      <c r="Q129" s="7">
        <f t="shared" si="16"/>
        <v>2.5575447570332481</v>
      </c>
      <c r="R129" s="7">
        <f t="shared" si="17"/>
        <v>5.2429667519181589</v>
      </c>
      <c r="S129" s="7">
        <f t="shared" si="18"/>
        <v>0.63938618925831203</v>
      </c>
      <c r="T129" s="7">
        <f t="shared" si="20"/>
        <v>1.9181585677749362</v>
      </c>
    </row>
    <row r="130" spans="1:20" s="7" customFormat="1">
      <c r="A130" s="50">
        <v>44871</v>
      </c>
      <c r="B130" s="61" t="s">
        <v>188</v>
      </c>
      <c r="C130" s="73" t="s">
        <v>137</v>
      </c>
      <c r="D130" s="63">
        <v>44763</v>
      </c>
      <c r="E130" s="63">
        <v>44778</v>
      </c>
      <c r="F130" s="64">
        <f t="shared" ref="F130:F137" si="21">E130-D130</f>
        <v>15</v>
      </c>
      <c r="G130" s="7" t="s">
        <v>194</v>
      </c>
      <c r="H130" s="61" t="s">
        <v>163</v>
      </c>
      <c r="I130" s="7" t="s">
        <v>71</v>
      </c>
      <c r="J130" s="7" t="str">
        <f t="shared" si="14"/>
        <v>4</v>
      </c>
      <c r="K130" s="7">
        <v>2</v>
      </c>
      <c r="L130" s="76">
        <v>681</v>
      </c>
      <c r="M130" s="76">
        <v>63</v>
      </c>
      <c r="N130" s="76">
        <v>81</v>
      </c>
      <c r="O130" s="76">
        <v>21</v>
      </c>
      <c r="P130" s="76">
        <f t="shared" si="15"/>
        <v>42</v>
      </c>
      <c r="Q130" s="7">
        <f t="shared" si="16"/>
        <v>9.251101321585903</v>
      </c>
      <c r="R130" s="7">
        <f t="shared" si="17"/>
        <v>11.894273127753303</v>
      </c>
      <c r="S130" s="7">
        <f t="shared" si="18"/>
        <v>3.0837004405286343</v>
      </c>
      <c r="T130" s="7">
        <f t="shared" si="20"/>
        <v>6.1674008810572687</v>
      </c>
    </row>
    <row r="131" spans="1:20" s="8" customFormat="1">
      <c r="A131" s="80">
        <v>44874</v>
      </c>
      <c r="B131" s="81" t="s">
        <v>189</v>
      </c>
      <c r="C131" s="82" t="s">
        <v>142</v>
      </c>
      <c r="D131" s="83">
        <v>44763</v>
      </c>
      <c r="E131" s="83">
        <v>44778</v>
      </c>
      <c r="F131" s="84">
        <f t="shared" si="21"/>
        <v>15</v>
      </c>
      <c r="G131" s="8" t="s">
        <v>194</v>
      </c>
      <c r="H131" s="85" t="s">
        <v>165</v>
      </c>
      <c r="I131" s="8" t="s">
        <v>76</v>
      </c>
      <c r="J131" s="8" t="str">
        <f t="shared" si="14"/>
        <v>1</v>
      </c>
      <c r="K131" s="8">
        <v>1</v>
      </c>
      <c r="L131" s="86">
        <v>721</v>
      </c>
      <c r="M131" s="86">
        <v>28</v>
      </c>
      <c r="N131" s="86">
        <v>30</v>
      </c>
      <c r="O131" s="86">
        <v>0</v>
      </c>
      <c r="P131" s="76">
        <f t="shared" si="15"/>
        <v>28</v>
      </c>
      <c r="Q131" s="8">
        <f t="shared" si="16"/>
        <v>3.8834951456310676</v>
      </c>
      <c r="R131" s="8">
        <f t="shared" si="17"/>
        <v>4.160887656033287</v>
      </c>
      <c r="S131" s="8">
        <f t="shared" si="18"/>
        <v>0</v>
      </c>
      <c r="T131" s="7">
        <f t="shared" si="20"/>
        <v>3.8834951456310676</v>
      </c>
    </row>
    <row r="132" spans="1:20" s="7" customFormat="1">
      <c r="A132" s="50">
        <v>44874</v>
      </c>
      <c r="B132" s="61" t="s">
        <v>189</v>
      </c>
      <c r="C132" s="73" t="s">
        <v>142</v>
      </c>
      <c r="D132" s="63">
        <v>44763</v>
      </c>
      <c r="E132" s="63">
        <v>44778</v>
      </c>
      <c r="F132" s="64">
        <f t="shared" si="21"/>
        <v>15</v>
      </c>
      <c r="G132" s="7" t="s">
        <v>194</v>
      </c>
      <c r="H132" s="65" t="s">
        <v>165</v>
      </c>
      <c r="I132" s="7" t="s">
        <v>76</v>
      </c>
      <c r="J132" s="7" t="str">
        <f t="shared" ref="J132:J137" si="22">RIGHT(I132,1)</f>
        <v>1</v>
      </c>
      <c r="K132" s="7">
        <v>2</v>
      </c>
      <c r="L132" s="76">
        <v>551</v>
      </c>
      <c r="M132" s="76">
        <v>63</v>
      </c>
      <c r="N132" s="76">
        <v>43</v>
      </c>
      <c r="O132" s="76">
        <v>1</v>
      </c>
      <c r="P132" s="76">
        <f t="shared" si="15"/>
        <v>62</v>
      </c>
      <c r="Q132" s="7">
        <f t="shared" si="16"/>
        <v>11.433756805807622</v>
      </c>
      <c r="R132" s="7">
        <f t="shared" si="17"/>
        <v>7.8039927404718696</v>
      </c>
      <c r="S132" s="7">
        <f t="shared" si="18"/>
        <v>0.18148820326678766</v>
      </c>
      <c r="T132" s="7">
        <f t="shared" si="20"/>
        <v>11.252268602540836</v>
      </c>
    </row>
    <row r="133" spans="1:20" s="7" customFormat="1">
      <c r="A133" s="50">
        <v>44874</v>
      </c>
      <c r="B133" s="61" t="s">
        <v>189</v>
      </c>
      <c r="C133" s="73" t="s">
        <v>142</v>
      </c>
      <c r="D133" s="63">
        <v>44763</v>
      </c>
      <c r="E133" s="63">
        <v>44778</v>
      </c>
      <c r="F133" s="64">
        <f t="shared" si="21"/>
        <v>15</v>
      </c>
      <c r="G133" s="7" t="s">
        <v>194</v>
      </c>
      <c r="H133" s="65" t="s">
        <v>165</v>
      </c>
      <c r="I133" s="7" t="s">
        <v>77</v>
      </c>
      <c r="J133" s="7" t="str">
        <f t="shared" si="22"/>
        <v>2</v>
      </c>
      <c r="K133" s="7">
        <v>1</v>
      </c>
      <c r="L133" s="76">
        <v>570</v>
      </c>
      <c r="M133" s="76">
        <v>73</v>
      </c>
      <c r="N133" s="76">
        <v>75</v>
      </c>
      <c r="O133" s="76">
        <v>23</v>
      </c>
      <c r="P133" s="76">
        <f t="shared" si="15"/>
        <v>50</v>
      </c>
      <c r="Q133" s="7">
        <f t="shared" si="16"/>
        <v>12.807017543859651</v>
      </c>
      <c r="R133" s="7">
        <f t="shared" si="17"/>
        <v>13.157894736842104</v>
      </c>
      <c r="S133" s="7">
        <f t="shared" si="18"/>
        <v>4.0350877192982457</v>
      </c>
      <c r="T133" s="7">
        <f t="shared" si="20"/>
        <v>8.7719298245614024</v>
      </c>
    </row>
    <row r="134" spans="1:20" s="7" customFormat="1">
      <c r="A134" s="50">
        <v>44874</v>
      </c>
      <c r="B134" s="61" t="s">
        <v>189</v>
      </c>
      <c r="C134" s="73" t="s">
        <v>142</v>
      </c>
      <c r="D134" s="63">
        <v>44763</v>
      </c>
      <c r="E134" s="63">
        <v>44778</v>
      </c>
      <c r="F134" s="64">
        <f t="shared" si="21"/>
        <v>15</v>
      </c>
      <c r="G134" s="7" t="s">
        <v>194</v>
      </c>
      <c r="H134" s="65" t="s">
        <v>165</v>
      </c>
      <c r="I134" s="7" t="s">
        <v>77</v>
      </c>
      <c r="J134" s="7" t="str">
        <f t="shared" si="22"/>
        <v>2</v>
      </c>
      <c r="K134" s="7">
        <v>2</v>
      </c>
      <c r="L134" s="76">
        <v>688</v>
      </c>
      <c r="M134" s="76">
        <v>55</v>
      </c>
      <c r="N134" s="76">
        <v>69</v>
      </c>
      <c r="O134" s="76">
        <v>30</v>
      </c>
      <c r="P134" s="76">
        <f t="shared" si="15"/>
        <v>25</v>
      </c>
      <c r="Q134" s="7">
        <f t="shared" si="16"/>
        <v>7.9941860465116283</v>
      </c>
      <c r="R134" s="7">
        <f t="shared" si="17"/>
        <v>10.029069767441861</v>
      </c>
      <c r="S134" s="7">
        <f t="shared" si="18"/>
        <v>4.3604651162790695</v>
      </c>
      <c r="T134" s="7">
        <f t="shared" si="20"/>
        <v>3.6337209302325584</v>
      </c>
    </row>
    <row r="135" spans="1:20" s="7" customFormat="1">
      <c r="A135" s="50">
        <v>44874</v>
      </c>
      <c r="B135" s="61" t="s">
        <v>189</v>
      </c>
      <c r="C135" s="73" t="s">
        <v>142</v>
      </c>
      <c r="D135" s="63">
        <v>44763</v>
      </c>
      <c r="E135" s="63">
        <v>44778</v>
      </c>
      <c r="F135" s="64">
        <f t="shared" si="21"/>
        <v>15</v>
      </c>
      <c r="G135" s="7" t="s">
        <v>194</v>
      </c>
      <c r="H135" s="65" t="s">
        <v>165</v>
      </c>
      <c r="I135" s="7" t="s">
        <v>78</v>
      </c>
      <c r="J135" s="7" t="str">
        <f t="shared" si="22"/>
        <v>3</v>
      </c>
      <c r="K135" s="7">
        <v>1</v>
      </c>
      <c r="L135" s="76">
        <v>748</v>
      </c>
      <c r="M135" s="76">
        <v>108</v>
      </c>
      <c r="N135" s="76">
        <v>106</v>
      </c>
      <c r="O135" s="76">
        <v>7</v>
      </c>
      <c r="P135" s="76">
        <f t="shared" si="15"/>
        <v>101</v>
      </c>
      <c r="Q135" s="7">
        <f t="shared" si="16"/>
        <v>14.438502673796791</v>
      </c>
      <c r="R135" s="7">
        <f t="shared" si="17"/>
        <v>14.171122994652407</v>
      </c>
      <c r="S135" s="7">
        <f t="shared" si="18"/>
        <v>0.93582887700534756</v>
      </c>
      <c r="T135" s="7">
        <f t="shared" si="20"/>
        <v>13.502673796791445</v>
      </c>
    </row>
    <row r="136" spans="1:20" s="7" customFormat="1">
      <c r="A136" s="50">
        <v>44874</v>
      </c>
      <c r="B136" s="61" t="s">
        <v>189</v>
      </c>
      <c r="C136" s="73" t="s">
        <v>142</v>
      </c>
      <c r="D136" s="63">
        <v>44763</v>
      </c>
      <c r="E136" s="63">
        <v>44778</v>
      </c>
      <c r="F136" s="64">
        <f t="shared" si="21"/>
        <v>15</v>
      </c>
      <c r="G136" s="7" t="s">
        <v>194</v>
      </c>
      <c r="H136" s="65" t="s">
        <v>165</v>
      </c>
      <c r="I136" s="7" t="s">
        <v>78</v>
      </c>
      <c r="J136" s="7" t="str">
        <f>RIGHT(I136,1)</f>
        <v>3</v>
      </c>
      <c r="K136" s="7">
        <v>2</v>
      </c>
      <c r="L136" s="76">
        <v>735</v>
      </c>
      <c r="M136" s="76">
        <v>41</v>
      </c>
      <c r="N136" s="76">
        <v>37</v>
      </c>
      <c r="O136" s="76">
        <v>1</v>
      </c>
      <c r="P136" s="76">
        <f t="shared" si="15"/>
        <v>40</v>
      </c>
      <c r="Q136" s="7">
        <f t="shared" si="16"/>
        <v>5.5782312925170068</v>
      </c>
      <c r="R136" s="7">
        <f t="shared" si="17"/>
        <v>5.0340136054421762</v>
      </c>
      <c r="S136" s="7">
        <f t="shared" si="18"/>
        <v>0.13605442176870747</v>
      </c>
      <c r="T136" s="7">
        <f t="shared" si="20"/>
        <v>5.4421768707482991</v>
      </c>
    </row>
    <row r="137" spans="1:20" s="7" customFormat="1">
      <c r="A137" s="50">
        <v>44874</v>
      </c>
      <c r="B137" s="61" t="s">
        <v>189</v>
      </c>
      <c r="C137" s="73" t="s">
        <v>142</v>
      </c>
      <c r="D137" s="63">
        <v>44763</v>
      </c>
      <c r="E137" s="63">
        <v>44778</v>
      </c>
      <c r="F137" s="64">
        <f t="shared" si="21"/>
        <v>15</v>
      </c>
      <c r="G137" s="7" t="s">
        <v>194</v>
      </c>
      <c r="H137" s="65" t="s">
        <v>165</v>
      </c>
      <c r="I137" s="7" t="s">
        <v>79</v>
      </c>
      <c r="J137" s="7" t="str">
        <f t="shared" si="22"/>
        <v>4</v>
      </c>
      <c r="K137" s="7">
        <v>1</v>
      </c>
      <c r="L137" s="76">
        <v>900</v>
      </c>
      <c r="M137" s="76">
        <v>57</v>
      </c>
      <c r="N137" s="76">
        <v>46</v>
      </c>
      <c r="O137" s="76">
        <v>2</v>
      </c>
      <c r="P137" s="76">
        <f t="shared" si="15"/>
        <v>55</v>
      </c>
      <c r="Q137" s="7">
        <f t="shared" si="16"/>
        <v>6.3333333333333339</v>
      </c>
      <c r="R137" s="7">
        <f t="shared" si="17"/>
        <v>5.1111111111111116</v>
      </c>
      <c r="S137" s="7">
        <f t="shared" si="18"/>
        <v>0.22222222222222221</v>
      </c>
      <c r="T137" s="7">
        <f t="shared" si="20"/>
        <v>6.1111111111111107</v>
      </c>
    </row>
  </sheetData>
  <autoFilter ref="A1:O134" xr:uid="{CBDC8D63-B7BB-4819-A064-269A16D96335}">
    <sortState xmlns:xlrd2="http://schemas.microsoft.com/office/spreadsheetml/2017/richdata2" ref="A2:O134">
      <sortCondition ref="G1:G134"/>
    </sortState>
  </autoFilter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Aniaml ID_Infor</vt:lpstr>
      <vt:lpstr>Colocalization_output</vt:lpstr>
      <vt:lpstr>L2-3_Raw</vt:lpstr>
      <vt:lpstr>L4_Raw</vt:lpstr>
      <vt:lpstr>Sorted</vt:lpstr>
      <vt:lpstr>Somatic_input</vt:lpstr>
      <vt:lpstr>Sorted-ForMultilevel</vt:lpstr>
      <vt:lpstr>Somatic_input_ForMultilevel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Meter, Sarah Kate</dc:creator>
  <cp:lastModifiedBy>Huang, Jui Yen</cp:lastModifiedBy>
  <dcterms:created xsi:type="dcterms:W3CDTF">2022-10-24T15:07:46Z</dcterms:created>
  <dcterms:modified xsi:type="dcterms:W3CDTF">2023-09-28T16:06:25Z</dcterms:modified>
</cp:coreProperties>
</file>