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s\a_test\"/>
    </mc:Choice>
  </mc:AlternateContent>
  <xr:revisionPtr revIDLastSave="0" documentId="13_ncr:1_{6C7BDBAF-D376-477B-AF58-755300D49DC3}" xr6:coauthVersionLast="47" xr6:coauthVersionMax="47" xr10:uidLastSave="{00000000-0000-0000-0000-000000000000}"/>
  <bookViews>
    <workbookView xWindow="-108" yWindow="-108" windowWidth="23256" windowHeight="13176" xr2:uid="{20CF9A20-AAF6-4DCE-8382-3D3C40E01F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8" i="1"/>
  <c r="F28" i="1"/>
  <c r="F27" i="1"/>
  <c r="F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40" i="1" l="1"/>
  <c r="F41" i="1"/>
  <c r="F42" i="1" s="1"/>
  <c r="F44" i="1" s="1"/>
  <c r="F43" i="1" l="1"/>
  <c r="F45" i="1" s="1"/>
  <c r="F46" i="1" s="1"/>
  <c r="F47" i="1" s="1"/>
</calcChain>
</file>

<file path=xl/sharedStrings.xml><?xml version="1.0" encoding="utf-8"?>
<sst xmlns="http://schemas.openxmlformats.org/spreadsheetml/2006/main" count="60" uniqueCount="44">
  <si>
    <t>Mandante</t>
  </si>
  <si>
    <t>Presupuesto N°</t>
  </si>
  <si>
    <t>Obra</t>
  </si>
  <si>
    <t>Aprobado por:</t>
  </si>
  <si>
    <t>-</t>
  </si>
  <si>
    <t>Ubicación</t>
  </si>
  <si>
    <t>Fecha</t>
  </si>
  <si>
    <t>Item</t>
  </si>
  <si>
    <t>Descripcion</t>
  </si>
  <si>
    <t>Medida</t>
  </si>
  <si>
    <t>Cantidad</t>
  </si>
  <si>
    <t>Precio</t>
  </si>
  <si>
    <t>Total</t>
  </si>
  <si>
    <t>Mano de obra</t>
  </si>
  <si>
    <t>Rebajar y nivelar terreno</t>
  </si>
  <si>
    <t>mt²</t>
  </si>
  <si>
    <t>Instalar pastelon hormigon 40x40</t>
  </si>
  <si>
    <t xml:space="preserve">Retirar techumbre existente </t>
  </si>
  <si>
    <t>Instalar techumbre</t>
  </si>
  <si>
    <t>Reparar vigas Terraza y Pintar</t>
  </si>
  <si>
    <t>c/u</t>
  </si>
  <si>
    <t>Instalar canaleta y bajada agua</t>
  </si>
  <si>
    <t>Cambiar pileta de la ducha</t>
  </si>
  <si>
    <t>Nivelar piso ducha baño de visita</t>
  </si>
  <si>
    <t>Retirar piso existente de 1er piso</t>
  </si>
  <si>
    <t>Instalar terciado estructural a piso</t>
  </si>
  <si>
    <t>Instalar piso flotante</t>
  </si>
  <si>
    <t>Reparar puerta acceso</t>
  </si>
  <si>
    <t>Enchapar gabinete de medidor</t>
  </si>
  <si>
    <t>Instalar guardapolvo y 1/4 rodon.</t>
  </si>
  <si>
    <t>Reparar alero puerta principal</t>
  </si>
  <si>
    <t>Materiales</t>
  </si>
  <si>
    <t>N/A</t>
  </si>
  <si>
    <t>Observación</t>
  </si>
  <si>
    <t>Sub-total Neto</t>
  </si>
  <si>
    <t xml:space="preserve">Gastos Generales </t>
  </si>
  <si>
    <t>Descuento</t>
  </si>
  <si>
    <t>Total Neto</t>
  </si>
  <si>
    <t>I.V.A</t>
  </si>
  <si>
    <t>Total Obra</t>
  </si>
  <si>
    <t>Desglose</t>
  </si>
  <si>
    <t>Total Mano de Obra</t>
  </si>
  <si>
    <t>Total Materiales</t>
  </si>
  <si>
    <t>alt + enter salto de linea.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</si>
</sst>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340A]dddd\,\ dd&quot; de &quot;mmmm&quot; de &quot;yyyy;@"/>
    <numFmt numFmtId="165" formatCode="&quot;$&quot;\ #,##0"/>
    <numFmt numFmtId="166" formatCode="_-&quot;$&quot;* #,##0_-;\-&quot;$&quot;* #,##0_-;_-&quot;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/>
    <xf numFmtId="164" fontId="3" fillId="0" borderId="0" xfId="0" applyNumberFormat="1" applyFont="1" applyAlignment="1">
      <alignment horizontal="left"/>
    </xf>
    <xf numFmtId="0" fontId="7" fillId="0" borderId="0" xfId="0" applyFont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165" fontId="7" fillId="0" borderId="1" xfId="1" applyNumberFormat="1" applyFont="1" applyFill="1" applyBorder="1" applyAlignment="1">
      <alignment horizontal="left" indent="2"/>
    </xf>
    <xf numFmtId="165" fontId="7" fillId="3" borderId="1" xfId="0" applyNumberFormat="1" applyFont="1" applyFill="1" applyBorder="1" applyAlignment="1">
      <alignment horizontal="left" indent="2"/>
    </xf>
    <xf numFmtId="1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/>
    <xf numFmtId="9" fontId="7" fillId="0" borderId="1" xfId="0" applyNumberFormat="1" applyFont="1" applyBorder="1" applyAlignment="1">
      <alignment horizontal="center"/>
    </xf>
    <xf numFmtId="9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0" fontId="7" fillId="0" borderId="9" xfId="0" applyFont="1" applyBorder="1"/>
    <xf numFmtId="0" fontId="2" fillId="0" borderId="10" xfId="0" applyFont="1" applyBorder="1"/>
    <xf numFmtId="3" fontId="2" fillId="0" borderId="7" xfId="0" applyNumberFormat="1" applyFont="1" applyBorder="1"/>
    <xf numFmtId="9" fontId="7" fillId="0" borderId="1" xfId="0" applyNumberFormat="1" applyFont="1" applyBorder="1"/>
    <xf numFmtId="166" fontId="7" fillId="0" borderId="7" xfId="1" applyNumberFormat="1" applyFont="1" applyBorder="1" applyAlignment="1">
      <alignment horizontal="center"/>
    </xf>
    <xf numFmtId="166" fontId="7" fillId="0" borderId="1" xfId="1" applyNumberFormat="1" applyFont="1" applyBorder="1" applyAlignment="1">
      <alignment horizontal="center"/>
    </xf>
    <xf numFmtId="166" fontId="7" fillId="0" borderId="6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/>
    <xf numFmtId="0" fontId="7" fillId="0" borderId="10" xfId="0" applyFont="1" applyBorder="1"/>
    <xf numFmtId="0" fontId="7" fillId="0" borderId="2" xfId="0" applyFont="1" applyBorder="1"/>
    <xf numFmtId="0" fontId="7" fillId="0" borderId="3" xfId="0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5081-B587-45F5-AAE5-AADC38161FAD}">
  <dimension ref="A1:F47"/>
  <sheetViews>
    <sheetView tabSelected="1" zoomScaleNormal="100" workbookViewId="0">
      <selection activeCell="B1" sqref="B1:C1"/>
    </sheetView>
  </sheetViews>
  <sheetFormatPr baseColWidth="10" defaultRowHeight="14.4" x14ac:dyDescent="0.3"/>
  <cols>
    <col min="1" max="1" width="8.77734375" customWidth="1"/>
    <col min="2" max="2" width="27.88671875" customWidth="1"/>
    <col min="3" max="3" width="7" customWidth="1"/>
    <col min="4" max="4" width="9.88671875" customWidth="1"/>
    <col min="5" max="5" width="13" customWidth="1"/>
    <col min="6" max="6" width="17.109375" customWidth="1"/>
  </cols>
  <sheetData>
    <row r="1" spans="1:6" ht="15.6" x14ac:dyDescent="0.3">
      <c r="A1" s="1" t="s">
        <v>0</v>
      </c>
      <c r="B1" s="47"/>
      <c r="C1" s="48"/>
      <c r="E1" s="1" t="s">
        <v>1</v>
      </c>
      <c r="F1" s="2">
        <v>1</v>
      </c>
    </row>
    <row r="2" spans="1:6" ht="15.6" x14ac:dyDescent="0.3">
      <c r="A2" s="3" t="s">
        <v>2</v>
      </c>
      <c r="B2" s="47"/>
      <c r="C2" s="48"/>
      <c r="D2" s="4"/>
      <c r="E2" s="1" t="s">
        <v>3</v>
      </c>
      <c r="F2" s="5" t="s">
        <v>4</v>
      </c>
    </row>
    <row r="3" spans="1:6" ht="15.6" x14ac:dyDescent="0.3">
      <c r="A3" s="1" t="s">
        <v>5</v>
      </c>
      <c r="B3" s="47"/>
      <c r="C3" s="48"/>
      <c r="E3" s="49"/>
      <c r="F3" s="49"/>
    </row>
    <row r="4" spans="1:6" ht="15.6" x14ac:dyDescent="0.3">
      <c r="A4" s="1" t="s">
        <v>6</v>
      </c>
      <c r="B4" s="50"/>
      <c r="C4" s="51"/>
      <c r="E4" s="6"/>
      <c r="F4" s="6"/>
    </row>
    <row r="5" spans="1:6" ht="15.6" x14ac:dyDescent="0.3">
      <c r="A5" s="7"/>
      <c r="B5" s="8"/>
      <c r="C5" s="8"/>
      <c r="E5" s="9"/>
      <c r="F5" s="9"/>
    </row>
    <row r="6" spans="1:6" x14ac:dyDescent="0.3">
      <c r="A6" s="52" t="s">
        <v>13</v>
      </c>
      <c r="B6" s="53"/>
      <c r="C6" s="53"/>
      <c r="D6" s="53"/>
      <c r="E6" s="53"/>
      <c r="F6" s="54"/>
    </row>
    <row r="7" spans="1:6" x14ac:dyDescent="0.3">
      <c r="A7" s="10" t="s">
        <v>7</v>
      </c>
      <c r="B7" s="10" t="s">
        <v>8</v>
      </c>
      <c r="C7" s="10" t="s">
        <v>9</v>
      </c>
      <c r="D7" s="10" t="s">
        <v>10</v>
      </c>
      <c r="E7" s="11" t="s">
        <v>11</v>
      </c>
      <c r="F7" s="11" t="s">
        <v>12</v>
      </c>
    </row>
    <row r="8" spans="1:6" x14ac:dyDescent="0.3">
      <c r="A8" s="12">
        <v>1</v>
      </c>
      <c r="B8" s="13" t="s">
        <v>14</v>
      </c>
      <c r="C8" s="14" t="s">
        <v>15</v>
      </c>
      <c r="D8" s="14">
        <v>3.25</v>
      </c>
      <c r="E8" s="15">
        <v>25000</v>
      </c>
      <c r="F8" s="16">
        <f>(D8*E8)</f>
        <v>81250</v>
      </c>
    </row>
    <row r="9" spans="1:6" x14ac:dyDescent="0.3">
      <c r="A9" s="12">
        <v>2</v>
      </c>
      <c r="B9" s="13" t="s">
        <v>16</v>
      </c>
      <c r="C9" s="14" t="s">
        <v>15</v>
      </c>
      <c r="D9" s="14">
        <v>3.25</v>
      </c>
      <c r="E9" s="15">
        <v>20000</v>
      </c>
      <c r="F9" s="16">
        <f>(D9*E9)</f>
        <v>65000</v>
      </c>
    </row>
    <row r="10" spans="1:6" x14ac:dyDescent="0.3">
      <c r="A10" s="12">
        <v>3</v>
      </c>
      <c r="B10" s="13" t="s">
        <v>17</v>
      </c>
      <c r="C10" s="14" t="s">
        <v>15</v>
      </c>
      <c r="D10" s="14">
        <v>11.6</v>
      </c>
      <c r="E10" s="15">
        <v>10000</v>
      </c>
      <c r="F10" s="16">
        <f>(D10*E10)</f>
        <v>116000</v>
      </c>
    </row>
    <row r="11" spans="1:6" x14ac:dyDescent="0.3">
      <c r="A11" s="12">
        <v>4</v>
      </c>
      <c r="B11" s="13" t="s">
        <v>18</v>
      </c>
      <c r="C11" s="14" t="s">
        <v>15</v>
      </c>
      <c r="D11" s="14">
        <v>11.6</v>
      </c>
      <c r="E11" s="15">
        <v>10000</v>
      </c>
      <c r="F11" s="16">
        <f>(D11*E11)</f>
        <v>116000</v>
      </c>
    </row>
    <row r="12" spans="1:6" x14ac:dyDescent="0.3">
      <c r="A12" s="12">
        <v>5</v>
      </c>
      <c r="B12" s="13" t="s">
        <v>19</v>
      </c>
      <c r="C12" s="14" t="s">
        <v>20</v>
      </c>
      <c r="D12" s="14">
        <v>1</v>
      </c>
      <c r="E12" s="15">
        <v>80000</v>
      </c>
      <c r="F12" s="16">
        <f t="shared" ref="F12:F38" si="0">(D12*E12)</f>
        <v>80000</v>
      </c>
    </row>
    <row r="13" spans="1:6" x14ac:dyDescent="0.3">
      <c r="A13" s="12">
        <v>6</v>
      </c>
      <c r="B13" s="13" t="s">
        <v>21</v>
      </c>
      <c r="C13" s="14" t="s">
        <v>15</v>
      </c>
      <c r="D13" s="14">
        <v>1</v>
      </c>
      <c r="E13" s="15">
        <v>40000</v>
      </c>
      <c r="F13" s="16">
        <f t="shared" si="0"/>
        <v>40000</v>
      </c>
    </row>
    <row r="14" spans="1:6" x14ac:dyDescent="0.3">
      <c r="A14" s="12">
        <v>7</v>
      </c>
      <c r="B14" s="13" t="s">
        <v>22</v>
      </c>
      <c r="C14" s="14" t="s">
        <v>15</v>
      </c>
      <c r="D14" s="14">
        <v>1</v>
      </c>
      <c r="E14" s="15">
        <v>25000</v>
      </c>
      <c r="F14" s="16">
        <f t="shared" si="0"/>
        <v>25000</v>
      </c>
    </row>
    <row r="15" spans="1:6" x14ac:dyDescent="0.3">
      <c r="A15" s="12">
        <v>8</v>
      </c>
      <c r="B15" s="13" t="s">
        <v>23</v>
      </c>
      <c r="C15" s="14" t="s">
        <v>20</v>
      </c>
      <c r="D15" s="14">
        <v>1</v>
      </c>
      <c r="E15" s="15">
        <v>80000</v>
      </c>
      <c r="F15" s="16">
        <f t="shared" si="0"/>
        <v>80000</v>
      </c>
    </row>
    <row r="16" spans="1:6" x14ac:dyDescent="0.3">
      <c r="A16" s="12">
        <v>9</v>
      </c>
      <c r="B16" s="13" t="s">
        <v>24</v>
      </c>
      <c r="C16" s="14" t="s">
        <v>20</v>
      </c>
      <c r="D16" s="14">
        <v>25.7</v>
      </c>
      <c r="E16" s="15">
        <v>8000</v>
      </c>
      <c r="F16" s="16">
        <f t="shared" si="0"/>
        <v>205600</v>
      </c>
    </row>
    <row r="17" spans="1:6" x14ac:dyDescent="0.3">
      <c r="A17" s="12">
        <v>10</v>
      </c>
      <c r="B17" s="13" t="s">
        <v>25</v>
      </c>
      <c r="C17" s="14" t="s">
        <v>20</v>
      </c>
      <c r="D17" s="14">
        <v>1</v>
      </c>
      <c r="E17" s="15">
        <v>120000</v>
      </c>
      <c r="F17" s="16">
        <f t="shared" si="0"/>
        <v>120000</v>
      </c>
    </row>
    <row r="18" spans="1:6" x14ac:dyDescent="0.3">
      <c r="A18" s="12">
        <v>11</v>
      </c>
      <c r="B18" s="13" t="s">
        <v>26</v>
      </c>
      <c r="C18" s="14" t="s">
        <v>20</v>
      </c>
      <c r="D18" s="14">
        <v>25.7</v>
      </c>
      <c r="E18" s="15">
        <v>9000</v>
      </c>
      <c r="F18" s="16">
        <f t="shared" si="0"/>
        <v>231300</v>
      </c>
    </row>
    <row r="19" spans="1:6" x14ac:dyDescent="0.3">
      <c r="A19" s="12">
        <v>12</v>
      </c>
      <c r="B19" s="13" t="s">
        <v>27</v>
      </c>
      <c r="C19" s="14" t="s">
        <v>20</v>
      </c>
      <c r="D19" s="14">
        <v>1</v>
      </c>
      <c r="E19" s="15">
        <v>25000</v>
      </c>
      <c r="F19" s="16">
        <f t="shared" si="0"/>
        <v>25000</v>
      </c>
    </row>
    <row r="20" spans="1:6" x14ac:dyDescent="0.3">
      <c r="A20" s="12">
        <v>13</v>
      </c>
      <c r="B20" s="13" t="s">
        <v>28</v>
      </c>
      <c r="C20" s="14" t="s">
        <v>20</v>
      </c>
      <c r="D20" s="14">
        <v>1</v>
      </c>
      <c r="E20" s="15">
        <v>40000</v>
      </c>
      <c r="F20" s="16">
        <f t="shared" si="0"/>
        <v>40000</v>
      </c>
    </row>
    <row r="21" spans="1:6" x14ac:dyDescent="0.3">
      <c r="A21" s="12">
        <v>14</v>
      </c>
      <c r="B21" s="13" t="s">
        <v>29</v>
      </c>
      <c r="C21" s="14" t="s">
        <v>20</v>
      </c>
      <c r="D21" s="14">
        <v>1</v>
      </c>
      <c r="E21" s="15">
        <v>40000</v>
      </c>
      <c r="F21" s="16">
        <f t="shared" si="0"/>
        <v>40000</v>
      </c>
    </row>
    <row r="22" spans="1:6" x14ac:dyDescent="0.3">
      <c r="A22" s="12">
        <v>15</v>
      </c>
      <c r="B22" s="13" t="s">
        <v>30</v>
      </c>
      <c r="C22" s="14" t="s">
        <v>20</v>
      </c>
      <c r="D22" s="14">
        <v>1</v>
      </c>
      <c r="E22" s="15">
        <v>25000</v>
      </c>
      <c r="F22" s="16">
        <f t="shared" si="0"/>
        <v>25000</v>
      </c>
    </row>
    <row r="23" spans="1:6" x14ac:dyDescent="0.3">
      <c r="A23" s="12">
        <v>16</v>
      </c>
      <c r="B23" s="13"/>
      <c r="C23" s="14"/>
      <c r="D23" s="14"/>
      <c r="E23" s="15"/>
      <c r="F23" s="16"/>
    </row>
    <row r="24" spans="1:6" x14ac:dyDescent="0.3">
      <c r="A24" s="12">
        <v>17</v>
      </c>
      <c r="B24" s="13"/>
      <c r="C24" s="14"/>
      <c r="D24" s="14"/>
      <c r="E24" s="15"/>
      <c r="F24" s="16"/>
    </row>
    <row r="25" spans="1:6" x14ac:dyDescent="0.3">
      <c r="A25" s="12">
        <v>18</v>
      </c>
      <c r="B25" s="13"/>
      <c r="C25" s="14"/>
      <c r="D25" s="14"/>
      <c r="E25" s="15"/>
      <c r="F25" s="16">
        <f t="shared" si="0"/>
        <v>0</v>
      </c>
    </row>
    <row r="26" spans="1:6" x14ac:dyDescent="0.3">
      <c r="A26" s="39" t="s">
        <v>31</v>
      </c>
      <c r="B26" s="40"/>
      <c r="C26" s="40"/>
      <c r="D26" s="40"/>
      <c r="E26" s="40"/>
      <c r="F26" s="41"/>
    </row>
    <row r="27" spans="1:6" x14ac:dyDescent="0.3">
      <c r="A27" s="17">
        <v>1</v>
      </c>
      <c r="B27" s="14" t="s">
        <v>32</v>
      </c>
      <c r="C27" s="14" t="s">
        <v>15</v>
      </c>
      <c r="D27" s="14">
        <v>1</v>
      </c>
      <c r="E27" s="15">
        <v>40000</v>
      </c>
      <c r="F27" s="16">
        <f t="shared" si="0"/>
        <v>40000</v>
      </c>
    </row>
    <row r="28" spans="1:6" x14ac:dyDescent="0.3">
      <c r="A28" s="17">
        <v>2</v>
      </c>
      <c r="B28" s="14" t="s">
        <v>32</v>
      </c>
      <c r="C28" s="14" t="s">
        <v>15</v>
      </c>
      <c r="D28" s="14">
        <v>2</v>
      </c>
      <c r="E28" s="15">
        <v>40000</v>
      </c>
      <c r="F28" s="16">
        <f t="shared" si="0"/>
        <v>80000</v>
      </c>
    </row>
    <row r="29" spans="1:6" x14ac:dyDescent="0.3">
      <c r="A29" s="17">
        <v>3</v>
      </c>
      <c r="B29" s="14"/>
      <c r="C29" s="14"/>
      <c r="D29" s="14">
        <v>1</v>
      </c>
      <c r="E29" s="15">
        <v>25000</v>
      </c>
      <c r="F29" s="16">
        <f t="shared" si="0"/>
        <v>25000</v>
      </c>
    </row>
    <row r="30" spans="1:6" x14ac:dyDescent="0.3">
      <c r="A30" s="17">
        <v>4</v>
      </c>
      <c r="B30" s="14"/>
      <c r="C30" s="14"/>
      <c r="D30" s="14"/>
      <c r="E30" s="15"/>
      <c r="F30" s="16">
        <f t="shared" si="0"/>
        <v>0</v>
      </c>
    </row>
    <row r="31" spans="1:6" x14ac:dyDescent="0.3">
      <c r="A31" s="17">
        <v>5</v>
      </c>
      <c r="B31" s="14"/>
      <c r="C31" s="14"/>
      <c r="D31" s="14"/>
      <c r="E31" s="15"/>
      <c r="F31" s="16">
        <f t="shared" si="0"/>
        <v>0</v>
      </c>
    </row>
    <row r="32" spans="1:6" x14ac:dyDescent="0.3">
      <c r="A32" s="17">
        <v>6</v>
      </c>
      <c r="B32" s="14"/>
      <c r="C32" s="14"/>
      <c r="D32" s="14"/>
      <c r="E32" s="15"/>
      <c r="F32" s="16">
        <f t="shared" si="0"/>
        <v>0</v>
      </c>
    </row>
    <row r="33" spans="1:6" x14ac:dyDescent="0.3">
      <c r="A33" s="17">
        <v>7</v>
      </c>
      <c r="B33" s="14"/>
      <c r="C33" s="14"/>
      <c r="D33" s="14"/>
      <c r="E33" s="15"/>
      <c r="F33" s="16">
        <f t="shared" si="0"/>
        <v>0</v>
      </c>
    </row>
    <row r="34" spans="1:6" x14ac:dyDescent="0.3">
      <c r="A34" s="17">
        <v>8</v>
      </c>
      <c r="B34" s="14"/>
      <c r="C34" s="14"/>
      <c r="D34" s="14"/>
      <c r="E34" s="15"/>
      <c r="F34" s="16">
        <f t="shared" si="0"/>
        <v>0</v>
      </c>
    </row>
    <row r="35" spans="1:6" x14ac:dyDescent="0.3">
      <c r="A35" s="17">
        <v>9</v>
      </c>
      <c r="B35" s="14"/>
      <c r="C35" s="14"/>
      <c r="D35" s="14"/>
      <c r="E35" s="15"/>
      <c r="F35" s="16">
        <f t="shared" si="0"/>
        <v>0</v>
      </c>
    </row>
    <row r="36" spans="1:6" x14ac:dyDescent="0.3">
      <c r="A36" s="17">
        <v>10</v>
      </c>
      <c r="B36" s="14"/>
      <c r="C36" s="14"/>
      <c r="D36" s="14"/>
      <c r="E36" s="15"/>
      <c r="F36" s="16"/>
    </row>
    <row r="37" spans="1:6" x14ac:dyDescent="0.3">
      <c r="A37" s="17">
        <v>11</v>
      </c>
      <c r="B37" s="14"/>
      <c r="C37" s="14"/>
      <c r="D37" s="14"/>
      <c r="E37" s="15"/>
      <c r="F37" s="16"/>
    </row>
    <row r="38" spans="1:6" x14ac:dyDescent="0.3">
      <c r="A38" s="17">
        <v>12</v>
      </c>
      <c r="B38" s="14"/>
      <c r="C38" s="14"/>
      <c r="D38" s="14"/>
      <c r="E38" s="15"/>
      <c r="F38" s="16">
        <f t="shared" si="0"/>
        <v>0</v>
      </c>
    </row>
    <row r="39" spans="1:6" x14ac:dyDescent="0.3">
      <c r="A39" s="39" t="s">
        <v>40</v>
      </c>
      <c r="B39" s="40"/>
      <c r="C39" s="40"/>
      <c r="D39" s="40"/>
      <c r="E39" s="40"/>
      <c r="F39" s="41"/>
    </row>
    <row r="40" spans="1:6" x14ac:dyDescent="0.3">
      <c r="A40" s="42"/>
      <c r="B40" s="42"/>
      <c r="C40" s="42"/>
      <c r="D40" s="43" t="s">
        <v>41</v>
      </c>
      <c r="E40" s="44"/>
      <c r="F40" s="26">
        <f>SUM(F8:F25)</f>
        <v>1290150</v>
      </c>
    </row>
    <row r="41" spans="1:6" x14ac:dyDescent="0.3">
      <c r="A41" s="42"/>
      <c r="B41" s="42"/>
      <c r="C41" s="42"/>
      <c r="D41" s="45" t="s">
        <v>42</v>
      </c>
      <c r="E41" s="46"/>
      <c r="F41" s="26">
        <f>SUM(F27:F38)</f>
        <v>145000</v>
      </c>
    </row>
    <row r="42" spans="1:6" x14ac:dyDescent="0.3">
      <c r="B42" s="37" t="s">
        <v>33</v>
      </c>
      <c r="C42" s="38"/>
      <c r="D42" s="13" t="s">
        <v>34</v>
      </c>
      <c r="E42" s="18"/>
      <c r="F42" s="27">
        <f>SUM(F40:F41)</f>
        <v>1435150</v>
      </c>
    </row>
    <row r="43" spans="1:6" x14ac:dyDescent="0.3">
      <c r="B43" s="31" t="s">
        <v>43</v>
      </c>
      <c r="C43" s="32"/>
      <c r="D43" s="21" t="s">
        <v>35</v>
      </c>
      <c r="E43" s="19">
        <v>0</v>
      </c>
      <c r="F43" s="27">
        <f>(F42*E43)</f>
        <v>0</v>
      </c>
    </row>
    <row r="44" spans="1:6" x14ac:dyDescent="0.3">
      <c r="B44" s="33"/>
      <c r="C44" s="34"/>
      <c r="D44" s="22" t="s">
        <v>36</v>
      </c>
      <c r="E44" s="20">
        <v>0.05</v>
      </c>
      <c r="F44" s="28">
        <f>(E44*F42)*-1</f>
        <v>-71757.5</v>
      </c>
    </row>
    <row r="45" spans="1:6" x14ac:dyDescent="0.3">
      <c r="B45" s="33"/>
      <c r="C45" s="34"/>
      <c r="D45" s="1" t="s">
        <v>37</v>
      </c>
      <c r="E45" s="13"/>
      <c r="F45" s="29">
        <f>SUM(F42:F44)</f>
        <v>1363392.5</v>
      </c>
    </row>
    <row r="46" spans="1:6" x14ac:dyDescent="0.3">
      <c r="B46" s="33"/>
      <c r="C46" s="34"/>
      <c r="D46" s="13" t="s">
        <v>38</v>
      </c>
      <c r="E46" s="25">
        <v>0</v>
      </c>
      <c r="F46" s="27">
        <f>(F45*E46)</f>
        <v>0</v>
      </c>
    </row>
    <row r="47" spans="1:6" x14ac:dyDescent="0.3">
      <c r="B47" s="35"/>
      <c r="C47" s="36"/>
      <c r="D47" s="23" t="s">
        <v>39</v>
      </c>
      <c r="E47" s="24"/>
      <c r="F47" s="30">
        <f>(SUM(F45:F46))</f>
        <v>1363392.5</v>
      </c>
    </row>
  </sheetData>
  <mergeCells count="13">
    <mergeCell ref="A6:F6"/>
    <mergeCell ref="B1:C1"/>
    <mergeCell ref="B2:C2"/>
    <mergeCell ref="B3:C3"/>
    <mergeCell ref="E3:F3"/>
    <mergeCell ref="B4:C4"/>
    <mergeCell ref="B43:C47"/>
    <mergeCell ref="B42:C42"/>
    <mergeCell ref="A26:F26"/>
    <mergeCell ref="A39:F39"/>
    <mergeCell ref="A40:C41"/>
    <mergeCell ref="D40:E40"/>
    <mergeCell ref="D41:E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EdoAndres</dc:creator>
  <cp:lastModifiedBy>EdoAndres</cp:lastModifiedBy>
  <cp:lastPrinted>2025-05-10T06:48:00Z</cp:lastPrinted>
  <dcterms:created xsi:type="dcterms:W3CDTF">2025-05-10T06:14:02Z</dcterms:created>
  <dcterms:modified xsi:type="dcterms:W3CDTF">2025-05-10T21:32:12Z</dcterms:modified>
</cp:coreProperties>
</file>