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24226"/>
  <xr:revisionPtr revIDLastSave="0" documentId="8_{11997680-2F3E-4D52-9212-F7BB2E64FE4C}" xr6:coauthVersionLast="45" xr6:coauthVersionMax="45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Q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</calcChain>
</file>

<file path=xl/sharedStrings.xml><?xml version="1.0" encoding="utf-8"?>
<sst xmlns="http://schemas.openxmlformats.org/spreadsheetml/2006/main" count="55" uniqueCount="54">
  <si>
    <t>Name</t>
  </si>
  <si>
    <t>Result_Model</t>
  </si>
  <si>
    <t>Result_HeuNM</t>
  </si>
  <si>
    <t>Result_HeuM</t>
  </si>
  <si>
    <t>PercentageResHeuNM</t>
  </si>
  <si>
    <t>PercentageResHeuM</t>
  </si>
  <si>
    <t>Time_Model</t>
  </si>
  <si>
    <t>Time_HeuNM</t>
  </si>
  <si>
    <t>Time_HeuM</t>
  </si>
  <si>
    <t>Diff_Time_Model_Heu_NM</t>
  </si>
  <si>
    <t>Diff_Time_Model_Heu_M</t>
  </si>
  <si>
    <t>M&gt;NM(RES)</t>
  </si>
  <si>
    <t>Count</t>
  </si>
  <si>
    <t>M&lt;NM(TIME)</t>
  </si>
  <si>
    <t>S_700_329_5867.825.json</t>
  </si>
  <si>
    <t>E_1100_282_7045.779.json</t>
  </si>
  <si>
    <t>L_300_99_3807.895.json</t>
  </si>
  <si>
    <t>L_100_52_901.894.json</t>
  </si>
  <si>
    <t>E_1100_269_7186.131.json</t>
  </si>
  <si>
    <t>E_1300_421_10819.181.json</t>
  </si>
  <si>
    <t>L_100_41_643.322.json</t>
  </si>
  <si>
    <t>E_1500_563_9786.32.json</t>
  </si>
  <si>
    <t>S_900_516_7554.983.json</t>
  </si>
  <si>
    <t>E_1300_583_8401.319.json</t>
  </si>
  <si>
    <t>L_100_58_830.474.json</t>
  </si>
  <si>
    <t>L_100_40_651.999.json</t>
  </si>
  <si>
    <t>E_1100_617_13839.932.json</t>
  </si>
  <si>
    <t>L_300_91_1829.406.json</t>
  </si>
  <si>
    <t>S_500_271_4286.983.json</t>
  </si>
  <si>
    <t>E_1100_328_9501.08.json</t>
  </si>
  <si>
    <t>S_500_234_6399.464.json</t>
  </si>
  <si>
    <t>E_1100_458_7167.421.json</t>
  </si>
  <si>
    <t>L_100_48_904.962.json</t>
  </si>
  <si>
    <t>L_100_46_660.95.json</t>
  </si>
  <si>
    <t>S_900_304_5572.391.json</t>
  </si>
  <si>
    <t>E_1300_268_16378.53.json</t>
  </si>
  <si>
    <t>E_1500_404_19512.214.json</t>
  </si>
  <si>
    <t>E_1300_561_11121.169.json</t>
  </si>
  <si>
    <t>S_700_188_4438.032.json</t>
  </si>
  <si>
    <t>L_100_33_645.23.json</t>
  </si>
  <si>
    <t>L_300_156_3769.789.json</t>
  </si>
  <si>
    <t>E_1300_485_16827.433.json</t>
  </si>
  <si>
    <t>S_900_207_5620.729.json</t>
  </si>
  <si>
    <t>E_1100_400_7269.192.json</t>
  </si>
  <si>
    <t>S_500_108_6367.272.json</t>
  </si>
  <si>
    <t>L_300_162_2519.989.json</t>
  </si>
  <si>
    <t>S_900_498_5809.953.json</t>
  </si>
  <si>
    <t>S_500_229_6298.481.json</t>
  </si>
  <si>
    <t>E_1300_703_8278.738.json</t>
  </si>
  <si>
    <t>L_100_30_1242.334.json</t>
  </si>
  <si>
    <t>S_700_407_4369.304.json</t>
  </si>
  <si>
    <t>S_900_314_5726.102.json</t>
  </si>
  <si>
    <t>E_1100_422_6867.213.json</t>
  </si>
  <si>
    <t>S_900_254_7986.31.json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</si>
</sst>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F1" workbookViewId="0">
      <selection activeCell="P2" sqref="P2"/>
    </sheetView>
  </sheetViews>
  <sheetFormatPr defaultRowHeight="15"/>
  <cols>
    <col min="3" max="3" width="13.7109375" bestFit="1" customWidth="1"/>
    <col min="4" max="4" width="14.7109375" bestFit="1" customWidth="1"/>
    <col min="5" max="5" width="13.28515625" bestFit="1" customWidth="1"/>
    <col min="6" max="6" width="21.5703125" bestFit="1" customWidth="1"/>
    <col min="7" max="7" width="19.140625" bestFit="1" customWidth="1"/>
    <col min="8" max="8" width="12.42578125" bestFit="1" customWidth="1"/>
    <col min="9" max="9" width="13.5703125" bestFit="1" customWidth="1"/>
    <col min="10" max="10" width="12" bestFit="1" customWidth="1"/>
    <col min="11" max="11" width="21.7109375" bestFit="1" customWidth="1"/>
    <col min="12" max="12" width="22.7109375" bestFit="1" customWidth="1"/>
    <col min="14" max="14" width="11.5703125" bestFit="1" customWidth="1"/>
    <col min="16" max="16" width="12.7109375" bestFit="1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3" t="s">
        <v>11</v>
      </c>
      <c r="O1" s="3" t="s">
        <v>12</v>
      </c>
      <c r="P1" s="3" t="s">
        <v>13</v>
      </c>
      <c r="Q1" s="3" t="s">
        <v>12</v>
      </c>
    </row>
    <row r="2" spans="1:17">
      <c r="A2" s="1">
        <v>0</v>
      </c>
      <c r="B2" t="s">
        <v>14</v>
      </c>
      <c r="C2">
        <v>20559</v>
      </c>
      <c r="D2">
        <v>20149.224296151591</v>
      </c>
      <c r="E2">
        <v>20091.6770746248</v>
      </c>
      <c r="F2">
        <v>1.9931694335736602E-2</v>
      </c>
      <c r="G2">
        <v>2.2730819853845199E-2</v>
      </c>
      <c r="H2">
        <v>722</v>
      </c>
      <c r="I2">
        <v>12.446</v>
      </c>
      <c r="J2">
        <v>11.391999999999999</v>
      </c>
      <c r="K2">
        <v>709.55399999999997</v>
      </c>
      <c r="L2">
        <v>710.60799999999995</v>
      </c>
      <c r="N2">
        <f>IF(G2&lt;=F2,1,0)</f>
        <v>0</v>
      </c>
      <c r="O2">
        <f>SUM(N2:N41)</f>
        <v>15</v>
      </c>
      <c r="P2" s="4">
        <f>IF(J2&lt;I2,1,0)</f>
        <v>1</v>
      </c>
      <c r="Q2" s="2">
        <f>SUM(P2:P41)</f>
        <v>29</v>
      </c>
    </row>
    <row r="3" spans="1:17">
      <c r="A3" s="1">
        <v>1</v>
      </c>
      <c r="B3" t="s">
        <v>15</v>
      </c>
      <c r="C3">
        <v>28577</v>
      </c>
      <c r="D3">
        <v>27709.00024677697</v>
      </c>
      <c r="E3">
        <v>27528.180400980309</v>
      </c>
      <c r="F3">
        <v>3.037406841946438E-2</v>
      </c>
      <c r="G3">
        <v>3.6701529167501523E-2</v>
      </c>
      <c r="H3">
        <v>742</v>
      </c>
      <c r="I3">
        <v>5.9720000000000004</v>
      </c>
      <c r="J3">
        <v>4.2380000000000004</v>
      </c>
      <c r="K3">
        <v>736.02800000000002</v>
      </c>
      <c r="L3">
        <v>737.76199999999994</v>
      </c>
      <c r="N3">
        <f t="shared" ref="N3:N41" si="0">IF(G3&lt;=F3,1,0)</f>
        <v>0</v>
      </c>
      <c r="P3">
        <f t="shared" ref="P3:P41" si="1">IF(J3&lt;I3,1,0)</f>
        <v>1</v>
      </c>
    </row>
    <row r="4" spans="1:17">
      <c r="A4" s="1">
        <v>2</v>
      </c>
      <c r="B4" t="s">
        <v>16</v>
      </c>
      <c r="C4">
        <v>12112</v>
      </c>
      <c r="D4">
        <v>11672.20203362658</v>
      </c>
      <c r="E4">
        <v>11712.852310595659</v>
      </c>
      <c r="F4">
        <v>3.6310928531490823E-2</v>
      </c>
      <c r="G4">
        <v>3.295472997063565E-2</v>
      </c>
      <c r="H4">
        <v>632</v>
      </c>
      <c r="I4">
        <v>6.4820000000000002</v>
      </c>
      <c r="J4">
        <v>4.3460000000000001</v>
      </c>
      <c r="K4">
        <v>625.51800000000003</v>
      </c>
      <c r="L4">
        <v>627.654</v>
      </c>
      <c r="N4">
        <f t="shared" si="0"/>
        <v>1</v>
      </c>
      <c r="P4">
        <f t="shared" si="1"/>
        <v>1</v>
      </c>
    </row>
    <row r="5" spans="1:17">
      <c r="A5" s="1">
        <v>3</v>
      </c>
      <c r="B5" t="s">
        <v>17</v>
      </c>
      <c r="C5">
        <v>2751</v>
      </c>
      <c r="D5">
        <v>2602.792710062859</v>
      </c>
      <c r="E5">
        <v>2654.2435932398339</v>
      </c>
      <c r="F5">
        <v>5.3873969442799353E-2</v>
      </c>
      <c r="G5">
        <v>3.5171358327941153E-2</v>
      </c>
      <c r="H5">
        <v>919</v>
      </c>
      <c r="I5">
        <v>3.4000000000000002E-2</v>
      </c>
      <c r="J5">
        <v>0.13900000000000001</v>
      </c>
      <c r="K5">
        <v>918.96600000000001</v>
      </c>
      <c r="L5">
        <v>918.86099999999999</v>
      </c>
      <c r="N5">
        <f t="shared" si="0"/>
        <v>1</v>
      </c>
      <c r="P5">
        <f t="shared" si="1"/>
        <v>0</v>
      </c>
    </row>
    <row r="6" spans="1:17">
      <c r="A6" s="1">
        <v>4</v>
      </c>
      <c r="B6" t="s">
        <v>18</v>
      </c>
      <c r="C6">
        <v>26381</v>
      </c>
      <c r="D6">
        <v>25366.495838850529</v>
      </c>
      <c r="E6">
        <v>25256.71388630971</v>
      </c>
      <c r="F6">
        <v>3.8455864491469878E-2</v>
      </c>
      <c r="G6">
        <v>4.2617266733266143E-2</v>
      </c>
      <c r="H6">
        <v>383</v>
      </c>
      <c r="I6">
        <v>5.4509999999999996</v>
      </c>
      <c r="J6">
        <v>3.2970000000000002</v>
      </c>
      <c r="K6">
        <v>377.54899999999998</v>
      </c>
      <c r="L6">
        <v>379.70299999999997</v>
      </c>
      <c r="N6">
        <f t="shared" si="0"/>
        <v>0</v>
      </c>
      <c r="P6">
        <f t="shared" si="1"/>
        <v>1</v>
      </c>
    </row>
    <row r="7" spans="1:17">
      <c r="A7" s="1">
        <v>5</v>
      </c>
      <c r="B7" t="s">
        <v>19</v>
      </c>
      <c r="C7">
        <v>37440</v>
      </c>
      <c r="D7">
        <v>36354.415159351323</v>
      </c>
      <c r="E7">
        <v>36109.267991973851</v>
      </c>
      <c r="F7">
        <v>2.8995321598522351E-2</v>
      </c>
      <c r="G7">
        <v>3.5543055769929187E-2</v>
      </c>
      <c r="H7">
        <v>992</v>
      </c>
      <c r="I7">
        <v>7.7240000000000002</v>
      </c>
      <c r="J7">
        <v>6.0090000000000003</v>
      </c>
      <c r="K7">
        <v>984.27599999999995</v>
      </c>
      <c r="L7">
        <v>985.99099999999999</v>
      </c>
      <c r="N7">
        <f t="shared" si="0"/>
        <v>0</v>
      </c>
      <c r="P7">
        <f t="shared" si="1"/>
        <v>1</v>
      </c>
    </row>
    <row r="8" spans="1:17">
      <c r="A8" s="1">
        <v>6</v>
      </c>
      <c r="B8" t="s">
        <v>20</v>
      </c>
      <c r="C8">
        <v>2795</v>
      </c>
      <c r="D8">
        <v>2706.912720906475</v>
      </c>
      <c r="E8">
        <v>2730.0640799129869</v>
      </c>
      <c r="F8">
        <v>3.1516021142584977E-2</v>
      </c>
      <c r="G8">
        <v>2.3232887329879291E-2</v>
      </c>
      <c r="H8">
        <v>586</v>
      </c>
      <c r="I8">
        <v>0.154</v>
      </c>
      <c r="J8">
        <v>0.18</v>
      </c>
      <c r="K8">
        <v>585.846</v>
      </c>
      <c r="L8">
        <v>585.82000000000005</v>
      </c>
      <c r="N8">
        <f t="shared" si="0"/>
        <v>1</v>
      </c>
      <c r="P8">
        <f t="shared" si="1"/>
        <v>0</v>
      </c>
    </row>
    <row r="9" spans="1:17">
      <c r="A9" s="1">
        <v>7</v>
      </c>
      <c r="B9" t="s">
        <v>21</v>
      </c>
      <c r="C9">
        <v>36819</v>
      </c>
      <c r="D9">
        <v>35696.008172707763</v>
      </c>
      <c r="E9">
        <v>35650.573245114269</v>
      </c>
      <c r="F9">
        <v>3.050033480790473E-2</v>
      </c>
      <c r="G9">
        <v>3.1734342455952948E-2</v>
      </c>
      <c r="H9">
        <v>512</v>
      </c>
      <c r="I9">
        <v>9.5239999999999991</v>
      </c>
      <c r="J9">
        <v>8.2129999999999992</v>
      </c>
      <c r="K9">
        <v>502.476</v>
      </c>
      <c r="L9">
        <v>503.78699999999998</v>
      </c>
      <c r="N9">
        <f t="shared" si="0"/>
        <v>0</v>
      </c>
      <c r="P9">
        <f t="shared" si="1"/>
        <v>1</v>
      </c>
    </row>
    <row r="10" spans="1:17">
      <c r="A10" s="1">
        <v>8</v>
      </c>
      <c r="B10" t="s">
        <v>22</v>
      </c>
      <c r="C10">
        <v>26168</v>
      </c>
      <c r="D10">
        <v>25504.074031227821</v>
      </c>
      <c r="E10">
        <v>25519.602976987349</v>
      </c>
      <c r="F10">
        <v>2.5371674135286699E-2</v>
      </c>
      <c r="G10">
        <v>2.4778241478624681E-2</v>
      </c>
      <c r="H10">
        <v>72</v>
      </c>
      <c r="I10">
        <v>0.26300000000000001</v>
      </c>
      <c r="J10">
        <v>7.6689999999999996</v>
      </c>
      <c r="K10">
        <v>71.736999999999995</v>
      </c>
      <c r="L10">
        <v>64.331000000000003</v>
      </c>
      <c r="N10">
        <f t="shared" si="0"/>
        <v>1</v>
      </c>
      <c r="P10">
        <f t="shared" si="1"/>
        <v>0</v>
      </c>
    </row>
    <row r="11" spans="1:17">
      <c r="A11" s="1">
        <v>9</v>
      </c>
      <c r="B11" t="s">
        <v>23</v>
      </c>
      <c r="C11">
        <v>31420</v>
      </c>
      <c r="D11">
        <v>30621.538956153268</v>
      </c>
      <c r="E11">
        <v>30567.886606146811</v>
      </c>
      <c r="F11">
        <v>2.5412509352219219E-2</v>
      </c>
      <c r="G11">
        <v>2.712009528495192E-2</v>
      </c>
      <c r="H11">
        <v>409</v>
      </c>
      <c r="I11">
        <v>10.098000000000001</v>
      </c>
      <c r="J11">
        <v>8.3559999999999999</v>
      </c>
      <c r="K11">
        <v>398.90199999999999</v>
      </c>
      <c r="L11">
        <v>400.64400000000001</v>
      </c>
      <c r="N11">
        <f t="shared" si="0"/>
        <v>0</v>
      </c>
      <c r="P11">
        <f t="shared" si="1"/>
        <v>1</v>
      </c>
    </row>
    <row r="12" spans="1:17">
      <c r="A12" s="1">
        <v>10</v>
      </c>
      <c r="B12" t="s">
        <v>24</v>
      </c>
      <c r="C12">
        <v>3041</v>
      </c>
      <c r="D12">
        <v>2941.7736935174912</v>
      </c>
      <c r="E12">
        <v>2989.199946362935</v>
      </c>
      <c r="F12">
        <v>3.2629499007730607E-2</v>
      </c>
      <c r="G12">
        <v>1.7033888075325569E-2</v>
      </c>
      <c r="H12">
        <v>17</v>
      </c>
      <c r="I12">
        <v>3.4000000000000002E-2</v>
      </c>
      <c r="J12">
        <v>0.13100000000000001</v>
      </c>
      <c r="K12">
        <v>16.966000000000001</v>
      </c>
      <c r="L12">
        <v>16.869</v>
      </c>
      <c r="N12">
        <f t="shared" si="0"/>
        <v>1</v>
      </c>
      <c r="P12">
        <f t="shared" si="1"/>
        <v>0</v>
      </c>
    </row>
    <row r="13" spans="1:17">
      <c r="A13" s="1">
        <v>11</v>
      </c>
      <c r="B13" t="s">
        <v>25</v>
      </c>
      <c r="C13">
        <v>2423</v>
      </c>
      <c r="D13">
        <v>2249.188179492975</v>
      </c>
      <c r="E13">
        <v>2310.0910551429538</v>
      </c>
      <c r="F13">
        <v>7.1734139705747199E-2</v>
      </c>
      <c r="G13">
        <v>4.6598821649626997E-2</v>
      </c>
      <c r="H13">
        <v>56</v>
      </c>
      <c r="I13">
        <v>0.13300000000000001</v>
      </c>
      <c r="J13">
        <v>0.23</v>
      </c>
      <c r="K13">
        <v>55.866999999999997</v>
      </c>
      <c r="L13">
        <v>55.77</v>
      </c>
      <c r="N13">
        <f t="shared" si="0"/>
        <v>1</v>
      </c>
      <c r="P13">
        <f t="shared" si="1"/>
        <v>0</v>
      </c>
    </row>
    <row r="14" spans="1:17">
      <c r="A14" s="1">
        <v>12</v>
      </c>
      <c r="B14" t="s">
        <v>26</v>
      </c>
      <c r="C14">
        <v>37778</v>
      </c>
      <c r="D14">
        <v>36972.637391015684</v>
      </c>
      <c r="E14">
        <v>36825.976694882163</v>
      </c>
      <c r="F14">
        <v>2.1318296600781501E-2</v>
      </c>
      <c r="G14">
        <v>2.520046866212727E-2</v>
      </c>
      <c r="H14">
        <v>313</v>
      </c>
      <c r="I14">
        <v>10.766999999999999</v>
      </c>
      <c r="J14">
        <v>9.5570000000000004</v>
      </c>
      <c r="K14">
        <v>302.233</v>
      </c>
      <c r="L14">
        <v>303.44299999999998</v>
      </c>
      <c r="N14">
        <f t="shared" si="0"/>
        <v>0</v>
      </c>
      <c r="P14">
        <f t="shared" si="1"/>
        <v>1</v>
      </c>
    </row>
    <row r="15" spans="1:17">
      <c r="A15" s="1">
        <v>13</v>
      </c>
      <c r="B15" t="s">
        <v>27</v>
      </c>
      <c r="C15">
        <v>8571</v>
      </c>
      <c r="D15">
        <v>8262.3590848892691</v>
      </c>
      <c r="E15">
        <v>8261.3245337568715</v>
      </c>
      <c r="F15">
        <v>3.6009907258281522E-2</v>
      </c>
      <c r="G15">
        <v>3.6130610925577941E-2</v>
      </c>
      <c r="H15">
        <v>491</v>
      </c>
      <c r="I15">
        <v>3.3090000000000002</v>
      </c>
      <c r="J15">
        <v>2.2639999999999998</v>
      </c>
      <c r="K15">
        <v>487.69099999999997</v>
      </c>
      <c r="L15">
        <v>488.73599999999999</v>
      </c>
      <c r="N15">
        <f t="shared" si="0"/>
        <v>0</v>
      </c>
      <c r="P15">
        <f t="shared" si="1"/>
        <v>1</v>
      </c>
    </row>
    <row r="16" spans="1:17">
      <c r="A16" s="1">
        <v>14</v>
      </c>
      <c r="B16" t="s">
        <v>28</v>
      </c>
      <c r="C16">
        <v>14112</v>
      </c>
      <c r="D16">
        <v>13794.774955458681</v>
      </c>
      <c r="E16">
        <v>13843.717919241721</v>
      </c>
      <c r="F16">
        <v>2.2479098961261029E-2</v>
      </c>
      <c r="G16">
        <v>1.9010918421080141E-2</v>
      </c>
      <c r="H16">
        <v>286</v>
      </c>
      <c r="I16">
        <v>0.74199999999999999</v>
      </c>
      <c r="J16">
        <v>3.6419999999999999</v>
      </c>
      <c r="K16">
        <v>285.25799999999998</v>
      </c>
      <c r="L16">
        <v>282.358</v>
      </c>
      <c r="N16">
        <f t="shared" si="0"/>
        <v>1</v>
      </c>
      <c r="P16">
        <f t="shared" si="1"/>
        <v>0</v>
      </c>
    </row>
    <row r="17" spans="1:16">
      <c r="A17" s="1">
        <v>15</v>
      </c>
      <c r="B17" t="s">
        <v>29</v>
      </c>
      <c r="C17">
        <v>31574</v>
      </c>
      <c r="D17">
        <v>30448.242898714259</v>
      </c>
      <c r="E17">
        <v>30280.66659631567</v>
      </c>
      <c r="F17">
        <v>3.565456075523344E-2</v>
      </c>
      <c r="G17">
        <v>4.0961975159445427E-2</v>
      </c>
      <c r="H17">
        <v>803</v>
      </c>
      <c r="I17">
        <v>5.16</v>
      </c>
      <c r="J17">
        <v>3.9529999999999998</v>
      </c>
      <c r="K17">
        <v>797.84</v>
      </c>
      <c r="L17">
        <v>799.04700000000003</v>
      </c>
      <c r="N17">
        <f t="shared" si="0"/>
        <v>0</v>
      </c>
      <c r="P17">
        <f t="shared" si="1"/>
        <v>1</v>
      </c>
    </row>
    <row r="18" spans="1:16">
      <c r="A18" s="1">
        <v>16</v>
      </c>
      <c r="B18" t="s">
        <v>30</v>
      </c>
      <c r="C18">
        <v>17245</v>
      </c>
      <c r="D18">
        <v>16852.01299448956</v>
      </c>
      <c r="E18">
        <v>16764.24529691138</v>
      </c>
      <c r="F18">
        <v>2.278846074284974E-2</v>
      </c>
      <c r="G18">
        <v>2.787791841627232E-2</v>
      </c>
      <c r="H18">
        <v>33</v>
      </c>
      <c r="I18">
        <v>7.3170000000000002</v>
      </c>
      <c r="J18">
        <v>5.3339999999999996</v>
      </c>
      <c r="K18">
        <v>25.683</v>
      </c>
      <c r="L18">
        <v>27.666</v>
      </c>
      <c r="N18">
        <f t="shared" si="0"/>
        <v>0</v>
      </c>
      <c r="P18">
        <f t="shared" si="1"/>
        <v>1</v>
      </c>
    </row>
    <row r="19" spans="1:16">
      <c r="A19" s="1">
        <v>17</v>
      </c>
      <c r="B19" t="s">
        <v>31</v>
      </c>
      <c r="C19">
        <v>26190</v>
      </c>
      <c r="D19">
        <v>25550.771795266079</v>
      </c>
      <c r="E19">
        <v>25531.131339859061</v>
      </c>
      <c r="F19">
        <v>2.440733885963808E-2</v>
      </c>
      <c r="G19">
        <v>2.5157260791941301E-2</v>
      </c>
      <c r="H19">
        <v>826</v>
      </c>
      <c r="I19">
        <v>7.2709999999999999</v>
      </c>
      <c r="J19">
        <v>5.9290000000000003</v>
      </c>
      <c r="K19">
        <v>818.72900000000004</v>
      </c>
      <c r="L19">
        <v>820.07100000000003</v>
      </c>
      <c r="N19">
        <f t="shared" si="0"/>
        <v>0</v>
      </c>
      <c r="P19">
        <f t="shared" si="1"/>
        <v>1</v>
      </c>
    </row>
    <row r="20" spans="1:16">
      <c r="A20" s="1">
        <v>18</v>
      </c>
      <c r="B20" t="s">
        <v>32</v>
      </c>
      <c r="C20">
        <v>3324</v>
      </c>
      <c r="D20">
        <v>3271.751903125476</v>
      </c>
      <c r="E20">
        <v>3278.0581059219198</v>
      </c>
      <c r="F20">
        <v>1.5718440696306991E-2</v>
      </c>
      <c r="G20">
        <v>1.382126777318898E-2</v>
      </c>
      <c r="H20">
        <v>924</v>
      </c>
      <c r="I20">
        <v>0.45300000000000001</v>
      </c>
      <c r="J20">
        <v>0.4</v>
      </c>
      <c r="K20">
        <v>923.54700000000003</v>
      </c>
      <c r="L20">
        <v>923.6</v>
      </c>
      <c r="N20">
        <f t="shared" si="0"/>
        <v>1</v>
      </c>
      <c r="P20">
        <f t="shared" si="1"/>
        <v>1</v>
      </c>
    </row>
    <row r="21" spans="1:16">
      <c r="A21" s="1">
        <v>19</v>
      </c>
      <c r="B21" t="s">
        <v>33</v>
      </c>
      <c r="C21">
        <v>2623</v>
      </c>
      <c r="D21">
        <v>2464.0324885606428</v>
      </c>
      <c r="E21">
        <v>2510.3939442623468</v>
      </c>
      <c r="F21">
        <v>6.0605227388241388E-2</v>
      </c>
      <c r="G21">
        <v>4.2930253807721371E-2</v>
      </c>
      <c r="H21">
        <v>491</v>
      </c>
      <c r="I21">
        <v>9.8000000000000004E-2</v>
      </c>
      <c r="J21">
        <v>0.122</v>
      </c>
      <c r="K21">
        <v>490.90199999999999</v>
      </c>
      <c r="L21">
        <v>490.87799999999999</v>
      </c>
      <c r="N21">
        <f t="shared" si="0"/>
        <v>1</v>
      </c>
      <c r="P21">
        <f t="shared" si="1"/>
        <v>0</v>
      </c>
    </row>
    <row r="22" spans="1:16">
      <c r="A22" s="1">
        <v>20</v>
      </c>
      <c r="B22" t="s">
        <v>34</v>
      </c>
      <c r="C22">
        <v>22732</v>
      </c>
      <c r="D22">
        <v>22313.191820123451</v>
      </c>
      <c r="E22">
        <v>22233.30881296171</v>
      </c>
      <c r="F22">
        <v>1.8423727779190241E-2</v>
      </c>
      <c r="G22">
        <v>2.19378491570601E-2</v>
      </c>
      <c r="H22">
        <v>925</v>
      </c>
      <c r="I22">
        <v>10.351000000000001</v>
      </c>
      <c r="J22">
        <v>8.5449999999999999</v>
      </c>
      <c r="K22">
        <v>914.649</v>
      </c>
      <c r="L22">
        <v>916.45500000000004</v>
      </c>
      <c r="N22">
        <f t="shared" si="0"/>
        <v>0</v>
      </c>
      <c r="P22">
        <f t="shared" si="1"/>
        <v>1</v>
      </c>
    </row>
    <row r="23" spans="1:16">
      <c r="A23" s="1">
        <v>21</v>
      </c>
      <c r="B23" t="s">
        <v>35</v>
      </c>
      <c r="C23">
        <v>49809</v>
      </c>
      <c r="D23">
        <v>-1</v>
      </c>
      <c r="E23">
        <v>46697.180889345182</v>
      </c>
      <c r="F23">
        <v>1.000020076692967</v>
      </c>
      <c r="G23">
        <v>6.2475036853878181E-2</v>
      </c>
      <c r="H23">
        <v>414</v>
      </c>
      <c r="I23">
        <v>6.8239999999999998</v>
      </c>
      <c r="J23">
        <v>4.1310000000000002</v>
      </c>
      <c r="K23">
        <v>407.17599999999999</v>
      </c>
      <c r="L23">
        <v>409.86900000000003</v>
      </c>
      <c r="N23">
        <f t="shared" si="0"/>
        <v>1</v>
      </c>
      <c r="P23">
        <f t="shared" si="1"/>
        <v>1</v>
      </c>
    </row>
    <row r="24" spans="1:16">
      <c r="A24" s="1">
        <v>22</v>
      </c>
      <c r="B24" t="s">
        <v>36</v>
      </c>
      <c r="C24">
        <v>53282</v>
      </c>
      <c r="D24">
        <v>-1</v>
      </c>
      <c r="E24">
        <v>50010.739068330768</v>
      </c>
      <c r="F24">
        <v>1.000018768064262</v>
      </c>
      <c r="G24">
        <v>6.139523538285397E-2</v>
      </c>
      <c r="H24">
        <v>348</v>
      </c>
      <c r="I24">
        <v>7.524</v>
      </c>
      <c r="J24">
        <v>5.1269999999999998</v>
      </c>
      <c r="K24">
        <v>340.476</v>
      </c>
      <c r="L24">
        <v>342.87299999999999</v>
      </c>
      <c r="N24">
        <f t="shared" si="0"/>
        <v>1</v>
      </c>
      <c r="P24">
        <f t="shared" si="1"/>
        <v>1</v>
      </c>
    </row>
    <row r="25" spans="1:16">
      <c r="A25" s="1">
        <v>23</v>
      </c>
      <c r="B25" t="s">
        <v>37</v>
      </c>
      <c r="C25">
        <v>36138</v>
      </c>
      <c r="D25">
        <v>35037.496987199193</v>
      </c>
      <c r="E25">
        <v>35185.827877583331</v>
      </c>
      <c r="F25">
        <v>3.0452792429044431E-2</v>
      </c>
      <c r="G25">
        <v>2.634822409698015E-2</v>
      </c>
      <c r="H25">
        <v>62</v>
      </c>
      <c r="I25">
        <v>10.006</v>
      </c>
      <c r="J25">
        <v>7.7549999999999999</v>
      </c>
      <c r="K25">
        <v>51.994</v>
      </c>
      <c r="L25">
        <v>54.244999999999997</v>
      </c>
      <c r="N25">
        <f t="shared" si="0"/>
        <v>1</v>
      </c>
      <c r="P25">
        <f t="shared" si="1"/>
        <v>1</v>
      </c>
    </row>
    <row r="26" spans="1:16">
      <c r="A26" s="1">
        <v>24</v>
      </c>
      <c r="B26" t="s">
        <v>38</v>
      </c>
      <c r="C26">
        <v>17776</v>
      </c>
      <c r="D26">
        <v>17273.47893590176</v>
      </c>
      <c r="E26">
        <v>17155.803586674469</v>
      </c>
      <c r="F26">
        <v>2.826963681920815E-2</v>
      </c>
      <c r="G26">
        <v>3.4889537203281473E-2</v>
      </c>
      <c r="H26">
        <v>299</v>
      </c>
      <c r="I26">
        <v>6.9690000000000003</v>
      </c>
      <c r="J26">
        <v>4.0359999999999996</v>
      </c>
      <c r="K26">
        <v>292.03100000000001</v>
      </c>
      <c r="L26">
        <v>294.964</v>
      </c>
      <c r="N26">
        <f t="shared" si="0"/>
        <v>0</v>
      </c>
      <c r="P26">
        <f t="shared" si="1"/>
        <v>1</v>
      </c>
    </row>
    <row r="27" spans="1:16">
      <c r="A27" s="1">
        <v>25</v>
      </c>
      <c r="B27" t="s">
        <v>39</v>
      </c>
      <c r="C27">
        <v>2814</v>
      </c>
      <c r="D27">
        <v>2790.087478868204</v>
      </c>
      <c r="E27">
        <v>2773.6274453350779</v>
      </c>
      <c r="F27">
        <v>8.4976976303468323E-3</v>
      </c>
      <c r="G27">
        <v>1.4347034351429141E-2</v>
      </c>
      <c r="H27">
        <v>952</v>
      </c>
      <c r="I27">
        <v>0.44900000000000001</v>
      </c>
      <c r="J27">
        <v>0.34899999999999998</v>
      </c>
      <c r="K27">
        <v>951.55100000000004</v>
      </c>
      <c r="L27">
        <v>951.65099999999995</v>
      </c>
      <c r="N27">
        <f t="shared" si="0"/>
        <v>0</v>
      </c>
      <c r="P27">
        <f t="shared" si="1"/>
        <v>1</v>
      </c>
    </row>
    <row r="28" spans="1:16">
      <c r="A28" s="1">
        <v>26</v>
      </c>
      <c r="B28" t="s">
        <v>40</v>
      </c>
      <c r="C28">
        <v>12270</v>
      </c>
      <c r="D28">
        <v>11928.364529941289</v>
      </c>
      <c r="E28">
        <v>11820.204796235579</v>
      </c>
      <c r="F28">
        <v>2.784315159402681E-2</v>
      </c>
      <c r="G28">
        <v>3.6658125816171373E-2</v>
      </c>
      <c r="H28">
        <v>24</v>
      </c>
      <c r="I28">
        <v>7.194</v>
      </c>
      <c r="J28">
        <v>5.117</v>
      </c>
      <c r="K28">
        <v>16.806000000000001</v>
      </c>
      <c r="L28">
        <v>18.882999999999999</v>
      </c>
      <c r="N28">
        <f t="shared" si="0"/>
        <v>0</v>
      </c>
      <c r="P28">
        <f t="shared" si="1"/>
        <v>1</v>
      </c>
    </row>
    <row r="29" spans="1:16">
      <c r="A29" s="1">
        <v>27</v>
      </c>
      <c r="B29" t="s">
        <v>41</v>
      </c>
      <c r="C29">
        <v>44419</v>
      </c>
      <c r="D29">
        <v>42623.196511682647</v>
      </c>
      <c r="E29">
        <v>42486.792561264338</v>
      </c>
      <c r="F29">
        <v>4.0428723931591283E-2</v>
      </c>
      <c r="G29">
        <v>4.3499570875878843E-2</v>
      </c>
      <c r="H29">
        <v>6</v>
      </c>
      <c r="I29">
        <v>7.98</v>
      </c>
      <c r="J29">
        <v>6.5490000000000004</v>
      </c>
      <c r="K29">
        <v>-1.98</v>
      </c>
      <c r="L29">
        <v>-0.54900000000000004</v>
      </c>
      <c r="N29">
        <f t="shared" si="0"/>
        <v>0</v>
      </c>
      <c r="P29">
        <f t="shared" si="1"/>
        <v>1</v>
      </c>
    </row>
    <row r="30" spans="1:16">
      <c r="A30" s="1">
        <v>28</v>
      </c>
      <c r="B30" t="s">
        <v>42</v>
      </c>
      <c r="C30">
        <v>24121</v>
      </c>
      <c r="D30">
        <v>23356.573902873119</v>
      </c>
      <c r="E30">
        <v>23167.327646174181</v>
      </c>
      <c r="F30">
        <v>3.1691310357235658E-2</v>
      </c>
      <c r="G30">
        <v>3.9537015622313307E-2</v>
      </c>
      <c r="H30">
        <v>356</v>
      </c>
      <c r="I30">
        <v>9.6140000000000008</v>
      </c>
      <c r="J30">
        <v>6.0830000000000002</v>
      </c>
      <c r="K30">
        <v>346.38600000000002</v>
      </c>
      <c r="L30">
        <v>349.91699999999997</v>
      </c>
      <c r="N30">
        <f t="shared" si="0"/>
        <v>0</v>
      </c>
      <c r="P30">
        <f t="shared" si="1"/>
        <v>1</v>
      </c>
    </row>
    <row r="31" spans="1:16">
      <c r="A31" s="1">
        <v>29</v>
      </c>
      <c r="B31" t="s">
        <v>43</v>
      </c>
      <c r="C31">
        <v>25782</v>
      </c>
      <c r="D31">
        <v>25052.954362658329</v>
      </c>
      <c r="E31">
        <v>24984.53448500661</v>
      </c>
      <c r="F31">
        <v>2.827731119935099E-2</v>
      </c>
      <c r="G31">
        <v>3.0931095919377601E-2</v>
      </c>
      <c r="H31">
        <v>38</v>
      </c>
      <c r="I31">
        <v>6.0170000000000003</v>
      </c>
      <c r="J31">
        <v>3.903</v>
      </c>
      <c r="K31">
        <v>31.983000000000001</v>
      </c>
      <c r="L31">
        <v>34.097000000000001</v>
      </c>
      <c r="N31">
        <f t="shared" si="0"/>
        <v>0</v>
      </c>
      <c r="P31">
        <f t="shared" si="1"/>
        <v>1</v>
      </c>
    </row>
    <row r="32" spans="1:16">
      <c r="A32" s="1">
        <v>30</v>
      </c>
      <c r="B32" t="s">
        <v>44</v>
      </c>
      <c r="C32">
        <v>20170</v>
      </c>
      <c r="D32">
        <v>19594.135864279691</v>
      </c>
      <c r="E32">
        <v>19491.076334233891</v>
      </c>
      <c r="F32">
        <v>2.8550527303932011E-2</v>
      </c>
      <c r="G32">
        <v>3.3660072670605327E-2</v>
      </c>
      <c r="H32">
        <v>291</v>
      </c>
      <c r="I32">
        <v>7.4359999999999999</v>
      </c>
      <c r="J32">
        <v>4.6879999999999997</v>
      </c>
      <c r="K32">
        <v>283.56400000000002</v>
      </c>
      <c r="L32">
        <v>286.31200000000001</v>
      </c>
      <c r="N32">
        <f t="shared" si="0"/>
        <v>0</v>
      </c>
      <c r="P32">
        <f t="shared" si="1"/>
        <v>1</v>
      </c>
    </row>
    <row r="33" spans="1:16">
      <c r="A33" s="1">
        <v>31</v>
      </c>
      <c r="B33" t="s">
        <v>45</v>
      </c>
      <c r="C33">
        <v>9590</v>
      </c>
      <c r="D33">
        <v>9300.3449429410921</v>
      </c>
      <c r="E33">
        <v>9281.3917667090391</v>
      </c>
      <c r="F33">
        <v>3.0203864135444E-2</v>
      </c>
      <c r="G33">
        <v>3.2180212021998007E-2</v>
      </c>
      <c r="H33">
        <v>31</v>
      </c>
      <c r="I33">
        <v>4.6630000000000003</v>
      </c>
      <c r="J33">
        <v>4.665</v>
      </c>
      <c r="K33">
        <v>26.337</v>
      </c>
      <c r="L33">
        <v>26.335000000000001</v>
      </c>
      <c r="N33">
        <f t="shared" si="0"/>
        <v>0</v>
      </c>
      <c r="P33">
        <f t="shared" si="1"/>
        <v>0</v>
      </c>
    </row>
    <row r="34" spans="1:16">
      <c r="A34" s="1">
        <v>32</v>
      </c>
      <c r="B34" t="s">
        <v>46</v>
      </c>
      <c r="C34">
        <v>22497</v>
      </c>
      <c r="D34">
        <v>21555.06297733443</v>
      </c>
      <c r="E34">
        <v>21619.363067866649</v>
      </c>
      <c r="F34">
        <v>4.1869450267394158E-2</v>
      </c>
      <c r="G34">
        <v>3.9011287377576913E-2</v>
      </c>
      <c r="H34">
        <v>205</v>
      </c>
      <c r="I34">
        <v>0.25700000000000001</v>
      </c>
      <c r="J34">
        <v>5.7329999999999997</v>
      </c>
      <c r="K34">
        <v>204.74299999999999</v>
      </c>
      <c r="L34">
        <v>199.267</v>
      </c>
      <c r="N34">
        <f t="shared" si="0"/>
        <v>1</v>
      </c>
      <c r="P34">
        <f t="shared" si="1"/>
        <v>0</v>
      </c>
    </row>
    <row r="35" spans="1:16">
      <c r="A35" s="1">
        <v>33</v>
      </c>
      <c r="B35" t="s">
        <v>47</v>
      </c>
      <c r="C35">
        <v>18244</v>
      </c>
      <c r="D35">
        <v>17896.42429779932</v>
      </c>
      <c r="E35">
        <v>17789.169927255389</v>
      </c>
      <c r="F35">
        <v>1.9051507465505581E-2</v>
      </c>
      <c r="G35">
        <v>2.4930392060108251E-2</v>
      </c>
      <c r="H35">
        <v>383</v>
      </c>
      <c r="I35">
        <v>8.3859999999999992</v>
      </c>
      <c r="J35">
        <v>5.7670000000000003</v>
      </c>
      <c r="K35">
        <v>374.61399999999998</v>
      </c>
      <c r="L35">
        <v>377.233</v>
      </c>
      <c r="N35">
        <f t="shared" si="0"/>
        <v>0</v>
      </c>
      <c r="P35">
        <f t="shared" si="1"/>
        <v>1</v>
      </c>
    </row>
    <row r="36" spans="1:16">
      <c r="A36" s="1">
        <v>34</v>
      </c>
      <c r="B36" t="s">
        <v>48</v>
      </c>
      <c r="C36">
        <v>32857</v>
      </c>
      <c r="D36">
        <v>32285.1909889913</v>
      </c>
      <c r="E36">
        <v>32285.1909889913</v>
      </c>
      <c r="F36">
        <v>1.740295860878046E-2</v>
      </c>
      <c r="G36">
        <v>1.740295860878046E-2</v>
      </c>
      <c r="H36">
        <v>251</v>
      </c>
      <c r="I36">
        <v>0.182</v>
      </c>
      <c r="J36">
        <v>3.194</v>
      </c>
      <c r="K36">
        <v>250.81800000000001</v>
      </c>
      <c r="L36">
        <v>247.80600000000001</v>
      </c>
      <c r="N36">
        <f t="shared" si="0"/>
        <v>1</v>
      </c>
      <c r="P36">
        <f t="shared" si="1"/>
        <v>0</v>
      </c>
    </row>
    <row r="37" spans="1:16">
      <c r="A37" s="1">
        <v>35</v>
      </c>
      <c r="B37" t="s">
        <v>49</v>
      </c>
      <c r="C37">
        <v>4675</v>
      </c>
      <c r="D37">
        <v>4675.5318367192576</v>
      </c>
      <c r="E37">
        <v>4622.5783398752419</v>
      </c>
      <c r="F37">
        <v>-1.137618650818452E-4</v>
      </c>
      <c r="G37">
        <v>1.1213189331499059E-2</v>
      </c>
      <c r="H37">
        <v>532</v>
      </c>
      <c r="I37">
        <v>0.94899999999999995</v>
      </c>
      <c r="J37">
        <v>0.59699999999999998</v>
      </c>
      <c r="K37">
        <v>531.05100000000004</v>
      </c>
      <c r="L37">
        <v>531.40300000000002</v>
      </c>
      <c r="N37">
        <f t="shared" si="0"/>
        <v>0</v>
      </c>
      <c r="P37">
        <f t="shared" si="1"/>
        <v>1</v>
      </c>
    </row>
    <row r="38" spans="1:16">
      <c r="A38" s="1">
        <v>36</v>
      </c>
      <c r="B38" t="s">
        <v>50</v>
      </c>
      <c r="C38">
        <v>17886</v>
      </c>
      <c r="D38">
        <v>17357.798173988849</v>
      </c>
      <c r="E38">
        <v>17377.899969231319</v>
      </c>
      <c r="F38">
        <v>2.9531579224597499E-2</v>
      </c>
      <c r="G38">
        <v>2.8407694888107151E-2</v>
      </c>
      <c r="H38">
        <v>429</v>
      </c>
      <c r="I38">
        <v>0.189</v>
      </c>
      <c r="J38">
        <v>3.1669999999999998</v>
      </c>
      <c r="K38">
        <v>428.81099999999998</v>
      </c>
      <c r="L38">
        <v>425.83300000000003</v>
      </c>
      <c r="N38">
        <f t="shared" si="0"/>
        <v>1</v>
      </c>
      <c r="P38">
        <f t="shared" si="1"/>
        <v>0</v>
      </c>
    </row>
    <row r="39" spans="1:16">
      <c r="A39" s="1">
        <v>37</v>
      </c>
      <c r="B39" t="s">
        <v>51</v>
      </c>
      <c r="C39">
        <v>21736</v>
      </c>
      <c r="D39">
        <v>20979.37752062282</v>
      </c>
      <c r="E39">
        <v>20847.394935928201</v>
      </c>
      <c r="F39">
        <v>3.4809646640466672E-2</v>
      </c>
      <c r="G39">
        <v>4.0881719914970659E-2</v>
      </c>
      <c r="H39">
        <v>836</v>
      </c>
      <c r="I39">
        <v>9.7319999999999993</v>
      </c>
      <c r="J39">
        <v>7.7729999999999997</v>
      </c>
      <c r="K39">
        <v>826.26800000000003</v>
      </c>
      <c r="L39">
        <v>828.22699999999998</v>
      </c>
      <c r="N39">
        <f t="shared" si="0"/>
        <v>0</v>
      </c>
      <c r="P39">
        <f t="shared" si="1"/>
        <v>1</v>
      </c>
    </row>
    <row r="40" spans="1:16">
      <c r="A40" s="1">
        <v>38</v>
      </c>
      <c r="B40" t="s">
        <v>52</v>
      </c>
      <c r="C40">
        <v>27464</v>
      </c>
      <c r="D40">
        <v>26864.400845225249</v>
      </c>
      <c r="E40">
        <v>26733.69940354738</v>
      </c>
      <c r="F40">
        <v>2.1832185944317909E-2</v>
      </c>
      <c r="G40">
        <v>2.659119561799533E-2</v>
      </c>
      <c r="H40">
        <v>71</v>
      </c>
      <c r="I40">
        <v>6.032</v>
      </c>
      <c r="J40">
        <v>4.9930000000000003</v>
      </c>
      <c r="K40">
        <v>64.968000000000004</v>
      </c>
      <c r="L40">
        <v>66.007000000000005</v>
      </c>
      <c r="N40">
        <f t="shared" si="0"/>
        <v>0</v>
      </c>
      <c r="P40">
        <f t="shared" si="1"/>
        <v>1</v>
      </c>
    </row>
    <row r="41" spans="1:16">
      <c r="A41" s="1">
        <v>39</v>
      </c>
      <c r="B41" t="s">
        <v>53</v>
      </c>
      <c r="C41">
        <v>26086</v>
      </c>
      <c r="D41">
        <v>25093.101813511959</v>
      </c>
      <c r="E41">
        <v>24676.687902788632</v>
      </c>
      <c r="F41">
        <v>3.8062492773443389E-2</v>
      </c>
      <c r="G41">
        <v>5.4025611332184642E-2</v>
      </c>
      <c r="H41">
        <v>758</v>
      </c>
      <c r="I41">
        <v>13.202</v>
      </c>
      <c r="J41">
        <v>6.7759999999999998</v>
      </c>
      <c r="K41">
        <v>744.798</v>
      </c>
      <c r="L41">
        <v>751.22400000000005</v>
      </c>
      <c r="N41">
        <f t="shared" si="0"/>
        <v>0</v>
      </c>
      <c r="P41">
        <f t="shared" si="1"/>
        <v>1</v>
      </c>
    </row>
  </sheetData>
  <conditionalFormatting sqref="F1:F1048576">
    <cfRule type="cellIs" dxfId="3" priority="4" operator="greaterThan">
      <formula>0.05</formula>
    </cfRule>
  </conditionalFormatting>
  <conditionalFormatting sqref="G1:G1048576">
    <cfRule type="cellIs" dxfId="2" priority="3" operator="greaterThan">
      <formula>0.05</formula>
    </cfRule>
  </conditionalFormatting>
  <conditionalFormatting sqref="D1:D1048576">
    <cfRule type="cellIs" dxfId="1" priority="2" operator="equal">
      <formula>-1</formula>
    </cfRule>
  </conditionalFormatting>
  <conditionalFormatting sqref="E1:E1048576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2020-11-26T14:35:45Z</dcterms:created>
  <dcterms:modified xsi:type="dcterms:W3CDTF">2020-11-26T23:02:35Z</dcterms:modified>
  <cp:category/>
  <cp:contentStatus/>
</cp:coreProperties>
</file>