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model" vbProcedure="false">Sheet1!$A$4:$D$1002</definedName>
    <definedName function="false" hidden="false" localSheetId="0" name="resultsGA" vbProcedure="false">Sheet1!$E$3:$F$1002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<sst xmlns="http://schemas.openxmlformats.org/spreadsheetml/2006/main" count="1073" uniqueCount="1050">
  <si>
    <t xml:space="preserve">Model</t>
  </si>
  <si>
    <t xml:space="preserve">GA Heuristic</t>
  </si>
  <si>
    <t xml:space="preserve">Comparison</t>
  </si>
  <si>
    <t xml:space="preserve">ML Heuristic (70% fixing)</t>
  </si>
  <si>
    <t xml:space="preserve">NEW ML Heuristic (70% fixing)</t>
  </si>
  <si>
    <t xml:space="preserve">Filename</t>
  </si>
  <si>
    <t xml:space="preserve">Synergies Type</t>
  </si>
  <si>
    <t xml:space="preserve">Result </t>
  </si>
  <si>
    <t xml:space="preserve">Time</t>
  </si>
  <si>
    <t xml:space="preserve">Result_1</t>
  </si>
  <si>
    <t xml:space="preserve">Time_1</t>
  </si>
  <si>
    <t xml:space="preserve">Result</t>
  </si>
  <si>
    <t xml:space="preserve">Gap %</t>
  </si>
  <si>
    <t xml:space="preserve">Time Diff. %</t>
  </si>
  <si>
    <t xml:space="preserve">E_1100_221_13857.862.json</t>
  </si>
  <si>
    <t xml:space="preserve">E_1100_223_9442.05.json</t>
  </si>
  <si>
    <t xml:space="preserve">E_1100_225_14182.994.json</t>
  </si>
  <si>
    <t xml:space="preserve">MLHeu</t>
  </si>
  <si>
    <t xml:space="preserve">OLD</t>
  </si>
  <si>
    <t xml:space="preserve">NEW</t>
  </si>
  <si>
    <t xml:space="preserve">E_1100_226_9223.982.json</t>
  </si>
  <si>
    <t xml:space="preserve">Tot</t>
  </si>
  <si>
    <t xml:space="preserve">Exponential</t>
  </si>
  <si>
    <t xml:space="preserve">Square</t>
  </si>
  <si>
    <t xml:space="preserve">Linear</t>
  </si>
  <si>
    <t xml:space="preserve">E_1100_234_6763.034.json</t>
  </si>
  <si>
    <t xml:space="preserve">Missed Results</t>
  </si>
  <si>
    <t xml:space="preserve">E_1100_234_7004.381.json</t>
  </si>
  <si>
    <t xml:space="preserve">Negatives by Result</t>
  </si>
  <si>
    <t xml:space="preserve">E_1100_236_9298.556.json</t>
  </si>
  <si>
    <t xml:space="preserve">Missed res.</t>
  </si>
  <si>
    <t xml:space="preserve">(=ended with -1!)</t>
  </si>
  <si>
    <t xml:space="preserve">Negatives by Times</t>
  </si>
  <si>
    <t xml:space="preserve">E_1100_240_14277.977.json</t>
  </si>
  <si>
    <t xml:space="preserve">Negatives by
Times and Result</t>
  </si>
  <si>
    <t xml:space="preserve">E_1100_240_7104.09.json</t>
  </si>
  <si>
    <t xml:space="preserve">Gap &lt; 5%</t>
  </si>
  <si>
    <t xml:space="preserve">E_1100_249_7029.314.json</t>
  </si>
  <si>
    <t xml:space="preserve">Gap &gt; 5%</t>
  </si>
  <si>
    <t xml:space="preserve">Model Stopped</t>
  </si>
  <si>
    <t xml:space="preserve">E_1100_249_7157.268.json</t>
  </si>
  <si>
    <t xml:space="preserve">Max Gap</t>
  </si>
  <si>
    <t xml:space="preserve">Negatives by Result +
Model Not Stopped</t>
  </si>
  <si>
    <t xml:space="preserve">E_1100_251_7111.55.json</t>
  </si>
  <si>
    <t xml:space="preserve">Avg. Gap</t>
  </si>
  <si>
    <t xml:space="preserve">E_1100_257_9260.365.json</t>
  </si>
  <si>
    <t xml:space="preserve">Negatives by Times +
Model Not Stopped</t>
  </si>
  <si>
    <t xml:space="preserve">E_1100_259_9251.347.json</t>
  </si>
  <si>
    <t xml:space="preserve">E_1100_263_14138.396.json</t>
  </si>
  <si>
    <t xml:space="preserve">Negatives by Times and
Result + 
Model Not Stopped</t>
  </si>
  <si>
    <t xml:space="preserve">E_1100_266_14168.107.json</t>
  </si>
  <si>
    <t xml:space="preserve">E_1100_269_14047.149.json</t>
  </si>
  <si>
    <t xml:space="preserve">E_1100_270_7000.616.json</t>
  </si>
  <si>
    <t xml:space="preserve">Max Result Deviation</t>
  </si>
  <si>
    <t xml:space="preserve">E_1100_277_14087.731.json</t>
  </si>
  <si>
    <t xml:space="preserve">And model time &gt;5s</t>
  </si>
  <si>
    <t xml:space="preserve">And model time &gt;10s</t>
  </si>
  <si>
    <t xml:space="preserve">And model time &gt; 20s</t>
  </si>
  <si>
    <t xml:space="preserve">Median Result Deviation</t>
  </si>
  <si>
    <t xml:space="preserve">E_1100_281_14148.26.json</t>
  </si>
  <si>
    <t xml:space="preserve">Time diff &lt;0.5</t>
  </si>
  <si>
    <t xml:space="preserve">Average Result Deviation</t>
  </si>
  <si>
    <t xml:space="preserve">E_1100_283_7040.54.json</t>
  </si>
  <si>
    <t xml:space="preserve">0.5&lt; Time diff &lt;1</t>
  </si>
  <si>
    <t xml:space="preserve">Standard Deviation Result</t>
  </si>
  <si>
    <t xml:space="preserve">E_1100_286_7011.912.json</t>
  </si>
  <si>
    <t xml:space="preserve">Time diff &gt;1</t>
  </si>
  <si>
    <t xml:space="preserve">Max Time Deviation</t>
  </si>
  <si>
    <t xml:space="preserve">E_1100_289_9339.995.json</t>
  </si>
  <si>
    <t xml:space="preserve">Median Time Deviation</t>
  </si>
  <si>
    <t xml:space="preserve">E_1100_290_13676.604.json</t>
  </si>
  <si>
    <t xml:space="preserve">(NOTA: non ho tolto i 6 dove l'euristica ha fallito qui…)</t>
  </si>
  <si>
    <t xml:space="preserve">Average Time Deviation</t>
  </si>
  <si>
    <t xml:space="preserve">E_1100_291_13433.434.json</t>
  </si>
  <si>
    <t xml:space="preserve">Standard Deviation Time</t>
  </si>
  <si>
    <t xml:space="preserve">E_1100_299_14229.205.json</t>
  </si>
  <si>
    <t xml:space="preserve">E_1100_300_9364.577.json</t>
  </si>
  <si>
    <t xml:space="preserve">E_1100_310_14371.437.json</t>
  </si>
  <si>
    <t xml:space="preserve">E_1100_312_13693.27.json</t>
  </si>
  <si>
    <t xml:space="preserve">E_1100_315_14038.356.json</t>
  </si>
  <si>
    <t xml:space="preserve">E_1100_318_7171.223.json</t>
  </si>
  <si>
    <t xml:space="preserve">E_1100_321_13918.5.json</t>
  </si>
  <si>
    <t xml:space="preserve">E_1100_324_14324.038.json</t>
  </si>
  <si>
    <t xml:space="preserve">E_1100_324_9225.993.json</t>
  </si>
  <si>
    <t xml:space="preserve">E_1100_328_6897.224.json</t>
  </si>
  <si>
    <t xml:space="preserve">E_1100_333_9372.45.json</t>
  </si>
  <si>
    <t xml:space="preserve">E_1100_336_13776.187.json</t>
  </si>
  <si>
    <t xml:space="preserve">E_1100_345_9429.083.json</t>
  </si>
  <si>
    <t xml:space="preserve">E_1100_348_13722.412.json</t>
  </si>
  <si>
    <t xml:space="preserve">E_1100_353_9374.745.json</t>
  </si>
  <si>
    <t xml:space="preserve">E_1100_358_7139.111.json</t>
  </si>
  <si>
    <t xml:space="preserve">E_1100_358_9284.27.json</t>
  </si>
  <si>
    <t xml:space="preserve">E_1100_360_14066.337.json</t>
  </si>
  <si>
    <t xml:space="preserve">E_1100_364_9423.064.json</t>
  </si>
  <si>
    <t xml:space="preserve">E_1100_366_7029.334.json</t>
  </si>
  <si>
    <t xml:space="preserve">E_1100_379_7120.885.json</t>
  </si>
  <si>
    <t xml:space="preserve">E_1100_385_14203.103.json</t>
  </si>
  <si>
    <t xml:space="preserve">E_1100_386_7057.872.json</t>
  </si>
  <si>
    <t xml:space="preserve">E_1100_391_7262.015.json</t>
  </si>
  <si>
    <t xml:space="preserve">E_1100_394_9369.542.json</t>
  </si>
  <si>
    <t xml:space="preserve">E_1100_396_14172.771.json</t>
  </si>
  <si>
    <t xml:space="preserve">E_1100_403_14224.619.json</t>
  </si>
  <si>
    <t xml:space="preserve">E_1100_411_9340.234.json</t>
  </si>
  <si>
    <t xml:space="preserve">E_1100_419_9603.91.json</t>
  </si>
  <si>
    <t xml:space="preserve">E_1100_420_13656.133.json</t>
  </si>
  <si>
    <t xml:space="preserve">E_1100_420_6649.84.json</t>
  </si>
  <si>
    <t xml:space="preserve">E_1100_422_6867.213.json</t>
  </si>
  <si>
    <t xml:space="preserve">E_1100_426_13904.517.json</t>
  </si>
  <si>
    <t xml:space="preserve">E_1100_426_9289.19.json</t>
  </si>
  <si>
    <t xml:space="preserve">E_1100_432_13471.393.json</t>
  </si>
  <si>
    <t xml:space="preserve">E_1100_432_9387.549.json</t>
  </si>
  <si>
    <t xml:space="preserve">E_1100_434_9426.133.json</t>
  </si>
  <si>
    <t xml:space="preserve">E_1100_439_6891.743.json</t>
  </si>
  <si>
    <t xml:space="preserve">E_1100_441_9249.879.json</t>
  </si>
  <si>
    <t xml:space="preserve">E_1100_445_13729.226.json</t>
  </si>
  <si>
    <t xml:space="preserve">E_1100_456_9270.815.json</t>
  </si>
  <si>
    <t xml:space="preserve">E_1100_458_13731.792.json</t>
  </si>
  <si>
    <t xml:space="preserve">E_1100_458_9561.496.json</t>
  </si>
  <si>
    <t xml:space="preserve">E_1100_464_9270.313.json</t>
  </si>
  <si>
    <t xml:space="preserve">E_1100_468_14229.099.json</t>
  </si>
  <si>
    <t xml:space="preserve">E_1100_469_9216.902.json</t>
  </si>
  <si>
    <t xml:space="preserve">E_1100_470_6946.695.json</t>
  </si>
  <si>
    <t xml:space="preserve">E_1100_481_6956.211.json</t>
  </si>
  <si>
    <t xml:space="preserve">E_1100_482_9295.481.json</t>
  </si>
  <si>
    <t xml:space="preserve">E_1100_483_7173.11.json</t>
  </si>
  <si>
    <t xml:space="preserve">E_1100_484_7214.183.json</t>
  </si>
  <si>
    <t xml:space="preserve">E_1100_484_9389.87.json</t>
  </si>
  <si>
    <t xml:space="preserve">E_1100_493_9487.216.json</t>
  </si>
  <si>
    <t xml:space="preserve">E_1100_494_7085.38.json</t>
  </si>
  <si>
    <t xml:space="preserve">E_1100_494_9407.617.json</t>
  </si>
  <si>
    <t xml:space="preserve">E_1100_495_7042.479.json</t>
  </si>
  <si>
    <t xml:space="preserve">E_1100_499_6772.245.json</t>
  </si>
  <si>
    <t xml:space="preserve">E_1100_507_9165.566.json</t>
  </si>
  <si>
    <t xml:space="preserve">E_1100_508_14292.463.json</t>
  </si>
  <si>
    <t xml:space="preserve">E_1100_511_13946.346.json</t>
  </si>
  <si>
    <t xml:space="preserve">E_1100_511_14031.053.json</t>
  </si>
  <si>
    <t xml:space="preserve">E_1100_517_7012.58.json</t>
  </si>
  <si>
    <t xml:space="preserve">E_1100_519_14231.222.json</t>
  </si>
  <si>
    <t xml:space="preserve">E_1100_530_14304.417.json</t>
  </si>
  <si>
    <t xml:space="preserve">E_1100_533_14247.151.json</t>
  </si>
  <si>
    <t xml:space="preserve">E_1100_534_9307.444.json</t>
  </si>
  <si>
    <t xml:space="preserve">E_1100_536_7180.01.json</t>
  </si>
  <si>
    <t xml:space="preserve">E_1100_538_7050.053.json</t>
  </si>
  <si>
    <t xml:space="preserve">E_1100_545_9438.768.json</t>
  </si>
  <si>
    <t xml:space="preserve">E_1100_546_14463.231.json</t>
  </si>
  <si>
    <t xml:space="preserve">E_1100_547_6959.488.json</t>
  </si>
  <si>
    <t xml:space="preserve">E_1100_548_9327.421.json</t>
  </si>
  <si>
    <t xml:space="preserve">E_1100_551_14043.123.json</t>
  </si>
  <si>
    <t xml:space="preserve">E_1100_552_9359.014.json</t>
  </si>
  <si>
    <t xml:space="preserve">E_1100_554_9193.846.json</t>
  </si>
  <si>
    <t xml:space="preserve">E_1100_563_7039.39.json</t>
  </si>
  <si>
    <t xml:space="preserve">E_1100_571_7084.994.json</t>
  </si>
  <si>
    <t xml:space="preserve">E_1100_574_9417.078.json</t>
  </si>
  <si>
    <t xml:space="preserve">E_1100_576_14067.733.json</t>
  </si>
  <si>
    <t xml:space="preserve">E_1100_580_9390.593.json</t>
  </si>
  <si>
    <t xml:space="preserve">E_1100_584_7092.992.json</t>
  </si>
  <si>
    <t xml:space="preserve">E_1100_587_13842.739.json</t>
  </si>
  <si>
    <t xml:space="preserve">E_1100_591_9294.641.json</t>
  </si>
  <si>
    <t xml:space="preserve">E_1100_593_6824.782.json</t>
  </si>
  <si>
    <t xml:space="preserve">E_1100_594_14080.495.json</t>
  </si>
  <si>
    <t xml:space="preserve">E_1100_609_14017.601.json</t>
  </si>
  <si>
    <t xml:space="preserve">E_1100_610_7140.988.json</t>
  </si>
  <si>
    <t xml:space="preserve">E_1100_614_6972.51.json</t>
  </si>
  <si>
    <t xml:space="preserve">E_1100_615_7152.767.json</t>
  </si>
  <si>
    <t xml:space="preserve">E_1100_617_13839.932.json</t>
  </si>
  <si>
    <t xml:space="preserve">E_1100_618_9377.946.json</t>
  </si>
  <si>
    <t xml:space="preserve">E_1100_620_6914.589.json</t>
  </si>
  <si>
    <t xml:space="preserve">E_1100_628_9701.248.json</t>
  </si>
  <si>
    <t xml:space="preserve">E_1100_631_6869.865.json</t>
  </si>
  <si>
    <t xml:space="preserve">E_1100_633_13786.166.json</t>
  </si>
  <si>
    <t xml:space="preserve">E_1100_634_13723.202.json</t>
  </si>
  <si>
    <t xml:space="preserve">E_1100_636_9385.933.json</t>
  </si>
  <si>
    <t xml:space="preserve">E_1100_637_7153.192.json</t>
  </si>
  <si>
    <t xml:space="preserve">E_1100_641_7020.441.json</t>
  </si>
  <si>
    <t xml:space="preserve">E_1100_651_14189.878.json</t>
  </si>
  <si>
    <t xml:space="preserve">E_1100_656_7066.297.json</t>
  </si>
  <si>
    <t xml:space="preserve">E_1100_657_14170.052.json</t>
  </si>
  <si>
    <t xml:space="preserve">E_1100_659_7245.515.json</t>
  </si>
  <si>
    <t xml:space="preserve">E_1300_260_8192.334.json</t>
  </si>
  <si>
    <t xml:space="preserve">E_1300_268_16378.53.json</t>
  </si>
  <si>
    <t xml:space="preserve">E_1300_270_16606.579.json</t>
  </si>
  <si>
    <t xml:space="preserve">E_1300_271_11279.822.json</t>
  </si>
  <si>
    <t xml:space="preserve">E_1300_272_11195.434.json</t>
  </si>
  <si>
    <t xml:space="preserve">E_1300_274_16469.97.json</t>
  </si>
  <si>
    <t xml:space="preserve">E_1300_280_10874.969.json</t>
  </si>
  <si>
    <t xml:space="preserve">E_1300_280_16720.256.json</t>
  </si>
  <si>
    <t xml:space="preserve">E_1300_281_11271.926.json</t>
  </si>
  <si>
    <t xml:space="preserve">E_1300_287_8492.42.json</t>
  </si>
  <si>
    <t xml:space="preserve">E_1300_296_16637.189.json</t>
  </si>
  <si>
    <t xml:space="preserve">E_1300_299_16542.879.json</t>
  </si>
  <si>
    <t xml:space="preserve">E_1300_299_8541.364.json</t>
  </si>
  <si>
    <t xml:space="preserve">E_1300_300_16575.462.json</t>
  </si>
  <si>
    <t xml:space="preserve">E_1300_302_10959.322.json</t>
  </si>
  <si>
    <t xml:space="preserve">E_1300_303_8340.253.json</t>
  </si>
  <si>
    <t xml:space="preserve">E_1300_313_8570.498.json</t>
  </si>
  <si>
    <t xml:space="preserve">E_1300_315_16598.243.json</t>
  </si>
  <si>
    <t xml:space="preserve">E_1300_320_11051.414.json</t>
  </si>
  <si>
    <t xml:space="preserve">E_1300_322_10868.802.json</t>
  </si>
  <si>
    <t xml:space="preserve">E_1300_324_11096.99.json</t>
  </si>
  <si>
    <t xml:space="preserve">E_1300_330_10800.414.json</t>
  </si>
  <si>
    <t xml:space="preserve">E_1300_339_16669.525.json</t>
  </si>
  <si>
    <t xml:space="preserve">E_1300_343_16398.749.json</t>
  </si>
  <si>
    <t xml:space="preserve">E_1300_347_8324.578.json</t>
  </si>
  <si>
    <t xml:space="preserve">E_1300_358_11180.188.json</t>
  </si>
  <si>
    <t xml:space="preserve">E_1300_362_11090.028.json</t>
  </si>
  <si>
    <t xml:space="preserve">E_1300_369_11424.549.json</t>
  </si>
  <si>
    <t xml:space="preserve">E_1300_373_16423.106.json</t>
  </si>
  <si>
    <t xml:space="preserve">E_1300_378_11006.926.json</t>
  </si>
  <si>
    <t xml:space="preserve">E_1300_391_10996.778.json</t>
  </si>
  <si>
    <t xml:space="preserve">E_1300_392_16225.245.json</t>
  </si>
  <si>
    <t xml:space="preserve">E_1300_393_8256.858.json</t>
  </si>
  <si>
    <t xml:space="preserve">E_1300_398_8144.925.json</t>
  </si>
  <si>
    <t xml:space="preserve">E_1300_401_8356.933.json</t>
  </si>
  <si>
    <t xml:space="preserve">E_1300_406_8153.062.json</t>
  </si>
  <si>
    <t xml:space="preserve">E_1300_408_16210.527.json</t>
  </si>
  <si>
    <t xml:space="preserve">E_1300_411_8219.47.json</t>
  </si>
  <si>
    <t xml:space="preserve">E_1300_415_10796.825.json</t>
  </si>
  <si>
    <t xml:space="preserve">E_1300_421_10819.181.json</t>
  </si>
  <si>
    <t xml:space="preserve">E_1300_425_8171.868.json</t>
  </si>
  <si>
    <t xml:space="preserve">E_1300_433_11021.439.json</t>
  </si>
  <si>
    <t xml:space="preserve">E_1300_433_8301.208.json</t>
  </si>
  <si>
    <t xml:space="preserve">E_1300_443_8274.325.json</t>
  </si>
  <si>
    <t xml:space="preserve">E_1300_450_8174.479.json</t>
  </si>
  <si>
    <t xml:space="preserve">E_1300_452_16957.959.json</t>
  </si>
  <si>
    <t xml:space="preserve">E_1300_457_16112.198.json</t>
  </si>
  <si>
    <t xml:space="preserve">E_1300_458_16450.53.json</t>
  </si>
  <si>
    <t xml:space="preserve">E_1300_459_8367.31.json</t>
  </si>
  <si>
    <t xml:space="preserve">E_1300_460_16616.859.json</t>
  </si>
  <si>
    <t xml:space="preserve">E_1300_463_16635.452.json</t>
  </si>
  <si>
    <t xml:space="preserve">E_1300_466_8657.207.json</t>
  </si>
  <si>
    <t xml:space="preserve">E_1300_474_8485.287.json</t>
  </si>
  <si>
    <t xml:space="preserve">E_1300_482_11185.484.json</t>
  </si>
  <si>
    <t xml:space="preserve">E_1300_484_8122.256.json</t>
  </si>
  <si>
    <t xml:space="preserve">E_1300_485_16547.65.json</t>
  </si>
  <si>
    <t xml:space="preserve">E_1300_485_16827.433.json</t>
  </si>
  <si>
    <t xml:space="preserve">E_1300_489_8408.141.json</t>
  </si>
  <si>
    <t xml:space="preserve">E_1300_491_16759.138.json</t>
  </si>
  <si>
    <t xml:space="preserve">E_1300_495_16871.412.json</t>
  </si>
  <si>
    <t xml:space="preserve">E_1300_508_16956.586.json</t>
  </si>
  <si>
    <t xml:space="preserve">E_1300_509_11160.46.json</t>
  </si>
  <si>
    <t xml:space="preserve">E_1300_510_16131.147.json</t>
  </si>
  <si>
    <t xml:space="preserve">E_1300_521_16946.895.json</t>
  </si>
  <si>
    <t xml:space="preserve">E_1300_522_11125.638.json</t>
  </si>
  <si>
    <t xml:space="preserve">E_1300_523_16504.72.json</t>
  </si>
  <si>
    <t xml:space="preserve">E_1300_528_8237.455.json</t>
  </si>
  <si>
    <t xml:space="preserve">E_1300_537_16563.682.json</t>
  </si>
  <si>
    <t xml:space="preserve">E_1300_546_11196.071.json</t>
  </si>
  <si>
    <t xml:space="preserve">E_1300_547_11097.785.json</t>
  </si>
  <si>
    <t xml:space="preserve">E_1300_549_10995.918.json</t>
  </si>
  <si>
    <t xml:space="preserve">E_1300_552_8287.127.json</t>
  </si>
  <si>
    <t xml:space="preserve">E_1300_558_16656.881.json</t>
  </si>
  <si>
    <t xml:space="preserve">E_1300_560_16759.109.json</t>
  </si>
  <si>
    <t xml:space="preserve">E_1300_562_11198.776.json</t>
  </si>
  <si>
    <t xml:space="preserve">E_1300_566_16332.888.json</t>
  </si>
  <si>
    <t xml:space="preserve">E_1300_570_16369.773.json</t>
  </si>
  <si>
    <t xml:space="preserve">E_1300_572_10965.359.json</t>
  </si>
  <si>
    <t xml:space="preserve">E_1300_572_8442.998.json</t>
  </si>
  <si>
    <t xml:space="preserve">E_1300_573_11380.506.json</t>
  </si>
  <si>
    <t xml:space="preserve">E_1300_573_15977.164.json</t>
  </si>
  <si>
    <t xml:space="preserve">E_1300_575_8412.353.json</t>
  </si>
  <si>
    <t xml:space="preserve">E_1300_578_11148.271.json</t>
  </si>
  <si>
    <t xml:space="preserve">E_1300_578_8174.761.json</t>
  </si>
  <si>
    <t xml:space="preserve">E_1300_580_8282.509.json</t>
  </si>
  <si>
    <t xml:space="preserve">E_1300_583_8401.319.json</t>
  </si>
  <si>
    <t xml:space="preserve">E_1300_585_8185.93.json</t>
  </si>
  <si>
    <t xml:space="preserve">E_1300_594_10974.698.json</t>
  </si>
  <si>
    <t xml:space="preserve">E_1300_598_8248.404.json</t>
  </si>
  <si>
    <t xml:space="preserve">E_1300_600_8348.06.json</t>
  </si>
  <si>
    <t xml:space="preserve">E_1300_608_11289.61.json</t>
  </si>
  <si>
    <t xml:space="preserve">E_1300_611_8125.091.json</t>
  </si>
  <si>
    <t xml:space="preserve">E_1300_627_16067.32.json</t>
  </si>
  <si>
    <t xml:space="preserve">E_1300_632_16201.271.json</t>
  </si>
  <si>
    <t xml:space="preserve">E_1300_637_10924.465.json</t>
  </si>
  <si>
    <t xml:space="preserve">E_1300_639_11121.699.json</t>
  </si>
  <si>
    <t xml:space="preserve">E_1300_640_10990.527.json</t>
  </si>
  <si>
    <t xml:space="preserve">E_1300_641_10907.192.json</t>
  </si>
  <si>
    <t xml:space="preserve">E_1300_644_17101.196.json</t>
  </si>
  <si>
    <t xml:space="preserve">E_1300_644_8179.67.json</t>
  </si>
  <si>
    <t xml:space="preserve">E_1300_657_10979.288.json</t>
  </si>
  <si>
    <t xml:space="preserve">E_1300_672_16405.662.json</t>
  </si>
  <si>
    <t xml:space="preserve">E_1300_691_16668.519.json</t>
  </si>
  <si>
    <t xml:space="preserve">E_1300_702_8231.148.json</t>
  </si>
  <si>
    <t xml:space="preserve">E_1300_703_8278.738.json</t>
  </si>
  <si>
    <t xml:space="preserve">E_1300_708_11223.66.json</t>
  </si>
  <si>
    <t xml:space="preserve">E_1300_711_8389.883.json</t>
  </si>
  <si>
    <t xml:space="preserve">E_1300_713_10962.877.json</t>
  </si>
  <si>
    <t xml:space="preserve">E_1300_714_8384.089.json</t>
  </si>
  <si>
    <t xml:space="preserve">E_1300_714_8515.221.json</t>
  </si>
  <si>
    <t xml:space="preserve">E_1300_728_8474.421.json</t>
  </si>
  <si>
    <t xml:space="preserve">E_1300_740_10661.376.json</t>
  </si>
  <si>
    <t xml:space="preserve">E_1300_740_11408.187.json</t>
  </si>
  <si>
    <t xml:space="preserve">E_1300_745_8222.696.json</t>
  </si>
  <si>
    <t xml:space="preserve">E_1300_747_16620.296.json</t>
  </si>
  <si>
    <t xml:space="preserve">E_1300_754_10737.434.json</t>
  </si>
  <si>
    <t xml:space="preserve">E_1300_764_11150.299.json</t>
  </si>
  <si>
    <t xml:space="preserve">E_1300_766_10958.504.json</t>
  </si>
  <si>
    <t xml:space="preserve">E_1300_771_16414.183.json</t>
  </si>
  <si>
    <t xml:space="preserve">E_1300_773_16382.912.json</t>
  </si>
  <si>
    <t xml:space="preserve">E_1300_774_8325.543.json</t>
  </si>
  <si>
    <t xml:space="preserve">E_1300_779_11012.706.json</t>
  </si>
  <si>
    <t xml:space="preserve">E_1500_314_9511.681.json</t>
  </si>
  <si>
    <t xml:space="preserve">E_1500_314_9593.729.json</t>
  </si>
  <si>
    <t xml:space="preserve">E_1500_318_9208.447.json</t>
  </si>
  <si>
    <t xml:space="preserve">E_1500_322_18854.186.json</t>
  </si>
  <si>
    <t xml:space="preserve">E_1500_344_12621.111.json</t>
  </si>
  <si>
    <t xml:space="preserve">E_1500_354_19010.626.json</t>
  </si>
  <si>
    <t xml:space="preserve">E_1500_362_9593.885.json</t>
  </si>
  <si>
    <t xml:space="preserve">E_1500_363_9516.922.json</t>
  </si>
  <si>
    <t xml:space="preserve">E_1500_367_19312.097.json</t>
  </si>
  <si>
    <t xml:space="preserve">E_1500_368_12973.744.json</t>
  </si>
  <si>
    <t xml:space="preserve">E_1500_372_19022.328.json</t>
  </si>
  <si>
    <t xml:space="preserve">E_1500_388_12593.449.json</t>
  </si>
  <si>
    <t xml:space="preserve">E_1500_400_18464.79.json</t>
  </si>
  <si>
    <t xml:space="preserve">E_1500_401_18945.907.json</t>
  </si>
  <si>
    <t xml:space="preserve">E_1500_401_19162.139.json</t>
  </si>
  <si>
    <t xml:space="preserve">E_1500_404_12700.04.json</t>
  </si>
  <si>
    <t xml:space="preserve">E_1500_406_12892.89.json</t>
  </si>
  <si>
    <t xml:space="preserve">E_1500_407_12988.553.json</t>
  </si>
  <si>
    <t xml:space="preserve">E_1500_417_19334.023.json</t>
  </si>
  <si>
    <t xml:space="preserve">E_1500_418_12608.693.json</t>
  </si>
  <si>
    <t xml:space="preserve">E_1500_418_9579.463.json</t>
  </si>
  <si>
    <t xml:space="preserve">E_1500_420_9684.908.json</t>
  </si>
  <si>
    <t xml:space="preserve">E_1500_428_12714.16.json</t>
  </si>
  <si>
    <t xml:space="preserve">E_1500_437_19141.945.json</t>
  </si>
  <si>
    <t xml:space="preserve">E_1500_444_12483.06.json</t>
  </si>
  <si>
    <t xml:space="preserve">E_1500_444_12576.456.json</t>
  </si>
  <si>
    <t xml:space="preserve">E_1500_444_12844.114.json</t>
  </si>
  <si>
    <t xml:space="preserve">E_1500_446_19100.357.json</t>
  </si>
  <si>
    <t xml:space="preserve">E_1500_448_12408.439.json</t>
  </si>
  <si>
    <t xml:space="preserve">E_1500_448_12831.553.json</t>
  </si>
  <si>
    <t xml:space="preserve">E_1500_448_19022.432.json</t>
  </si>
  <si>
    <t xml:space="preserve">E_1500_448_9666.802.json</t>
  </si>
  <si>
    <t xml:space="preserve">E_1500_449_12710.616.json</t>
  </si>
  <si>
    <t xml:space="preserve">E_1500_459_9744.787.json</t>
  </si>
  <si>
    <t xml:space="preserve">E_1500_460_9491.007.json</t>
  </si>
  <si>
    <t xml:space="preserve">E_1500_466_12733.86.json</t>
  </si>
  <si>
    <t xml:space="preserve">E_1500_469_9476.886.json</t>
  </si>
  <si>
    <t xml:space="preserve">E_1500_470_9446.008.json</t>
  </si>
  <si>
    <t xml:space="preserve">E_1500_475_12802.35.json</t>
  </si>
  <si>
    <t xml:space="preserve">E_1500_477_12925.481.json</t>
  </si>
  <si>
    <t xml:space="preserve">E_1500_480_12798.784.json</t>
  </si>
  <si>
    <t xml:space="preserve">E_1500_484_18833.38.json</t>
  </si>
  <si>
    <t xml:space="preserve">E_1500_488_19172.793.json</t>
  </si>
  <si>
    <t xml:space="preserve">E_1500_489_19196.274.json</t>
  </si>
  <si>
    <t xml:space="preserve">E_1500_493_12808.766.json</t>
  </si>
  <si>
    <t xml:space="preserve">E_1500_494_18610.536.json</t>
  </si>
  <si>
    <t xml:space="preserve">E_1500_504_12883.685.json</t>
  </si>
  <si>
    <t xml:space="preserve">E_1500_505_9641.805.json</t>
  </si>
  <si>
    <t xml:space="preserve">E_1500_507_18671.052.json</t>
  </si>
  <si>
    <t xml:space="preserve">E_1500_510_19221.909.json</t>
  </si>
  <si>
    <t xml:space="preserve">E_1500_512_18980.798.json</t>
  </si>
  <si>
    <t xml:space="preserve">E_1500_516_19331.464.json</t>
  </si>
  <si>
    <t xml:space="preserve">E_1500_521_12914.921.json</t>
  </si>
  <si>
    <t xml:space="preserve">E_1500_526_12657.346.json</t>
  </si>
  <si>
    <t xml:space="preserve">E_1500_526_19148.915.json</t>
  </si>
  <si>
    <t xml:space="preserve">E_1500_527_12745.609.json</t>
  </si>
  <si>
    <t xml:space="preserve">E_1500_540_9748.615.json</t>
  </si>
  <si>
    <t xml:space="preserve">E_1500_545_9840.557.json</t>
  </si>
  <si>
    <t xml:space="preserve">E_1500_551_19168.407.json</t>
  </si>
  <si>
    <t xml:space="preserve">E_1500_558_19413.115.json</t>
  </si>
  <si>
    <t xml:space="preserve">E_1500_560_12548.309.json</t>
  </si>
  <si>
    <t xml:space="preserve">E_1500_561_9671.299.json</t>
  </si>
  <si>
    <t xml:space="preserve">E_1500_563_9786.32.json</t>
  </si>
  <si>
    <t xml:space="preserve">E_1500_571_13044.706.json</t>
  </si>
  <si>
    <t xml:space="preserve">E_1500_572_12671.896.json</t>
  </si>
  <si>
    <t xml:space="preserve">E_1500_572_13082.173.json</t>
  </si>
  <si>
    <t xml:space="preserve">E_1500_577_12570.404.json</t>
  </si>
  <si>
    <t xml:space="preserve">E_1500_582_12513.601.json</t>
  </si>
  <si>
    <t xml:space="preserve">E_1500_588_19240.587.json</t>
  </si>
  <si>
    <t xml:space="preserve">E_1500_592_12880.962.json</t>
  </si>
  <si>
    <t xml:space="preserve">E_1500_596_19478.387.json</t>
  </si>
  <si>
    <t xml:space="preserve">E_1500_630_18903.952.json</t>
  </si>
  <si>
    <t xml:space="preserve">E_1500_631_9511.322.json</t>
  </si>
  <si>
    <t xml:space="preserve">E_1500_640_12546.744.json</t>
  </si>
  <si>
    <t xml:space="preserve">E_1500_641_9535.438.json</t>
  </si>
  <si>
    <t xml:space="preserve">E_1500_644_19110.569.json</t>
  </si>
  <si>
    <t xml:space="preserve">E_1500_656_9694.602.json</t>
  </si>
  <si>
    <t xml:space="preserve">E_1500_664_9592.697.json</t>
  </si>
  <si>
    <t xml:space="preserve">E_1500_666_9643.415.json</t>
  </si>
  <si>
    <t xml:space="preserve">E_1500_670_9641.993.json</t>
  </si>
  <si>
    <t xml:space="preserve">E_1500_679_19482.213.json</t>
  </si>
  <si>
    <t xml:space="preserve">E_1500_683_19360.789.json</t>
  </si>
  <si>
    <t xml:space="preserve">E_1500_686_9643.875.json</t>
  </si>
  <si>
    <t xml:space="preserve">E_1500_690_19493.507.json</t>
  </si>
  <si>
    <t xml:space="preserve">E_1500_692_12988.737.json</t>
  </si>
  <si>
    <t xml:space="preserve">E_1500_695_19585.046.json</t>
  </si>
  <si>
    <t xml:space="preserve">E_1500_696_12477.123.json</t>
  </si>
  <si>
    <t xml:space="preserve">E_1500_698_9419.174.json</t>
  </si>
  <si>
    <t xml:space="preserve">E_1500_708_12721.463.json</t>
  </si>
  <si>
    <t xml:space="preserve">E_1500_714_18801.638.json</t>
  </si>
  <si>
    <t xml:space="preserve">E_1500_715_12657.443.json</t>
  </si>
  <si>
    <t xml:space="preserve">E_1500_722_19238.974.json</t>
  </si>
  <si>
    <t xml:space="preserve">E_1500_724_9543.473.json</t>
  </si>
  <si>
    <t xml:space="preserve">E_1500_727_12858.924.json</t>
  </si>
  <si>
    <t xml:space="preserve">E_1500_730_12852.257.json</t>
  </si>
  <si>
    <t xml:space="preserve">E_1500_733_19134.77.json</t>
  </si>
  <si>
    <t xml:space="preserve">E_1500_734_9754.322.json</t>
  </si>
  <si>
    <t xml:space="preserve">E_1500_754_12964.73.json</t>
  </si>
  <si>
    <t xml:space="preserve">E_1500_756_12849.032.json</t>
  </si>
  <si>
    <t xml:space="preserve">E_1500_769_9521.655.json</t>
  </si>
  <si>
    <t xml:space="preserve">E_1500_770_9421.701.json</t>
  </si>
  <si>
    <t xml:space="preserve">E_1500_786_9633.735.json</t>
  </si>
  <si>
    <t xml:space="preserve">E_1500_813_12740.574.json</t>
  </si>
  <si>
    <t xml:space="preserve">E_1500_816_12520.739.json</t>
  </si>
  <si>
    <t xml:space="preserve">E_1500_818_9526.02.json</t>
  </si>
  <si>
    <t xml:space="preserve">E_1500_838_12584.011.json</t>
  </si>
  <si>
    <t xml:space="preserve">E_1500_844_9711.459.json</t>
  </si>
  <si>
    <t xml:space="preserve">E_1500_846_18587.753.json</t>
  </si>
  <si>
    <t xml:space="preserve">E_1500_848_9499.992.json</t>
  </si>
  <si>
    <t xml:space="preserve">E_1500_850_12727.453.json</t>
  </si>
  <si>
    <t xml:space="preserve">E_1500_850_19100.858.json</t>
  </si>
  <si>
    <t xml:space="preserve">E_1500_852_9321.649.json</t>
  </si>
  <si>
    <t xml:space="preserve">E_1500_853_9451.978.json</t>
  </si>
  <si>
    <t xml:space="preserve">E_1500_861_19440.918.json</t>
  </si>
  <si>
    <t xml:space="preserve">E_1500_867_12846.688.json</t>
  </si>
  <si>
    <t xml:space="preserve">E_1500_872_13083.113.json</t>
  </si>
  <si>
    <t xml:space="preserve">E_1500_874_19261.444.json</t>
  </si>
  <si>
    <t xml:space="preserve">E_1500_877_9679.004.json</t>
  </si>
  <si>
    <t xml:space="preserve">E_1500_880_19257.056.json</t>
  </si>
  <si>
    <t xml:space="preserve">E_1500_881_9469.111.json</t>
  </si>
  <si>
    <t xml:space="preserve">E_1500_883_18953.113.json</t>
  </si>
  <si>
    <t xml:space="preserve">E_1500_898_9491.806.json</t>
  </si>
  <si>
    <t xml:space="preserve">L_100_20_1203.628.json</t>
  </si>
  <si>
    <t xml:space="preserve">L_100_20_1279.317.json</t>
  </si>
  <si>
    <t xml:space="preserve">L_100_20_643.043.json</t>
  </si>
  <si>
    <t xml:space="preserve">L_100_20_674.403.json</t>
  </si>
  <si>
    <t xml:space="preserve">L_100_21_614.523.json</t>
  </si>
  <si>
    <t xml:space="preserve">L_100_21_619.158.json</t>
  </si>
  <si>
    <t xml:space="preserve">L_100_21_633.549.json</t>
  </si>
  <si>
    <t xml:space="preserve">L_100_21_671.402.json</t>
  </si>
  <si>
    <t xml:space="preserve">L_100_22_1377.011.json</t>
  </si>
  <si>
    <t xml:space="preserve">L_100_22_729.676.json</t>
  </si>
  <si>
    <t xml:space="preserve">L_100_23_1088.939.json</t>
  </si>
  <si>
    <t xml:space="preserve">L_100_23_1246.468.json</t>
  </si>
  <si>
    <t xml:space="preserve">L_100_23_1288.897.json</t>
  </si>
  <si>
    <t xml:space="preserve">L_100_23_639.461.json</t>
  </si>
  <si>
    <t xml:space="preserve">L_100_24_1274.772.json</t>
  </si>
  <si>
    <t xml:space="preserve">L_100_24_1302.678.json</t>
  </si>
  <si>
    <t xml:space="preserve">L_100_24_836.135.json</t>
  </si>
  <si>
    <t xml:space="preserve">L_100_25_1315.954.json</t>
  </si>
  <si>
    <t xml:space="preserve">L_100_25_622.135.json</t>
  </si>
  <si>
    <t xml:space="preserve">L_100_25_670.887.json</t>
  </si>
  <si>
    <t xml:space="preserve">L_100_26_633.647.json</t>
  </si>
  <si>
    <t xml:space="preserve">L_100_26_668.657.json</t>
  </si>
  <si>
    <t xml:space="preserve">L_100_26_808.153.json</t>
  </si>
  <si>
    <t xml:space="preserve">L_100_27_1233.035.json</t>
  </si>
  <si>
    <t xml:space="preserve">L_100_27_1297.124.json</t>
  </si>
  <si>
    <t xml:space="preserve">L_100_27_599.405.json</t>
  </si>
  <si>
    <t xml:space="preserve">L_100_27_627.665.json</t>
  </si>
  <si>
    <t xml:space="preserve">L_100_27_658.143.json</t>
  </si>
  <si>
    <t xml:space="preserve">L_100_27_904.635.json</t>
  </si>
  <si>
    <t xml:space="preserve">L_100_28_1145.988.json</t>
  </si>
  <si>
    <t xml:space="preserve">L_100_28_1210.19.json</t>
  </si>
  <si>
    <t xml:space="preserve">L_100_28_837.259.json</t>
  </si>
  <si>
    <t xml:space="preserve">L_100_28_862.238.json</t>
  </si>
  <si>
    <t xml:space="preserve">L_100_28_864.619.json</t>
  </si>
  <si>
    <t xml:space="preserve">L_100_29_1302.575.json</t>
  </si>
  <si>
    <t xml:space="preserve">L_100_29_560.561.json</t>
  </si>
  <si>
    <t xml:space="preserve">L_100_29_694.063.json</t>
  </si>
  <si>
    <t xml:space="preserve">L_100_29_788.65.json</t>
  </si>
  <si>
    <t xml:space="preserve">L_100_30_1242.334.json</t>
  </si>
  <si>
    <t xml:space="preserve">L_100_30_589.428.json</t>
  </si>
  <si>
    <t xml:space="preserve">L_100_30_655.249.json</t>
  </si>
  <si>
    <t xml:space="preserve">L_100_30_807.225.json</t>
  </si>
  <si>
    <t xml:space="preserve">L_100_31_1181.651.json</t>
  </si>
  <si>
    <t xml:space="preserve">L_100_31_1182.276.json</t>
  </si>
  <si>
    <t xml:space="preserve">L_100_31_702.566.json</t>
  </si>
  <si>
    <t xml:space="preserve">L_100_32_1376.452.json</t>
  </si>
  <si>
    <t xml:space="preserve">L_100_33_1194.515.json</t>
  </si>
  <si>
    <t xml:space="preserve">L_100_33_609.502.json</t>
  </si>
  <si>
    <t xml:space="preserve">L_100_33_841.381.json</t>
  </si>
  <si>
    <t xml:space="preserve">L_100_35_749.476.json</t>
  </si>
  <si>
    <t xml:space="preserve">L_100_36_871.261.json</t>
  </si>
  <si>
    <t xml:space="preserve">L_100_37_1157.943.json</t>
  </si>
  <si>
    <t xml:space="preserve">L_100_37_1378.647.json</t>
  </si>
  <si>
    <t xml:space="preserve">L_100_37_835.617.json</t>
  </si>
  <si>
    <t xml:space="preserve">L_100_37_872.238.json</t>
  </si>
  <si>
    <t xml:space="preserve">L_100_38_1170.47.json</t>
  </si>
  <si>
    <t xml:space="preserve">L_100_38_1259.152.json</t>
  </si>
  <si>
    <t xml:space="preserve">L_100_38_1264.286.json</t>
  </si>
  <si>
    <t xml:space="preserve">L_100_38_1315.289.json</t>
  </si>
  <si>
    <t xml:space="preserve">L_100_38_786.8.json</t>
  </si>
  <si>
    <t xml:space="preserve">L_100_39_927.263.json</t>
  </si>
  <si>
    <t xml:space="preserve">L_100_40_1219.17.json</t>
  </si>
  <si>
    <t xml:space="preserve">L_100_40_1336.875.json</t>
  </si>
  <si>
    <t xml:space="preserve">L_100_40_1418.087.json</t>
  </si>
  <si>
    <t xml:space="preserve">L_100_40_637.803.json</t>
  </si>
  <si>
    <t xml:space="preserve">L_100_40_651.999.json</t>
  </si>
  <si>
    <t xml:space="preserve">L_100_41_1305.904.json</t>
  </si>
  <si>
    <t xml:space="preserve">L_100_42_1243.254.json</t>
  </si>
  <si>
    <t xml:space="preserve">L_100_42_825.087.json</t>
  </si>
  <si>
    <t xml:space="preserve">L_100_42_866.317.json</t>
  </si>
  <si>
    <t xml:space="preserve">L_100_43_662.21.json</t>
  </si>
  <si>
    <t xml:space="preserve">L_100_44_1238.399.json</t>
  </si>
  <si>
    <t xml:space="preserve">L_100_44_1242.102.json</t>
  </si>
  <si>
    <t xml:space="preserve">L_100_44_839.496.json</t>
  </si>
  <si>
    <t xml:space="preserve">L_100_44_857.524.json</t>
  </si>
  <si>
    <t xml:space="preserve">L_100_44_903.828.json</t>
  </si>
  <si>
    <t xml:space="preserve">L_100_45_1269.044.json</t>
  </si>
  <si>
    <t xml:space="preserve">L_100_45_1298.857.json</t>
  </si>
  <si>
    <t xml:space="preserve">L_100_45_652.084.json</t>
  </si>
  <si>
    <t xml:space="preserve">L_100_45_698.232.json</t>
  </si>
  <si>
    <t xml:space="preserve">L_100_45_763.689.json</t>
  </si>
  <si>
    <t xml:space="preserve">L_100_45_865.007.json</t>
  </si>
  <si>
    <t xml:space="preserve">L_100_46_1237.511.json</t>
  </si>
  <si>
    <t xml:space="preserve">L_100_46_1359.691.json</t>
  </si>
  <si>
    <t xml:space="preserve">L_100_46_629.764.json</t>
  </si>
  <si>
    <t xml:space="preserve">L_100_46_660.95.json</t>
  </si>
  <si>
    <t xml:space="preserve">L_100_46_712.843.json</t>
  </si>
  <si>
    <t xml:space="preserve">L_100_47_1206.882.json</t>
  </si>
  <si>
    <t xml:space="preserve">L_100_47_1246.881.json</t>
  </si>
  <si>
    <t xml:space="preserve">L_100_47_655.65.json</t>
  </si>
  <si>
    <t xml:space="preserve">L_100_48_629.836.json</t>
  </si>
  <si>
    <t xml:space="preserve">L_100_48_915.638.json</t>
  </si>
  <si>
    <t xml:space="preserve">L_100_49_1219.976.json</t>
  </si>
  <si>
    <t xml:space="preserve">L_100_49_1243.474.json</t>
  </si>
  <si>
    <t xml:space="preserve">L_100_49_1250.358.json</t>
  </si>
  <si>
    <t xml:space="preserve">L_100_50_1239.055.json</t>
  </si>
  <si>
    <t xml:space="preserve">L_100_51_1248.899.json</t>
  </si>
  <si>
    <t xml:space="preserve">L_100_51_1418.752.json</t>
  </si>
  <si>
    <t xml:space="preserve">L_100_51_624.473.json</t>
  </si>
  <si>
    <t xml:space="preserve">L_100_51_659.715.json</t>
  </si>
  <si>
    <t xml:space="preserve">L_100_51_819.392.json</t>
  </si>
  <si>
    <t xml:space="preserve">L_100_51_830.711.json</t>
  </si>
  <si>
    <t xml:space="preserve">L_100_52_1227.937.json</t>
  </si>
  <si>
    <t xml:space="preserve">L_100_52_1310.578.json</t>
  </si>
  <si>
    <t xml:space="preserve">L_100_52_627.296.json</t>
  </si>
  <si>
    <t xml:space="preserve">L_100_53_1337.829.json</t>
  </si>
  <si>
    <t xml:space="preserve">L_100_53_656.011.json</t>
  </si>
  <si>
    <t xml:space="preserve">L_100_53_712.653.json</t>
  </si>
  <si>
    <t xml:space="preserve">L_100_54_849.332.json</t>
  </si>
  <si>
    <t xml:space="preserve">L_100_55_1293.827.json</t>
  </si>
  <si>
    <t xml:space="preserve">L_100_55_611.696.json</t>
  </si>
  <si>
    <t xml:space="preserve">L_100_55_639.118.json</t>
  </si>
  <si>
    <t xml:space="preserve">L_100_56_1243.053.json</t>
  </si>
  <si>
    <t xml:space="preserve">L_100_56_1340.391.json</t>
  </si>
  <si>
    <t xml:space="preserve">L_100_56_871.244.json</t>
  </si>
  <si>
    <t xml:space="preserve">L_100_57_596.247.json</t>
  </si>
  <si>
    <t xml:space="preserve">L_100_57_644.207.json</t>
  </si>
  <si>
    <t xml:space="preserve">L_100_57_661.961.json</t>
  </si>
  <si>
    <t xml:space="preserve">L_100_58_1261.709.json</t>
  </si>
  <si>
    <t xml:space="preserve">L_100_58_699.464.json</t>
  </si>
  <si>
    <t xml:space="preserve">L_100_58_830.474.json</t>
  </si>
  <si>
    <t xml:space="preserve">L_100_59_1238.601.json</t>
  </si>
  <si>
    <t xml:space="preserve">L_100_59_788.591.json</t>
  </si>
  <si>
    <t xml:space="preserve">L_300_100_2558.58.json</t>
  </si>
  <si>
    <t xml:space="preserve">L_300_102_1977.449.json</t>
  </si>
  <si>
    <t xml:space="preserve">L_300_103_1920.868.json</t>
  </si>
  <si>
    <t xml:space="preserve">L_300_103_2492.572.json</t>
  </si>
  <si>
    <t xml:space="preserve">L_300_103_2615.857.json</t>
  </si>
  <si>
    <t xml:space="preserve">L_300_103_3793.743.json</t>
  </si>
  <si>
    <t xml:space="preserve">L_300_107_3850.322.json</t>
  </si>
  <si>
    <t xml:space="preserve">L_300_108_1881.044.json</t>
  </si>
  <si>
    <t xml:space="preserve">L_300_109_1874.235.json</t>
  </si>
  <si>
    <t xml:space="preserve">L_300_109_2483.35.json</t>
  </si>
  <si>
    <t xml:space="preserve">L_300_109_3900.643.json</t>
  </si>
  <si>
    <t xml:space="preserve">L_300_110_1860.483.json</t>
  </si>
  <si>
    <t xml:space="preserve">L_300_110_1896.544.json</t>
  </si>
  <si>
    <t xml:space="preserve">L_300_110_2511.536.json</t>
  </si>
  <si>
    <t xml:space="preserve">L_300_111_2488.466.json</t>
  </si>
  <si>
    <t xml:space="preserve">L_300_111_3881.441.json</t>
  </si>
  <si>
    <t xml:space="preserve">L_300_114_1930.114.json</t>
  </si>
  <si>
    <t xml:space="preserve">L_300_115_2549.68.json</t>
  </si>
  <si>
    <t xml:space="preserve">L_300_116_2479.608.json</t>
  </si>
  <si>
    <t xml:space="preserve">L_300_117_1879.854.json</t>
  </si>
  <si>
    <t xml:space="preserve">L_300_117_1915.318.json</t>
  </si>
  <si>
    <t xml:space="preserve">L_300_117_2653.117.json</t>
  </si>
  <si>
    <t xml:space="preserve">L_300_118_2599.87.json</t>
  </si>
  <si>
    <t xml:space="preserve">L_300_118_2617.621.json</t>
  </si>
  <si>
    <t xml:space="preserve">L_300_119_2444.564.json</t>
  </si>
  <si>
    <t xml:space="preserve">L_300_119_3770.053.json</t>
  </si>
  <si>
    <t xml:space="preserve">L_300_121_3845.99.json</t>
  </si>
  <si>
    <t xml:space="preserve">L_300_122_1865.015.json</t>
  </si>
  <si>
    <t xml:space="preserve">L_300_122_2652.637.json</t>
  </si>
  <si>
    <t xml:space="preserve">L_300_123_2497.914.json</t>
  </si>
  <si>
    <t xml:space="preserve">L_300_123_3797.243.json</t>
  </si>
  <si>
    <t xml:space="preserve">L_300_123_4057.389.json</t>
  </si>
  <si>
    <t xml:space="preserve">L_300_124_1883.033.json</t>
  </si>
  <si>
    <t xml:space="preserve">L_300_126_1861.583.json</t>
  </si>
  <si>
    <t xml:space="preserve">L_300_126_1874.667.json</t>
  </si>
  <si>
    <t xml:space="preserve">L_300_127_2321.089.json</t>
  </si>
  <si>
    <t xml:space="preserve">L_300_130_3963.128.json</t>
  </si>
  <si>
    <t xml:space="preserve">L_300_131_2390.768.json</t>
  </si>
  <si>
    <t xml:space="preserve">L_300_131_4140.033.json</t>
  </si>
  <si>
    <t xml:space="preserve">L_300_132_1784.208.json</t>
  </si>
  <si>
    <t xml:space="preserve">L_300_133_1847.442.json</t>
  </si>
  <si>
    <t xml:space="preserve">L_300_134_1780.89.json</t>
  </si>
  <si>
    <t xml:space="preserve">L_300_134_3812.238.json</t>
  </si>
  <si>
    <t xml:space="preserve">L_300_135_3834.912.json</t>
  </si>
  <si>
    <t xml:space="preserve">L_300_136_3734.831.json</t>
  </si>
  <si>
    <t xml:space="preserve">L_300_137_1878.832.json</t>
  </si>
  <si>
    <t xml:space="preserve">L_300_137_3892.05.json</t>
  </si>
  <si>
    <t xml:space="preserve">L_300_138_1859.352.json</t>
  </si>
  <si>
    <t xml:space="preserve">L_300_138_1986.237.json</t>
  </si>
  <si>
    <t xml:space="preserve">L_300_138_2448.083.json</t>
  </si>
  <si>
    <t xml:space="preserve">L_300_139_2014.141.json</t>
  </si>
  <si>
    <t xml:space="preserve">L_300_140_1917.141.json</t>
  </si>
  <si>
    <t xml:space="preserve">L_300_140_2047.077.json</t>
  </si>
  <si>
    <t xml:space="preserve">L_300_141_1929.333.json</t>
  </si>
  <si>
    <t xml:space="preserve">L_300_141_2585.603.json</t>
  </si>
  <si>
    <t xml:space="preserve">L_300_142_2584.306.json</t>
  </si>
  <si>
    <t xml:space="preserve">L_300_143_1966.463.json</t>
  </si>
  <si>
    <t xml:space="preserve">L_300_144_3785.343.json</t>
  </si>
  <si>
    <t xml:space="preserve">L_300_145_1868.056.json</t>
  </si>
  <si>
    <t xml:space="preserve">L_300_145_3680.868.json</t>
  </si>
  <si>
    <t xml:space="preserve">L_300_146_1955.821.json</t>
  </si>
  <si>
    <t xml:space="preserve">L_300_146_3958.478.json</t>
  </si>
  <si>
    <t xml:space="preserve">L_300_148_3713.94.json</t>
  </si>
  <si>
    <t xml:space="preserve">L_300_148_3826.211.json</t>
  </si>
  <si>
    <t xml:space="preserve">L_300_149_3783.149.json</t>
  </si>
  <si>
    <t xml:space="preserve">L_300_151_2001.731.json</t>
  </si>
  <si>
    <t xml:space="preserve">L_300_153_3750.621.json</t>
  </si>
  <si>
    <t xml:space="preserve">L_300_156_3769.789.json</t>
  </si>
  <si>
    <t xml:space="preserve">L_300_157_3877.825.json</t>
  </si>
  <si>
    <t xml:space="preserve">L_300_158_2552.824.json</t>
  </si>
  <si>
    <t xml:space="preserve">L_300_158_3787.659.json</t>
  </si>
  <si>
    <t xml:space="preserve">L_300_161_1785.706.json</t>
  </si>
  <si>
    <t xml:space="preserve">L_300_162_2577.602.json</t>
  </si>
  <si>
    <t xml:space="preserve">L_300_163_3902.999.json</t>
  </si>
  <si>
    <t xml:space="preserve">L_300_164_2595.448.json</t>
  </si>
  <si>
    <t xml:space="preserve">L_300_164_3822.591.json</t>
  </si>
  <si>
    <t xml:space="preserve">L_300_165_1911.696.json</t>
  </si>
  <si>
    <t xml:space="preserve">L_300_166_1834.426.json</t>
  </si>
  <si>
    <t xml:space="preserve">L_300_167_1894.3.json</t>
  </si>
  <si>
    <t xml:space="preserve">L_300_167_3856.963.json</t>
  </si>
  <si>
    <t xml:space="preserve">L_300_170_1862.208.json</t>
  </si>
  <si>
    <t xml:space="preserve">L_300_170_2569.997.json</t>
  </si>
  <si>
    <t xml:space="preserve">L_300_170_3994.958.json</t>
  </si>
  <si>
    <t xml:space="preserve">L_300_171_2557.641.json</t>
  </si>
  <si>
    <t xml:space="preserve">L_300_171_2703.929.json</t>
  </si>
  <si>
    <t xml:space="preserve">L_300_172_1956.242.json</t>
  </si>
  <si>
    <t xml:space="preserve">L_300_173_2543.338.json</t>
  </si>
  <si>
    <t xml:space="preserve">L_300_175_3758.968.json</t>
  </si>
  <si>
    <t xml:space="preserve">L_300_176_2605.566.json</t>
  </si>
  <si>
    <t xml:space="preserve">L_300_178_1931.078.json</t>
  </si>
  <si>
    <t xml:space="preserve">L_300_178_2488.556.json</t>
  </si>
  <si>
    <t xml:space="preserve">L_300_178_2575.504.json</t>
  </si>
  <si>
    <t xml:space="preserve">L_300_178_3963.406.json</t>
  </si>
  <si>
    <t xml:space="preserve">L_300_60_1962.281.json</t>
  </si>
  <si>
    <t xml:space="preserve">L_300_61_1984.416.json</t>
  </si>
  <si>
    <t xml:space="preserve">L_300_61_2431.868.json</t>
  </si>
  <si>
    <t xml:space="preserve">L_300_61_3731.323.json</t>
  </si>
  <si>
    <t xml:space="preserve">L_300_63_1899.101.json</t>
  </si>
  <si>
    <t xml:space="preserve">L_300_65_1949.95.json</t>
  </si>
  <si>
    <t xml:space="preserve">L_300_65_3746.26.json</t>
  </si>
  <si>
    <t xml:space="preserve">L_300_68_4070.254.json</t>
  </si>
  <si>
    <t xml:space="preserve">L_300_69_2562.687.json</t>
  </si>
  <si>
    <t xml:space="preserve">L_300_70_1927.723.json</t>
  </si>
  <si>
    <t xml:space="preserve">L_300_70_3952.605.json</t>
  </si>
  <si>
    <t xml:space="preserve">L_300_71_1862.819.json</t>
  </si>
  <si>
    <t xml:space="preserve">L_300_71_1882.202.json</t>
  </si>
  <si>
    <t xml:space="preserve">L_300_72_2521.228.json</t>
  </si>
  <si>
    <t xml:space="preserve">L_300_72_4008.421.json</t>
  </si>
  <si>
    <t xml:space="preserve">L_300_73_2610.463.json</t>
  </si>
  <si>
    <t xml:space="preserve">L_300_74_3976.254.json</t>
  </si>
  <si>
    <t xml:space="preserve">L_300_75_1768.217.json</t>
  </si>
  <si>
    <t xml:space="preserve">L_300_75_2538.668.json</t>
  </si>
  <si>
    <t xml:space="preserve">L_300_76_1888.837.json</t>
  </si>
  <si>
    <t xml:space="preserve">L_300_76_3739.037.json</t>
  </si>
  <si>
    <t xml:space="preserve">L_300_79_1920.723.json</t>
  </si>
  <si>
    <t xml:space="preserve">L_300_79_2589.132.json</t>
  </si>
  <si>
    <t xml:space="preserve">L_300_80_2606.073.json</t>
  </si>
  <si>
    <t xml:space="preserve">L_300_80_3869.128.json</t>
  </si>
  <si>
    <t xml:space="preserve">L_300_83_1936.927.json</t>
  </si>
  <si>
    <t xml:space="preserve">L_300_83_3674.418.json</t>
  </si>
  <si>
    <t xml:space="preserve">L_300_85_3773.049.json</t>
  </si>
  <si>
    <t xml:space="preserve">L_300_87_1882.447.json</t>
  </si>
  <si>
    <t xml:space="preserve">L_300_88_2525.635.json</t>
  </si>
  <si>
    <t xml:space="preserve">L_300_89_3742.519.json</t>
  </si>
  <si>
    <t xml:space="preserve">L_300_91_2442.135.json</t>
  </si>
  <si>
    <t xml:space="preserve">L_300_91_3697.295.json</t>
  </si>
  <si>
    <t xml:space="preserve">L_300_92_1886.488.json</t>
  </si>
  <si>
    <t xml:space="preserve">L_300_93_2558.299.json</t>
  </si>
  <si>
    <t xml:space="preserve">L_300_94_2571.705.json</t>
  </si>
  <si>
    <t xml:space="preserve">L_300_94_3924.245.json</t>
  </si>
  <si>
    <t xml:space="preserve">L_300_95_1926.696.json</t>
  </si>
  <si>
    <t xml:space="preserve">L_300_95_3785.923.json</t>
  </si>
  <si>
    <t xml:space="preserve">L_300_96_3902.466.json</t>
  </si>
  <si>
    <t xml:space="preserve">L_300_97_2527.306.json</t>
  </si>
  <si>
    <t xml:space="preserve">L_300_97_2539.148.json</t>
  </si>
  <si>
    <t xml:space="preserve">L_300_99_2409.608.json</t>
  </si>
  <si>
    <t xml:space="preserve">L_300_99_2520.232.json</t>
  </si>
  <si>
    <t xml:space="preserve">S_500_102_6487.709.json</t>
  </si>
  <si>
    <t xml:space="preserve">S_500_106_6415.476.json</t>
  </si>
  <si>
    <t xml:space="preserve">S_500_107_6512.51.json</t>
  </si>
  <si>
    <t xml:space="preserve">S_500_108_6367.272.json</t>
  </si>
  <si>
    <t xml:space="preserve">S_500_111_6482.156.json</t>
  </si>
  <si>
    <t xml:space="preserve">S_500_112_4240.893.json</t>
  </si>
  <si>
    <t xml:space="preserve">S_500_113_3226.001.json</t>
  </si>
  <si>
    <t xml:space="preserve">S_500_116_3291.511.json</t>
  </si>
  <si>
    <t xml:space="preserve">S_500_116_6645.875.json</t>
  </si>
  <si>
    <t xml:space="preserve">S_500_117_4228.857.json</t>
  </si>
  <si>
    <t xml:space="preserve">S_500_118_3063.638.json</t>
  </si>
  <si>
    <t xml:space="preserve">S_500_118_6382.621.json</t>
  </si>
  <si>
    <t xml:space="preserve">S_500_120_3159.557.json</t>
  </si>
  <si>
    <t xml:space="preserve">S_500_121_4241.317.json</t>
  </si>
  <si>
    <t xml:space="preserve">S_500_121_6406.354.json</t>
  </si>
  <si>
    <t xml:space="preserve">S_500_121_6667.223.json</t>
  </si>
  <si>
    <t xml:space="preserve">S_500_122_6196.918.json</t>
  </si>
  <si>
    <t xml:space="preserve">S_500_122_6447.163.json</t>
  </si>
  <si>
    <t xml:space="preserve">S_500_124_3192.638.json</t>
  </si>
  <si>
    <t xml:space="preserve">S_500_125_4206.261.json</t>
  </si>
  <si>
    <t xml:space="preserve">S_500_128_6309.319.json</t>
  </si>
  <si>
    <t xml:space="preserve">S_500_128_6448.626.json</t>
  </si>
  <si>
    <t xml:space="preserve">S_500_136_4287.421.json</t>
  </si>
  <si>
    <t xml:space="preserve">S_500_136_6462.259.json</t>
  </si>
  <si>
    <t xml:space="preserve">S_500_136_6579.599.json</t>
  </si>
  <si>
    <t xml:space="preserve">S_500_137_6275.937.json</t>
  </si>
  <si>
    <t xml:space="preserve">S_500_138_3261.999.json</t>
  </si>
  <si>
    <t xml:space="preserve">S_500_140_6439.708.json</t>
  </si>
  <si>
    <t xml:space="preserve">S_500_141_6280.422.json</t>
  </si>
  <si>
    <t xml:space="preserve">S_500_142_4113.38.json</t>
  </si>
  <si>
    <t xml:space="preserve">S_500_143_3190.645.json</t>
  </si>
  <si>
    <t xml:space="preserve">S_500_144_4309.194.json</t>
  </si>
  <si>
    <t xml:space="preserve">S_500_149_4209.041.json</t>
  </si>
  <si>
    <t xml:space="preserve">S_500_149_4262.669.json</t>
  </si>
  <si>
    <t xml:space="preserve">S_500_150_4237.478.json</t>
  </si>
  <si>
    <t xml:space="preserve">S_500_155_3234.36.json</t>
  </si>
  <si>
    <t xml:space="preserve">S_500_158_3227.352.json</t>
  </si>
  <si>
    <t xml:space="preserve">S_500_160_3302.457.json</t>
  </si>
  <si>
    <t xml:space="preserve">S_500_165_3126.882.json</t>
  </si>
  <si>
    <t xml:space="preserve">S_500_165_4268.125.json</t>
  </si>
  <si>
    <t xml:space="preserve">S_500_168_6269.868.json</t>
  </si>
  <si>
    <t xml:space="preserve">S_500_169_4167.024.json</t>
  </si>
  <si>
    <t xml:space="preserve">S_500_171_6706.168.json</t>
  </si>
  <si>
    <t xml:space="preserve">S_500_177_4314.865.json</t>
  </si>
  <si>
    <t xml:space="preserve">S_500_179_4255.147.json</t>
  </si>
  <si>
    <t xml:space="preserve">S_500_180_3191.382.json</t>
  </si>
  <si>
    <t xml:space="preserve">S_500_182_4137.389.json</t>
  </si>
  <si>
    <t xml:space="preserve">S_500_182_6361.266.json</t>
  </si>
  <si>
    <t xml:space="preserve">S_500_184_3066.665.json</t>
  </si>
  <si>
    <t xml:space="preserve">S_500_186_3985.274.json</t>
  </si>
  <si>
    <t xml:space="preserve">S_500_186_6362.231.json</t>
  </si>
  <si>
    <t xml:space="preserve">S_500_186_6570.043.json</t>
  </si>
  <si>
    <t xml:space="preserve">S_500_187_6049.403.json</t>
  </si>
  <si>
    <t xml:space="preserve">S_500_189_3296.533.json</t>
  </si>
  <si>
    <t xml:space="preserve">S_500_191_3021.302.json</t>
  </si>
  <si>
    <t xml:space="preserve">S_500_191_6286.426.json</t>
  </si>
  <si>
    <t xml:space="preserve">S_500_193_4103.372.json</t>
  </si>
  <si>
    <t xml:space="preserve">S_500_193_6238.314.json</t>
  </si>
  <si>
    <t xml:space="preserve">S_500_195_4343.568.json</t>
  </si>
  <si>
    <t xml:space="preserve">S_500_195_6600.171.json</t>
  </si>
  <si>
    <t xml:space="preserve">S_500_196_6321.544.json</t>
  </si>
  <si>
    <t xml:space="preserve">S_500_197_3159.421.json</t>
  </si>
  <si>
    <t xml:space="preserve">S_500_198_3137.286.json</t>
  </si>
  <si>
    <t xml:space="preserve">S_500_199_4325.71.json</t>
  </si>
  <si>
    <t xml:space="preserve">S_500_201_4127.375.json</t>
  </si>
  <si>
    <t xml:space="preserve">S_500_201_4222.988.json</t>
  </si>
  <si>
    <t xml:space="preserve">S_500_202_6550.355.json</t>
  </si>
  <si>
    <t xml:space="preserve">S_500_203_3187.607.json</t>
  </si>
  <si>
    <t xml:space="preserve">S_500_204_6243.974.json</t>
  </si>
  <si>
    <t xml:space="preserve">S_500_205_4200.547.json</t>
  </si>
  <si>
    <t xml:space="preserve">S_500_207_6118.265.json</t>
  </si>
  <si>
    <t xml:space="preserve">S_500_208_3382.353.json</t>
  </si>
  <si>
    <t xml:space="preserve">S_500_208_6182.997.json</t>
  </si>
  <si>
    <t xml:space="preserve">S_500_208_6335.801.json</t>
  </si>
  <si>
    <t xml:space="preserve">S_500_208_6592.204.json</t>
  </si>
  <si>
    <t xml:space="preserve">S_500_210_4264.109.json</t>
  </si>
  <si>
    <t xml:space="preserve">S_500_217_3221.213.json</t>
  </si>
  <si>
    <t xml:space="preserve">S_500_217_4251.559.json</t>
  </si>
  <si>
    <t xml:space="preserve">S_500_224_4147.88.json</t>
  </si>
  <si>
    <t xml:space="preserve">S_500_225_4264.344.json</t>
  </si>
  <si>
    <t xml:space="preserve">S_500_227_6237.512.json</t>
  </si>
  <si>
    <t xml:space="preserve">S_500_229_3110.458.json</t>
  </si>
  <si>
    <t xml:space="preserve">S_500_231_4146.098.json</t>
  </si>
  <si>
    <t xml:space="preserve">S_500_233_3221.096.json</t>
  </si>
  <si>
    <t xml:space="preserve">S_500_233_4254.281.json</t>
  </si>
  <si>
    <t xml:space="preserve">S_500_234_6399.464.json</t>
  </si>
  <si>
    <t xml:space="preserve">S_500_235_3310.051.json</t>
  </si>
  <si>
    <t xml:space="preserve">S_500_236_4150.069.json</t>
  </si>
  <si>
    <t xml:space="preserve">S_500_238_6247.307.json</t>
  </si>
  <si>
    <t xml:space="preserve">S_500_239_3130.142.json</t>
  </si>
  <si>
    <t xml:space="preserve">S_500_240_6391.247.json</t>
  </si>
  <si>
    <t xml:space="preserve">S_500_241_3202.375.json</t>
  </si>
  <si>
    <t xml:space="preserve">S_500_244_4219.048.json</t>
  </si>
  <si>
    <t xml:space="preserve">S_500_244_4399.283.json</t>
  </si>
  <si>
    <t xml:space="preserve">S_500_246_6444.417.json</t>
  </si>
  <si>
    <t xml:space="preserve">S_500_247_6656.418.json</t>
  </si>
  <si>
    <t xml:space="preserve">S_500_251_6309.18.json</t>
  </si>
  <si>
    <t xml:space="preserve">S_500_253_3142.995.json</t>
  </si>
  <si>
    <t xml:space="preserve">S_500_257_6419.923.json</t>
  </si>
  <si>
    <t xml:space="preserve">S_500_258_3111.539.json</t>
  </si>
  <si>
    <t xml:space="preserve">S_500_259_3221.035.json</t>
  </si>
  <si>
    <t xml:space="preserve">S_500_260_4183.046.json</t>
  </si>
  <si>
    <t xml:space="preserve">S_500_264_3291.027.json</t>
  </si>
  <si>
    <t xml:space="preserve">S_500_265_4377.198.json</t>
  </si>
  <si>
    <t xml:space="preserve">S_500_267_6379.86.json</t>
  </si>
  <si>
    <t xml:space="preserve">S_500_269_4092.911.json</t>
  </si>
  <si>
    <t xml:space="preserve">S_500_269_6398.536.json</t>
  </si>
  <si>
    <t xml:space="preserve">S_500_271_4286.983.json</t>
  </si>
  <si>
    <t xml:space="preserve">S_500_273_6280.474.json</t>
  </si>
  <si>
    <t xml:space="preserve">S_500_276_3207.999.json</t>
  </si>
  <si>
    <t xml:space="preserve">S_500_276_6269.574.json</t>
  </si>
  <si>
    <t xml:space="preserve">S_500_279_4234.254.json</t>
  </si>
  <si>
    <t xml:space="preserve">S_500_281_3191.14.json</t>
  </si>
  <si>
    <t xml:space="preserve">S_500_281_6452.454.json</t>
  </si>
  <si>
    <t xml:space="preserve">S_500_282_3238.239.json</t>
  </si>
  <si>
    <t xml:space="preserve">S_500_284_6579.404.json</t>
  </si>
  <si>
    <t xml:space="preserve">S_500_285_4327.504.json</t>
  </si>
  <si>
    <t xml:space="preserve">S_500_286_3190.346.json</t>
  </si>
  <si>
    <t xml:space="preserve">S_500_286_6326.389.json</t>
  </si>
  <si>
    <t xml:space="preserve">S_500_288_6247.535.json</t>
  </si>
  <si>
    <t xml:space="preserve">S_500_289_6636.921.json</t>
  </si>
  <si>
    <t xml:space="preserve">S_500_295_3232.887.json</t>
  </si>
  <si>
    <t xml:space="preserve">S_500_296_6177.464.json</t>
  </si>
  <si>
    <t xml:space="preserve">S_500_297_6479.943.json</t>
  </si>
  <si>
    <t xml:space="preserve">S_500_298_6607.254.json</t>
  </si>
  <si>
    <t xml:space="preserve">S_700_140_6170.21.json</t>
  </si>
  <si>
    <t xml:space="preserve">S_700_144_9115.908.json</t>
  </si>
  <si>
    <t xml:space="preserve">S_700_146_4658.339.json</t>
  </si>
  <si>
    <t xml:space="preserve">S_700_156_4366.971.json</t>
  </si>
  <si>
    <t xml:space="preserve">S_700_157_8947.003.json</t>
  </si>
  <si>
    <t xml:space="preserve">S_700_161_4445.428.json</t>
  </si>
  <si>
    <t xml:space="preserve">S_700_161_4556.954.json</t>
  </si>
  <si>
    <t xml:space="preserve">S_700_163_5700.435.json</t>
  </si>
  <si>
    <t xml:space="preserve">S_700_167_8916.369.json</t>
  </si>
  <si>
    <t xml:space="preserve">S_700_170_5962.892.json</t>
  </si>
  <si>
    <t xml:space="preserve">S_700_176_4396.731.json</t>
  </si>
  <si>
    <t xml:space="preserve">S_700_177_8491.651.json</t>
  </si>
  <si>
    <t xml:space="preserve">S_700_178_8814.578.json</t>
  </si>
  <si>
    <t xml:space="preserve">S_700_179_6029.561.json</t>
  </si>
  <si>
    <t xml:space="preserve">S_700_181_6056.698.json</t>
  </si>
  <si>
    <t xml:space="preserve">S_700_184_8669.345.json</t>
  </si>
  <si>
    <t xml:space="preserve">S_700_185_6238.962.json</t>
  </si>
  <si>
    <t xml:space="preserve">S_700_186_9032.728.json</t>
  </si>
  <si>
    <t xml:space="preserve">S_700_191_8995.446.json</t>
  </si>
  <si>
    <t xml:space="preserve">S_700_193_5892.243.json</t>
  </si>
  <si>
    <t xml:space="preserve">S_700_193_6044.671.json</t>
  </si>
  <si>
    <t xml:space="preserve">S_700_196_4423.703.json</t>
  </si>
  <si>
    <t xml:space="preserve">S_700_196_6126.997.json</t>
  </si>
  <si>
    <t xml:space="preserve">S_700_197_8789.507.json</t>
  </si>
  <si>
    <t xml:space="preserve">S_700_197_9159.575.json</t>
  </si>
  <si>
    <t xml:space="preserve">S_700_201_4350.149.json</t>
  </si>
  <si>
    <t xml:space="preserve">S_700_205_9036.826.json</t>
  </si>
  <si>
    <t xml:space="preserve">S_700_207_5997.294.json</t>
  </si>
  <si>
    <t xml:space="preserve">S_700_210_5675.169.json</t>
  </si>
  <si>
    <t xml:space="preserve">S_700_210_6117.649.json</t>
  </si>
  <si>
    <t xml:space="preserve">S_700_212_8776.605.json</t>
  </si>
  <si>
    <t xml:space="preserve">S_700_213_4427.911.json</t>
  </si>
  <si>
    <t xml:space="preserve">S_700_215_5901.283.json</t>
  </si>
  <si>
    <t xml:space="preserve">S_700_221_4349.839.json</t>
  </si>
  <si>
    <t xml:space="preserve">S_700_221_4454.02.json</t>
  </si>
  <si>
    <t xml:space="preserve">S_700_225_8940.207.json</t>
  </si>
  <si>
    <t xml:space="preserve">S_700_225_8945.217.json</t>
  </si>
  <si>
    <t xml:space="preserve">S_700_227_9057.279.json</t>
  </si>
  <si>
    <t xml:space="preserve">S_700_228_5930.25.json</t>
  </si>
  <si>
    <t xml:space="preserve">S_700_228_8917.616.json</t>
  </si>
  <si>
    <t xml:space="preserve">S_700_235_5888.822.json</t>
  </si>
  <si>
    <t xml:space="preserve">S_700_239_4427.988.json</t>
  </si>
  <si>
    <t xml:space="preserve">S_700_240_5846.944.json</t>
  </si>
  <si>
    <t xml:space="preserve">S_700_241_5986.984.json</t>
  </si>
  <si>
    <t xml:space="preserve">S_700_241_8636.806.json</t>
  </si>
  <si>
    <t xml:space="preserve">S_700_243_6046.35.json</t>
  </si>
  <si>
    <t xml:space="preserve">S_700_245_6001.576.json</t>
  </si>
  <si>
    <t xml:space="preserve">S_700_249_4400.011.json</t>
  </si>
  <si>
    <t xml:space="preserve">S_700_252_5969.603.json</t>
  </si>
  <si>
    <t xml:space="preserve">S_700_252_8877.359.json</t>
  </si>
  <si>
    <t xml:space="preserve">S_700_253_5982.864.json</t>
  </si>
  <si>
    <t xml:space="preserve">S_700_259_5912.084.json</t>
  </si>
  <si>
    <t xml:space="preserve">S_700_259_6115.655.json</t>
  </si>
  <si>
    <t xml:space="preserve">S_700_267_8497.143.json</t>
  </si>
  <si>
    <t xml:space="preserve">S_700_270_8871.082.json</t>
  </si>
  <si>
    <t xml:space="preserve">S_700_271_5895.454.json</t>
  </si>
  <si>
    <t xml:space="preserve">S_700_273_8880.689.json</t>
  </si>
  <si>
    <t xml:space="preserve">S_700_277_4515.021.json</t>
  </si>
  <si>
    <t xml:space="preserve">S_700_281_4390.621.json</t>
  </si>
  <si>
    <t xml:space="preserve">S_700_284_8886.431.json</t>
  </si>
  <si>
    <t xml:space="preserve">S_700_286_9166.587.json</t>
  </si>
  <si>
    <t xml:space="preserve">S_700_289_4539.53.json</t>
  </si>
  <si>
    <t xml:space="preserve">S_700_290_4506.341.json</t>
  </si>
  <si>
    <t xml:space="preserve">S_700_294_4523.868.json</t>
  </si>
  <si>
    <t xml:space="preserve">S_700_294_5802.879.json</t>
  </si>
  <si>
    <t xml:space="preserve">S_700_295_8892.024.json</t>
  </si>
  <si>
    <t xml:space="preserve">S_700_296_5767.037.json</t>
  </si>
  <si>
    <t xml:space="preserve">S_700_297_5744.231.json</t>
  </si>
  <si>
    <t xml:space="preserve">S_700_298_8760.924.json</t>
  </si>
  <si>
    <t xml:space="preserve">S_700_299_8893.662.json</t>
  </si>
  <si>
    <t xml:space="preserve">S_700_301_6018.842.json</t>
  </si>
  <si>
    <t xml:space="preserve">S_700_305_5728.608.json</t>
  </si>
  <si>
    <t xml:space="preserve">S_700_316_5765.875.json</t>
  </si>
  <si>
    <t xml:space="preserve">S_700_318_8352.249.json</t>
  </si>
  <si>
    <t xml:space="preserve">S_700_319_4492.229.json</t>
  </si>
  <si>
    <t xml:space="preserve">S_700_322_6138.018.json</t>
  </si>
  <si>
    <t xml:space="preserve">S_700_325_8906.243.json</t>
  </si>
  <si>
    <t xml:space="preserve">S_700_333_4349.33.json</t>
  </si>
  <si>
    <t xml:space="preserve">S_700_334_5685.924.json</t>
  </si>
  <si>
    <t xml:space="preserve">S_700_337_5876.573.json</t>
  </si>
  <si>
    <t xml:space="preserve">S_700_338_4416.344.json</t>
  </si>
  <si>
    <t xml:space="preserve">S_700_341_6208.068.json</t>
  </si>
  <si>
    <t xml:space="preserve">S_700_342_8741.186.json</t>
  </si>
  <si>
    <t xml:space="preserve">S_700_346_4382.358.json</t>
  </si>
  <si>
    <t xml:space="preserve">S_700_346_4498.589.json</t>
  </si>
  <si>
    <t xml:space="preserve">S_700_349_5852.725.json</t>
  </si>
  <si>
    <t xml:space="preserve">S_700_350_5866.737.json</t>
  </si>
  <si>
    <t xml:space="preserve">S_700_354_6050.372.json</t>
  </si>
  <si>
    <t xml:space="preserve">S_700_354_8703.944.json</t>
  </si>
  <si>
    <t xml:space="preserve">S_700_354_9094.271.json</t>
  </si>
  <si>
    <t xml:space="preserve">S_700_357_8618.063.json</t>
  </si>
  <si>
    <t xml:space="preserve">S_700_359_8693.972.json</t>
  </si>
  <si>
    <t xml:space="preserve">S_700_360_4376.657.json</t>
  </si>
  <si>
    <t xml:space="preserve">S_700_363_8930.167.json</t>
  </si>
  <si>
    <t xml:space="preserve">S_700_364_4256.693.json</t>
  </si>
  <si>
    <t xml:space="preserve">S_700_364_4472.864.json</t>
  </si>
  <si>
    <t xml:space="preserve">S_700_376_4420.292.json</t>
  </si>
  <si>
    <t xml:space="preserve">S_700_376_4495.702.json</t>
  </si>
  <si>
    <t xml:space="preserve">S_700_377_4400.722.json</t>
  </si>
  <si>
    <t xml:space="preserve">S_700_378_9208.918.json</t>
  </si>
  <si>
    <t xml:space="preserve">S_700_389_4504.483.json</t>
  </si>
  <si>
    <t xml:space="preserve">S_700_395_5826.452.json</t>
  </si>
  <si>
    <t xml:space="preserve">S_700_396_8616.849.json</t>
  </si>
  <si>
    <t xml:space="preserve">S_700_396_8957.092.json</t>
  </si>
  <si>
    <t xml:space="preserve">S_700_398_9041.772.json</t>
  </si>
  <si>
    <t xml:space="preserve">S_700_401_4659.255.json</t>
  </si>
  <si>
    <t xml:space="preserve">S_700_403_9050.397.json</t>
  </si>
  <si>
    <t xml:space="preserve">S_700_404_4467.833.json</t>
  </si>
  <si>
    <t xml:space="preserve">S_700_407_8735.004.json</t>
  </si>
  <si>
    <t xml:space="preserve">S_700_408_9262.808.json</t>
  </si>
  <si>
    <t xml:space="preserve">S_700_410_8860.216.json</t>
  </si>
  <si>
    <t xml:space="preserve">S_700_414_5854.159.json</t>
  </si>
  <si>
    <t xml:space="preserve">S_700_414_5905.191.json</t>
  </si>
  <si>
    <t xml:space="preserve">S_700_414_6132.03.json</t>
  </si>
  <si>
    <t xml:space="preserve">S_700_417_4504.695.json</t>
  </si>
  <si>
    <t xml:space="preserve">S_700_418_5871.954.json</t>
  </si>
  <si>
    <t xml:space="preserve">S_700_419_4364.77.json</t>
  </si>
  <si>
    <t xml:space="preserve">S_900_182_11643.548.json</t>
  </si>
  <si>
    <t xml:space="preserve">S_900_186_11533.625.json</t>
  </si>
  <si>
    <t xml:space="preserve">S_900_187_5822.566.json</t>
  </si>
  <si>
    <t xml:space="preserve">S_900_189_12020.948.json</t>
  </si>
  <si>
    <t xml:space="preserve">S_900_199_7562.0.json</t>
  </si>
  <si>
    <t xml:space="preserve">S_900_203_11943.567.json</t>
  </si>
  <si>
    <t xml:space="preserve">S_900_207_5620.729.json</t>
  </si>
  <si>
    <t xml:space="preserve">S_900_211_11566.661.json</t>
  </si>
  <si>
    <t xml:space="preserve">S_900_217_11354.474.json</t>
  </si>
  <si>
    <t xml:space="preserve">S_900_224_11559.123.json</t>
  </si>
  <si>
    <t xml:space="preserve">S_900_227_11415.3.json</t>
  </si>
  <si>
    <t xml:space="preserve">S_900_231_11641.783.json</t>
  </si>
  <si>
    <t xml:space="preserve">S_900_231_5732.479.json</t>
  </si>
  <si>
    <t xml:space="preserve">S_900_242_5718.327.json</t>
  </si>
  <si>
    <t xml:space="preserve">S_900_242_7595.908.json</t>
  </si>
  <si>
    <t xml:space="preserve">S_900_242_7776.493.json</t>
  </si>
  <si>
    <t xml:space="preserve">S_900_243_5789.661.json</t>
  </si>
  <si>
    <t xml:space="preserve">S_900_250_11466.858.json</t>
  </si>
  <si>
    <t xml:space="preserve">S_900_254_7986.31.json</t>
  </si>
  <si>
    <t xml:space="preserve">S_900_255_11809.458.json</t>
  </si>
  <si>
    <t xml:space="preserve">S_900_257_5731.755.json</t>
  </si>
  <si>
    <t xml:space="preserve">S_900_259_11393.0.json</t>
  </si>
  <si>
    <t xml:space="preserve">S_900_259_11405.038.json</t>
  </si>
  <si>
    <t xml:space="preserve">S_900_265_11316.164.json</t>
  </si>
  <si>
    <t xml:space="preserve">S_900_266_7883.804.json</t>
  </si>
  <si>
    <t xml:space="preserve">S_900_281_7828.654.json</t>
  </si>
  <si>
    <t xml:space="preserve">S_900_282_11206.434.json</t>
  </si>
  <si>
    <t xml:space="preserve">S_900_282_11626.515.json</t>
  </si>
  <si>
    <t xml:space="preserve">S_900_286_11528.628.json</t>
  </si>
  <si>
    <t xml:space="preserve">S_900_286_7588.268.json</t>
  </si>
  <si>
    <t xml:space="preserve">S_900_287_5664.036.json</t>
  </si>
  <si>
    <t xml:space="preserve">S_900_290_5781.085.json</t>
  </si>
  <si>
    <t xml:space="preserve">S_900_290_7546.743.json</t>
  </si>
  <si>
    <t xml:space="preserve">S_900_290_7687.987.json</t>
  </si>
  <si>
    <t xml:space="preserve">S_900_291_7489.22.json</t>
  </si>
  <si>
    <t xml:space="preserve">S_900_292_11552.28.json</t>
  </si>
  <si>
    <t xml:space="preserve">S_900_294_5628.502.json</t>
  </si>
  <si>
    <t xml:space="preserve">S_900_295_11725.32.json</t>
  </si>
  <si>
    <t xml:space="preserve">S_900_300_7684.885.json</t>
  </si>
  <si>
    <t xml:space="preserve">S_900_303_5765.843.json</t>
  </si>
  <si>
    <t xml:space="preserve">S_900_308_7666.966.json</t>
  </si>
  <si>
    <t xml:space="preserve">S_900_310_11346.042.json</t>
  </si>
  <si>
    <t xml:space="preserve">S_900_310_5711.582.json</t>
  </si>
  <si>
    <t xml:space="preserve">S_900_312_11330.841.json</t>
  </si>
  <si>
    <t xml:space="preserve">S_900_312_11531.536.json</t>
  </si>
  <si>
    <t xml:space="preserve">S_900_312_7601.908.json</t>
  </si>
  <si>
    <t xml:space="preserve">S_900_314_5726.102.json</t>
  </si>
  <si>
    <t xml:space="preserve">S_900_320_11407.336.json</t>
  </si>
  <si>
    <t xml:space="preserve">S_900_321_7624.489.json</t>
  </si>
  <si>
    <t xml:space="preserve">S_900_323_11507.199.json</t>
  </si>
  <si>
    <t xml:space="preserve">S_900_324_5669.147.json</t>
  </si>
  <si>
    <t xml:space="preserve">S_900_329_5772.776.json</t>
  </si>
  <si>
    <t xml:space="preserve">S_900_336_5726.781.json</t>
  </si>
  <si>
    <t xml:space="preserve">S_900_340_5713.131.json</t>
  </si>
  <si>
    <t xml:space="preserve">S_900_341_11391.481.json</t>
  </si>
  <si>
    <t xml:space="preserve">S_900_343_7698.705.json</t>
  </si>
  <si>
    <t xml:space="preserve">S_900_343_7749.258.json</t>
  </si>
  <si>
    <t xml:space="preserve">S_900_351_11460.682.json</t>
  </si>
  <si>
    <t xml:space="preserve">S_900_354_11418.996.json</t>
  </si>
  <si>
    <t xml:space="preserve">S_900_354_7603.765.json</t>
  </si>
  <si>
    <t xml:space="preserve">S_900_356_7787.279.json</t>
  </si>
  <si>
    <t xml:space="preserve">S_900_358_11558.027.json</t>
  </si>
  <si>
    <t xml:space="preserve">S_900_359_5646.71.json</t>
  </si>
  <si>
    <t xml:space="preserve">S_900_362_5667.393.json</t>
  </si>
  <si>
    <t xml:space="preserve">S_900_362_5699.598.json</t>
  </si>
  <si>
    <t xml:space="preserve">S_900_362_7746.933.json</t>
  </si>
  <si>
    <t xml:space="preserve">S_900_363_7495.368.json</t>
  </si>
  <si>
    <t xml:space="preserve">S_900_367_7617.625.json</t>
  </si>
  <si>
    <t xml:space="preserve">S_900_373_7648.972.json</t>
  </si>
  <si>
    <t xml:space="preserve">S_900_373_7708.683.json</t>
  </si>
  <si>
    <t xml:space="preserve">S_900_377_7623.795.json</t>
  </si>
  <si>
    <t xml:space="preserve">S_900_383_11025.791.json</t>
  </si>
  <si>
    <t xml:space="preserve">S_900_385_11565.963.json</t>
  </si>
  <si>
    <t xml:space="preserve">S_900_388_7585.468.json</t>
  </si>
  <si>
    <t xml:space="preserve">S_900_391_5746.106.json</t>
  </si>
  <si>
    <t xml:space="preserve">S_900_400_5790.218.json</t>
  </si>
  <si>
    <t xml:space="preserve">S_900_401_11823.707.json</t>
  </si>
  <si>
    <t xml:space="preserve">S_900_406_7668.806.json</t>
  </si>
  <si>
    <t xml:space="preserve">S_900_406_7755.709.json</t>
  </si>
  <si>
    <t xml:space="preserve">S_900_409_7515.61.json</t>
  </si>
  <si>
    <t xml:space="preserve">S_900_410_7398.74.json</t>
  </si>
  <si>
    <t xml:space="preserve">S_900_411_11651.111.json</t>
  </si>
  <si>
    <t xml:space="preserve">S_900_412_5682.01.json</t>
  </si>
  <si>
    <t xml:space="preserve">S_900_412_7675.197.json</t>
  </si>
  <si>
    <t xml:space="preserve">S_900_413_7646.159.json</t>
  </si>
  <si>
    <t xml:space="preserve">S_900_414_11220.514.json</t>
  </si>
  <si>
    <t xml:space="preserve">S_900_414_5539.836.json</t>
  </si>
  <si>
    <t xml:space="preserve">S_900_415_7489.989.json</t>
  </si>
  <si>
    <t xml:space="preserve">S_900_420_5740.194.json</t>
  </si>
  <si>
    <t xml:space="preserve">S_900_421_7786.186.json</t>
  </si>
  <si>
    <t xml:space="preserve">S_900_429_5762.818.json</t>
  </si>
  <si>
    <t xml:space="preserve">S_900_432_11593.535.json</t>
  </si>
  <si>
    <t xml:space="preserve">S_900_434_5858.817.json</t>
  </si>
  <si>
    <t xml:space="preserve">S_900_438_11265.475.json</t>
  </si>
  <si>
    <t xml:space="preserve">S_900_440_5632.302.json</t>
  </si>
  <si>
    <t xml:space="preserve">S_900_440_5773.845.json</t>
  </si>
  <si>
    <t xml:space="preserve">S_900_446_5871.274.json</t>
  </si>
  <si>
    <t xml:space="preserve">S_900_452_5729.75.json</t>
  </si>
  <si>
    <t xml:space="preserve">S_900_458_11619.175.json</t>
  </si>
  <si>
    <t xml:space="preserve">S_900_459_11585.095.json</t>
  </si>
  <si>
    <t xml:space="preserve">S_900_465_10963.345.json</t>
  </si>
  <si>
    <t xml:space="preserve">S_900_466_5886.227.json</t>
  </si>
  <si>
    <t xml:space="preserve">S_900_474_11548.756.json</t>
  </si>
  <si>
    <t xml:space="preserve">S_900_477_7372.657.json</t>
  </si>
  <si>
    <t xml:space="preserve">S_900_478_5805.249.json</t>
  </si>
  <si>
    <t xml:space="preserve">S_900_480_7528.247.json</t>
  </si>
  <si>
    <t xml:space="preserve">S_900_487_11864.012.json</t>
  </si>
  <si>
    <t xml:space="preserve">S_900_492_5795.842.json</t>
  </si>
  <si>
    <t xml:space="preserve">S_900_496_7434.976.json</t>
  </si>
  <si>
    <t xml:space="preserve">S_900_497_7733.985.json</t>
  </si>
  <si>
    <t xml:space="preserve">S_900_497_7768.348.json</t>
  </si>
  <si>
    <t xml:space="preserve">S_900_498_5809.953.json</t>
  </si>
  <si>
    <t xml:space="preserve">S_900_499_7474.948.json</t>
  </si>
  <si>
    <t xml:space="preserve">S_900_502_11886.785.json</t>
  </si>
  <si>
    <t xml:space="preserve">S_900_502_7477.096.json</t>
  </si>
  <si>
    <t xml:space="preserve">S_900_505_5881.195.json</t>
  </si>
  <si>
    <t xml:space="preserve">S_900_507_7495.927.json</t>
  </si>
  <si>
    <t xml:space="preserve">S_900_508_7725.879.json</t>
  </si>
  <si>
    <t xml:space="preserve">S_900_514_5694.91.json</t>
  </si>
  <si>
    <t xml:space="preserve">S_900_520_5778.629.json</t>
  </si>
  <si>
    <t xml:space="preserve">S_900_521_11246.491.json</t>
  </si>
  <si>
    <t xml:space="preserve">S_900_523_11218.131.json</t>
  </si>
  <si>
    <t xml:space="preserve">S_900_526_5675.614.json</t>
  </si>
  <si>
    <t xml:space="preserve">S_900_527_5911.571.json</t>
  </si>
  <si>
    <t xml:space="preserve">S_900_530_7906.198.json</t>
  </si>
  <si>
    <t xml:space="preserve">S_900_539_11822.464.json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</si>
</sst>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General"/>
    <numFmt numFmtId="167" formatCode="0"/>
    <numFmt numFmtId="168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DD7EE"/>
        <bgColor rgb="FFDAE3F3"/>
      </patternFill>
    </fill>
    <fill>
      <patternFill patternType="solid">
        <fgColor rgb="FFF8CBAD"/>
        <bgColor rgb="FFFFC7CE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A9D18E"/>
        <bgColor rgb="FFC5E0B4"/>
      </patternFill>
    </fill>
    <fill>
      <patternFill patternType="solid">
        <fgColor rgb="FFFFF2CC"/>
        <bgColor rgb="FFFFFF99"/>
      </patternFill>
    </fill>
    <fill>
      <patternFill patternType="solid">
        <fgColor rgb="FFDAE3F3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4.84"/>
    <col collapsed="false" customWidth="true" hidden="false" outlineLevel="0" max="3" min="3" style="1" width="10.17"/>
    <col collapsed="false" customWidth="true" hidden="false" outlineLevel="0" max="4" min="4" style="1" width="9.17"/>
    <col collapsed="false" customWidth="true" hidden="false" outlineLevel="0" max="5" min="5" style="1" width="16.67"/>
    <col collapsed="false" customWidth="true" hidden="false" outlineLevel="0" max="6" min="6" style="1" width="10.83"/>
    <col collapsed="false" customWidth="true" hidden="false" outlineLevel="0" max="7" min="7" style="1" width="12.83"/>
    <col collapsed="false" customWidth="true" hidden="false" outlineLevel="0" max="8" min="8" style="1" width="12.16"/>
    <col collapsed="false" customWidth="true" hidden="false" outlineLevel="0" max="9" min="9" style="0" width="12.16"/>
    <col collapsed="false" customWidth="true" hidden="false" outlineLevel="0" max="26" min="26" style="0" width="9"/>
    <col collapsed="false" customWidth="true" hidden="false" outlineLevel="0" max="27" min="27" style="0" width="15.84"/>
    <col collapsed="false" customWidth="true" hidden="false" outlineLevel="0" max="29" min="29" style="0" width="18"/>
    <col collapsed="false" customWidth="true" hidden="false" outlineLevel="0" max="30" min="30" style="0" width="18.66"/>
    <col collapsed="false" customWidth="true" hidden="false" outlineLevel="0" max="31" min="31" style="0" width="19.33"/>
  </cols>
  <sheetData>
    <row r="1" customFormat="false" ht="16" hidden="false" customHeight="false" outlineLevel="0" collapsed="false">
      <c r="C1" s="2" t="s">
        <v>0</v>
      </c>
      <c r="D1" s="2"/>
      <c r="E1" s="2" t="s">
        <v>1</v>
      </c>
      <c r="F1" s="2"/>
      <c r="G1" s="3" t="s">
        <v>2</v>
      </c>
      <c r="H1" s="3"/>
      <c r="J1" s="4" t="s">
        <v>3</v>
      </c>
      <c r="O1" s="4" t="s">
        <v>4</v>
      </c>
    </row>
    <row r="2" customFormat="false" ht="15.65" hidden="false" customHeight="false" outlineLevel="0" collapsed="false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1" t="s">
        <v>11</v>
      </c>
      <c r="H2" s="1" t="s">
        <v>8</v>
      </c>
      <c r="J2" s="0" t="s">
        <v>11</v>
      </c>
      <c r="K2" s="0" t="s">
        <v>8</v>
      </c>
      <c r="L2" s="6" t="s">
        <v>12</v>
      </c>
      <c r="M2" s="0" t="s">
        <v>13</v>
      </c>
      <c r="O2" s="0" t="s">
        <v>11</v>
      </c>
      <c r="P2" s="0" t="s">
        <v>8</v>
      </c>
      <c r="Q2" s="6" t="s">
        <v>12</v>
      </c>
      <c r="R2" s="0" t="s">
        <v>13</v>
      </c>
    </row>
    <row r="3" customFormat="false" ht="16" hidden="false" customHeight="false" outlineLevel="0" collapsed="false">
      <c r="A3" s="0" t="s">
        <v>14</v>
      </c>
      <c r="B3" s="0" t="str">
        <f aca="false">LEFT(A3,1)</f>
        <v>E</v>
      </c>
      <c r="C3" s="1" t="n">
        <v>43791.943</v>
      </c>
      <c r="D3" s="1" t="n">
        <v>69.413</v>
      </c>
      <c r="E3" s="1" t="n">
        <v>42271.5308976038</v>
      </c>
      <c r="F3" s="1" t="n">
        <v>7.08461117744445</v>
      </c>
      <c r="G3" s="1" t="n">
        <f aca="false">(C3-E3)*100/C3</f>
        <v>3.47189916281221</v>
      </c>
      <c r="H3" s="1" t="n">
        <f aca="false">F3/D3</f>
        <v>0.10206461581324</v>
      </c>
      <c r="J3" s="0" t="n">
        <v>43383.7065319768</v>
      </c>
      <c r="K3" s="0" t="n">
        <v>8.77148699760437</v>
      </c>
      <c r="L3" s="1" t="n">
        <f aca="false">(C3-J3)*100/C3</f>
        <v>0.932218211973946</v>
      </c>
      <c r="M3" s="0" t="n">
        <f aca="false">K3/D3</f>
        <v>0.126366631576281</v>
      </c>
      <c r="O3" s="0" t="n">
        <v>43429.3910264008</v>
      </c>
      <c r="P3" s="0" t="n">
        <v>7.20753383636475</v>
      </c>
      <c r="Q3" s="7" t="n">
        <f aca="false">(C3-O3)*100/C3</f>
        <v>0.827896523338008</v>
      </c>
      <c r="R3" s="0" t="n">
        <f aca="false">P3/D3</f>
        <v>0.103835503959845</v>
      </c>
    </row>
    <row r="4" customFormat="false" ht="16" hidden="false" customHeight="false" outlineLevel="0" collapsed="false">
      <c r="A4" s="0" t="s">
        <v>15</v>
      </c>
      <c r="B4" s="0" t="str">
        <f aca="false">LEFT(A4,1)</f>
        <v>E</v>
      </c>
      <c r="C4" s="1" t="n">
        <v>32460.007</v>
      </c>
      <c r="D4" s="1" t="n">
        <v>1800.027</v>
      </c>
      <c r="E4" s="1" t="n">
        <v>31094.0747621257</v>
      </c>
      <c r="F4" s="1" t="n">
        <v>4.87685489654541</v>
      </c>
      <c r="G4" s="1" t="n">
        <f aca="false">(C4-E4)*100/C4</f>
        <v>4.20804665222131</v>
      </c>
      <c r="H4" s="1" t="n">
        <f aca="false">F4/D4</f>
        <v>0.00270932319156624</v>
      </c>
      <c r="J4" s="0" t="n">
        <v>32396.7796554508</v>
      </c>
      <c r="K4" s="0" t="n">
        <v>35.8825471401215</v>
      </c>
      <c r="L4" s="1" t="n">
        <f aca="false">(C4-J4)*100/C4</f>
        <v>0.194785369421615</v>
      </c>
      <c r="M4" s="0" t="n">
        <f aca="false">K4/D4</f>
        <v>0.0199344493944377</v>
      </c>
      <c r="O4" s="0" t="n">
        <v>32364.7288928811</v>
      </c>
      <c r="P4" s="0" t="n">
        <v>5.05840301513672</v>
      </c>
      <c r="Q4" s="7" t="n">
        <f aca="false">(C4-O4)*100/C4</f>
        <v>0.293524604350523</v>
      </c>
      <c r="R4" s="0" t="n">
        <f aca="false">P4/D4</f>
        <v>0.00281018174457201</v>
      </c>
    </row>
    <row r="5" customFormat="false" ht="16" hidden="false" customHeight="false" outlineLevel="0" collapsed="false">
      <c r="A5" s="0" t="s">
        <v>16</v>
      </c>
      <c r="B5" s="0" t="str">
        <f aca="false">LEFT(A5,1)</f>
        <v>E</v>
      </c>
      <c r="C5" s="1" t="n">
        <v>41028.959</v>
      </c>
      <c r="D5" s="1" t="n">
        <v>257.575</v>
      </c>
      <c r="E5" s="1" t="n">
        <v>38522.6947613377</v>
      </c>
      <c r="F5" s="1" t="n">
        <v>5.23972201347351</v>
      </c>
      <c r="G5" s="1" t="n">
        <f aca="false">(C5-E5)*100/C5</f>
        <v>6.10852505095804</v>
      </c>
      <c r="H5" s="1" t="n">
        <f aca="false">F5/D5</f>
        <v>0.0203425100008677</v>
      </c>
      <c r="J5" s="0" t="n">
        <v>40752.1167686972</v>
      </c>
      <c r="K5" s="0" t="n">
        <v>12.6658391952515</v>
      </c>
      <c r="L5" s="1" t="n">
        <f aca="false">(C5-J5)*100/C5</f>
        <v>0.674748368104619</v>
      </c>
      <c r="M5" s="0" t="n">
        <f aca="false">K5/D5</f>
        <v>0.0491734026798077</v>
      </c>
      <c r="O5" s="0" t="n">
        <v>40894.1351252128</v>
      </c>
      <c r="P5" s="0" t="n">
        <v>19.4930391311646</v>
      </c>
      <c r="Q5" s="7" t="n">
        <f aca="false">(C5-O5)*100/C5</f>
        <v>0.32860661852817</v>
      </c>
      <c r="R5" s="0" t="n">
        <f aca="false">P5/D5</f>
        <v>0.0756790803888753</v>
      </c>
      <c r="V5" s="0" t="s">
        <v>17</v>
      </c>
      <c r="W5" s="0" t="s">
        <v>18</v>
      </c>
      <c r="AC5" s="0" t="s">
        <v>17</v>
      </c>
      <c r="AD5" s="0" t="s">
        <v>19</v>
      </c>
    </row>
    <row r="6" customFormat="false" ht="16" hidden="false" customHeight="false" outlineLevel="0" collapsed="false">
      <c r="A6" s="0" t="s">
        <v>20</v>
      </c>
      <c r="B6" s="0" t="str">
        <f aca="false">LEFT(A6,1)</f>
        <v>E</v>
      </c>
      <c r="C6" s="1" t="n">
        <v>33354.257</v>
      </c>
      <c r="D6" s="1" t="n">
        <v>445.388</v>
      </c>
      <c r="E6" s="1" t="n">
        <v>31600.492110686</v>
      </c>
      <c r="F6" s="1" t="n">
        <v>4.47964477539062</v>
      </c>
      <c r="G6" s="1" t="n">
        <f aca="false">(C6-E6)*100/C6</f>
        <v>5.25799417242003</v>
      </c>
      <c r="H6" s="1" t="n">
        <f aca="false">F6/D6</f>
        <v>0.0100578479334661</v>
      </c>
      <c r="J6" s="0" t="n">
        <v>33277.9918804868</v>
      </c>
      <c r="K6" s="0" t="n">
        <v>96.4926030635834</v>
      </c>
      <c r="L6" s="1" t="n">
        <f aca="false">(C6-J6)*100/C6</f>
        <v>0.228651831498511</v>
      </c>
      <c r="M6" s="0" t="n">
        <f aca="false">K6/D6</f>
        <v>0.216648412313721</v>
      </c>
      <c r="O6" s="0" t="n">
        <v>33207.5830339162</v>
      </c>
      <c r="P6" s="0" t="n">
        <v>8.8395049571991</v>
      </c>
      <c r="Q6" s="7" t="n">
        <f aca="false">(C6-O6)*100/C6</f>
        <v>0.439745865374244</v>
      </c>
      <c r="R6" s="0" t="n">
        <f aca="false">P6/D6</f>
        <v>0.0198467515002629</v>
      </c>
      <c r="AK6" s="8" t="s">
        <v>21</v>
      </c>
      <c r="AL6" s="9" t="s">
        <v>22</v>
      </c>
      <c r="AM6" s="9"/>
      <c r="AN6" s="10" t="s">
        <v>23</v>
      </c>
      <c r="AO6" s="10"/>
      <c r="AP6" s="9" t="s">
        <v>24</v>
      </c>
      <c r="AQ6" s="9"/>
    </row>
    <row r="7" customFormat="false" ht="16" hidden="false" customHeight="false" outlineLevel="0" collapsed="false">
      <c r="A7" s="0" t="s">
        <v>25</v>
      </c>
      <c r="B7" s="0" t="str">
        <f aca="false">LEFT(A7,1)</f>
        <v>E</v>
      </c>
      <c r="C7" s="1" t="n">
        <v>28479.429</v>
      </c>
      <c r="D7" s="1" t="n">
        <v>88.183</v>
      </c>
      <c r="E7" s="1" t="n">
        <v>27079.4804507088</v>
      </c>
      <c r="F7" s="1" t="n">
        <v>3.97442579269409</v>
      </c>
      <c r="G7" s="1" t="n">
        <f aca="false">(C7-E7)*100/C7</f>
        <v>4.91564823610473</v>
      </c>
      <c r="H7" s="1" t="n">
        <f aca="false">F7/D7</f>
        <v>0.0450702039247257</v>
      </c>
      <c r="J7" s="0" t="n">
        <v>28136.6809559628</v>
      </c>
      <c r="K7" s="0" t="n">
        <v>6.43651294708252</v>
      </c>
      <c r="L7" s="1" t="n">
        <f aca="false">(C7-J7)*100/C7</f>
        <v>1.20349338477685</v>
      </c>
      <c r="M7" s="0" t="n">
        <f aca="false">K7/D7</f>
        <v>0.0729904057140551</v>
      </c>
      <c r="O7" s="0" t="n">
        <v>28408.6005414242</v>
      </c>
      <c r="P7" s="0" t="n">
        <v>13.5420458316803</v>
      </c>
      <c r="Q7" s="7" t="n">
        <f aca="false">(C7-O7)*100/C7</f>
        <v>0.248700416626194</v>
      </c>
      <c r="R7" s="0" t="n">
        <f aca="false">P7/D7</f>
        <v>0.153567533784066</v>
      </c>
      <c r="AI7" s="11" t="s">
        <v>26</v>
      </c>
      <c r="AJ7" s="11"/>
      <c r="AK7" s="12" t="n">
        <f aca="false">COUNTIF(E3:E1002,"=-1")</f>
        <v>0</v>
      </c>
      <c r="AL7" s="3" t="n">
        <f aca="false">COUNTIFS($E$3:$E$1002,"=-1",$B$3:$B$1002,"=E")</f>
        <v>0</v>
      </c>
      <c r="AM7" s="3"/>
      <c r="AN7" s="3" t="n">
        <f aca="false">COUNTIFS($E$3:$E$1002,"=-1",$B$3:$B$1002,"=S")</f>
        <v>0</v>
      </c>
      <c r="AO7" s="3"/>
      <c r="AP7" s="3" t="n">
        <f aca="false">COUNTIFS($E$3:$E$1002,"=-1",$B$3:$B$1002,"=L")</f>
        <v>0</v>
      </c>
      <c r="AQ7" s="3"/>
    </row>
    <row r="8" customFormat="false" ht="16" hidden="false" customHeight="true" outlineLevel="0" collapsed="false">
      <c r="A8" s="0" t="s">
        <v>27</v>
      </c>
      <c r="B8" s="0" t="str">
        <f aca="false">LEFT(A8,1)</f>
        <v>E</v>
      </c>
      <c r="C8" s="1" t="n">
        <v>28589.276</v>
      </c>
      <c r="D8" s="1" t="n">
        <v>93.894</v>
      </c>
      <c r="E8" s="1" t="n">
        <v>27564.8276232453</v>
      </c>
      <c r="F8" s="1" t="n">
        <v>4.18943619728088</v>
      </c>
      <c r="G8" s="1" t="n">
        <f aca="false">(C8-E8)*100/C8</f>
        <v>3.58333095512703</v>
      </c>
      <c r="H8" s="1" t="n">
        <f aca="false">F8/D8</f>
        <v>0.0446187849839274</v>
      </c>
      <c r="J8" s="0" t="n">
        <v>28471.5817837294</v>
      </c>
      <c r="K8" s="0" t="n">
        <v>6.72190093994141</v>
      </c>
      <c r="L8" s="1" t="n">
        <f aca="false">(C8-J8)*100/C8</f>
        <v>0.411672601539657</v>
      </c>
      <c r="M8" s="0" t="n">
        <f aca="false">K8/D8</f>
        <v>0.0715903139704497</v>
      </c>
      <c r="O8" s="0" t="n">
        <v>28549.8075776514</v>
      </c>
      <c r="P8" s="0" t="n">
        <v>7.47487211227417</v>
      </c>
      <c r="Q8" s="7" t="n">
        <f aca="false">(C8-O8)*100/C8</f>
        <v>0.138053241882103</v>
      </c>
      <c r="R8" s="0" t="n">
        <f aca="false">P8/D8</f>
        <v>0.0796096887157238</v>
      </c>
      <c r="W8" s="8" t="s">
        <v>21</v>
      </c>
      <c r="AD8" s="8" t="s">
        <v>21</v>
      </c>
      <c r="AI8" s="13" t="s">
        <v>28</v>
      </c>
      <c r="AJ8" s="13"/>
      <c r="AK8" s="12" t="n">
        <f aca="false">COUNTIF(G3:G1002,"&gt;5")</f>
        <v>75</v>
      </c>
      <c r="AL8" s="3" t="n">
        <f aca="false">COUNTIFS($G$3:$G$1002,"&gt;5",$B$3:$B$1002,"=E")</f>
        <v>50</v>
      </c>
      <c r="AM8" s="3"/>
      <c r="AN8" s="3" t="n">
        <f aca="false">COUNTIFS($G$3:$G$1002,"&gt;5",$B$3:$B$1002,"=S")</f>
        <v>19</v>
      </c>
      <c r="AO8" s="3"/>
      <c r="AP8" s="3" t="n">
        <f aca="false">COUNTIFS($G$3:$G$1002,"&gt;5",$B$3:$B$1002,"=L")</f>
        <v>6</v>
      </c>
      <c r="AQ8" s="3"/>
    </row>
    <row r="9" customFormat="false" ht="16" hidden="false" customHeight="false" outlineLevel="0" collapsed="false">
      <c r="A9" s="0" t="s">
        <v>29</v>
      </c>
      <c r="B9" s="0" t="str">
        <f aca="false">LEFT(A9,1)</f>
        <v>E</v>
      </c>
      <c r="C9" s="1" t="n">
        <v>33061.636</v>
      </c>
      <c r="D9" s="1" t="n">
        <v>139.864</v>
      </c>
      <c r="E9" s="1" t="n">
        <v>31420.487429518</v>
      </c>
      <c r="F9" s="1" t="n">
        <v>3.86491417884826</v>
      </c>
      <c r="G9" s="1" t="n">
        <f aca="false">(C9-E9)*100/C9</f>
        <v>4.96390611306106</v>
      </c>
      <c r="H9" s="1" t="n">
        <f aca="false">F9/D9</f>
        <v>0.027633373697651</v>
      </c>
      <c r="J9" s="0" t="n">
        <v>32986.6057909533</v>
      </c>
      <c r="K9" s="0" t="n">
        <v>20.4881269931793</v>
      </c>
      <c r="L9" s="1" t="n">
        <f aca="false">(C9-J9)*100/C9</f>
        <v>0.226940400186904</v>
      </c>
      <c r="M9" s="0" t="n">
        <f aca="false">K9/D9</f>
        <v>0.146486064985839</v>
      </c>
      <c r="O9" s="0" t="n">
        <v>32877.4039478195</v>
      </c>
      <c r="P9" s="0" t="n">
        <v>10.6173801422119</v>
      </c>
      <c r="Q9" s="7" t="n">
        <f aca="false">(C9-O9)*100/C9</f>
        <v>0.557238160206425</v>
      </c>
      <c r="R9" s="0" t="n">
        <f aca="false">P9/D9</f>
        <v>0.0759121728408448</v>
      </c>
      <c r="V9" s="0" t="s">
        <v>30</v>
      </c>
      <c r="W9" s="14" t="n">
        <f aca="false">COUNTIF(J3:J1002,"=-1")</f>
        <v>6</v>
      </c>
      <c r="X9" s="0" t="s">
        <v>31</v>
      </c>
      <c r="AC9" s="0" t="s">
        <v>30</v>
      </c>
      <c r="AD9" s="14" t="n">
        <f aca="false">COUNTIF(Q3:Q1002,"=-1")</f>
        <v>0</v>
      </c>
      <c r="AE9" s="0" t="s">
        <v>31</v>
      </c>
      <c r="AI9" s="11" t="s">
        <v>32</v>
      </c>
      <c r="AJ9" s="11"/>
      <c r="AK9" s="12" t="n">
        <f aca="false">COUNTIF(H3:H1002,"&gt;1")</f>
        <v>95</v>
      </c>
      <c r="AL9" s="3" t="n">
        <f aca="false">COUNTIFS($H$3:$H$1002,"&gt;1",$B$3:$B$1002,"=E")</f>
        <v>66</v>
      </c>
      <c r="AM9" s="3"/>
      <c r="AN9" s="3" t="n">
        <f aca="false">COUNTIFS($H$3:$H$1002,"&gt;1",$B$3:$B$1002,"=S")</f>
        <v>21</v>
      </c>
      <c r="AO9" s="3"/>
      <c r="AP9" s="3" t="n">
        <f aca="false">COUNTIFS($H$3:$H$1002,"&gt;1",$B$3:$B$1002,"=L")</f>
        <v>8</v>
      </c>
      <c r="AQ9" s="3"/>
    </row>
    <row r="10" customFormat="false" ht="16" hidden="false" customHeight="true" outlineLevel="0" collapsed="false">
      <c r="A10" s="0" t="s">
        <v>33</v>
      </c>
      <c r="B10" s="0" t="str">
        <f aca="false">LEFT(A10,1)</f>
        <v>E</v>
      </c>
      <c r="C10" s="1" t="n">
        <v>40011.937</v>
      </c>
      <c r="D10" s="1" t="n">
        <v>140.343</v>
      </c>
      <c r="E10" s="1" t="n">
        <v>37947.4122751101</v>
      </c>
      <c r="F10" s="1" t="n">
        <v>4.82139801979064</v>
      </c>
      <c r="G10" s="1" t="n">
        <f aca="false">(C10-E10)*100/C10</f>
        <v>5.15977200726347</v>
      </c>
      <c r="H10" s="1" t="n">
        <f aca="false">F10/D10</f>
        <v>0.0343543890310927</v>
      </c>
      <c r="J10" s="0" t="n">
        <v>39671.642860194</v>
      </c>
      <c r="K10" s="0" t="n">
        <v>5.58401989936829</v>
      </c>
      <c r="L10" s="1" t="n">
        <f aca="false">(C10-J10)*100/C10</f>
        <v>0.850481544560117</v>
      </c>
      <c r="M10" s="0" t="n">
        <f aca="false">K10/D10</f>
        <v>0.0397883749055406</v>
      </c>
      <c r="O10" s="0" t="n">
        <v>39729.047084691</v>
      </c>
      <c r="P10" s="0" t="n">
        <v>7.34626412391663</v>
      </c>
      <c r="Q10" s="7" t="n">
        <f aca="false">(C10-O10)*100/C10</f>
        <v>0.707013797679842</v>
      </c>
      <c r="R10" s="0" t="n">
        <f aca="false">P10/D10</f>
        <v>0.0523450697499457</v>
      </c>
      <c r="V10" s="12"/>
      <c r="AC10" s="12"/>
      <c r="AI10" s="15" t="s">
        <v>34</v>
      </c>
      <c r="AJ10" s="15"/>
      <c r="AK10" s="12" t="n">
        <f aca="false">COUNTIFS(G3:G1002,"&gt;5",H3:H1002,"&gt;1")</f>
        <v>0</v>
      </c>
      <c r="AL10" s="16" t="n">
        <f aca="false">COUNTIFS($G$3:$G$1002,"&gt;5",$H$3:$H$1002,"&gt;1",$B$3:$B$1002,"=E")</f>
        <v>0</v>
      </c>
      <c r="AM10" s="16"/>
      <c r="AN10" s="16" t="n">
        <f aca="false">COUNTIFS($G$3:$G$1002,"&gt;5",$H$3:$H$1002,"&gt;1",$B$3:$B$1002,"=S")</f>
        <v>0</v>
      </c>
      <c r="AO10" s="16"/>
      <c r="AP10" s="16" t="n">
        <f aca="false">COUNTIFS($G$3:$G$1002,"&gt;5",$H$3:$H$1002,"&gt;1",$B$3:$B$1002,"=L")</f>
        <v>0</v>
      </c>
      <c r="AQ10" s="16"/>
    </row>
    <row r="11" customFormat="false" ht="16" hidden="false" customHeight="false" outlineLevel="0" collapsed="false">
      <c r="A11" s="0" t="s">
        <v>35</v>
      </c>
      <c r="B11" s="0" t="str">
        <f aca="false">LEFT(A11,1)</f>
        <v>E</v>
      </c>
      <c r="C11" s="1" t="n">
        <v>29171.428</v>
      </c>
      <c r="D11" s="1" t="n">
        <v>38.083</v>
      </c>
      <c r="E11" s="1" t="n">
        <v>28060.283365768</v>
      </c>
      <c r="F11" s="1" t="n">
        <v>4.2672278881073</v>
      </c>
      <c r="G11" s="1" t="n">
        <f aca="false">(C11-E11)*100/C11</f>
        <v>3.80901694024715</v>
      </c>
      <c r="H11" s="1" t="n">
        <f aca="false">F11/D11</f>
        <v>0.112050728359302</v>
      </c>
      <c r="J11" s="0" t="n">
        <v>29106.8670537725</v>
      </c>
      <c r="K11" s="0" t="n">
        <v>6.80303907394409</v>
      </c>
      <c r="L11" s="1" t="n">
        <f aca="false">(C11-J11)*100/C11</f>
        <v>0.221315686799939</v>
      </c>
      <c r="M11" s="0" t="n">
        <f aca="false">K11/D11</f>
        <v>0.178637162879607</v>
      </c>
      <c r="O11" s="0" t="n">
        <v>29115.0869189798</v>
      </c>
      <c r="P11" s="0" t="n">
        <v>7.27551674842835</v>
      </c>
      <c r="Q11" s="7" t="n">
        <f aca="false">(C11-O11)*100/C11</f>
        <v>0.193137891707425</v>
      </c>
      <c r="R11" s="0" t="n">
        <f aca="false">P11/D11</f>
        <v>0.191043687430831</v>
      </c>
      <c r="V11" s="12" t="s">
        <v>36</v>
      </c>
      <c r="W11" s="17" t="n">
        <f aca="false">COUNTIF(L3:L1002,"&lt;5")-COUNTIF(J3:J1002,"=-1")</f>
        <v>981</v>
      </c>
      <c r="AC11" s="12" t="s">
        <v>36</v>
      </c>
      <c r="AD11" s="17" t="n">
        <f aca="false">COUNTIF(Q3:Q1002,"&lt;5")-COUNTIF(O3:O1002,"=-1")</f>
        <v>987</v>
      </c>
      <c r="AI11" s="15"/>
      <c r="AJ11" s="15"/>
      <c r="AK11" s="12"/>
      <c r="AL11" s="16"/>
      <c r="AM11" s="16"/>
      <c r="AN11" s="16"/>
      <c r="AO11" s="16"/>
      <c r="AP11" s="16"/>
      <c r="AQ11" s="16"/>
    </row>
    <row r="12" customFormat="false" ht="16" hidden="false" customHeight="true" outlineLevel="0" collapsed="false">
      <c r="A12" s="0" t="s">
        <v>37</v>
      </c>
      <c r="B12" s="0" t="str">
        <f aca="false">LEFT(A12,1)</f>
        <v>E</v>
      </c>
      <c r="C12" s="1" t="n">
        <v>27662.621</v>
      </c>
      <c r="D12" s="1" t="n">
        <v>1800.023</v>
      </c>
      <c r="E12" s="1" t="n">
        <v>26401.7377123462</v>
      </c>
      <c r="F12" s="1" t="n">
        <v>4.33208799362182</v>
      </c>
      <c r="G12" s="1" t="n">
        <f aca="false">(C12-E12)*100/C12</f>
        <v>4.55807599595787</v>
      </c>
      <c r="H12" s="1" t="n">
        <f aca="false">F12/D12</f>
        <v>0.00240668479992857</v>
      </c>
      <c r="J12" s="0" t="n">
        <v>27460.2321218484</v>
      </c>
      <c r="K12" s="0" t="n">
        <v>7.03000688552856</v>
      </c>
      <c r="L12" s="1" t="n">
        <f aca="false">(C12-J12)*100/C12</f>
        <v>0.731633051515873</v>
      </c>
      <c r="M12" s="0" t="n">
        <f aca="false">K12/D12</f>
        <v>0.00390550947711699</v>
      </c>
      <c r="O12" s="0" t="n">
        <v>27568.7549022758</v>
      </c>
      <c r="P12" s="0" t="n">
        <v>17.6303839683533</v>
      </c>
      <c r="Q12" s="7" t="n">
        <f aca="false">(C12-O12)*100/C12</f>
        <v>0.339324671093813</v>
      </c>
      <c r="R12" s="0" t="n">
        <f aca="false">P12/D12</f>
        <v>0.00979453260783516</v>
      </c>
      <c r="V12" s="18" t="s">
        <v>38</v>
      </c>
      <c r="W12" s="0" t="n">
        <f aca="false">COUNTIF(L3:L1002,"&gt;5")</f>
        <v>13</v>
      </c>
      <c r="AC12" s="18" t="s">
        <v>38</v>
      </c>
      <c r="AD12" s="0" t="n">
        <f aca="false">COUNTIF(Q3:Q1002,"&gt;5")</f>
        <v>13</v>
      </c>
      <c r="AI12" s="11" t="s">
        <v>39</v>
      </c>
      <c r="AJ12" s="11"/>
      <c r="AK12" s="12" t="n">
        <f aca="false">COUNTIF(D3:D1002,"&gt;=1800")</f>
        <v>132</v>
      </c>
      <c r="AL12" s="3" t="n">
        <f aca="false">COUNTIFS($D$3:$D$1002,"&gt;=1800",$B$3:$B$1002,"=E")</f>
        <v>54</v>
      </c>
      <c r="AM12" s="3"/>
      <c r="AN12" s="3" t="n">
        <f aca="false">COUNTIFS($D$3:$D$1002,"&gt;=1800",$B$3:$B$1002,"=S")</f>
        <v>78</v>
      </c>
      <c r="AO12" s="3"/>
      <c r="AP12" s="3" t="n">
        <f aca="false">COUNTIFS($D$3:$D$1002,"&gt;=1800",$B$3:$B$1002,"=L")</f>
        <v>0</v>
      </c>
      <c r="AQ12" s="3"/>
    </row>
    <row r="13" customFormat="false" ht="16" hidden="false" customHeight="true" outlineLevel="0" collapsed="false">
      <c r="A13" s="0" t="s">
        <v>40</v>
      </c>
      <c r="B13" s="0" t="str">
        <f aca="false">LEFT(A13,1)</f>
        <v>E</v>
      </c>
      <c r="C13" s="1" t="n">
        <v>27412.261</v>
      </c>
      <c r="D13" s="1" t="n">
        <v>1800.023</v>
      </c>
      <c r="E13" s="1" t="n">
        <v>26139.1983339129</v>
      </c>
      <c r="F13" s="1" t="n">
        <v>4.30097413063049</v>
      </c>
      <c r="G13" s="1" t="n">
        <f aca="false">(C13-E13)*100/C13</f>
        <v>4.64413594371912</v>
      </c>
      <c r="H13" s="1" t="n">
        <f aca="false">F13/D13</f>
        <v>0.00238939954135613</v>
      </c>
      <c r="J13" s="0" t="n">
        <v>27091.2255125848</v>
      </c>
      <c r="K13" s="0" t="n">
        <v>5.92573690414429</v>
      </c>
      <c r="L13" s="1" t="n">
        <f aca="false">(C13-J13)*100/C13</f>
        <v>1.17113829981098</v>
      </c>
      <c r="M13" s="0" t="n">
        <f aca="false">K13/D13</f>
        <v>0.00329203399297914</v>
      </c>
      <c r="O13" s="0" t="n">
        <v>27282.1560395392</v>
      </c>
      <c r="P13" s="0" t="n">
        <v>17.0312688350678</v>
      </c>
      <c r="Q13" s="7" t="n">
        <f aca="false">(C13-O13)*100/C13</f>
        <v>0.474623236882349</v>
      </c>
      <c r="R13" s="0" t="n">
        <f aca="false">P13/D13</f>
        <v>0.00946169512004444</v>
      </c>
      <c r="V13" s="19" t="s">
        <v>41</v>
      </c>
      <c r="W13" s="1" t="n">
        <f aca="false">_xlfn.MAXIFS(L3:L1002,J3:J1002,"&gt;0")</f>
        <v>7.17555931464333</v>
      </c>
      <c r="AC13" s="19" t="s">
        <v>41</v>
      </c>
      <c r="AD13" s="1" t="n">
        <f aca="false">_xlfn.MAXIFS(Q3:Q1002,O3:O1002,"&gt;0")</f>
        <v>9.52989919299773</v>
      </c>
      <c r="AI13" s="20" t="s">
        <v>42</v>
      </c>
      <c r="AJ13" s="20"/>
      <c r="AK13" s="12" t="n">
        <f aca="false">COUNTIFS($G$3:$G$1002,"&gt;5",$D$3:$D$1002,"&lt;1800")</f>
        <v>39</v>
      </c>
      <c r="AL13" s="16" t="n">
        <f aca="false">COUNTIFS($G$3:$G$1002,"&gt;5",$D$3:$D$1002,"&lt;1800",$B$3:$B$1002,"=E")</f>
        <v>28</v>
      </c>
      <c r="AM13" s="16"/>
      <c r="AN13" s="16" t="n">
        <f aca="false">COUNTIFS($G$3:$G$1002,"&gt;5",$D$3:$D$1002,"&lt;1800",$B$3:$B$1002,"=S")</f>
        <v>5</v>
      </c>
      <c r="AO13" s="16"/>
      <c r="AP13" s="16" t="n">
        <f aca="false">COUNTIFS($G$3:$G$1002,"&gt;5",$D$3:$D$1002,"&lt;1800",$B$3:$B$1002,"=L")</f>
        <v>6</v>
      </c>
      <c r="AQ13" s="16"/>
    </row>
    <row r="14" customFormat="false" ht="16" hidden="false" customHeight="false" outlineLevel="0" collapsed="false">
      <c r="A14" s="0" t="s">
        <v>43</v>
      </c>
      <c r="B14" s="0" t="str">
        <f aca="false">LEFT(A14,1)</f>
        <v>E</v>
      </c>
      <c r="C14" s="1" t="n">
        <v>27268.411</v>
      </c>
      <c r="D14" s="1" t="n">
        <v>1800.042</v>
      </c>
      <c r="E14" s="1" t="n">
        <v>26163.3321252977</v>
      </c>
      <c r="F14" s="1" t="n">
        <v>3.91712522506713</v>
      </c>
      <c r="G14" s="1" t="n">
        <f aca="false">(C14-E14)*100/C14</f>
        <v>4.05259725145811</v>
      </c>
      <c r="H14" s="1" t="n">
        <f aca="false">F14/D14</f>
        <v>0.00217612990422842</v>
      </c>
      <c r="J14" s="0" t="n">
        <v>27000.621218015</v>
      </c>
      <c r="K14" s="0" t="n">
        <v>5.31907415390015</v>
      </c>
      <c r="L14" s="1" t="n">
        <f aca="false">(C14-J14)*100/C14</f>
        <v>0.98205128998914</v>
      </c>
      <c r="M14" s="0" t="n">
        <f aca="false">K14/D14</f>
        <v>0.00295497224725876</v>
      </c>
      <c r="O14" s="0" t="n">
        <v>27225.6701423186</v>
      </c>
      <c r="P14" s="0" t="n">
        <v>8.15197682380676</v>
      </c>
      <c r="Q14" s="7" t="n">
        <f aca="false">(C14-O14)*100/C14</f>
        <v>0.156741284563304</v>
      </c>
      <c r="R14" s="0" t="n">
        <f aca="false">P14/D14</f>
        <v>0.004528770341918</v>
      </c>
      <c r="V14" s="19" t="s">
        <v>44</v>
      </c>
      <c r="W14" s="21" t="n">
        <f aca="false">AVERAGEIFS(L3:L1002,J3:J1002,"&gt;0")</f>
        <v>1.11366007629581</v>
      </c>
      <c r="AC14" s="19" t="s">
        <v>44</v>
      </c>
      <c r="AD14" s="21" t="n">
        <f aca="false">AVERAGEIFS(Q3:Q1002,O3:O1002,"&gt;0")</f>
        <v>1.24209720462596</v>
      </c>
      <c r="AI14" s="20"/>
      <c r="AJ14" s="20"/>
      <c r="AK14" s="12"/>
      <c r="AL14" s="16"/>
      <c r="AM14" s="16"/>
      <c r="AN14" s="16"/>
      <c r="AO14" s="16"/>
      <c r="AP14" s="16"/>
      <c r="AQ14" s="16"/>
    </row>
    <row r="15" customFormat="false" ht="16" hidden="false" customHeight="true" outlineLevel="0" collapsed="false">
      <c r="A15" s="0" t="s">
        <v>45</v>
      </c>
      <c r="B15" s="0" t="str">
        <f aca="false">LEFT(A15,1)</f>
        <v>E</v>
      </c>
      <c r="C15" s="1" t="n">
        <v>33159.691</v>
      </c>
      <c r="D15" s="1" t="n">
        <v>1800.02</v>
      </c>
      <c r="E15" s="1" t="n">
        <v>31578.2130164695</v>
      </c>
      <c r="F15" s="1" t="n">
        <v>4.77883696556091</v>
      </c>
      <c r="G15" s="1" t="n">
        <f aca="false">(C15-E15)*100/C15</f>
        <v>4.76927840953192</v>
      </c>
      <c r="H15" s="1" t="n">
        <f aca="false">F15/D15</f>
        <v>0.00265487992664577</v>
      </c>
      <c r="J15" s="0" t="n">
        <v>33143.9968830521</v>
      </c>
      <c r="K15" s="0" t="n">
        <v>16.5040731430054</v>
      </c>
      <c r="L15" s="1" t="n">
        <f aca="false">(C15-J15)*100/C15</f>
        <v>0.0473288998617616</v>
      </c>
      <c r="M15" s="0" t="n">
        <f aca="false">K15/D15</f>
        <v>0.00916882764802912</v>
      </c>
      <c r="O15" s="0" t="n">
        <v>33024.3569712487</v>
      </c>
      <c r="P15" s="0" t="n">
        <v>7.99100089073181</v>
      </c>
      <c r="Q15" s="7" t="n">
        <f aca="false">(C15-O15)*100/C15</f>
        <v>0.40812813590857</v>
      </c>
      <c r="R15" s="0" t="n">
        <f aca="false">P15/D15</f>
        <v>0.00443939561267753</v>
      </c>
      <c r="V15" s="22"/>
      <c r="AC15" s="22"/>
      <c r="AI15" s="23" t="s">
        <v>46</v>
      </c>
      <c r="AJ15" s="23"/>
      <c r="AK15" s="12" t="n">
        <f aca="false">COUNTIFS($H$3:$H$1002,"&gt;1",$D$3:$D$1002,"&lt;1800")</f>
        <v>95</v>
      </c>
      <c r="AL15" s="16" t="n">
        <f aca="false">COUNTIFS($H$3:$H$1002,"&gt;1",$D$3:$D$1002,"&lt;1800",$B$3:$B$1002,"=E")</f>
        <v>66</v>
      </c>
      <c r="AM15" s="16"/>
      <c r="AN15" s="16" t="n">
        <f aca="false">COUNTIFS($H$3:$H$1002,"&gt;1",$D$3:$D$1002,"&lt;1800",$B$3:$B$1002,"=S")</f>
        <v>21</v>
      </c>
      <c r="AO15" s="16"/>
      <c r="AP15" s="16" t="n">
        <f aca="false">COUNTIFS($H$3:$H$1002,"&gt;1",$D$3:$D$1002,"&lt;1800",$B$3:$B$1002,"=L")</f>
        <v>8</v>
      </c>
      <c r="AQ15" s="16"/>
    </row>
    <row r="16" customFormat="false" ht="16" hidden="false" customHeight="false" outlineLevel="0" collapsed="false">
      <c r="A16" s="0" t="s">
        <v>47</v>
      </c>
      <c r="B16" s="0" t="str">
        <f aca="false">LEFT(A16,1)</f>
        <v>E</v>
      </c>
      <c r="C16" s="1" t="n">
        <v>34588.818</v>
      </c>
      <c r="D16" s="1" t="n">
        <v>54.777</v>
      </c>
      <c r="E16" s="1" t="n">
        <v>33167.8215365602</v>
      </c>
      <c r="F16" s="1" t="n">
        <v>4.9958860874176</v>
      </c>
      <c r="G16" s="1" t="n">
        <f aca="false">(C16-E16)*100/C16</f>
        <v>4.10825389708257</v>
      </c>
      <c r="H16" s="1" t="n">
        <f aca="false">F16/D16</f>
        <v>0.0912040836011026</v>
      </c>
      <c r="J16" s="0" t="n">
        <v>34529.4648678792</v>
      </c>
      <c r="K16" s="0" t="n">
        <v>14.6275329589844</v>
      </c>
      <c r="L16" s="1" t="n">
        <f aca="false">(C16-J16)*100/C16</f>
        <v>0.171596300633404</v>
      </c>
      <c r="M16" s="0" t="n">
        <f aca="false">K16/D16</f>
        <v>0.267037861857794</v>
      </c>
      <c r="O16" s="0" t="n">
        <v>34473.6616689206</v>
      </c>
      <c r="P16" s="0" t="n">
        <v>3.48318791389465</v>
      </c>
      <c r="Q16" s="7" t="n">
        <f aca="false">(C16-O16)*100/C16</f>
        <v>0.332929361967277</v>
      </c>
      <c r="R16" s="0" t="n">
        <f aca="false">P16/D16</f>
        <v>0.0635885118552431</v>
      </c>
      <c r="V16" s="22"/>
      <c r="AC16" s="22"/>
      <c r="AI16" s="23"/>
      <c r="AJ16" s="23"/>
      <c r="AK16" s="12"/>
      <c r="AL16" s="16"/>
      <c r="AM16" s="16"/>
      <c r="AN16" s="16"/>
      <c r="AO16" s="16"/>
      <c r="AP16" s="16"/>
      <c r="AQ16" s="16"/>
    </row>
    <row r="17" customFormat="false" ht="16" hidden="false" customHeight="true" outlineLevel="0" collapsed="false">
      <c r="A17" s="0" t="s">
        <v>48</v>
      </c>
      <c r="B17" s="0" t="str">
        <f aca="false">LEFT(A17,1)</f>
        <v>E</v>
      </c>
      <c r="C17" s="1" t="n">
        <v>41122.134</v>
      </c>
      <c r="D17" s="1" t="n">
        <v>1800.035</v>
      </c>
      <c r="E17" s="1" t="n">
        <v>39073.6164709879</v>
      </c>
      <c r="F17" s="1" t="n">
        <v>4.92384386062622</v>
      </c>
      <c r="G17" s="1" t="n">
        <f aca="false">(C17-E17)*100/C17</f>
        <v>4.98154480264107</v>
      </c>
      <c r="H17" s="1" t="n">
        <f aca="false">F17/D17</f>
        <v>0.0027354156228219</v>
      </c>
      <c r="J17" s="0" t="n">
        <v>40668.3688923366</v>
      </c>
      <c r="K17" s="0" t="n">
        <v>9.72500896453857</v>
      </c>
      <c r="L17" s="1" t="n">
        <f aca="false">(C17-J17)*100/C17</f>
        <v>1.10345710089701</v>
      </c>
      <c r="M17" s="0" t="n">
        <f aca="false">K17/D17</f>
        <v>0.00540267770601048</v>
      </c>
      <c r="O17" s="0" t="n">
        <v>40590.9945896438</v>
      </c>
      <c r="P17" s="0" t="n">
        <v>8.44269180297852</v>
      </c>
      <c r="Q17" s="7" t="n">
        <f aca="false">(C17-O17)*100/C17</f>
        <v>1.29161441465122</v>
      </c>
      <c r="R17" s="0" t="n">
        <f aca="false">P17/D17</f>
        <v>0.00469029313484378</v>
      </c>
      <c r="V17" s="22"/>
      <c r="AC17" s="22"/>
      <c r="AI17" s="20" t="s">
        <v>49</v>
      </c>
      <c r="AJ17" s="20"/>
      <c r="AK17" s="12" t="n">
        <f aca="false">COUNTIFS($G$3:$G$1002,"&gt;5",$H$3:$H$1002,"&gt;1",$D$3:$D$1002,"&lt;1800")</f>
        <v>0</v>
      </c>
      <c r="AL17" s="16" t="n">
        <f aca="false">COUNTIFS($G$3:$G$1002,"&gt;5",$H$3:$H$1002,"&gt;1",$D$3:$D$1002,"&lt;1800",$B$3:$B$1002,"=E")</f>
        <v>0</v>
      </c>
      <c r="AM17" s="16"/>
      <c r="AN17" s="16" t="n">
        <f aca="false">COUNTIFS($G$3:$G$1002,"&gt;5",$H$3:$H$1002,"&gt;1",$D$3:$D$1002,"&lt;1800",$B$3:$B$1002,"=S")</f>
        <v>0</v>
      </c>
      <c r="AO17" s="16"/>
      <c r="AP17" s="16" t="n">
        <f aca="false">COUNTIFS($G$3:$G$1002,"&gt;5",$H$3:$H$1002,"&gt;1",$D$3:$D$1002,"&lt;1800",$B$3:$B$1002,"=L")</f>
        <v>0</v>
      </c>
      <c r="AQ17" s="16"/>
    </row>
    <row r="18" customFormat="false" ht="16" hidden="false" customHeight="false" outlineLevel="0" collapsed="false">
      <c r="A18" s="0" t="s">
        <v>50</v>
      </c>
      <c r="B18" s="0" t="str">
        <f aca="false">LEFT(A18,1)</f>
        <v>E</v>
      </c>
      <c r="C18" s="1" t="n">
        <v>40071.778</v>
      </c>
      <c r="D18" s="1" t="n">
        <v>211.336</v>
      </c>
      <c r="E18" s="1" t="n">
        <v>37359.0744369686</v>
      </c>
      <c r="F18" s="1" t="n">
        <v>5.44931507110595</v>
      </c>
      <c r="G18" s="1" t="n">
        <f aca="false">(C18-E18)*100/C18</f>
        <v>6.7696111787987</v>
      </c>
      <c r="H18" s="1" t="n">
        <f aca="false">F18/D18</f>
        <v>0.0257850771809155</v>
      </c>
      <c r="J18" s="0" t="n">
        <v>39688.2361782563</v>
      </c>
      <c r="K18" s="0" t="n">
        <v>18.1122438907623</v>
      </c>
      <c r="L18" s="1" t="n">
        <f aca="false">(C18-J18)*100/C18</f>
        <v>0.957137019833963</v>
      </c>
      <c r="M18" s="0" t="n">
        <f aca="false">K18/D18</f>
        <v>0.0857035426560658</v>
      </c>
      <c r="O18" s="0" t="n">
        <v>39620.4758029513</v>
      </c>
      <c r="P18" s="0" t="n">
        <v>11.468602180481</v>
      </c>
      <c r="Q18" s="7" t="n">
        <f aca="false">(C18-O18)*100/C18</f>
        <v>1.12623452108536</v>
      </c>
      <c r="R18" s="0" t="n">
        <f aca="false">P18/D18</f>
        <v>0.0542671489026051</v>
      </c>
      <c r="V18" s="22"/>
      <c r="AC18" s="22"/>
      <c r="AI18" s="20"/>
      <c r="AJ18" s="20"/>
      <c r="AK18" s="12"/>
      <c r="AL18" s="16"/>
      <c r="AM18" s="16"/>
      <c r="AN18" s="16"/>
      <c r="AO18" s="16"/>
      <c r="AP18" s="16"/>
      <c r="AQ18" s="16"/>
    </row>
    <row r="19" customFormat="false" ht="16" hidden="false" customHeight="false" outlineLevel="0" collapsed="false">
      <c r="A19" s="0" t="s">
        <v>51</v>
      </c>
      <c r="B19" s="0" t="str">
        <f aca="false">LEFT(A19,1)</f>
        <v>E</v>
      </c>
      <c r="C19" s="1" t="n">
        <v>41612.46</v>
      </c>
      <c r="D19" s="1" t="n">
        <v>139.485</v>
      </c>
      <c r="E19" s="1" t="n">
        <v>39570.6334380884</v>
      </c>
      <c r="F19" s="1" t="n">
        <v>5.13935422897338</v>
      </c>
      <c r="G19" s="1" t="n">
        <f aca="false">(C19-E19)*100/C19</f>
        <v>4.90676725651788</v>
      </c>
      <c r="H19" s="1" t="n">
        <f aca="false">F19/D19</f>
        <v>0.0368452108038383</v>
      </c>
      <c r="J19" s="0" t="n">
        <v>41115.1843820476</v>
      </c>
      <c r="K19" s="0" t="n">
        <v>13.109943151474</v>
      </c>
      <c r="L19" s="1" t="n">
        <f aca="false">(C19-J19)*100/C19</f>
        <v>1.19501615129785</v>
      </c>
      <c r="M19" s="0" t="n">
        <f aca="false">K19/D19</f>
        <v>0.0939881933646915</v>
      </c>
      <c r="O19" s="0" t="n">
        <v>41188.4679952964</v>
      </c>
      <c r="P19" s="0" t="n">
        <v>5.84642004966736</v>
      </c>
      <c r="Q19" s="7" t="n">
        <f aca="false">(C19-O19)*100/C19</f>
        <v>1.01890636771671</v>
      </c>
      <c r="R19" s="0" t="n">
        <f aca="false">P19/D19</f>
        <v>0.0419143280615647</v>
      </c>
      <c r="V19" s="22"/>
      <c r="AC19" s="22"/>
      <c r="AI19" s="20"/>
      <c r="AJ19" s="20"/>
      <c r="AK19" s="12"/>
      <c r="AL19" s="16"/>
      <c r="AM19" s="16"/>
      <c r="AN19" s="16"/>
      <c r="AO19" s="16"/>
      <c r="AP19" s="16"/>
      <c r="AQ19" s="16"/>
    </row>
    <row r="20" customFormat="false" ht="16" hidden="false" customHeight="false" outlineLevel="0" collapsed="false">
      <c r="A20" s="0" t="s">
        <v>52</v>
      </c>
      <c r="B20" s="0" t="str">
        <f aca="false">LEFT(A20,1)</f>
        <v>E</v>
      </c>
      <c r="C20" s="1" t="n">
        <v>27412.088</v>
      </c>
      <c r="D20" s="1" t="n">
        <v>85.776</v>
      </c>
      <c r="E20" s="1" t="n">
        <v>25921.6524532754</v>
      </c>
      <c r="F20" s="1" t="n">
        <v>3.9576358795166</v>
      </c>
      <c r="G20" s="1" t="n">
        <f aca="false">(C20-E20)*100/C20</f>
        <v>5.43714709629051</v>
      </c>
      <c r="H20" s="1" t="n">
        <f aca="false">F20/D20</f>
        <v>0.0461391983715328</v>
      </c>
      <c r="J20" s="0" t="n">
        <v>27196.7716390555</v>
      </c>
      <c r="K20" s="0" t="n">
        <v>5.69639587402344</v>
      </c>
      <c r="L20" s="1" t="n">
        <f aca="false">(C20-J20)*100/C20</f>
        <v>0.785479606458694</v>
      </c>
      <c r="M20" s="0" t="n">
        <f aca="false">K20/D20</f>
        <v>0.0664101365652798</v>
      </c>
      <c r="O20" s="0" t="n">
        <v>27313.1832711138</v>
      </c>
      <c r="P20" s="0" t="n">
        <v>9.09992480278015</v>
      </c>
      <c r="Q20" s="7" t="n">
        <f aca="false">(C20-O20)*100/C20</f>
        <v>0.360806987363353</v>
      </c>
      <c r="R20" s="0" t="n">
        <f aca="false">P20/D20</f>
        <v>0.106089404994173</v>
      </c>
      <c r="V20" s="22"/>
      <c r="AC20" s="22"/>
      <c r="AI20" s="24" t="s">
        <v>53</v>
      </c>
      <c r="AJ20" s="24"/>
      <c r="AK20" s="19" t="n">
        <f aca="false">MAX(G3:G1002)</f>
        <v>6.99074615602504</v>
      </c>
      <c r="AL20" s="25" t="n">
        <f aca="false">_xlfn.MAXIFS($G$3:$G$1002,$B$3:$B$1002,"=E")</f>
        <v>6.99074615602504</v>
      </c>
      <c r="AM20" s="25"/>
      <c r="AN20" s="25" t="n">
        <f aca="false">_xlfn.MAXIFS($G$3:$G$1002,$B$3:$B$1002,"=S")</f>
        <v>6.89775513075315</v>
      </c>
      <c r="AO20" s="25"/>
      <c r="AP20" s="25" t="n">
        <f aca="false">_xlfn.MAXIFS($G$3:$G$1002,$B$3:$B$1002,"=L")</f>
        <v>6.25682996314322</v>
      </c>
      <c r="AQ20" s="25"/>
    </row>
    <row r="21" customFormat="false" ht="16" hidden="false" customHeight="false" outlineLevel="0" collapsed="false">
      <c r="A21" s="0" t="s">
        <v>54</v>
      </c>
      <c r="B21" s="0" t="str">
        <f aca="false">LEFT(A21,1)</f>
        <v>E</v>
      </c>
      <c r="C21" s="1" t="n">
        <v>40322.999</v>
      </c>
      <c r="D21" s="1" t="n">
        <v>185.827</v>
      </c>
      <c r="E21" s="1" t="n">
        <v>38376.0961438206</v>
      </c>
      <c r="F21" s="1" t="n">
        <v>6.41479110717773</v>
      </c>
      <c r="G21" s="1" t="n">
        <f aca="false">(C21-E21)*100/C21</f>
        <v>4.82826898906851</v>
      </c>
      <c r="H21" s="1" t="n">
        <f aca="false">F21/D21</f>
        <v>0.0345202317595276</v>
      </c>
      <c r="J21" s="0" t="n">
        <v>39933.7698571273</v>
      </c>
      <c r="K21" s="0" t="n">
        <v>8.93306517601013</v>
      </c>
      <c r="L21" s="1" t="n">
        <f aca="false">(C21-J21)*100/C21</f>
        <v>0.965278259369363</v>
      </c>
      <c r="M21" s="0" t="n">
        <f aca="false">K21/D21</f>
        <v>0.0480719442062248</v>
      </c>
      <c r="O21" s="0" t="n">
        <v>39900.1506353565</v>
      </c>
      <c r="P21" s="0" t="n">
        <v>6.93673706054688</v>
      </c>
      <c r="Q21" s="7" t="n">
        <f aca="false">(C21-O21)*100/C21</f>
        <v>1.04865306433055</v>
      </c>
      <c r="R21" s="0" t="n">
        <f aca="false">P21/D21</f>
        <v>0.0373290052605212</v>
      </c>
      <c r="V21" s="22"/>
      <c r="X21" s="0" t="s">
        <v>55</v>
      </c>
      <c r="Y21" s="0" t="s">
        <v>56</v>
      </c>
      <c r="Z21" s="0" t="s">
        <v>57</v>
      </c>
      <c r="AC21" s="22"/>
      <c r="AE21" s="0" t="s">
        <v>55</v>
      </c>
      <c r="AF21" s="0" t="s">
        <v>56</v>
      </c>
      <c r="AG21" s="0" t="s">
        <v>57</v>
      </c>
      <c r="AI21" s="24" t="s">
        <v>58</v>
      </c>
      <c r="AJ21" s="24"/>
      <c r="AK21" s="19" t="n">
        <f aca="false">MEDIAN(G3:G1002)</f>
        <v>3.1695092786367</v>
      </c>
      <c r="AL21" s="25" t="n">
        <f aca="false" t="array" ref="AL21:AL21">MEDIAN(IF($B$3:$B$1002="E",$G$3:$G1002))</f>
        <v>3.6345540075833</v>
      </c>
      <c r="AM21" s="25"/>
      <c r="AN21" s="25" t="n">
        <f aca="false" t="array" ref="AN21:AN21">MEDIAN(IF($B$3:$B$1002="S",$G$3:$G1002))</f>
        <v>3.28507902437692</v>
      </c>
      <c r="AO21" s="25"/>
      <c r="AP21" s="25" t="n">
        <f aca="false" t="array" ref="AP21:AP21">MEDIAN(IF($B$3:$B$1002="L",$G$3:$G1002))</f>
        <v>2.487954152357</v>
      </c>
      <c r="AQ21" s="25"/>
    </row>
    <row r="22" customFormat="false" ht="16" hidden="false" customHeight="false" outlineLevel="0" collapsed="false">
      <c r="A22" s="0" t="s">
        <v>59</v>
      </c>
      <c r="B22" s="0" t="str">
        <f aca="false">LEFT(A22,1)</f>
        <v>E</v>
      </c>
      <c r="C22" s="1" t="n">
        <v>40005.91</v>
      </c>
      <c r="D22" s="1" t="n">
        <v>1800.036</v>
      </c>
      <c r="E22" s="1" t="n">
        <v>37898.7050779264</v>
      </c>
      <c r="F22" s="1" t="n">
        <v>6.49014687538147</v>
      </c>
      <c r="G22" s="1" t="n">
        <f aca="false">(C22-E22)*100/C22</f>
        <v>5.26723407134996</v>
      </c>
      <c r="H22" s="1" t="n">
        <f aca="false">F22/D22</f>
        <v>0.00360556504168887</v>
      </c>
      <c r="J22" s="0" t="n">
        <v>39696.5375469684</v>
      </c>
      <c r="K22" s="0" t="n">
        <v>15.7843587398529</v>
      </c>
      <c r="L22" s="1" t="n">
        <f aca="false">(C22-J22)*100/C22</f>
        <v>0.77331687501067</v>
      </c>
      <c r="M22" s="0" t="n">
        <f aca="false">K22/D22</f>
        <v>0.00876891281055096</v>
      </c>
      <c r="O22" s="0" t="n">
        <v>39683.8002531174</v>
      </c>
      <c r="P22" s="0" t="n">
        <v>7.2541229724884</v>
      </c>
      <c r="Q22" s="7" t="n">
        <f aca="false">(C22-O22)*100/C22</f>
        <v>0.805155405495277</v>
      </c>
      <c r="R22" s="0" t="n">
        <f aca="false">P22/D22</f>
        <v>0.00402998771829475</v>
      </c>
      <c r="V22" s="0" t="s">
        <v>60</v>
      </c>
      <c r="W22" s="0" t="n">
        <f aca="false">COUNTIF(M3:M1002,"&lt;0,5")</f>
        <v>771</v>
      </c>
      <c r="X22" s="0" t="n">
        <f aca="false">COUNTIFS(D3:D1002,"&gt;5",M3:M1002,"&lt;0,5")</f>
        <v>708</v>
      </c>
      <c r="Y22" s="0" t="n">
        <f aca="false">COUNTIFS(D3:D1002,"&gt;10",M3:M1002,"&lt;0,5")</f>
        <v>685</v>
      </c>
      <c r="Z22" s="0" t="n">
        <f aca="false">COUNTIFS(D3:D1002,"&gt;20",M3:M1002,"&lt;0,5")</f>
        <v>665</v>
      </c>
      <c r="AC22" s="0" t="s">
        <v>60</v>
      </c>
      <c r="AD22" s="0" t="n">
        <f aca="false">COUNTIF(R3:R1002,"&lt;0,5")</f>
        <v>904</v>
      </c>
      <c r="AI22" s="24" t="s">
        <v>61</v>
      </c>
      <c r="AJ22" s="24"/>
      <c r="AK22" s="19" t="n">
        <f aca="false">AVERAGE(G3:G1002)</f>
        <v>3.26245758976744</v>
      </c>
      <c r="AL22" s="25" t="n">
        <f aca="false">AVERAGEIFS($G$3:$G$1002,$B$3:$B$1002,"=E")</f>
        <v>3.65580868343958</v>
      </c>
      <c r="AM22" s="25"/>
      <c r="AN22" s="25" t="n">
        <f aca="false">AVERAGEIFS($G$3:$G$1002,$B$3:$B$1002,"=S")</f>
        <v>3.4134668158202</v>
      </c>
      <c r="AO22" s="25"/>
      <c r="AP22" s="25" t="n">
        <f aca="false">AVERAGEIFS($G$3:$G$1002,$B$3:$B$1002,"=L")</f>
        <v>2.48592681271569</v>
      </c>
      <c r="AQ22" s="25"/>
    </row>
    <row r="23" customFormat="false" ht="16" hidden="false" customHeight="false" outlineLevel="0" collapsed="false">
      <c r="A23" s="0" t="s">
        <v>62</v>
      </c>
      <c r="B23" s="0" t="str">
        <f aca="false">LEFT(A23,1)</f>
        <v>E</v>
      </c>
      <c r="C23" s="1" t="n">
        <v>28115.543</v>
      </c>
      <c r="D23" s="1" t="n">
        <v>55.877</v>
      </c>
      <c r="E23" s="1" t="n">
        <v>26887.0032373901</v>
      </c>
      <c r="F23" s="1" t="n">
        <v>4.38867306709289</v>
      </c>
      <c r="G23" s="1" t="n">
        <f aca="false">(C23-E23)*100/C23</f>
        <v>4.36961065489612</v>
      </c>
      <c r="H23" s="1" t="n">
        <f aca="false">F23/D23</f>
        <v>0.0785416730871895</v>
      </c>
      <c r="J23" s="0" t="n">
        <v>27975.3019014721</v>
      </c>
      <c r="K23" s="0" t="n">
        <v>5.39138793945313</v>
      </c>
      <c r="L23" s="1" t="n">
        <f aca="false">(C23-J23)*100/C23</f>
        <v>0.498802738854876</v>
      </c>
      <c r="M23" s="0" t="n">
        <f aca="false">K23/D23</f>
        <v>0.096486710801459</v>
      </c>
      <c r="O23" s="0" t="n">
        <v>27964.7251872358</v>
      </c>
      <c r="P23" s="0" t="n">
        <v>4.65693593025208</v>
      </c>
      <c r="Q23" s="7" t="n">
        <f aca="false">(C23-O23)*100/C23</f>
        <v>0.536421483178295</v>
      </c>
      <c r="R23" s="0" t="n">
        <f aca="false">P23/D23</f>
        <v>0.0833426263087151</v>
      </c>
      <c r="V23" s="19" t="s">
        <v>63</v>
      </c>
      <c r="W23" s="0" t="n">
        <f aca="false">COUNTIFS(M3:M1002,"&gt;0,5",M3:M1002,"&lt;1")</f>
        <v>94</v>
      </c>
      <c r="X23" s="0" t="n">
        <f aca="false">COUNTIFS(M3:M1002,"&gt;0,5",M3:M1002,"&lt;1",D3:D1002,"&gt;5")</f>
        <v>36</v>
      </c>
      <c r="Y23" s="0" t="n">
        <f aca="false">COUNTIFS(M3:M1002,"&gt;0,5",M3:M1002,"&lt;1",D3:D1002,"&gt;10")</f>
        <v>16</v>
      </c>
      <c r="Z23" s="0" t="n">
        <f aca="false">COUNTIFS(M3:M1002,"&gt;0,5",M3:M1002,"&lt;1",D3:D1002,"&gt;20")</f>
        <v>1</v>
      </c>
      <c r="AC23" s="19" t="s">
        <v>63</v>
      </c>
      <c r="AD23" s="0" t="n">
        <f aca="false">COUNTIFS(R3:R1002,"&gt;0,5",R3:R1002,"&lt;1")</f>
        <v>63</v>
      </c>
      <c r="AI23" s="24" t="s">
        <v>64</v>
      </c>
      <c r="AJ23" s="24"/>
      <c r="AK23" s="19" t="n">
        <f aca="false">STDEV(G3:G1002)</f>
        <v>1.1690050047689</v>
      </c>
      <c r="AL23" s="25" t="n">
        <f aca="false" t="array" ref="AL23:AL23">STDEV(IF($B$3:$B$1002="E",$G$3:$G1002))</f>
        <v>1.12581515564778</v>
      </c>
      <c r="AM23" s="25"/>
      <c r="AN23" s="25" t="n">
        <f aca="false" t="array" ref="AN23:AN23">STDEV(IF($B$3:$B$1002="S",$G$3:$G1002))</f>
        <v>0.909596522188341</v>
      </c>
      <c r="AO23" s="25"/>
      <c r="AP23" s="25" t="n">
        <f aca="false" t="array" ref="AP23:AP23">STDEV(IF($B$3:$B$1002="L",$G$3:$G1002))</f>
        <v>1.19297454134435</v>
      </c>
      <c r="AQ23" s="25"/>
    </row>
    <row r="24" customFormat="false" ht="16" hidden="false" customHeight="false" outlineLevel="0" collapsed="false">
      <c r="A24" s="0" t="s">
        <v>65</v>
      </c>
      <c r="B24" s="0" t="str">
        <f aca="false">LEFT(A24,1)</f>
        <v>E</v>
      </c>
      <c r="C24" s="1" t="n">
        <v>28755.77</v>
      </c>
      <c r="D24" s="1" t="n">
        <v>46.658</v>
      </c>
      <c r="E24" s="1" t="n">
        <v>27625.1937103356</v>
      </c>
      <c r="F24" s="1" t="n">
        <v>4.93081784248352</v>
      </c>
      <c r="G24" s="1" t="n">
        <f aca="false">(C24-E24)*100/C24</f>
        <v>3.93165020329625</v>
      </c>
      <c r="H24" s="1" t="n">
        <f aca="false">F24/D24</f>
        <v>0.105680008626249</v>
      </c>
      <c r="J24" s="0" t="n">
        <v>28491.1749371471</v>
      </c>
      <c r="K24" s="0" t="n">
        <v>7.18410301208496</v>
      </c>
      <c r="L24" s="1" t="n">
        <f aca="false">(C24-J24)*100/C24</f>
        <v>0.920145984103089</v>
      </c>
      <c r="M24" s="0" t="n">
        <f aca="false">K24/D24</f>
        <v>0.153973659652899</v>
      </c>
      <c r="O24" s="0" t="n">
        <v>28571.1635928228</v>
      </c>
      <c r="P24" s="0" t="n">
        <v>14.3443448543549</v>
      </c>
      <c r="Q24" s="7" t="n">
        <f aca="false">(C24-O24)*100/C24</f>
        <v>0.641980399680626</v>
      </c>
      <c r="R24" s="0" t="n">
        <f aca="false">P24/D24</f>
        <v>0.307435913548692</v>
      </c>
      <c r="V24" s="0" t="s">
        <v>66</v>
      </c>
      <c r="W24" s="0" t="n">
        <f aca="false">COUNTIF(M3:M1002,"&gt;1")</f>
        <v>135</v>
      </c>
      <c r="X24" s="0" t="n">
        <f aca="false">COUNTIFS(M3:M1002,"&gt;1",D3:D1002,"&gt;5")</f>
        <v>51</v>
      </c>
      <c r="Y24" s="0" t="n">
        <f aca="false">COUNTIFS(M3:M1002,"&gt;1",D3:D1002,"&gt;10")</f>
        <v>10</v>
      </c>
      <c r="Z24" s="0" t="n">
        <f aca="false">COUNTIFS(M3:M1002,"&gt;1",D3:D1002,"&gt;20")</f>
        <v>0</v>
      </c>
      <c r="AC24" s="0" t="s">
        <v>66</v>
      </c>
      <c r="AD24" s="0" t="n">
        <f aca="false">COUNTIF(R3:R1002,"&gt;1")</f>
        <v>33</v>
      </c>
      <c r="AI24" s="26" t="s">
        <v>67</v>
      </c>
      <c r="AJ24" s="26"/>
      <c r="AK24" s="19" t="n">
        <f aca="false">MAX(H3:H1002)</f>
        <v>6.47672079022233</v>
      </c>
      <c r="AL24" s="25" t="n">
        <f aca="false">_xlfn.MAXIFS($H$3:$H$1002,$B$3:$B$1002,"=E")</f>
        <v>6.47672079022233</v>
      </c>
      <c r="AM24" s="25"/>
      <c r="AN24" s="25" t="n">
        <f aca="false">_xlfn.MAXIFS($H$3:$H$1002,$B$3:$B$1002,"=S")</f>
        <v>2.04253363123511</v>
      </c>
      <c r="AO24" s="25"/>
      <c r="AP24" s="25" t="n">
        <f aca="false">_xlfn.MAXIFS($H$3:$H$1002,$B$3:$B$1002,"=L")</f>
        <v>1.77730900023628</v>
      </c>
      <c r="AQ24" s="25"/>
    </row>
    <row r="25" customFormat="false" ht="16" hidden="false" customHeight="false" outlineLevel="0" collapsed="false">
      <c r="A25" s="0" t="s">
        <v>68</v>
      </c>
      <c r="B25" s="0" t="str">
        <f aca="false">LEFT(A25,1)</f>
        <v>E</v>
      </c>
      <c r="C25" s="1" t="n">
        <v>33114.216</v>
      </c>
      <c r="D25" s="1" t="n">
        <v>83.47</v>
      </c>
      <c r="E25" s="1" t="n">
        <v>31811.6241048216</v>
      </c>
      <c r="F25" s="1" t="n">
        <v>5.15739393234252</v>
      </c>
      <c r="G25" s="1" t="n">
        <f aca="false">(C25-E25)*100/C25</f>
        <v>3.93363350404672</v>
      </c>
      <c r="H25" s="1" t="n">
        <f aca="false">F25/D25</f>
        <v>0.0617873958589016</v>
      </c>
      <c r="J25" s="0" t="n">
        <v>32985.8646881541</v>
      </c>
      <c r="K25" s="0" t="n">
        <v>13.7812161445618</v>
      </c>
      <c r="L25" s="1" t="n">
        <f aca="false">(C25-J25)*100/C25</f>
        <v>0.387601844011218</v>
      </c>
      <c r="M25" s="0" t="n">
        <f aca="false">K25/D25</f>
        <v>0.16510382346426</v>
      </c>
      <c r="O25" s="0" t="n">
        <v>32871.8896738268</v>
      </c>
      <c r="P25" s="0" t="n">
        <v>7.09988307952881</v>
      </c>
      <c r="Q25" s="7" t="n">
        <f aca="false">(C25-O25)*100/C25</f>
        <v>0.731789410847482</v>
      </c>
      <c r="R25" s="0" t="n">
        <f aca="false">P25/D25</f>
        <v>0.085059100030296</v>
      </c>
      <c r="V25" s="19"/>
      <c r="AC25" s="19"/>
      <c r="AI25" s="26" t="s">
        <v>69</v>
      </c>
      <c r="AJ25" s="26"/>
      <c r="AK25" s="19" t="n">
        <f aca="false">MEDIAN(H3:H1002)</f>
        <v>0.0768636022840584</v>
      </c>
      <c r="AL25" s="25" t="n">
        <f aca="false" t="array" ref="AL25:AL25">MEDIAN(IF($B$3:$B$1002="E",$H$3:$H1002))</f>
        <v>0.0677571627845065</v>
      </c>
      <c r="AM25" s="25"/>
      <c r="AN25" s="25" t="n">
        <f aca="false" t="array" ref="AN25:AN25">MEDIAN(IF($B$3:$B$1002="S",$H$3:$H1002))</f>
        <v>0.0424447588722848</v>
      </c>
      <c r="AO25" s="25"/>
      <c r="AP25" s="25" t="n">
        <f aca="false" t="array" ref="AP25:AP25">MEDIAN(IF($B$3:$B$1002="L",$H$3:$H1002))</f>
        <v>0.234405315202268</v>
      </c>
      <c r="AQ25" s="25"/>
    </row>
    <row r="26" customFormat="false" ht="16" hidden="false" customHeight="false" outlineLevel="0" collapsed="false">
      <c r="A26" s="0" t="s">
        <v>70</v>
      </c>
      <c r="B26" s="0" t="str">
        <f aca="false">LEFT(A26,1)</f>
        <v>E</v>
      </c>
      <c r="C26" s="1" t="n">
        <v>42070.433</v>
      </c>
      <c r="D26" s="1" t="n">
        <v>87.044</v>
      </c>
      <c r="E26" s="1" t="n">
        <v>40557.6706844174</v>
      </c>
      <c r="F26" s="1" t="n">
        <v>7.07934808731079</v>
      </c>
      <c r="G26" s="1" t="n">
        <f aca="false">(C26-E26)*100/C26</f>
        <v>3.59578499128497</v>
      </c>
      <c r="H26" s="1" t="n">
        <f aca="false">F26/D26</f>
        <v>0.0813306843356324</v>
      </c>
      <c r="J26" s="0" t="n">
        <v>41492.3440688085</v>
      </c>
      <c r="K26" s="0" t="n">
        <v>5.83940291404724</v>
      </c>
      <c r="L26" s="1" t="n">
        <f aca="false">(C26-J26)*100/C26</f>
        <v>1.37409788768161</v>
      </c>
      <c r="M26" s="0" t="n">
        <f aca="false">K26/D26</f>
        <v>0.0670856453523188</v>
      </c>
      <c r="O26" s="0" t="n">
        <v>41446.6530083133</v>
      </c>
      <c r="P26" s="0" t="n">
        <v>6.57535290718079</v>
      </c>
      <c r="Q26" s="7" t="n">
        <f aca="false">(C26-O26)*100/C26</f>
        <v>1.48270399709627</v>
      </c>
      <c r="R26" s="0" t="n">
        <f aca="false">P26/D26</f>
        <v>0.0755405646245667</v>
      </c>
      <c r="V26" s="19"/>
      <c r="X26" s="0" t="s">
        <v>71</v>
      </c>
      <c r="AC26" s="19"/>
      <c r="AE26" s="0" t="s">
        <v>71</v>
      </c>
      <c r="AI26" s="26" t="s">
        <v>72</v>
      </c>
      <c r="AJ26" s="26"/>
      <c r="AK26" s="19" t="n">
        <f aca="false">AVERAGE(H3:H1002)</f>
        <v>0.378632845118738</v>
      </c>
      <c r="AL26" s="25" t="n">
        <f aca="false">AVERAGEIFS($H$3:$H$1002,$B$3:$B$1002,"=E")</f>
        <v>0.602374323632022</v>
      </c>
      <c r="AM26" s="25"/>
      <c r="AN26" s="25" t="n">
        <f aca="false">AVERAGEIFS($H$3:$H$1002,$B$3:$B$1002,"=S")</f>
        <v>0.201754318998328</v>
      </c>
      <c r="AO26" s="25"/>
      <c r="AP26" s="25" t="n">
        <f aca="false">AVERAGEIFS($H$3:$H$1002,$B$3:$B$1002,"=L")</f>
        <v>0.308861566677852</v>
      </c>
      <c r="AQ26" s="25"/>
      <c r="AS26" s="19"/>
    </row>
    <row r="27" customFormat="false" ht="16" hidden="false" customHeight="false" outlineLevel="0" collapsed="false">
      <c r="A27" s="0" t="s">
        <v>73</v>
      </c>
      <c r="B27" s="0" t="str">
        <f aca="false">LEFT(A27,1)</f>
        <v>E</v>
      </c>
      <c r="C27" s="1" t="n">
        <v>42176.997</v>
      </c>
      <c r="D27" s="1" t="n">
        <v>1800.02</v>
      </c>
      <c r="E27" s="1" t="n">
        <v>40573.5792015873</v>
      </c>
      <c r="F27" s="1" t="n">
        <v>6.76750612258911</v>
      </c>
      <c r="G27" s="1" t="n">
        <f aca="false">(C27-E27)*100/C27</f>
        <v>3.80164049710012</v>
      </c>
      <c r="H27" s="1" t="n">
        <f aca="false">F27/D27</f>
        <v>0.00375968384939562</v>
      </c>
      <c r="J27" s="0" t="n">
        <v>41873.2793860859</v>
      </c>
      <c r="K27" s="0" t="n">
        <v>8.11961030960083</v>
      </c>
      <c r="L27" s="1" t="n">
        <f aca="false">(C27-J27)*100/C27</f>
        <v>0.720102509702371</v>
      </c>
      <c r="M27" s="0" t="n">
        <f aca="false">K27/D27</f>
        <v>0.00451084449595051</v>
      </c>
      <c r="O27" s="0" t="n">
        <v>41901.1012092779</v>
      </c>
      <c r="P27" s="0" t="n">
        <v>9.53073000907898</v>
      </c>
      <c r="Q27" s="7" t="n">
        <f aca="false">(C27-O27)*100/C27</f>
        <v>0.654138061849546</v>
      </c>
      <c r="R27" s="0" t="n">
        <f aca="false">P27/D27</f>
        <v>0.00529479117403083</v>
      </c>
      <c r="V27" s="19"/>
      <c r="AI27" s="26" t="s">
        <v>74</v>
      </c>
      <c r="AJ27" s="26"/>
      <c r="AK27" s="19" t="n">
        <f aca="false">STDEV(H3:H1002)</f>
        <v>0.790044240207914</v>
      </c>
      <c r="AL27" s="25" t="n">
        <f aca="false" t="array" ref="AL27:AL27">STDEV(IF($B$3:$B$1002="E",$H$3:$H1002))</f>
        <v>1.18988748058033</v>
      </c>
      <c r="AM27" s="25"/>
      <c r="AN27" s="25" t="n">
        <f aca="false" t="array" ref="AN27:AN27">STDEV(IF($B$3:$B$1002="S",$H$3:$H1002))</f>
        <v>0.355427457038059</v>
      </c>
      <c r="AO27" s="25"/>
      <c r="AP27" s="25" t="n">
        <f aca="false" t="array" ref="AP27:AP27">STDEV(IF($B$3:$B$1002="L",$H$3:$H1002))</f>
        <v>0.281392024588424</v>
      </c>
      <c r="AQ27" s="25"/>
      <c r="AS27" s="19"/>
    </row>
    <row r="28" customFormat="false" ht="16" hidden="false" customHeight="false" outlineLevel="0" collapsed="false">
      <c r="A28" s="0" t="s">
        <v>75</v>
      </c>
      <c r="B28" s="0" t="str">
        <f aca="false">LEFT(A28,1)</f>
        <v>E</v>
      </c>
      <c r="C28" s="1" t="n">
        <v>38458.787</v>
      </c>
      <c r="D28" s="1" t="n">
        <v>1800.033</v>
      </c>
      <c r="E28" s="1" t="n">
        <v>36338.0964575672</v>
      </c>
      <c r="F28" s="1" t="n">
        <v>5.21797204017639</v>
      </c>
      <c r="G28" s="1" t="n">
        <f aca="false">(C28-E28)*100/C28</f>
        <v>5.51418988444123</v>
      </c>
      <c r="H28" s="1" t="n">
        <f aca="false">F28/D28</f>
        <v>0.00289882021061636</v>
      </c>
      <c r="J28" s="0" t="n">
        <v>38072.7850341305</v>
      </c>
      <c r="K28" s="0" t="n">
        <v>8.13079500198364</v>
      </c>
      <c r="L28" s="1" t="n">
        <f aca="false">(C28-J28)*100/C28</f>
        <v>1.00367691229971</v>
      </c>
      <c r="M28" s="0" t="n">
        <f aca="false">K28/D28</f>
        <v>0.00451702552230078</v>
      </c>
      <c r="O28" s="0" t="n">
        <v>37983.42722238</v>
      </c>
      <c r="P28" s="0" t="n">
        <v>4.94060707092285</v>
      </c>
      <c r="Q28" s="7" t="n">
        <f aca="false">(C28-O28)*100/C28</f>
        <v>1.23602384448572</v>
      </c>
      <c r="R28" s="0" t="n">
        <f aca="false">P28/D28</f>
        <v>0.00274473138599284</v>
      </c>
    </row>
    <row r="29" customFormat="false" ht="16" hidden="false" customHeight="false" outlineLevel="0" collapsed="false">
      <c r="A29" s="0" t="s">
        <v>76</v>
      </c>
      <c r="B29" s="0" t="str">
        <f aca="false">LEFT(A29,1)</f>
        <v>E</v>
      </c>
      <c r="C29" s="1" t="n">
        <v>31902.434</v>
      </c>
      <c r="D29" s="1" t="n">
        <v>67.432</v>
      </c>
      <c r="E29" s="1" t="n">
        <v>30716.133037119</v>
      </c>
      <c r="F29" s="1" t="n">
        <v>5.06310701370239</v>
      </c>
      <c r="G29" s="1" t="n">
        <f aca="false">(C29-E29)*100/C29</f>
        <v>3.71852806867651</v>
      </c>
      <c r="H29" s="1" t="n">
        <f aca="false">F29/D29</f>
        <v>0.0750846336116738</v>
      </c>
      <c r="J29" s="0" t="n">
        <v>31833.7946337262</v>
      </c>
      <c r="K29" s="0" t="n">
        <v>13.8307321071625</v>
      </c>
      <c r="L29" s="1" t="n">
        <f aca="false">(C29-J29)*100/C29</f>
        <v>0.215154010737274</v>
      </c>
      <c r="M29" s="0" t="n">
        <f aca="false">K29/D29</f>
        <v>0.205106360587888</v>
      </c>
      <c r="O29" s="0" t="n">
        <v>31716.1853720159</v>
      </c>
      <c r="P29" s="0" t="n">
        <v>7.10491490364075</v>
      </c>
      <c r="Q29" s="7" t="n">
        <f aca="false">(C29-O29)*100/C29</f>
        <v>0.583806953363181</v>
      </c>
      <c r="R29" s="0" t="n">
        <f aca="false">P29/D29</f>
        <v>0.105364143190781</v>
      </c>
    </row>
    <row r="30" customFormat="false" ht="16" hidden="false" customHeight="false" outlineLevel="0" collapsed="false">
      <c r="A30" s="0" t="s">
        <v>77</v>
      </c>
      <c r="B30" s="0" t="str">
        <f aca="false">LEFT(A30,1)</f>
        <v>E</v>
      </c>
      <c r="C30" s="1" t="n">
        <v>39069.934</v>
      </c>
      <c r="D30" s="1" t="n">
        <v>214.851</v>
      </c>
      <c r="E30" s="1" t="n">
        <v>37432.2028949588</v>
      </c>
      <c r="F30" s="1" t="n">
        <v>6.5027048587799</v>
      </c>
      <c r="G30" s="1" t="n">
        <f aca="false">(C30-E30)*100/C30</f>
        <v>4.19179388693414</v>
      </c>
      <c r="H30" s="1" t="n">
        <f aca="false">F30/D30</f>
        <v>0.0302661139989104</v>
      </c>
      <c r="J30" s="0" t="n">
        <v>38773.6185309194</v>
      </c>
      <c r="K30" s="0" t="n">
        <v>84.9529218673706</v>
      </c>
      <c r="L30" s="1" t="n">
        <f aca="false">(C30-J30)*100/C30</f>
        <v>0.75842326501132</v>
      </c>
      <c r="M30" s="0" t="n">
        <f aca="false">K30/D30</f>
        <v>0.395403893244018</v>
      </c>
      <c r="O30" s="0" t="n">
        <v>38607.5833856552</v>
      </c>
      <c r="P30" s="0" t="n">
        <v>6.0564398765564</v>
      </c>
      <c r="Q30" s="7" t="n">
        <f aca="false">(C30-O30)*100/C30</f>
        <v>1.18339236084911</v>
      </c>
      <c r="R30" s="0" t="n">
        <f aca="false">P30/D30</f>
        <v>0.028189023446744</v>
      </c>
    </row>
    <row r="31" customFormat="false" ht="16" hidden="false" customHeight="false" outlineLevel="0" collapsed="false">
      <c r="A31" s="0" t="s">
        <v>78</v>
      </c>
      <c r="B31" s="0" t="str">
        <f aca="false">LEFT(A31,1)</f>
        <v>E</v>
      </c>
      <c r="C31" s="1" t="n">
        <v>40173.314</v>
      </c>
      <c r="D31" s="1" t="n">
        <v>1800.042</v>
      </c>
      <c r="E31" s="1" t="n">
        <v>38146.1929555978</v>
      </c>
      <c r="F31" s="1" t="n">
        <v>4.8399908542633</v>
      </c>
      <c r="G31" s="1" t="n">
        <f aca="false">(C31-E31)*100/C31</f>
        <v>5.0459393128538</v>
      </c>
      <c r="H31" s="1" t="n">
        <f aca="false">F31/D31</f>
        <v>0.00268882106876578</v>
      </c>
      <c r="J31" s="0" t="n">
        <v>39930.1565720618</v>
      </c>
      <c r="K31" s="0" t="n">
        <v>7.6110372543335</v>
      </c>
      <c r="L31" s="1" t="n">
        <f aca="false">(C31-J31)*100/C31</f>
        <v>0.60527102130083</v>
      </c>
      <c r="M31" s="0" t="n">
        <f aca="false">K31/D31</f>
        <v>0.00422825537089329</v>
      </c>
      <c r="O31" s="0" t="n">
        <v>39844.5804779227</v>
      </c>
      <c r="P31" s="0" t="n">
        <v>7.3908998966217</v>
      </c>
      <c r="Q31" s="7" t="n">
        <f aca="false">(C31-O31)*100/C31</f>
        <v>0.818288284798376</v>
      </c>
      <c r="R31" s="0" t="n">
        <f aca="false">P31/D31</f>
        <v>0.00410595969239701</v>
      </c>
    </row>
    <row r="32" customFormat="false" ht="16" hidden="false" customHeight="false" outlineLevel="0" collapsed="false">
      <c r="A32" s="0" t="s">
        <v>79</v>
      </c>
      <c r="B32" s="0" t="str">
        <f aca="false">LEFT(A32,1)</f>
        <v>E</v>
      </c>
      <c r="C32" s="1" t="n">
        <v>38855.833</v>
      </c>
      <c r="D32" s="1" t="n">
        <v>138.799</v>
      </c>
      <c r="E32" s="1" t="n">
        <v>36739.2453752791</v>
      </c>
      <c r="F32" s="1" t="n">
        <v>5.98711609840393</v>
      </c>
      <c r="G32" s="1" t="n">
        <f aca="false">(C32-E32)*100/C32</f>
        <v>5.44728413034126</v>
      </c>
      <c r="H32" s="1" t="n">
        <f aca="false">F32/D32</f>
        <v>0.0431351529795166</v>
      </c>
      <c r="J32" s="0" t="n">
        <v>38608.4387152098</v>
      </c>
      <c r="K32" s="0" t="n">
        <v>21.4195961952209</v>
      </c>
      <c r="L32" s="1" t="n">
        <f aca="false">(C32-J32)*100/C32</f>
        <v>0.636697931016357</v>
      </c>
      <c r="M32" s="0" t="n">
        <f aca="false">K32/D32</f>
        <v>0.154320969136816</v>
      </c>
      <c r="O32" s="0" t="n">
        <v>38571.0197267396</v>
      </c>
      <c r="P32" s="0" t="n">
        <v>4.03838109970093</v>
      </c>
      <c r="Q32" s="7" t="n">
        <f aca="false">(C32-O32)*100/C32</f>
        <v>0.733000044704833</v>
      </c>
      <c r="R32" s="0" t="n">
        <f aca="false">P32/D32</f>
        <v>0.0290951743146631</v>
      </c>
    </row>
    <row r="33" customFormat="false" ht="16" hidden="false" customHeight="false" outlineLevel="0" collapsed="false">
      <c r="A33" s="0" t="s">
        <v>80</v>
      </c>
      <c r="B33" s="0" t="str">
        <f aca="false">LEFT(A33,1)</f>
        <v>E</v>
      </c>
      <c r="C33" s="1" t="n">
        <v>26632.43</v>
      </c>
      <c r="D33" s="1" t="n">
        <v>92.656</v>
      </c>
      <c r="E33" s="1" t="n">
        <v>25839.766093846</v>
      </c>
      <c r="F33" s="1" t="n">
        <v>4.18970918655395</v>
      </c>
      <c r="G33" s="1" t="n">
        <f aca="false">(C33-E33)*100/C33</f>
        <v>2.97631085918184</v>
      </c>
      <c r="H33" s="1" t="n">
        <f aca="false">F33/D33</f>
        <v>0.0452178940009708</v>
      </c>
      <c r="J33" s="0" t="n">
        <v>26504.9217170118</v>
      </c>
      <c r="K33" s="0" t="n">
        <v>5.95551085472107</v>
      </c>
      <c r="L33" s="1" t="n">
        <f aca="false">(C33-J33)*100/C33</f>
        <v>0.478770742993333</v>
      </c>
      <c r="M33" s="0" t="n">
        <f aca="false">K33/D33</f>
        <v>0.064275501367651</v>
      </c>
      <c r="O33" s="0" t="n">
        <v>26552.3649233587</v>
      </c>
      <c r="P33" s="0" t="n">
        <v>7.28949689865112</v>
      </c>
      <c r="Q33" s="7" t="n">
        <f aca="false">(C33-O33)*100/C33</f>
        <v>0.300630008757526</v>
      </c>
      <c r="R33" s="0" t="n">
        <f aca="false">P33/D33</f>
        <v>0.0786726914463297</v>
      </c>
    </row>
    <row r="34" customFormat="false" ht="16" hidden="false" customHeight="false" outlineLevel="0" collapsed="false">
      <c r="A34" s="0" t="s">
        <v>81</v>
      </c>
      <c r="B34" s="0" t="str">
        <f aca="false">LEFT(A34,1)</f>
        <v>E</v>
      </c>
      <c r="C34" s="1" t="n">
        <v>40407.928</v>
      </c>
      <c r="D34" s="1" t="n">
        <v>224.413</v>
      </c>
      <c r="E34" s="1" t="n">
        <v>38701.1368668854</v>
      </c>
      <c r="F34" s="1" t="n">
        <v>6.7237422466278</v>
      </c>
      <c r="G34" s="1" t="n">
        <f aca="false">(C34-E34)*100/C34</f>
        <v>4.22390163909073</v>
      </c>
      <c r="H34" s="1" t="n">
        <f aca="false">F34/D34</f>
        <v>0.0299614650070531</v>
      </c>
      <c r="J34" s="0" t="n">
        <v>40031.0056144472</v>
      </c>
      <c r="K34" s="0" t="n">
        <v>9.8036208152771</v>
      </c>
      <c r="L34" s="1" t="n">
        <f aca="false">(C34-J34)*100/C34</f>
        <v>0.932793152751689</v>
      </c>
      <c r="M34" s="0" t="n">
        <f aca="false">K34/D34</f>
        <v>0.0436856189938956</v>
      </c>
      <c r="O34" s="0" t="n">
        <v>39997.2599252959</v>
      </c>
      <c r="P34" s="0" t="n">
        <v>4.38096189498901</v>
      </c>
      <c r="Q34" s="7" t="n">
        <f aca="false">(C34-O34)*100/C34</f>
        <v>1.0163056979909</v>
      </c>
      <c r="R34" s="0" t="n">
        <f aca="false">P34/D34</f>
        <v>0.0195218721508514</v>
      </c>
    </row>
    <row r="35" customFormat="false" ht="16" hidden="false" customHeight="false" outlineLevel="0" collapsed="false">
      <c r="A35" s="0" t="s">
        <v>82</v>
      </c>
      <c r="B35" s="0" t="str">
        <f aca="false">LEFT(A35,1)</f>
        <v>E</v>
      </c>
      <c r="C35" s="1" t="n">
        <v>37958.499</v>
      </c>
      <c r="D35" s="1" t="n">
        <v>1779.178</v>
      </c>
      <c r="E35" s="1" t="n">
        <v>35469.9247631806</v>
      </c>
      <c r="F35" s="1" t="n">
        <v>4.19023704528808</v>
      </c>
      <c r="G35" s="1" t="n">
        <f aca="false">(C35-E35)*100/C35</f>
        <v>6.55603962848848</v>
      </c>
      <c r="H35" s="1" t="n">
        <f aca="false">F35/D35</f>
        <v>0.00235515336030913</v>
      </c>
      <c r="J35" s="0" t="n">
        <v>37680.3750196567</v>
      </c>
      <c r="K35" s="0" t="n">
        <v>14.8710360527039</v>
      </c>
      <c r="L35" s="1" t="n">
        <f aca="false">(C35-J35)*100/C35</f>
        <v>0.732705422159281</v>
      </c>
      <c r="M35" s="0" t="n">
        <f aca="false">K35/D35</f>
        <v>0.00835837451491861</v>
      </c>
      <c r="O35" s="0" t="n">
        <v>37427.7998741274</v>
      </c>
      <c r="P35" s="0" t="n">
        <v>4.76186966896057</v>
      </c>
      <c r="Q35" s="7" t="n">
        <f aca="false">(C35-O35)*100/C35</f>
        <v>1.39810356008185</v>
      </c>
      <c r="R35" s="0" t="n">
        <f aca="false">P35/D35</f>
        <v>0.00267644365485666</v>
      </c>
    </row>
    <row r="36" customFormat="false" ht="16" hidden="false" customHeight="false" outlineLevel="0" collapsed="false">
      <c r="A36" s="0" t="s">
        <v>83</v>
      </c>
      <c r="B36" s="0" t="str">
        <f aca="false">LEFT(A36,1)</f>
        <v>E</v>
      </c>
      <c r="C36" s="1" t="n">
        <v>33523.157</v>
      </c>
      <c r="D36" s="1" t="n">
        <v>83.599</v>
      </c>
      <c r="E36" s="1" t="n">
        <v>31976.7828241464</v>
      </c>
      <c r="F36" s="1" t="n">
        <v>5.17992901802063</v>
      </c>
      <c r="G36" s="1" t="n">
        <f aca="false">(C36-E36)*100/C36</f>
        <v>4.61285366367374</v>
      </c>
      <c r="H36" s="1" t="n">
        <f aca="false">F36/D36</f>
        <v>0.061961614588938</v>
      </c>
      <c r="J36" s="0" t="n">
        <v>33441.756547447</v>
      </c>
      <c r="K36" s="0" t="n">
        <v>17.3094227313995</v>
      </c>
      <c r="L36" s="1" t="n">
        <f aca="false">(C36-J36)*100/C36</f>
        <v>0.242818576284436</v>
      </c>
      <c r="M36" s="0" t="n">
        <f aca="false">K36/D36</f>
        <v>0.207052987851524</v>
      </c>
      <c r="O36" s="0" t="n">
        <v>33250.7626161736</v>
      </c>
      <c r="P36" s="0" t="n">
        <v>6.16512107849121</v>
      </c>
      <c r="Q36" s="7" t="n">
        <f aca="false">(C36-O36)*100/C36</f>
        <v>0.812555881375998</v>
      </c>
      <c r="R36" s="0" t="n">
        <f aca="false">P36/D36</f>
        <v>0.0737463495794353</v>
      </c>
    </row>
    <row r="37" customFormat="false" ht="16" hidden="false" customHeight="false" outlineLevel="0" collapsed="false">
      <c r="A37" s="0" t="s">
        <v>84</v>
      </c>
      <c r="B37" s="0" t="str">
        <f aca="false">LEFT(A37,1)</f>
        <v>E</v>
      </c>
      <c r="C37" s="1" t="n">
        <v>27378.873</v>
      </c>
      <c r="D37" s="1" t="n">
        <v>94.243</v>
      </c>
      <c r="E37" s="1" t="n">
        <v>26117.2368678758</v>
      </c>
      <c r="F37" s="1" t="n">
        <v>4.88983798027038</v>
      </c>
      <c r="G37" s="1" t="n">
        <f aca="false">(C37-E37)*100/C37</f>
        <v>4.60806451793761</v>
      </c>
      <c r="H37" s="1" t="n">
        <f aca="false">F37/D37</f>
        <v>0.0518854236417599</v>
      </c>
      <c r="J37" s="0" t="n">
        <v>27032.7227955732</v>
      </c>
      <c r="K37" s="0" t="n">
        <v>4.04547095298767</v>
      </c>
      <c r="L37" s="1" t="n">
        <f aca="false">(C37-J37)*100/C37</f>
        <v>1.26429676059642</v>
      </c>
      <c r="M37" s="0" t="n">
        <f aca="false">K37/D37</f>
        <v>0.0429259568666922</v>
      </c>
      <c r="O37" s="0" t="n">
        <v>27175.9986709985</v>
      </c>
      <c r="P37" s="0" t="n">
        <v>5.52385902404785</v>
      </c>
      <c r="Q37" s="7" t="n">
        <f aca="false">(C37-O37)*100/C37</f>
        <v>0.740988604613302</v>
      </c>
      <c r="R37" s="0" t="n">
        <f aca="false">P37/D37</f>
        <v>0.0586129370250082</v>
      </c>
    </row>
    <row r="38" customFormat="false" ht="16" hidden="false" customHeight="false" outlineLevel="0" collapsed="false">
      <c r="A38" s="0" t="s">
        <v>85</v>
      </c>
      <c r="B38" s="0" t="str">
        <f aca="false">LEFT(A38,1)</f>
        <v>E</v>
      </c>
      <c r="C38" s="1" t="n">
        <v>31655.032</v>
      </c>
      <c r="D38" s="1" t="n">
        <v>93.261</v>
      </c>
      <c r="E38" s="1" t="n">
        <v>30503.8378532583</v>
      </c>
      <c r="F38" s="1" t="n">
        <v>5.16444516181945</v>
      </c>
      <c r="G38" s="1" t="n">
        <f aca="false">(C38-E38)*100/C38</f>
        <v>3.63668609383083</v>
      </c>
      <c r="H38" s="1" t="n">
        <f aca="false">F38/D38</f>
        <v>0.055376257619149</v>
      </c>
      <c r="J38" s="0" t="n">
        <v>31604.0049863944</v>
      </c>
      <c r="K38" s="0" t="n">
        <v>18.2543592453003</v>
      </c>
      <c r="L38" s="1" t="n">
        <f aca="false">(C38-J38)*100/C38</f>
        <v>0.161197163236315</v>
      </c>
      <c r="M38" s="0" t="n">
        <f aca="false">K38/D38</f>
        <v>0.195734114424039</v>
      </c>
      <c r="O38" s="0" t="n">
        <v>31555.8143864486</v>
      </c>
      <c r="P38" s="0" t="n">
        <v>7.83803796768189</v>
      </c>
      <c r="Q38" s="7" t="n">
        <f aca="false">(C38-O38)*100/C38</f>
        <v>0.313433938564201</v>
      </c>
      <c r="R38" s="0" t="n">
        <f aca="false">P38/D38</f>
        <v>0.0840441124122826</v>
      </c>
    </row>
    <row r="39" customFormat="false" ht="16" hidden="false" customHeight="false" outlineLevel="0" collapsed="false">
      <c r="A39" s="0" t="s">
        <v>86</v>
      </c>
      <c r="B39" s="0" t="str">
        <f aca="false">LEFT(A39,1)</f>
        <v>E</v>
      </c>
      <c r="C39" s="1" t="n">
        <v>39795.334</v>
      </c>
      <c r="D39" s="1" t="n">
        <v>374.201</v>
      </c>
      <c r="E39" s="1" t="n">
        <v>38262.3196525808</v>
      </c>
      <c r="F39" s="1" t="n">
        <v>6.59961295127868</v>
      </c>
      <c r="G39" s="1" t="n">
        <f aca="false">(C39-E39)*100/C39</f>
        <v>3.85224646542532</v>
      </c>
      <c r="H39" s="1" t="n">
        <f aca="false">F39/D39</f>
        <v>0.0176365454696238</v>
      </c>
      <c r="J39" s="0" t="n">
        <v>39462.6507401955</v>
      </c>
      <c r="K39" s="0" t="n">
        <v>13.5105469226837</v>
      </c>
      <c r="L39" s="1" t="n">
        <f aca="false">(C39-J39)*100/C39</f>
        <v>0.835985595206893</v>
      </c>
      <c r="M39" s="0" t="n">
        <f aca="false">K39/D39</f>
        <v>0.0361050529599967</v>
      </c>
      <c r="O39" s="0" t="n">
        <v>39382.6549097119</v>
      </c>
      <c r="P39" s="0" t="n">
        <v>4.66550493240356</v>
      </c>
      <c r="Q39" s="7" t="n">
        <f aca="false">(C39-O39)*100/C39</f>
        <v>1.03700371075687</v>
      </c>
      <c r="R39" s="0" t="n">
        <f aca="false">P39/D39</f>
        <v>0.0124679114497384</v>
      </c>
    </row>
    <row r="40" customFormat="false" ht="16" hidden="false" customHeight="false" outlineLevel="0" collapsed="false">
      <c r="A40" s="0" t="s">
        <v>87</v>
      </c>
      <c r="B40" s="0" t="str">
        <f aca="false">LEFT(A40,1)</f>
        <v>E</v>
      </c>
      <c r="C40" s="1" t="n">
        <v>32262.889</v>
      </c>
      <c r="D40" s="1" t="n">
        <v>65.018</v>
      </c>
      <c r="E40" s="1" t="n">
        <v>31022.0794866585</v>
      </c>
      <c r="F40" s="1" t="n">
        <v>5.01854181289672</v>
      </c>
      <c r="G40" s="1" t="n">
        <f aca="false">(C40-E40)*100/C40</f>
        <v>3.84593429727109</v>
      </c>
      <c r="H40" s="1" t="n">
        <f aca="false">F40/D40</f>
        <v>0.0771869607323621</v>
      </c>
      <c r="J40" s="0" t="n">
        <v>32176.6423951928</v>
      </c>
      <c r="K40" s="0" t="n">
        <v>7.88611102104187</v>
      </c>
      <c r="L40" s="1" t="n">
        <f aca="false">(C40-J40)*100/C40</f>
        <v>0.267324494118423</v>
      </c>
      <c r="M40" s="0" t="n">
        <f aca="false">K40/D40</f>
        <v>0.121291196607737</v>
      </c>
      <c r="O40" s="0" t="n">
        <v>32089.7626237122</v>
      </c>
      <c r="P40" s="0" t="n">
        <v>3.135174036026</v>
      </c>
      <c r="Q40" s="7" t="n">
        <f aca="false">(C40-O40)*100/C40</f>
        <v>0.536611511411079</v>
      </c>
      <c r="R40" s="0" t="n">
        <f aca="false">P40/D40</f>
        <v>0.0482200934514442</v>
      </c>
    </row>
    <row r="41" customFormat="false" ht="16" hidden="false" customHeight="false" outlineLevel="0" collapsed="false">
      <c r="A41" s="0" t="s">
        <v>88</v>
      </c>
      <c r="B41" s="0" t="str">
        <f aca="false">LEFT(A41,1)</f>
        <v>E</v>
      </c>
      <c r="C41" s="1" t="n">
        <v>40030.205</v>
      </c>
      <c r="D41" s="1" t="n">
        <v>1800.021</v>
      </c>
      <c r="E41" s="1" t="n">
        <v>38036.7128908523</v>
      </c>
      <c r="F41" s="1" t="n">
        <v>6.43331813812255</v>
      </c>
      <c r="G41" s="1" t="n">
        <f aca="false">(C41-E41)*100/C41</f>
        <v>4.97996977319427</v>
      </c>
      <c r="H41" s="1" t="n">
        <f aca="false">F41/D41</f>
        <v>0.00357402393534439</v>
      </c>
      <c r="J41" s="0" t="n">
        <v>39867.2699189784</v>
      </c>
      <c r="K41" s="0" t="n">
        <v>12.306471824646</v>
      </c>
      <c r="L41" s="1" t="n">
        <f aca="false">(C41-J41)*100/C41</f>
        <v>0.407030343765587</v>
      </c>
      <c r="M41" s="0" t="n">
        <f aca="false">K41/D41</f>
        <v>0.00683684902823134</v>
      </c>
      <c r="O41" s="0" t="n">
        <v>39777.2413321485</v>
      </c>
      <c r="P41" s="0" t="n">
        <v>3.3966281414032</v>
      </c>
      <c r="Q41" s="7" t="n">
        <f aca="false">(C41-O41)*100/C41</f>
        <v>0.631931981990835</v>
      </c>
      <c r="R41" s="0" t="n">
        <f aca="false">P41/D41</f>
        <v>0.00188699361918733</v>
      </c>
    </row>
    <row r="42" customFormat="false" ht="16" hidden="false" customHeight="false" outlineLevel="0" collapsed="false">
      <c r="A42" s="0" t="s">
        <v>89</v>
      </c>
      <c r="B42" s="0" t="str">
        <f aca="false">LEFT(A42,1)</f>
        <v>E</v>
      </c>
      <c r="C42" s="1" t="n">
        <v>31067.639</v>
      </c>
      <c r="D42" s="1" t="n">
        <v>1800.05</v>
      </c>
      <c r="E42" s="1" t="n">
        <v>29818.8369942722</v>
      </c>
      <c r="F42" s="1" t="n">
        <v>4.69422507286071</v>
      </c>
      <c r="G42" s="1" t="n">
        <f aca="false">(C42-E42)*100/C42</f>
        <v>4.01962313817217</v>
      </c>
      <c r="H42" s="1" t="n">
        <f aca="false">F42/D42</f>
        <v>0.00260783037852321</v>
      </c>
      <c r="J42" s="0" t="n">
        <v>30955.7179072238</v>
      </c>
      <c r="K42" s="0" t="n">
        <v>8.39542984962463</v>
      </c>
      <c r="L42" s="1" t="n">
        <f aca="false">(C42-J42)*100/C42</f>
        <v>0.360249753050754</v>
      </c>
      <c r="M42" s="0" t="n">
        <f aca="false">K42/D42</f>
        <v>0.00466399813873205</v>
      </c>
      <c r="O42" s="0" t="n">
        <v>30774.516025713</v>
      </c>
      <c r="P42" s="0" t="n">
        <v>6.14147090911865</v>
      </c>
      <c r="Q42" s="7" t="n">
        <f aca="false">(C42-O42)*100/C42</f>
        <v>0.943499357279709</v>
      </c>
      <c r="R42" s="0" t="n">
        <f aca="false">P42/D42</f>
        <v>0.00341183350969065</v>
      </c>
    </row>
    <row r="43" customFormat="false" ht="16" hidden="false" customHeight="false" outlineLevel="0" collapsed="false">
      <c r="A43" s="0" t="s">
        <v>90</v>
      </c>
      <c r="B43" s="0" t="str">
        <f aca="false">LEFT(A43,1)</f>
        <v>E</v>
      </c>
      <c r="C43" s="1" t="n">
        <v>25899.01</v>
      </c>
      <c r="D43" s="1" t="n">
        <v>115.546</v>
      </c>
      <c r="E43" s="1" t="n">
        <v>25102.6282364556</v>
      </c>
      <c r="F43" s="1" t="n">
        <v>4.60695004463195</v>
      </c>
      <c r="G43" s="1" t="n">
        <f aca="false">(C43-E43)*100/C43</f>
        <v>3.07495060059979</v>
      </c>
      <c r="H43" s="1" t="n">
        <f aca="false">F43/D43</f>
        <v>0.0398711339607771</v>
      </c>
      <c r="J43" s="0" t="n">
        <v>25409.9745497341</v>
      </c>
      <c r="K43" s="0" t="n">
        <v>4.65238809585571</v>
      </c>
      <c r="L43" s="1" t="n">
        <f aca="false">(C43-J43)*100/C43</f>
        <v>1.88823993761093</v>
      </c>
      <c r="M43" s="0" t="n">
        <f aca="false">K43/D43</f>
        <v>0.0402643803840523</v>
      </c>
      <c r="O43" s="0" t="n">
        <v>25686.7105758918</v>
      </c>
      <c r="P43" s="0" t="n">
        <v>7.62525987625122</v>
      </c>
      <c r="Q43" s="7" t="n">
        <f aca="false">(C43-O43)*100/C43</f>
        <v>0.819720229106131</v>
      </c>
      <c r="R43" s="0" t="n">
        <f aca="false">P43/D43</f>
        <v>0.0659932829890366</v>
      </c>
    </row>
    <row r="44" customFormat="false" ht="16" hidden="false" customHeight="false" outlineLevel="0" collapsed="false">
      <c r="A44" s="0" t="s">
        <v>91</v>
      </c>
      <c r="B44" s="0" t="str">
        <f aca="false">LEFT(A44,1)</f>
        <v>E</v>
      </c>
      <c r="C44" s="1" t="n">
        <v>31413.024</v>
      </c>
      <c r="D44" s="1" t="n">
        <v>1800.035</v>
      </c>
      <c r="E44" s="1" t="n">
        <v>30165.8232216051</v>
      </c>
      <c r="F44" s="1" t="n">
        <v>5.10052418708801</v>
      </c>
      <c r="G44" s="1" t="n">
        <f aca="false">(C44-E44)*100/C44</f>
        <v>3.97033019933038</v>
      </c>
      <c r="H44" s="1" t="n">
        <f aca="false">F44/D44</f>
        <v>0.00283356945119845</v>
      </c>
      <c r="J44" s="0" t="n">
        <v>31308.6273202901</v>
      </c>
      <c r="K44" s="0" t="n">
        <v>18.6916882991791</v>
      </c>
      <c r="L44" s="1" t="n">
        <f aca="false">(C44-J44)*100/C44</f>
        <v>0.33233565705069</v>
      </c>
      <c r="M44" s="0" t="n">
        <f aca="false">K44/D44</f>
        <v>0.0103840693648618</v>
      </c>
      <c r="O44" s="0" t="n">
        <v>31193.4892311304</v>
      </c>
      <c r="P44" s="0" t="n">
        <v>4.79978179931641</v>
      </c>
      <c r="Q44" s="7" t="n">
        <f aca="false">(C44-O44)*100/C44</f>
        <v>0.698865441511018</v>
      </c>
      <c r="R44" s="0" t="n">
        <f aca="false">P44/D44</f>
        <v>0.00266649359557809</v>
      </c>
    </row>
    <row r="45" customFormat="false" ht="16" hidden="false" customHeight="false" outlineLevel="0" collapsed="false">
      <c r="A45" s="0" t="s">
        <v>92</v>
      </c>
      <c r="B45" s="0" t="str">
        <f aca="false">LEFT(A45,1)</f>
        <v>E</v>
      </c>
      <c r="C45" s="1" t="n">
        <v>39218.782</v>
      </c>
      <c r="D45" s="1" t="n">
        <v>151.371</v>
      </c>
      <c r="E45" s="1" t="n">
        <v>37106.3538764433</v>
      </c>
      <c r="F45" s="1" t="n">
        <v>6.34922504425048</v>
      </c>
      <c r="G45" s="1" t="n">
        <f aca="false">(C45-E45)*100/C45</f>
        <v>5.38626651780439</v>
      </c>
      <c r="H45" s="1" t="n">
        <f aca="false">F45/D45</f>
        <v>0.0419447915667498</v>
      </c>
      <c r="J45" s="0" t="n">
        <v>38818.1516904842</v>
      </c>
      <c r="K45" s="0" t="n">
        <v>21.4317319393158</v>
      </c>
      <c r="L45" s="1" t="n">
        <f aca="false">(C45-J45)*100/C45</f>
        <v>1.02152664893008</v>
      </c>
      <c r="M45" s="0" t="n">
        <f aca="false">K45/D45</f>
        <v>0.141584133944519</v>
      </c>
      <c r="O45" s="0" t="n">
        <v>38710.0649243705</v>
      </c>
      <c r="P45" s="0" t="n">
        <v>3.21532487869263</v>
      </c>
      <c r="Q45" s="7" t="n">
        <f aca="false">(C45-O45)*100/C45</f>
        <v>1.29712614641998</v>
      </c>
      <c r="R45" s="0" t="n">
        <f aca="false">P45/D45</f>
        <v>0.0212413532228275</v>
      </c>
    </row>
    <row r="46" customFormat="false" ht="16" hidden="false" customHeight="false" outlineLevel="0" collapsed="false">
      <c r="A46" s="0" t="s">
        <v>93</v>
      </c>
      <c r="B46" s="0" t="str">
        <f aca="false">LEFT(A46,1)</f>
        <v>E</v>
      </c>
      <c r="C46" s="1" t="n">
        <v>32557.026</v>
      </c>
      <c r="D46" s="1" t="n">
        <v>182.687</v>
      </c>
      <c r="E46" s="1" t="n">
        <v>31384.427129005</v>
      </c>
      <c r="F46" s="1" t="n">
        <v>5.29773187637329</v>
      </c>
      <c r="G46" s="1" t="n">
        <f aca="false">(C46-E46)*100/C46</f>
        <v>3.60167685769272</v>
      </c>
      <c r="H46" s="1" t="n">
        <f aca="false">F46/D46</f>
        <v>0.0289989538192279</v>
      </c>
      <c r="J46" s="0" t="n">
        <v>32512.0533089824</v>
      </c>
      <c r="K46" s="0" t="n">
        <v>10.2676317691803</v>
      </c>
      <c r="L46" s="1" t="n">
        <f aca="false">(C46-J46)*100/C46</f>
        <v>0.138135132544208</v>
      </c>
      <c r="M46" s="0" t="n">
        <f aca="false">K46/D46</f>
        <v>0.0562034067513304</v>
      </c>
      <c r="O46" s="0" t="n">
        <v>32390.5763402198</v>
      </c>
      <c r="P46" s="0" t="n">
        <v>3.43102502822876</v>
      </c>
      <c r="Q46" s="7" t="n">
        <f aca="false">(C46-O46)*100/C46</f>
        <v>0.511255726429689</v>
      </c>
      <c r="R46" s="0" t="n">
        <f aca="false">P46/D46</f>
        <v>0.018780893157306</v>
      </c>
    </row>
    <row r="47" customFormat="false" ht="16" hidden="false" customHeight="false" outlineLevel="0" collapsed="false">
      <c r="A47" s="0" t="s">
        <v>94</v>
      </c>
      <c r="B47" s="0" t="str">
        <f aca="false">LEFT(A47,1)</f>
        <v>E</v>
      </c>
      <c r="C47" s="1" t="n">
        <v>26827.886</v>
      </c>
      <c r="D47" s="1" t="n">
        <v>35.389</v>
      </c>
      <c r="E47" s="1" t="n">
        <v>25802.7642643138</v>
      </c>
      <c r="F47" s="1" t="n">
        <v>4.62912893295288</v>
      </c>
      <c r="G47" s="1" t="n">
        <f aca="false">(C47-E47)*100/C47</f>
        <v>3.82110515784285</v>
      </c>
      <c r="H47" s="1" t="n">
        <f aca="false">F47/D47</f>
        <v>0.130807000281242</v>
      </c>
      <c r="J47" s="0" t="n">
        <v>26562.8535715001</v>
      </c>
      <c r="K47" s="0" t="n">
        <v>4.31184601783752</v>
      </c>
      <c r="L47" s="1" t="n">
        <f aca="false">(C47-J47)*100/C47</f>
        <v>0.987899040945444</v>
      </c>
      <c r="M47" s="0" t="n">
        <f aca="false">K47/D47</f>
        <v>0.121841420154215</v>
      </c>
      <c r="O47" s="0" t="n">
        <v>26691.080627889</v>
      </c>
      <c r="P47" s="0" t="n">
        <v>6.69847297668457</v>
      </c>
      <c r="Q47" s="7" t="n">
        <f aca="false">(C47-O47)*100/C47</f>
        <v>0.509937205305585</v>
      </c>
      <c r="R47" s="0" t="n">
        <f aca="false">P47/D47</f>
        <v>0.189281216668585</v>
      </c>
    </row>
    <row r="48" customFormat="false" ht="16" hidden="false" customHeight="false" outlineLevel="0" collapsed="false">
      <c r="A48" s="0" t="s">
        <v>95</v>
      </c>
      <c r="B48" s="0" t="str">
        <f aca="false">LEFT(A48,1)</f>
        <v>E</v>
      </c>
      <c r="C48" s="1" t="n">
        <v>26962.014</v>
      </c>
      <c r="D48" s="1" t="n">
        <v>55.283</v>
      </c>
      <c r="E48" s="1" t="n">
        <v>26130.3775998522</v>
      </c>
      <c r="F48" s="1" t="n">
        <v>5.27190709114074</v>
      </c>
      <c r="G48" s="1" t="n">
        <f aca="false">(C48-E48)*100/C48</f>
        <v>3.08447432802238</v>
      </c>
      <c r="H48" s="1" t="n">
        <f aca="false">F48/D48</f>
        <v>0.0953621744684757</v>
      </c>
      <c r="J48" s="0" t="n">
        <v>26792.0145014536</v>
      </c>
      <c r="K48" s="0" t="n">
        <v>7.17642402648926</v>
      </c>
      <c r="L48" s="1" t="n">
        <f aca="false">(C48-J48)*100/C48</f>
        <v>0.630514836712272</v>
      </c>
      <c r="M48" s="0" t="n">
        <f aca="false">K48/D48</f>
        <v>0.129812492565332</v>
      </c>
      <c r="O48" s="0" t="n">
        <v>26811.8816170482</v>
      </c>
      <c r="P48" s="0" t="n">
        <v>3.52371382713318</v>
      </c>
      <c r="Q48" s="7" t="n">
        <f aca="false">(C48-O48)*100/C48</f>
        <v>0.556829259682903</v>
      </c>
      <c r="R48" s="0" t="n">
        <f aca="false">P48/D48</f>
        <v>0.0637395551459432</v>
      </c>
    </row>
    <row r="49" customFormat="false" ht="16" hidden="false" customHeight="false" outlineLevel="0" collapsed="false">
      <c r="A49" s="0" t="s">
        <v>96</v>
      </c>
      <c r="B49" s="0" t="str">
        <f aca="false">LEFT(A49,1)</f>
        <v>E</v>
      </c>
      <c r="C49" s="1" t="n">
        <v>39013.31</v>
      </c>
      <c r="D49" s="1" t="n">
        <v>1800.022</v>
      </c>
      <c r="E49" s="1" t="n">
        <v>37344.0523181004</v>
      </c>
      <c r="F49" s="1" t="n">
        <v>6.54664993286132</v>
      </c>
      <c r="G49" s="1" t="n">
        <f aca="false">(C49-E49)*100/C49</f>
        <v>4.27868766300423</v>
      </c>
      <c r="H49" s="1" t="n">
        <f aca="false">F49/D49</f>
        <v>0.00363698328846054</v>
      </c>
      <c r="J49" s="0" t="n">
        <v>38749.7349232483</v>
      </c>
      <c r="K49" s="0" t="n">
        <v>10.3333811759949</v>
      </c>
      <c r="L49" s="1" t="n">
        <f aca="false">(C49-J49)*100/C49</f>
        <v>0.67560295896875</v>
      </c>
      <c r="M49" s="0" t="n">
        <f aca="false">K49/D49</f>
        <v>0.0057406971559208</v>
      </c>
      <c r="O49" s="0" t="n">
        <v>38571.7798397545</v>
      </c>
      <c r="P49" s="0" t="n">
        <v>6.20574903488159</v>
      </c>
      <c r="Q49" s="7" t="n">
        <f aca="false">(C49-O49)*100/C49</f>
        <v>1.13174237265573</v>
      </c>
      <c r="R49" s="0" t="n">
        <f aca="false">P49/D49</f>
        <v>0.00344759621542492</v>
      </c>
    </row>
    <row r="50" customFormat="false" ht="16" hidden="false" customHeight="false" outlineLevel="0" collapsed="false">
      <c r="A50" s="0" t="s">
        <v>97</v>
      </c>
      <c r="B50" s="0" t="str">
        <f aca="false">LEFT(A50,1)</f>
        <v>E</v>
      </c>
      <c r="C50" s="1" t="n">
        <v>25823.016</v>
      </c>
      <c r="D50" s="1" t="n">
        <v>43.539</v>
      </c>
      <c r="E50" s="1" t="n">
        <v>25000.9426890942</v>
      </c>
      <c r="F50" s="1" t="n">
        <v>5.20184278488159</v>
      </c>
      <c r="G50" s="1" t="n">
        <f aca="false">(C50-E50)*100/C50</f>
        <v>3.18349069258912</v>
      </c>
      <c r="H50" s="1" t="n">
        <f aca="false">F50/D50</f>
        <v>0.119475476811171</v>
      </c>
      <c r="J50" s="0" t="n">
        <v>25486.1377682531</v>
      </c>
      <c r="K50" s="0" t="n">
        <v>6.07327103614807</v>
      </c>
      <c r="L50" s="1" t="n">
        <f aca="false">(C50-J50)*100/C50</f>
        <v>1.30456578637786</v>
      </c>
      <c r="M50" s="0" t="n">
        <f aca="false">K50/D50</f>
        <v>0.139490365790396</v>
      </c>
      <c r="O50" s="0" t="n">
        <v>25692.9298756916</v>
      </c>
      <c r="P50" s="0" t="n">
        <v>5.71565198898315</v>
      </c>
      <c r="Q50" s="7" t="n">
        <f aca="false">(C50-O50)*100/C50</f>
        <v>0.503760383018045</v>
      </c>
      <c r="R50" s="0" t="n">
        <f aca="false">P50/D50</f>
        <v>0.131276602333153</v>
      </c>
    </row>
    <row r="51" customFormat="false" ht="16" hidden="false" customHeight="false" outlineLevel="0" collapsed="false">
      <c r="A51" s="0" t="s">
        <v>98</v>
      </c>
      <c r="B51" s="0" t="str">
        <f aca="false">LEFT(A51,1)</f>
        <v>E</v>
      </c>
      <c r="C51" s="1" t="n">
        <v>26834.806</v>
      </c>
      <c r="D51" s="1" t="n">
        <v>53.354</v>
      </c>
      <c r="E51" s="1" t="n">
        <v>26062.8138555245</v>
      </c>
      <c r="F51" s="1" t="n">
        <v>5.45323705673217</v>
      </c>
      <c r="G51" s="1" t="n">
        <f aca="false">(C51-E51)*100/C51</f>
        <v>2.87683147206468</v>
      </c>
      <c r="H51" s="1" t="n">
        <f aca="false">F51/D51</f>
        <v>0.102208588985496</v>
      </c>
      <c r="J51" s="0" t="n">
        <v>26563.8718990182</v>
      </c>
      <c r="K51" s="0" t="n">
        <v>4.98786473274231</v>
      </c>
      <c r="L51" s="1" t="n">
        <f aca="false">(C51-J51)*100/C51</f>
        <v>1.00963689091623</v>
      </c>
      <c r="M51" s="0" t="n">
        <f aca="false">K51/D51</f>
        <v>0.0934862378217624</v>
      </c>
      <c r="O51" s="0" t="n">
        <v>26608.6123127314</v>
      </c>
      <c r="P51" s="0" t="n">
        <v>5.16676592826843</v>
      </c>
      <c r="Q51" s="7" t="n">
        <f aca="false">(C51-O51)*100/C51</f>
        <v>0.842911580089605</v>
      </c>
      <c r="R51" s="0" t="n">
        <f aca="false">P51/D51</f>
        <v>0.0968393359123671</v>
      </c>
    </row>
    <row r="52" customFormat="false" ht="16" hidden="false" customHeight="false" outlineLevel="0" collapsed="false">
      <c r="A52" s="0" t="s">
        <v>99</v>
      </c>
      <c r="B52" s="0" t="str">
        <f aca="false">LEFT(A52,1)</f>
        <v>E</v>
      </c>
      <c r="C52" s="1" t="n">
        <v>31298.274</v>
      </c>
      <c r="D52" s="1" t="n">
        <v>37.769</v>
      </c>
      <c r="E52" s="1" t="n">
        <v>30022.1852380487</v>
      </c>
      <c r="F52" s="1" t="n">
        <v>5.35888934135437</v>
      </c>
      <c r="G52" s="1" t="n">
        <f aca="false">(C52-E52)*100/C52</f>
        <v>4.07718573219501</v>
      </c>
      <c r="H52" s="1" t="n">
        <f aca="false">F52/D52</f>
        <v>0.141885920764499</v>
      </c>
      <c r="J52" s="0" t="n">
        <v>31175.516950999</v>
      </c>
      <c r="K52" s="0" t="n">
        <v>9.77544283866882</v>
      </c>
      <c r="L52" s="1" t="n">
        <f aca="false">(C52-J52)*100/C52</f>
        <v>0.392216673037475</v>
      </c>
      <c r="M52" s="0" t="n">
        <f aca="false">K52/D52</f>
        <v>0.25882186022052</v>
      </c>
      <c r="O52" s="0" t="n">
        <v>30857.986040949</v>
      </c>
      <c r="P52" s="0" t="n">
        <v>5.49441504478455</v>
      </c>
      <c r="Q52" s="7" t="n">
        <f aca="false">(C52-O52)*100/C52</f>
        <v>1.40674836909863</v>
      </c>
      <c r="R52" s="0" t="n">
        <f aca="false">P52/D52</f>
        <v>0.14547419960244</v>
      </c>
    </row>
    <row r="53" customFormat="false" ht="16" hidden="false" customHeight="false" outlineLevel="0" collapsed="false">
      <c r="A53" s="0" t="s">
        <v>100</v>
      </c>
      <c r="B53" s="0" t="str">
        <f aca="false">LEFT(A53,1)</f>
        <v>E</v>
      </c>
      <c r="C53" s="1" t="n">
        <v>38511.357</v>
      </c>
      <c r="D53" s="1" t="n">
        <v>133.797</v>
      </c>
      <c r="E53" s="1" t="n">
        <v>36393.4206914048</v>
      </c>
      <c r="F53" s="1" t="n">
        <v>6.16590690612793</v>
      </c>
      <c r="G53" s="1" t="n">
        <f aca="false">(C53-E53)*100/C53</f>
        <v>5.49951098476017</v>
      </c>
      <c r="H53" s="1" t="n">
        <f aca="false">F53/D53</f>
        <v>0.0460840445311026</v>
      </c>
      <c r="J53" s="0" t="n">
        <v>38122.5981114437</v>
      </c>
      <c r="K53" s="0" t="n">
        <v>11.4188227653503</v>
      </c>
      <c r="L53" s="1" t="n">
        <f aca="false">(C53-J53)*100/C53</f>
        <v>1.00946556766695</v>
      </c>
      <c r="M53" s="0" t="n">
        <f aca="false">K53/D53</f>
        <v>0.0853443856390677</v>
      </c>
      <c r="O53" s="0" t="n">
        <v>38033.8668708007</v>
      </c>
      <c r="P53" s="0" t="n">
        <v>3.60674595832825</v>
      </c>
      <c r="Q53" s="7" t="n">
        <f aca="false">(C53-O53)*100/C53</f>
        <v>1.23986835675327</v>
      </c>
      <c r="R53" s="0" t="n">
        <f aca="false">P53/D53</f>
        <v>0.0269568522338187</v>
      </c>
    </row>
    <row r="54" customFormat="false" ht="16" hidden="false" customHeight="false" outlineLevel="0" collapsed="false">
      <c r="A54" s="0" t="s">
        <v>101</v>
      </c>
      <c r="B54" s="0" t="str">
        <f aca="false">LEFT(A54,1)</f>
        <v>E</v>
      </c>
      <c r="C54" s="1" t="n">
        <v>37465.407</v>
      </c>
      <c r="D54" s="1" t="n">
        <v>1800.037</v>
      </c>
      <c r="E54" s="1" t="n">
        <v>35934.8672385964</v>
      </c>
      <c r="F54" s="1" t="n">
        <v>6.76680302619934</v>
      </c>
      <c r="G54" s="1" t="n">
        <f aca="false">(C54-E54)*100/C54</f>
        <v>4.08520788631389</v>
      </c>
      <c r="H54" s="1" t="n">
        <f aca="false">F54/D54</f>
        <v>0.00375925774092385</v>
      </c>
      <c r="J54" s="0" t="n">
        <v>37053.4439565381</v>
      </c>
      <c r="K54" s="0" t="n">
        <v>53.9446227550507</v>
      </c>
      <c r="L54" s="1" t="n">
        <f aca="false">(C54-J54)*100/C54</f>
        <v>1.09958245872501</v>
      </c>
      <c r="M54" s="0" t="n">
        <f aca="false">K54/D54</f>
        <v>0.0299686188423075</v>
      </c>
      <c r="O54" s="0" t="n">
        <v>36999.7884843429</v>
      </c>
      <c r="P54" s="0" t="n">
        <v>6.67348885536194</v>
      </c>
      <c r="Q54" s="7" t="n">
        <f aca="false">(C54-O54)*100/C54</f>
        <v>1.24279582938237</v>
      </c>
      <c r="R54" s="0" t="n">
        <f aca="false">P54/D54</f>
        <v>0.00370741760050596</v>
      </c>
    </row>
    <row r="55" customFormat="false" ht="16" hidden="false" customHeight="false" outlineLevel="0" collapsed="false">
      <c r="A55" s="0" t="s">
        <v>102</v>
      </c>
      <c r="B55" s="0" t="str">
        <f aca="false">LEFT(A55,1)</f>
        <v>E</v>
      </c>
      <c r="C55" s="1" t="n">
        <v>31930.021</v>
      </c>
      <c r="D55" s="1" t="n">
        <v>73.605</v>
      </c>
      <c r="E55" s="1" t="n">
        <v>30966.3250412378</v>
      </c>
      <c r="F55" s="1" t="n">
        <v>6.269052028656</v>
      </c>
      <c r="G55" s="1" t="n">
        <f aca="false">(C55-E55)*100/C55</f>
        <v>3.01815009380107</v>
      </c>
      <c r="H55" s="1" t="n">
        <f aca="false">F55/D55</f>
        <v>0.085171551235052</v>
      </c>
      <c r="J55" s="0" t="n">
        <v>31782.1998646589</v>
      </c>
      <c r="K55" s="0" t="n">
        <v>13.8278901576996</v>
      </c>
      <c r="L55" s="1" t="n">
        <f aca="false">(C55-J55)*100/C55</f>
        <v>0.462953454810252</v>
      </c>
      <c r="M55" s="0" t="n">
        <f aca="false">K55/D55</f>
        <v>0.18786617971197</v>
      </c>
      <c r="O55" s="0" t="n">
        <v>31551.8061399749</v>
      </c>
      <c r="P55" s="0" t="n">
        <v>5.45013308525085</v>
      </c>
      <c r="Q55" s="7" t="n">
        <f aca="false">(C55-O55)*100/C55</f>
        <v>1.18451177976069</v>
      </c>
      <c r="R55" s="0" t="n">
        <f aca="false">P55/D55</f>
        <v>0.0740456909890748</v>
      </c>
    </row>
    <row r="56" customFormat="false" ht="16" hidden="false" customHeight="false" outlineLevel="0" collapsed="false">
      <c r="A56" s="0" t="s">
        <v>103</v>
      </c>
      <c r="B56" s="0" t="str">
        <f aca="false">LEFT(A56,1)</f>
        <v>E</v>
      </c>
      <c r="C56" s="1" t="n">
        <v>30801.622</v>
      </c>
      <c r="D56" s="1" t="n">
        <v>105.722</v>
      </c>
      <c r="E56" s="1" t="n">
        <v>29942.6519748099</v>
      </c>
      <c r="F56" s="1" t="n">
        <v>5.68102598190307</v>
      </c>
      <c r="G56" s="1" t="n">
        <f aca="false">(C56-E56)*100/C56</f>
        <v>2.78871685780086</v>
      </c>
      <c r="H56" s="1" t="n">
        <f aca="false">F56/D56</f>
        <v>0.0537355137237573</v>
      </c>
      <c r="J56" s="0" t="n">
        <v>30685.6890763719</v>
      </c>
      <c r="K56" s="0" t="n">
        <v>10.0988538265228</v>
      </c>
      <c r="L56" s="1" t="n">
        <f aca="false">(C56-J56)*100/C56</f>
        <v>0.376385774840332</v>
      </c>
      <c r="M56" s="0" t="n">
        <f aca="false">K56/D56</f>
        <v>0.095522727781567</v>
      </c>
      <c r="O56" s="0" t="n">
        <v>30570.5982150837</v>
      </c>
      <c r="P56" s="0" t="n">
        <v>4.35387420654297</v>
      </c>
      <c r="Q56" s="7" t="n">
        <f aca="false">(C56-O56)*100/C56</f>
        <v>0.750037725014318</v>
      </c>
      <c r="R56" s="0" t="n">
        <f aca="false">P56/D56</f>
        <v>0.0411822913541455</v>
      </c>
    </row>
    <row r="57" customFormat="false" ht="16" hidden="false" customHeight="false" outlineLevel="0" collapsed="false">
      <c r="A57" s="0" t="s">
        <v>104</v>
      </c>
      <c r="B57" s="0" t="str">
        <f aca="false">LEFT(A57,1)</f>
        <v>E</v>
      </c>
      <c r="C57" s="1" t="n">
        <v>39049.333</v>
      </c>
      <c r="D57" s="1" t="n">
        <v>62.231</v>
      </c>
      <c r="E57" s="1" t="n">
        <v>37630.8964679726</v>
      </c>
      <c r="F57" s="1" t="n">
        <v>7.16124701499939</v>
      </c>
      <c r="G57" s="1" t="n">
        <f aca="false">(C57-E57)*100/C57</f>
        <v>3.63242192133577</v>
      </c>
      <c r="H57" s="1" t="n">
        <f aca="false">F57/D57</f>
        <v>0.115075236055975</v>
      </c>
      <c r="J57" s="0" t="n">
        <v>38667.1607244883</v>
      </c>
      <c r="K57" s="0" t="n">
        <v>8.2695848941803</v>
      </c>
      <c r="L57" s="1" t="n">
        <f aca="false">(C57-J57)*100/C57</f>
        <v>0.978690917746866</v>
      </c>
      <c r="M57" s="0" t="n">
        <f aca="false">K57/D57</f>
        <v>0.132885296623553</v>
      </c>
      <c r="O57" s="0" t="n">
        <v>38504.1054647043</v>
      </c>
      <c r="P57" s="0" t="n">
        <v>4.74219107627869</v>
      </c>
      <c r="Q57" s="7" t="n">
        <f aca="false">(C57-O57)*100/C57</f>
        <v>1.39625313266095</v>
      </c>
      <c r="R57" s="0" t="n">
        <f aca="false">P57/D57</f>
        <v>0.0762030350834582</v>
      </c>
    </row>
    <row r="58" customFormat="false" ht="16" hidden="false" customHeight="false" outlineLevel="0" collapsed="false">
      <c r="A58" s="0" t="s">
        <v>105</v>
      </c>
      <c r="B58" s="0" t="str">
        <f aca="false">LEFT(A58,1)</f>
        <v>E</v>
      </c>
      <c r="C58" s="1" t="n">
        <v>28939.57</v>
      </c>
      <c r="D58" s="1" t="n">
        <v>37.963</v>
      </c>
      <c r="E58" s="1" t="n">
        <v>28249.7449381575</v>
      </c>
      <c r="F58" s="1" t="n">
        <v>6.05349469184875</v>
      </c>
      <c r="G58" s="1" t="n">
        <f aca="false">(C58-E58)*100/C58</f>
        <v>2.38367419364732</v>
      </c>
      <c r="H58" s="1" t="n">
        <f aca="false">F58/D58</f>
        <v>0.159457753387476</v>
      </c>
      <c r="J58" s="0" t="n">
        <v>28673.0952777951</v>
      </c>
      <c r="K58" s="0" t="n">
        <v>5.87210893630981</v>
      </c>
      <c r="L58" s="1" t="n">
        <f aca="false">(C58-J58)*100/C58</f>
        <v>0.920797103083874</v>
      </c>
      <c r="M58" s="0" t="n">
        <f aca="false">K58/D58</f>
        <v>0.154679791805437</v>
      </c>
      <c r="O58" s="0" t="n">
        <v>28763.5027654374</v>
      </c>
      <c r="P58" s="0" t="n">
        <v>4.94664597511292</v>
      </c>
      <c r="Q58" s="7" t="n">
        <f aca="false">(C58-O58)*100/C58</f>
        <v>0.608396166780014</v>
      </c>
      <c r="R58" s="0" t="n">
        <f aca="false">P58/D58</f>
        <v>0.130301766854909</v>
      </c>
    </row>
    <row r="59" customFormat="false" ht="16" hidden="false" customHeight="false" outlineLevel="0" collapsed="false">
      <c r="A59" s="0" t="s">
        <v>106</v>
      </c>
      <c r="B59" s="0" t="str">
        <f aca="false">LEFT(A59,1)</f>
        <v>E</v>
      </c>
      <c r="C59" s="1" t="n">
        <v>27465.282</v>
      </c>
      <c r="D59" s="1" t="n">
        <v>53.765</v>
      </c>
      <c r="E59" s="1" t="n">
        <v>26767.6519923158</v>
      </c>
      <c r="F59" s="1" t="n">
        <v>6.12429785728454</v>
      </c>
      <c r="G59" s="1" t="n">
        <f aca="false">(C59-E59)*100/C59</f>
        <v>2.54004312675252</v>
      </c>
      <c r="H59" s="1" t="n">
        <f aca="false">F59/D59</f>
        <v>0.113908636795025</v>
      </c>
      <c r="J59" s="0" t="n">
        <v>27208.67278132</v>
      </c>
      <c r="K59" s="0" t="n">
        <v>3.55087900161743</v>
      </c>
      <c r="L59" s="1" t="n">
        <f aca="false">(C59-J59)*100/C59</f>
        <v>0.934303964838193</v>
      </c>
      <c r="M59" s="0" t="n">
        <f aca="false">K59/D59</f>
        <v>0.0660444341414941</v>
      </c>
      <c r="O59" s="0" t="n">
        <v>27167.7751509129</v>
      </c>
      <c r="P59" s="0" t="n">
        <v>3.84123373031616</v>
      </c>
      <c r="Q59" s="7" t="n">
        <f aca="false">(C59-O59)*100/C59</f>
        <v>1.08321061144414</v>
      </c>
      <c r="R59" s="0" t="n">
        <f aca="false">P59/D59</f>
        <v>0.0714448754824916</v>
      </c>
    </row>
    <row r="60" customFormat="false" ht="16" hidden="false" customHeight="false" outlineLevel="0" collapsed="false">
      <c r="A60" s="0" t="s">
        <v>107</v>
      </c>
      <c r="B60" s="0" t="str">
        <f aca="false">LEFT(A60,1)</f>
        <v>E</v>
      </c>
      <c r="C60" s="1" t="n">
        <v>37913.093</v>
      </c>
      <c r="D60" s="1" t="n">
        <v>63.624</v>
      </c>
      <c r="E60" s="1" t="n">
        <v>36599.353270907</v>
      </c>
      <c r="F60" s="1" t="n">
        <v>7.17962908744812</v>
      </c>
      <c r="G60" s="1" t="n">
        <f aca="false">(C60-E60)*100/C60</f>
        <v>3.46513466757514</v>
      </c>
      <c r="H60" s="1" t="n">
        <f aca="false">F60/D60</f>
        <v>0.11284466690947</v>
      </c>
      <c r="J60" s="0" t="n">
        <v>37675.9081220392</v>
      </c>
      <c r="K60" s="0" t="n">
        <v>13.2003920078278</v>
      </c>
      <c r="L60" s="1" t="n">
        <f aca="false">(C60-J60)*100/C60</f>
        <v>0.625601498566258</v>
      </c>
      <c r="M60" s="0" t="n">
        <f aca="false">K60/D60</f>
        <v>0.207475040988114</v>
      </c>
      <c r="O60" s="0" t="n">
        <v>37594.6097191207</v>
      </c>
      <c r="P60" s="0" t="n">
        <v>4.61688613891602</v>
      </c>
      <c r="Q60" s="7" t="n">
        <f aca="false">(C60-O60)*100/C60</f>
        <v>0.840035079383468</v>
      </c>
      <c r="R60" s="0" t="n">
        <f aca="false">P60/D60</f>
        <v>0.0725651662724132</v>
      </c>
    </row>
    <row r="61" customFormat="false" ht="16" hidden="false" customHeight="false" outlineLevel="0" collapsed="false">
      <c r="A61" s="0" t="s">
        <v>108</v>
      </c>
      <c r="B61" s="0" t="str">
        <f aca="false">LEFT(A61,1)</f>
        <v>E</v>
      </c>
      <c r="C61" s="1" t="n">
        <v>32092.936</v>
      </c>
      <c r="D61" s="1" t="n">
        <v>80.901</v>
      </c>
      <c r="E61" s="1" t="n">
        <v>31128.5808049785</v>
      </c>
      <c r="F61" s="1" t="n">
        <v>5.98039603233337</v>
      </c>
      <c r="G61" s="1" t="n">
        <f aca="false">(C61-E61)*100/C61</f>
        <v>3.00488305283599</v>
      </c>
      <c r="H61" s="1" t="n">
        <f aca="false">F61/D61</f>
        <v>0.0739223993811371</v>
      </c>
      <c r="J61" s="0" t="n">
        <v>31957.0525009717</v>
      </c>
      <c r="K61" s="0" t="n">
        <v>11.1068940162659</v>
      </c>
      <c r="L61" s="1" t="n">
        <f aca="false">(C61-J61)*100/C61</f>
        <v>0.423406256841946</v>
      </c>
      <c r="M61" s="0" t="n">
        <f aca="false">K61/D61</f>
        <v>0.137289947173284</v>
      </c>
      <c r="O61" s="0" t="n">
        <v>31841.0513548184</v>
      </c>
      <c r="P61" s="0" t="n">
        <v>4.74369406700134</v>
      </c>
      <c r="Q61" s="7" t="n">
        <f aca="false">(C61-O61)*100/C61</f>
        <v>0.784860086286966</v>
      </c>
      <c r="R61" s="0" t="n">
        <f aca="false">P61/D61</f>
        <v>0.0586357902498281</v>
      </c>
    </row>
    <row r="62" customFormat="false" ht="16" hidden="false" customHeight="false" outlineLevel="0" collapsed="false">
      <c r="A62" s="0" t="s">
        <v>109</v>
      </c>
      <c r="B62" s="0" t="str">
        <f aca="false">LEFT(A62,1)</f>
        <v>E</v>
      </c>
      <c r="C62" s="1" t="n">
        <v>40757.161</v>
      </c>
      <c r="D62" s="1" t="n">
        <v>108.694</v>
      </c>
      <c r="E62" s="1" t="n">
        <v>39381.025411227</v>
      </c>
      <c r="F62" s="1" t="n">
        <v>6.77297282218933</v>
      </c>
      <c r="G62" s="1" t="n">
        <f aca="false">(C62-E62)*100/C62</f>
        <v>3.37642651011193</v>
      </c>
      <c r="H62" s="1" t="n">
        <f aca="false">F62/D62</f>
        <v>0.0623122971110579</v>
      </c>
      <c r="J62" s="0" t="n">
        <v>40488.6704775631</v>
      </c>
      <c r="K62" s="0" t="n">
        <v>5.44067311286926</v>
      </c>
      <c r="L62" s="1" t="n">
        <f aca="false">(C62-J62)*100/C62</f>
        <v>0.658756684345305</v>
      </c>
      <c r="M62" s="0" t="n">
        <f aca="false">K62/D62</f>
        <v>0.05005495347369</v>
      </c>
      <c r="O62" s="0" t="n">
        <v>40342.9570698171</v>
      </c>
      <c r="P62" s="0" t="n">
        <v>2.32228469848633</v>
      </c>
      <c r="Q62" s="7" t="n">
        <f aca="false">(C62-O62)*100/C62</f>
        <v>1.01627277273536</v>
      </c>
      <c r="R62" s="0" t="n">
        <f aca="false">P62/D62</f>
        <v>0.0213653439793027</v>
      </c>
    </row>
    <row r="63" customFormat="false" ht="16" hidden="false" customHeight="false" outlineLevel="0" collapsed="false">
      <c r="A63" s="0" t="s">
        <v>110</v>
      </c>
      <c r="B63" s="0" t="str">
        <f aca="false">LEFT(A63,1)</f>
        <v>E</v>
      </c>
      <c r="C63" s="1" t="n">
        <v>31231.409</v>
      </c>
      <c r="D63" s="1" t="n">
        <v>81.301</v>
      </c>
      <c r="E63" s="1" t="n">
        <v>29992.571382104</v>
      </c>
      <c r="F63" s="1" t="n">
        <v>6.42403197288513</v>
      </c>
      <c r="G63" s="1" t="n">
        <f aca="false">(C63-E63)*100/C63</f>
        <v>3.96664017910943</v>
      </c>
      <c r="H63" s="1" t="n">
        <f aca="false">F63/D63</f>
        <v>0.0790154115310406</v>
      </c>
      <c r="J63" s="0" t="n">
        <v>31042.8569171857</v>
      </c>
      <c r="K63" s="0" t="n">
        <v>22.1093978881836</v>
      </c>
      <c r="L63" s="1" t="n">
        <f aca="false">(C63-J63)*100/C63</f>
        <v>0.603725828745833</v>
      </c>
      <c r="M63" s="0" t="n">
        <f aca="false">K63/D63</f>
        <v>0.27194496855123</v>
      </c>
      <c r="O63" s="0" t="n">
        <v>30886.5967138024</v>
      </c>
      <c r="P63" s="0" t="n">
        <v>4.96505618095398</v>
      </c>
      <c r="Q63" s="7" t="n">
        <f aca="false">(C63-O63)*100/C63</f>
        <v>1.1040561320741</v>
      </c>
      <c r="R63" s="0" t="n">
        <f aca="false">P63/D63</f>
        <v>0.0610700505646176</v>
      </c>
    </row>
    <row r="64" customFormat="false" ht="16" hidden="false" customHeight="false" outlineLevel="0" collapsed="false">
      <c r="A64" s="0" t="s">
        <v>111</v>
      </c>
      <c r="B64" s="0" t="str">
        <f aca="false">LEFT(A64,1)</f>
        <v>E</v>
      </c>
      <c r="C64" s="1" t="n">
        <v>30916.542</v>
      </c>
      <c r="D64" s="1" t="n">
        <v>73.225</v>
      </c>
      <c r="E64" s="1" t="n">
        <v>29765.2855208729</v>
      </c>
      <c r="F64" s="1" t="n">
        <v>6.54075121879577</v>
      </c>
      <c r="G64" s="1" t="n">
        <f aca="false">(C64-E64)*100/C64</f>
        <v>3.72375564876272</v>
      </c>
      <c r="H64" s="1" t="n">
        <f aca="false">F64/D64</f>
        <v>0.0893240180101846</v>
      </c>
      <c r="J64" s="0" t="n">
        <v>30736.7202879604</v>
      </c>
      <c r="K64" s="0" t="n">
        <v>22.1102018356323</v>
      </c>
      <c r="L64" s="1" t="n">
        <f aca="false">(C64-J64)*100/C64</f>
        <v>0.581635915296196</v>
      </c>
      <c r="M64" s="0" t="n">
        <f aca="false">K64/D64</f>
        <v>0.301948813050629</v>
      </c>
      <c r="O64" s="0" t="n">
        <v>30545.2973654715</v>
      </c>
      <c r="P64" s="0" t="n">
        <v>5.3803117275238</v>
      </c>
      <c r="Q64" s="7" t="n">
        <f aca="false">(C64-O64)*100/C64</f>
        <v>1.20079611273635</v>
      </c>
      <c r="R64" s="0" t="n">
        <f aca="false">P64/D64</f>
        <v>0.0734764319224828</v>
      </c>
    </row>
    <row r="65" customFormat="false" ht="16" hidden="false" customHeight="false" outlineLevel="0" collapsed="false">
      <c r="A65" s="0" t="s">
        <v>112</v>
      </c>
      <c r="B65" s="0" t="str">
        <f aca="false">LEFT(A65,1)</f>
        <v>E</v>
      </c>
      <c r="C65" s="1" t="n">
        <v>26850.519</v>
      </c>
      <c r="D65" s="1" t="n">
        <v>75.468</v>
      </c>
      <c r="E65" s="1" t="n">
        <v>26076.382942775</v>
      </c>
      <c r="F65" s="1" t="n">
        <v>6.47944188117981</v>
      </c>
      <c r="G65" s="1" t="n">
        <f aca="false">(C65-E65)*100/C65</f>
        <v>2.88313256524018</v>
      </c>
      <c r="H65" s="1" t="n">
        <f aca="false">F65/D65</f>
        <v>0.085856811909416</v>
      </c>
      <c r="J65" s="0" t="n">
        <v>26641.4325764256</v>
      </c>
      <c r="K65" s="0" t="n">
        <v>2.70538282394409</v>
      </c>
      <c r="L65" s="1" t="n">
        <f aca="false">(C65-J65)*100/C65</f>
        <v>0.778705333682489</v>
      </c>
      <c r="M65" s="0" t="n">
        <f aca="false">K65/D65</f>
        <v>0.0358480789731289</v>
      </c>
      <c r="O65" s="0" t="n">
        <v>26763.7015549328</v>
      </c>
      <c r="P65" s="0" t="n">
        <v>1.25601601600647</v>
      </c>
      <c r="Q65" s="7" t="n">
        <f aca="false">(C65-O65)*100/C65</f>
        <v>0.323336189766724</v>
      </c>
      <c r="R65" s="0" t="n">
        <f aca="false">P65/D65</f>
        <v>0.016643027720444</v>
      </c>
    </row>
    <row r="66" customFormat="false" ht="16" hidden="false" customHeight="false" outlineLevel="0" collapsed="false">
      <c r="A66" s="0" t="s">
        <v>113</v>
      </c>
      <c r="B66" s="0" t="str">
        <f aca="false">LEFT(A66,1)</f>
        <v>E</v>
      </c>
      <c r="C66" s="1" t="n">
        <v>30445.653</v>
      </c>
      <c r="D66" s="1" t="n">
        <v>82.854</v>
      </c>
      <c r="E66" s="1" t="n">
        <v>29561.8777761629</v>
      </c>
      <c r="F66" s="1" t="n">
        <v>5.97798180580139</v>
      </c>
      <c r="G66" s="1" t="n">
        <f aca="false">(C66-E66)*100/C66</f>
        <v>2.90279608664363</v>
      </c>
      <c r="H66" s="1" t="n">
        <f aca="false">F66/D66</f>
        <v>0.0721507930311318</v>
      </c>
      <c r="J66" s="0" t="n">
        <v>30320.1496874465</v>
      </c>
      <c r="K66" s="0" t="n">
        <v>9.40720582008362</v>
      </c>
      <c r="L66" s="1" t="n">
        <f aca="false">(C66-J66)*100/C66</f>
        <v>0.412220794060608</v>
      </c>
      <c r="M66" s="0" t="n">
        <f aca="false">K66/D66</f>
        <v>0.113539549328742</v>
      </c>
      <c r="O66" s="0" t="n">
        <v>30198.4966025384</v>
      </c>
      <c r="P66" s="0" t="n">
        <v>4.44944620132446</v>
      </c>
      <c r="Q66" s="7" t="n">
        <f aca="false">(C66-O66)*100/C66</f>
        <v>0.811795356997599</v>
      </c>
      <c r="R66" s="0" t="n">
        <f aca="false">P66/D66</f>
        <v>0.0537022497564929</v>
      </c>
    </row>
    <row r="67" customFormat="false" ht="16" hidden="false" customHeight="false" outlineLevel="0" collapsed="false">
      <c r="A67" s="0" t="s">
        <v>114</v>
      </c>
      <c r="B67" s="0" t="str">
        <f aca="false">LEFT(A67,1)</f>
        <v>E</v>
      </c>
      <c r="C67" s="1" t="n">
        <v>38247.623</v>
      </c>
      <c r="D67" s="1" t="n">
        <v>1267.218</v>
      </c>
      <c r="E67" s="1" t="n">
        <v>36367.8346078101</v>
      </c>
      <c r="F67" s="1" t="n">
        <v>6.48556995391845</v>
      </c>
      <c r="G67" s="1" t="n">
        <f aca="false">(C67-E67)*100/C67</f>
        <v>4.91478488006927</v>
      </c>
      <c r="H67" s="1" t="n">
        <f aca="false">F67/D67</f>
        <v>0.00511795914666494</v>
      </c>
      <c r="J67" s="0" t="n">
        <v>37856.6589366813</v>
      </c>
      <c r="K67" s="0" t="n">
        <v>10.9750692844391</v>
      </c>
      <c r="L67" s="1" t="n">
        <f aca="false">(C67-J67)*100/C67</f>
        <v>1.02219179298717</v>
      </c>
      <c r="M67" s="0" t="n">
        <f aca="false">K67/D67</f>
        <v>0.00866075867328202</v>
      </c>
      <c r="O67" s="0" t="n">
        <v>37582.5196949691</v>
      </c>
      <c r="P67" s="0" t="n">
        <v>5.20327711105347</v>
      </c>
      <c r="Q67" s="7" t="n">
        <f aca="false">(C67-O67)*100/C67</f>
        <v>1.73894023435372</v>
      </c>
      <c r="R67" s="0" t="n">
        <f aca="false">P67/D67</f>
        <v>0.00410606313282598</v>
      </c>
    </row>
    <row r="68" customFormat="false" ht="16" hidden="false" customHeight="false" outlineLevel="0" collapsed="false">
      <c r="A68" s="0" t="s">
        <v>115</v>
      </c>
      <c r="B68" s="0" t="str">
        <f aca="false">LEFT(A68,1)</f>
        <v>E</v>
      </c>
      <c r="C68" s="1" t="n">
        <v>30794.045</v>
      </c>
      <c r="D68" s="1" t="n">
        <v>125.458</v>
      </c>
      <c r="E68" s="1" t="n">
        <v>30021.8350830793</v>
      </c>
      <c r="F68" s="1" t="n">
        <v>6.49745798110961</v>
      </c>
      <c r="G68" s="1" t="n">
        <f aca="false">(C68-E68)*100/C68</f>
        <v>2.50765989632314</v>
      </c>
      <c r="H68" s="1" t="n">
        <f aca="false">F68/D68</f>
        <v>0.0517899056346316</v>
      </c>
      <c r="J68" s="0" t="n">
        <v>30649.6307002384</v>
      </c>
      <c r="K68" s="0" t="n">
        <v>9.59641289710999</v>
      </c>
      <c r="L68" s="1" t="n">
        <f aca="false">(C68-J68)*100/C68</f>
        <v>0.468968268902794</v>
      </c>
      <c r="M68" s="0" t="n">
        <f aca="false">K68/D68</f>
        <v>0.0764910400062968</v>
      </c>
      <c r="O68" s="0" t="n">
        <v>30612.8928521219</v>
      </c>
      <c r="P68" s="0" t="n">
        <v>5.17538475990295</v>
      </c>
      <c r="Q68" s="7" t="n">
        <f aca="false">(C68-O68)*100/C68</f>
        <v>0.588270062858126</v>
      </c>
      <c r="R68" s="0" t="n">
        <f aca="false">P68/D68</f>
        <v>0.0412519310040249</v>
      </c>
    </row>
    <row r="69" customFormat="false" ht="16" hidden="false" customHeight="false" outlineLevel="0" collapsed="false">
      <c r="A69" s="0" t="s">
        <v>116</v>
      </c>
      <c r="B69" s="0" t="str">
        <f aca="false">LEFT(A69,1)</f>
        <v>E</v>
      </c>
      <c r="C69" s="1" t="n">
        <v>37992.565</v>
      </c>
      <c r="D69" s="1" t="n">
        <v>237.357</v>
      </c>
      <c r="E69" s="1" t="n">
        <v>36538.8933475067</v>
      </c>
      <c r="F69" s="1" t="n">
        <v>7.04689526557922</v>
      </c>
      <c r="G69" s="1" t="n">
        <f aca="false">(C69-E69)*100/C69</f>
        <v>3.82620034339166</v>
      </c>
      <c r="H69" s="1" t="n">
        <f aca="false">F69/D69</f>
        <v>0.0296890138718438</v>
      </c>
      <c r="J69" s="0" t="n">
        <v>37608.301901791</v>
      </c>
      <c r="K69" s="0" t="n">
        <v>11.1239821910858</v>
      </c>
      <c r="L69" s="1" t="n">
        <f aca="false">(C69-J69)*100/C69</f>
        <v>1.01141657113439</v>
      </c>
      <c r="M69" s="0" t="n">
        <f aca="false">K69/D69</f>
        <v>0.0468660380401076</v>
      </c>
      <c r="O69" s="0" t="n">
        <v>37469.8934001404</v>
      </c>
      <c r="P69" s="0" t="n">
        <v>3.82129836082458</v>
      </c>
      <c r="Q69" s="7" t="n">
        <f aca="false">(C69-O69)*100/C69</f>
        <v>1.37572074920348</v>
      </c>
      <c r="R69" s="0" t="n">
        <f aca="false">P69/D69</f>
        <v>0.0160993708246421</v>
      </c>
    </row>
    <row r="70" customFormat="false" ht="16" hidden="false" customHeight="false" outlineLevel="0" collapsed="false">
      <c r="A70" s="0" t="s">
        <v>117</v>
      </c>
      <c r="B70" s="0" t="str">
        <f aca="false">LEFT(A70,1)</f>
        <v>E</v>
      </c>
      <c r="C70" s="1" t="n">
        <v>29724.223</v>
      </c>
      <c r="D70" s="1" t="n">
        <v>61.241</v>
      </c>
      <c r="E70" s="1" t="n">
        <v>28820.4023744615</v>
      </c>
      <c r="F70" s="1" t="n">
        <v>5.7169280052185</v>
      </c>
      <c r="G70" s="1" t="n">
        <f aca="false">(C70-E70)*100/C70</f>
        <v>3.04068713768734</v>
      </c>
      <c r="H70" s="1" t="n">
        <f aca="false">F70/D70</f>
        <v>0.0933513170134142</v>
      </c>
      <c r="J70" s="0" t="n">
        <v>29604.9999219329</v>
      </c>
      <c r="K70" s="0" t="n">
        <v>6.83253407478333</v>
      </c>
      <c r="L70" s="1" t="n">
        <f aca="false">(C70-J70)*100/C70</f>
        <v>0.401097374579415</v>
      </c>
      <c r="M70" s="0" t="n">
        <f aca="false">K70/D70</f>
        <v>0.111567970392112</v>
      </c>
      <c r="O70" s="0" t="n">
        <v>29434.8687541281</v>
      </c>
      <c r="P70" s="0" t="n">
        <v>4.08248400688171</v>
      </c>
      <c r="Q70" s="7" t="n">
        <f aca="false">(C70-O70)*100/C70</f>
        <v>0.973462774356965</v>
      </c>
      <c r="R70" s="0" t="n">
        <f aca="false">P70/D70</f>
        <v>0.0666625954324997</v>
      </c>
    </row>
    <row r="71" customFormat="false" ht="16" hidden="false" customHeight="false" outlineLevel="0" collapsed="false">
      <c r="A71" s="0" t="s">
        <v>118</v>
      </c>
      <c r="B71" s="0" t="str">
        <f aca="false">LEFT(A71,1)</f>
        <v>E</v>
      </c>
      <c r="C71" s="1" t="n">
        <v>30414.881</v>
      </c>
      <c r="D71" s="1" t="n">
        <v>108.921</v>
      </c>
      <c r="E71" s="1" t="n">
        <v>29340.905534012</v>
      </c>
      <c r="F71" s="1" t="n">
        <v>5.80312585830688</v>
      </c>
      <c r="G71" s="1" t="n">
        <f aca="false">(C71-E71)*100/C71</f>
        <v>3.53108554325102</v>
      </c>
      <c r="H71" s="1" t="n">
        <f aca="false">F71/D71</f>
        <v>0.0532783013221223</v>
      </c>
      <c r="J71" s="0" t="n">
        <v>30260.4515287861</v>
      </c>
      <c r="K71" s="0" t="n">
        <v>16.0388798713684</v>
      </c>
      <c r="L71" s="1" t="n">
        <f aca="false">(C71-J71)*100/C71</f>
        <v>0.507743138018297</v>
      </c>
      <c r="M71" s="0" t="n">
        <f aca="false">K71/D71</f>
        <v>0.14725241111786</v>
      </c>
      <c r="O71" s="0" t="n">
        <v>30068.4831913416</v>
      </c>
      <c r="P71" s="0" t="n">
        <v>4.30181407928467</v>
      </c>
      <c r="Q71" s="7" t="n">
        <f aca="false">(C71-O71)*100/C71</f>
        <v>1.13890897241508</v>
      </c>
      <c r="R71" s="0" t="n">
        <f aca="false">P71/D71</f>
        <v>0.0394948088916248</v>
      </c>
    </row>
    <row r="72" customFormat="false" ht="16" hidden="false" customHeight="false" outlineLevel="0" collapsed="false">
      <c r="A72" s="0" t="s">
        <v>119</v>
      </c>
      <c r="B72" s="0" t="str">
        <f aca="false">LEFT(A72,1)</f>
        <v>E</v>
      </c>
      <c r="C72" s="1" t="n">
        <v>38253.195</v>
      </c>
      <c r="D72" s="1" t="n">
        <v>135.486</v>
      </c>
      <c r="E72" s="1" t="n">
        <v>36835.9975722705</v>
      </c>
      <c r="F72" s="1" t="n">
        <v>7.17829203605651</v>
      </c>
      <c r="G72" s="1" t="n">
        <f aca="false">(C72-E72)*100/C72</f>
        <v>3.70478185607634</v>
      </c>
      <c r="H72" s="1" t="n">
        <f aca="false">F72/D72</f>
        <v>0.0529817991235737</v>
      </c>
      <c r="J72" s="0" t="n">
        <v>38014.4336353816</v>
      </c>
      <c r="K72" s="0" t="n">
        <v>10.5397298336029</v>
      </c>
      <c r="L72" s="1" t="n">
        <f aca="false">(C72-J72)*100/C72</f>
        <v>0.624160582190353</v>
      </c>
      <c r="M72" s="0" t="n">
        <f aca="false">K72/D72</f>
        <v>0.0777920215638731</v>
      </c>
      <c r="O72" s="0" t="n">
        <v>37828.2829011672</v>
      </c>
      <c r="P72" s="0" t="n">
        <v>4.26742291450501</v>
      </c>
      <c r="Q72" s="7" t="n">
        <f aca="false">(C72-O72)*100/C72</f>
        <v>1.11078852062633</v>
      </c>
      <c r="R72" s="0" t="n">
        <f aca="false">P72/D72</f>
        <v>0.0314971503661264</v>
      </c>
    </row>
    <row r="73" customFormat="false" ht="16" hidden="false" customHeight="false" outlineLevel="0" collapsed="false">
      <c r="A73" s="0" t="s">
        <v>120</v>
      </c>
      <c r="B73" s="0" t="str">
        <f aca="false">LEFT(A73,1)</f>
        <v>E</v>
      </c>
      <c r="C73" s="1" t="n">
        <v>30585.591</v>
      </c>
      <c r="D73" s="1" t="n">
        <v>114.655</v>
      </c>
      <c r="E73" s="1" t="n">
        <v>29568.8723492892</v>
      </c>
      <c r="F73" s="1" t="n">
        <v>6.71794700622558</v>
      </c>
      <c r="G73" s="1" t="n">
        <f aca="false">(C73-E73)*100/C73</f>
        <v>3.32417526511357</v>
      </c>
      <c r="H73" s="1" t="n">
        <f aca="false">F73/D73</f>
        <v>0.0585927086147624</v>
      </c>
      <c r="J73" s="0" t="n">
        <v>30344.153341844</v>
      </c>
      <c r="K73" s="0" t="n">
        <v>9.9475200176239</v>
      </c>
      <c r="L73" s="1" t="n">
        <f aca="false">(C73-J73)*100/C73</f>
        <v>0.789383661594017</v>
      </c>
      <c r="M73" s="0" t="n">
        <f aca="false">K73/D73</f>
        <v>0.0867604554325926</v>
      </c>
      <c r="O73" s="0" t="n">
        <v>30187.1659443162</v>
      </c>
      <c r="P73" s="0" t="n">
        <v>3.46597504615784</v>
      </c>
      <c r="Q73" s="7" t="n">
        <f aca="false">(C73-O73)*100/C73</f>
        <v>1.30265606338543</v>
      </c>
      <c r="R73" s="0" t="n">
        <f aca="false">P73/D73</f>
        <v>0.0302296022516056</v>
      </c>
    </row>
    <row r="74" customFormat="false" ht="16" hidden="false" customHeight="false" outlineLevel="0" collapsed="false">
      <c r="A74" s="0" t="s">
        <v>121</v>
      </c>
      <c r="B74" s="0" t="str">
        <f aca="false">LEFT(A74,1)</f>
        <v>E</v>
      </c>
      <c r="C74" s="1" t="n">
        <v>28088.164</v>
      </c>
      <c r="D74" s="1" t="n">
        <v>13.022</v>
      </c>
      <c r="E74" s="1" t="n">
        <v>27543.0652583538</v>
      </c>
      <c r="F74" s="1" t="n">
        <v>7.09312200546264</v>
      </c>
      <c r="G74" s="1" t="n">
        <f aca="false">(C74-E74)*100/C74</f>
        <v>1.94067060291374</v>
      </c>
      <c r="H74" s="1" t="n">
        <f aca="false">F74/D74</f>
        <v>0.5447029646339</v>
      </c>
      <c r="J74" s="0" t="n">
        <v>27827.195478082</v>
      </c>
      <c r="K74" s="0" t="n">
        <v>2.15026307106018</v>
      </c>
      <c r="L74" s="1" t="n">
        <f aca="false">(C74-J74)*100/C74</f>
        <v>0.929104949394314</v>
      </c>
      <c r="M74" s="0" t="n">
        <f aca="false">K74/D74</f>
        <v>0.165125408620809</v>
      </c>
      <c r="O74" s="0" t="n">
        <v>27842.49313614</v>
      </c>
      <c r="P74" s="0" t="n">
        <v>1.46133804321289</v>
      </c>
      <c r="Q74" s="7" t="n">
        <f aca="false">(C74-O74)*100/C74</f>
        <v>0.874641944770873</v>
      </c>
      <c r="R74" s="0" t="n">
        <f aca="false">P74/D74</f>
        <v>0.112220706743426</v>
      </c>
    </row>
    <row r="75" customFormat="false" ht="16" hidden="false" customHeight="false" outlineLevel="0" collapsed="false">
      <c r="A75" s="0" t="s">
        <v>122</v>
      </c>
      <c r="B75" s="0" t="str">
        <f aca="false">LEFT(A75,1)</f>
        <v>E</v>
      </c>
      <c r="C75" s="1" t="n">
        <v>27964.003</v>
      </c>
      <c r="D75" s="1" t="n">
        <v>3.012</v>
      </c>
      <c r="E75" s="1" t="n">
        <v>27405.1833389297</v>
      </c>
      <c r="F75" s="1" t="n">
        <v>8.09468221664428</v>
      </c>
      <c r="G75" s="1" t="n">
        <f aca="false">(C75-E75)*100/C75</f>
        <v>1.99835360148653</v>
      </c>
      <c r="H75" s="1" t="n">
        <f aca="false">F75/D75</f>
        <v>2.68747749556583</v>
      </c>
      <c r="J75" s="0" t="n">
        <v>27747.6256587871</v>
      </c>
      <c r="K75" s="0" t="n">
        <v>2.41593599319458</v>
      </c>
      <c r="L75" s="1" t="n">
        <f aca="false">(C75-J75)*100/C75</f>
        <v>0.773770984121627</v>
      </c>
      <c r="M75" s="0" t="n">
        <f aca="false">K75/D75</f>
        <v>0.802103583397935</v>
      </c>
      <c r="O75" s="0" t="n">
        <v>27835.6108347602</v>
      </c>
      <c r="P75" s="0" t="n">
        <v>1.42886662483215</v>
      </c>
      <c r="Q75" s="7" t="n">
        <f aca="false">(C75-O75)*100/C75</f>
        <v>0.459133712865963</v>
      </c>
      <c r="R75" s="0" t="n">
        <f aca="false">P75/D75</f>
        <v>0.47439130970523</v>
      </c>
    </row>
    <row r="76" customFormat="false" ht="16" hidden="false" customHeight="false" outlineLevel="0" collapsed="false">
      <c r="A76" s="0" t="s">
        <v>123</v>
      </c>
      <c r="B76" s="0" t="str">
        <f aca="false">LEFT(A76,1)</f>
        <v>E</v>
      </c>
      <c r="C76" s="1" t="n">
        <v>31154.009</v>
      </c>
      <c r="D76" s="1" t="n">
        <v>80.289</v>
      </c>
      <c r="E76" s="1" t="n">
        <v>30253.5778341806</v>
      </c>
      <c r="F76" s="1" t="n">
        <v>6.99740195274353</v>
      </c>
      <c r="G76" s="1" t="n">
        <f aca="false">(C76-E76)*100/C76</f>
        <v>2.89025777009758</v>
      </c>
      <c r="H76" s="1" t="n">
        <f aca="false">F76/D76</f>
        <v>0.0871526853335268</v>
      </c>
      <c r="J76" s="0" t="n">
        <v>30878.8744070028</v>
      </c>
      <c r="K76" s="0" t="n">
        <v>5.43986582756043</v>
      </c>
      <c r="L76" s="1" t="n">
        <f aca="false">(C76-J76)*100/C76</f>
        <v>0.883143459954533</v>
      </c>
      <c r="M76" s="0" t="n">
        <f aca="false">K76/D76</f>
        <v>0.0677535630978145</v>
      </c>
      <c r="O76" s="0" t="n">
        <v>30813.5362566998</v>
      </c>
      <c r="P76" s="0" t="n">
        <v>3.07653594017029</v>
      </c>
      <c r="Q76" s="7" t="n">
        <f aca="false">(C76-O76)*100/C76</f>
        <v>1.09286975971593</v>
      </c>
      <c r="R76" s="0" t="n">
        <f aca="false">P76/D76</f>
        <v>0.0383182744855495</v>
      </c>
    </row>
    <row r="77" customFormat="false" ht="16" hidden="false" customHeight="false" outlineLevel="0" collapsed="false">
      <c r="A77" s="0" t="s">
        <v>124</v>
      </c>
      <c r="B77" s="0" t="str">
        <f aca="false">LEFT(A77,1)</f>
        <v>E</v>
      </c>
      <c r="C77" s="1" t="n">
        <v>26997.838</v>
      </c>
      <c r="D77" s="1" t="n">
        <v>2.439</v>
      </c>
      <c r="E77" s="1" t="n">
        <v>26401.3865901681</v>
      </c>
      <c r="F77" s="1" t="n">
        <v>9.29784798622131</v>
      </c>
      <c r="G77" s="1" t="n">
        <f aca="false">(C77-E77)*100/C77</f>
        <v>2.2092561998183</v>
      </c>
      <c r="H77" s="1" t="n">
        <f aca="false">F77/D77</f>
        <v>3.8121557959087</v>
      </c>
      <c r="J77" s="0" t="n">
        <v>26627.0007188289</v>
      </c>
      <c r="K77" s="0" t="n">
        <v>2.40499782562256</v>
      </c>
      <c r="L77" s="1" t="n">
        <f aca="false">(C77-J77)*100/C77</f>
        <v>1.3735814000037</v>
      </c>
      <c r="M77" s="0" t="n">
        <f aca="false">K77/D77</f>
        <v>0.98605896909494</v>
      </c>
      <c r="O77" s="0" t="n">
        <v>26730.5361057437</v>
      </c>
      <c r="P77" s="0" t="n">
        <v>1.17667198181152</v>
      </c>
      <c r="Q77" s="7" t="n">
        <f aca="false">(C77-O77)*100/C77</f>
        <v>0.99008629600737</v>
      </c>
      <c r="R77" s="0" t="n">
        <f aca="false">P77/D77</f>
        <v>0.482440336946094</v>
      </c>
    </row>
    <row r="78" customFormat="false" ht="16" hidden="false" customHeight="false" outlineLevel="0" collapsed="false">
      <c r="A78" s="0" t="s">
        <v>125</v>
      </c>
      <c r="B78" s="0" t="str">
        <f aca="false">LEFT(A78,1)</f>
        <v>E</v>
      </c>
      <c r="C78" s="1" t="n">
        <v>24571.75</v>
      </c>
      <c r="D78" s="1" t="n">
        <v>2.548</v>
      </c>
      <c r="E78" s="1" t="n">
        <v>23605.3706660745</v>
      </c>
      <c r="F78" s="1" t="n">
        <v>6.66012716293335</v>
      </c>
      <c r="G78" s="1" t="n">
        <f aca="false">(C78-E78)*100/C78</f>
        <v>3.9328877020379</v>
      </c>
      <c r="H78" s="1" t="n">
        <f aca="false">F78/D78</f>
        <v>2.61386466363161</v>
      </c>
      <c r="J78" s="0" t="n">
        <v>23615.9111886579</v>
      </c>
      <c r="K78" s="0" t="n">
        <v>1.90998601913452</v>
      </c>
      <c r="L78" s="1" t="n">
        <f aca="false">(C78-J78)*100/C78</f>
        <v>3.88999078755909</v>
      </c>
      <c r="M78" s="0" t="n">
        <f aca="false">K78/D78</f>
        <v>0.74960204832595</v>
      </c>
      <c r="O78" s="0" t="n">
        <v>24063.809318457</v>
      </c>
      <c r="P78" s="0" t="n">
        <v>1.41995167732239</v>
      </c>
      <c r="Q78" s="7" t="n">
        <f aca="false">(C78-O78)*100/C78</f>
        <v>2.06717340662753</v>
      </c>
      <c r="R78" s="0" t="n">
        <f aca="false">P78/D78</f>
        <v>0.557280878070011</v>
      </c>
    </row>
    <row r="79" customFormat="false" ht="16" hidden="false" customHeight="false" outlineLevel="0" collapsed="false">
      <c r="A79" s="0" t="s">
        <v>126</v>
      </c>
      <c r="B79" s="0" t="str">
        <f aca="false">LEFT(A79,1)</f>
        <v>E</v>
      </c>
      <c r="C79" s="1" t="n">
        <v>31036.793</v>
      </c>
      <c r="D79" s="1" t="n">
        <v>45.635</v>
      </c>
      <c r="E79" s="1" t="n">
        <v>30127.6852581155</v>
      </c>
      <c r="F79" s="1" t="n">
        <v>7.08230900764465</v>
      </c>
      <c r="G79" s="1" t="n">
        <f aca="false">(C79-E79)*100/C79</f>
        <v>2.92912912066817</v>
      </c>
      <c r="H79" s="1" t="n">
        <f aca="false">F79/D79</f>
        <v>0.155194675307213</v>
      </c>
      <c r="J79" s="0" t="n">
        <v>30881.2286080643</v>
      </c>
      <c r="K79" s="0" t="n">
        <v>6.0459258556366</v>
      </c>
      <c r="L79" s="1" t="n">
        <f aca="false">(C79-J79)*100/C79</f>
        <v>0.501225728881463</v>
      </c>
      <c r="M79" s="0" t="n">
        <f aca="false">K79/D79</f>
        <v>0.132484405733244</v>
      </c>
      <c r="O79" s="0" t="n">
        <v>30838.0625684964</v>
      </c>
      <c r="P79" s="0" t="n">
        <v>2.68634295463562</v>
      </c>
      <c r="Q79" s="7" t="n">
        <f aca="false">(C79-O79)*100/C79</f>
        <v>0.64030594753666</v>
      </c>
      <c r="R79" s="0" t="n">
        <f aca="false">P79/D79</f>
        <v>0.058865847587063</v>
      </c>
    </row>
    <row r="80" customFormat="false" ht="16" hidden="false" customHeight="false" outlineLevel="0" collapsed="false">
      <c r="A80" s="0" t="s">
        <v>127</v>
      </c>
      <c r="B80" s="0" t="str">
        <f aca="false">LEFT(A80,1)</f>
        <v>E</v>
      </c>
      <c r="C80" s="1" t="n">
        <v>30807.195</v>
      </c>
      <c r="D80" s="1" t="n">
        <v>48.562</v>
      </c>
      <c r="E80" s="1" t="n">
        <v>29802.935657142</v>
      </c>
      <c r="F80" s="1" t="n">
        <v>7.78181195259094</v>
      </c>
      <c r="G80" s="1" t="n">
        <f aca="false">(C80-E80)*100/C80</f>
        <v>3.25982077517281</v>
      </c>
      <c r="H80" s="1" t="n">
        <f aca="false">F80/D80</f>
        <v>0.160244881853938</v>
      </c>
      <c r="J80" s="0" t="n">
        <v>30527.6663328918</v>
      </c>
      <c r="K80" s="0" t="n">
        <v>3.46963405609131</v>
      </c>
      <c r="L80" s="1" t="n">
        <f aca="false">(C80-J80)*100/C80</f>
        <v>0.907348647314922</v>
      </c>
      <c r="M80" s="0" t="n">
        <f aca="false">K80/D80</f>
        <v>0.0714475115541228</v>
      </c>
      <c r="O80" s="0" t="n">
        <v>30403.8315458315</v>
      </c>
      <c r="P80" s="0" t="n">
        <v>1.70934391021729</v>
      </c>
      <c r="Q80" s="7" t="n">
        <f aca="false">(C80-O80)*100/C80</f>
        <v>1.30931574318428</v>
      </c>
      <c r="R80" s="0" t="n">
        <f aca="false">P80/D80</f>
        <v>0.0351992074094412</v>
      </c>
    </row>
    <row r="81" customFormat="false" ht="16" hidden="false" customHeight="false" outlineLevel="0" collapsed="false">
      <c r="A81" s="0" t="s">
        <v>128</v>
      </c>
      <c r="B81" s="0" t="str">
        <f aca="false">LEFT(A81,1)</f>
        <v>E</v>
      </c>
      <c r="C81" s="1" t="n">
        <v>27409.733</v>
      </c>
      <c r="D81" s="1" t="n">
        <v>2.304</v>
      </c>
      <c r="E81" s="1" t="n">
        <v>27019.2922950064</v>
      </c>
      <c r="F81" s="1" t="n">
        <v>7.24252605438232</v>
      </c>
      <c r="G81" s="1" t="n">
        <f aca="false">(C81-E81)*100/C81</f>
        <v>1.42446008136453</v>
      </c>
      <c r="H81" s="1" t="n">
        <f aca="false">F81/D81</f>
        <v>3.14345748888122</v>
      </c>
      <c r="J81" s="0" t="n">
        <v>27143.1636683507</v>
      </c>
      <c r="K81" s="0" t="n">
        <v>2.06238293647766</v>
      </c>
      <c r="L81" s="1" t="n">
        <f aca="false">(C81-J81)*100/C81</f>
        <v>0.972535309443798</v>
      </c>
      <c r="M81" s="0" t="n">
        <f aca="false">K81/D81</f>
        <v>0.895131482846207</v>
      </c>
      <c r="O81" s="0" t="n">
        <v>27270.6742011608</v>
      </c>
      <c r="P81" s="0" t="n">
        <v>1.43745994567871</v>
      </c>
      <c r="Q81" s="7" t="n">
        <f aca="false">(C81-O81)*100/C81</f>
        <v>0.50733364983603</v>
      </c>
      <c r="R81" s="0" t="n">
        <f aca="false">P81/D81</f>
        <v>0.623897545867496</v>
      </c>
    </row>
    <row r="82" customFormat="false" ht="16" hidden="false" customHeight="false" outlineLevel="0" collapsed="false">
      <c r="A82" s="0" t="s">
        <v>129</v>
      </c>
      <c r="B82" s="0" t="str">
        <f aca="false">LEFT(A82,1)</f>
        <v>E</v>
      </c>
      <c r="C82" s="1" t="n">
        <v>31358.764</v>
      </c>
      <c r="D82" s="1" t="n">
        <v>39.987</v>
      </c>
      <c r="E82" s="1" t="n">
        <v>30451.4377810232</v>
      </c>
      <c r="F82" s="1" t="n">
        <v>7.94796228408813</v>
      </c>
      <c r="G82" s="1" t="n">
        <f aca="false">(C82-E82)*100/C82</f>
        <v>2.89337366414314</v>
      </c>
      <c r="H82" s="1" t="n">
        <f aca="false">F82/D82</f>
        <v>0.198763655290173</v>
      </c>
      <c r="J82" s="0" t="n">
        <v>31159.6160157455</v>
      </c>
      <c r="K82" s="0" t="n">
        <v>4.59515690803528</v>
      </c>
      <c r="L82" s="1" t="n">
        <f aca="false">(C82-J82)*100/C82</f>
        <v>0.635063245013354</v>
      </c>
      <c r="M82" s="0" t="n">
        <f aca="false">K82/D82</f>
        <v>0.114916270488791</v>
      </c>
      <c r="O82" s="0" t="n">
        <v>31038.9921947983</v>
      </c>
      <c r="P82" s="0" t="n">
        <v>2.17529606819153</v>
      </c>
      <c r="Q82" s="7" t="n">
        <f aca="false">(C82-O82)*100/C82</f>
        <v>1.01972069180299</v>
      </c>
      <c r="R82" s="0" t="n">
        <f aca="false">P82/D82</f>
        <v>0.0544000817313509</v>
      </c>
    </row>
    <row r="83" customFormat="false" ht="16" hidden="false" customHeight="false" outlineLevel="0" collapsed="false">
      <c r="A83" s="0" t="s">
        <v>130</v>
      </c>
      <c r="B83" s="0" t="str">
        <f aca="false">LEFT(A83,1)</f>
        <v>E</v>
      </c>
      <c r="C83" s="1" t="n">
        <v>26490.954</v>
      </c>
      <c r="D83" s="1" t="n">
        <v>4.095</v>
      </c>
      <c r="E83" s="1" t="n">
        <v>26002.7300897823</v>
      </c>
      <c r="F83" s="1" t="n">
        <v>7.11643600463867</v>
      </c>
      <c r="G83" s="1" t="n">
        <f aca="false">(C83-E83)*100/C83</f>
        <v>1.84298349624442</v>
      </c>
      <c r="H83" s="1" t="n">
        <f aca="false">F83/D83</f>
        <v>1.73783541016817</v>
      </c>
      <c r="J83" s="0" t="n">
        <v>26190.3477224065</v>
      </c>
      <c r="K83" s="0" t="n">
        <v>2.1569402217865</v>
      </c>
      <c r="L83" s="1" t="n">
        <f aca="false">(C83-J83)*100/C83</f>
        <v>1.13475066844897</v>
      </c>
      <c r="M83" s="0" t="n">
        <f aca="false">K83/D83</f>
        <v>0.526725328885592</v>
      </c>
      <c r="O83" s="0" t="n">
        <v>26281.390662421</v>
      </c>
      <c r="P83" s="0" t="n">
        <v>1.12554407119751</v>
      </c>
      <c r="Q83" s="7" t="n">
        <f aca="false">(C83-O83)*100/C83</f>
        <v>0.791075087665741</v>
      </c>
      <c r="R83" s="0" t="n">
        <f aca="false">P83/D83</f>
        <v>0.274858137044569</v>
      </c>
    </row>
    <row r="84" customFormat="false" ht="16" hidden="false" customHeight="false" outlineLevel="0" collapsed="false">
      <c r="A84" s="0" t="s">
        <v>131</v>
      </c>
      <c r="B84" s="0" t="str">
        <f aca="false">LEFT(A84,1)</f>
        <v>E</v>
      </c>
      <c r="C84" s="1" t="n">
        <v>28459.954</v>
      </c>
      <c r="D84" s="1" t="n">
        <v>11.17</v>
      </c>
      <c r="E84" s="1" t="n">
        <v>27842.3009880831</v>
      </c>
      <c r="F84" s="1" t="n">
        <v>6.64759302139282</v>
      </c>
      <c r="G84" s="1" t="n">
        <f aca="false">(C84-E84)*100/C84</f>
        <v>2.17025302260467</v>
      </c>
      <c r="H84" s="1" t="n">
        <f aca="false">F84/D84</f>
        <v>0.595129187233019</v>
      </c>
      <c r="J84" s="0" t="n">
        <v>28133.8875519031</v>
      </c>
      <c r="K84" s="0" t="n">
        <v>2.17132019996643</v>
      </c>
      <c r="L84" s="1" t="n">
        <f aca="false">(C84-J84)*100/C84</f>
        <v>1.1457026532681</v>
      </c>
      <c r="M84" s="0" t="n">
        <f aca="false">K84/D84</f>
        <v>0.194388558636207</v>
      </c>
      <c r="O84" s="0" t="n">
        <v>28227.1436174819</v>
      </c>
      <c r="P84" s="0" t="n">
        <v>1.35267877578735</v>
      </c>
      <c r="Q84" s="7" t="n">
        <f aca="false">(C84-O84)*100/C84</f>
        <v>0.818027964901421</v>
      </c>
      <c r="R84" s="0" t="n">
        <f aca="false">P84/D84</f>
        <v>0.121099263723129</v>
      </c>
    </row>
    <row r="85" customFormat="false" ht="16" hidden="false" customHeight="false" outlineLevel="0" collapsed="false">
      <c r="A85" s="0" t="s">
        <v>132</v>
      </c>
      <c r="B85" s="0" t="str">
        <f aca="false">LEFT(A85,1)</f>
        <v>E</v>
      </c>
      <c r="C85" s="1" t="n">
        <v>30242.206</v>
      </c>
      <c r="D85" s="1" t="n">
        <v>40.011</v>
      </c>
      <c r="E85" s="1" t="n">
        <v>29317.4740451236</v>
      </c>
      <c r="F85" s="1" t="n">
        <v>7.81312894821167</v>
      </c>
      <c r="G85" s="1" t="n">
        <f aca="false">(C85-E85)*100/C85</f>
        <v>3.05775297898705</v>
      </c>
      <c r="H85" s="1" t="n">
        <f aca="false">F85/D85</f>
        <v>0.195274523211409</v>
      </c>
      <c r="J85" s="0" t="n">
        <v>29931.5136443139</v>
      </c>
      <c r="K85" s="0" t="n">
        <v>3.44885492324829</v>
      </c>
      <c r="L85" s="1" t="n">
        <f aca="false">(C85-J85)*100/C85</f>
        <v>1.02734686644902</v>
      </c>
      <c r="M85" s="0" t="n">
        <f aca="false">K85/D85</f>
        <v>0.0861976687223086</v>
      </c>
      <c r="O85" s="0" t="n">
        <v>29709.4728828829</v>
      </c>
      <c r="P85" s="0" t="n">
        <v>1.48137331008911</v>
      </c>
      <c r="Q85" s="7" t="n">
        <f aca="false">(C85-O85)*100/C85</f>
        <v>1.76155508337298</v>
      </c>
      <c r="R85" s="0" t="n">
        <f aca="false">P85/D85</f>
        <v>0.0370241511106723</v>
      </c>
    </row>
    <row r="86" customFormat="false" ht="16" hidden="false" customHeight="false" outlineLevel="0" collapsed="false">
      <c r="A86" s="0" t="s">
        <v>133</v>
      </c>
      <c r="B86" s="0" t="str">
        <f aca="false">LEFT(A86,1)</f>
        <v>E</v>
      </c>
      <c r="C86" s="1" t="n">
        <v>36806.786</v>
      </c>
      <c r="D86" s="1" t="n">
        <v>73.413</v>
      </c>
      <c r="E86" s="1" t="n">
        <v>35444.6825173944</v>
      </c>
      <c r="F86" s="1" t="n">
        <v>8.01328873634338</v>
      </c>
      <c r="G86" s="1" t="n">
        <f aca="false">(C86-E86)*100/C86</f>
        <v>3.70068574475804</v>
      </c>
      <c r="H86" s="1" t="n">
        <f aca="false">F86/D86</f>
        <v>0.109153538696735</v>
      </c>
      <c r="J86" s="0" t="n">
        <v>36435.7766339884</v>
      </c>
      <c r="K86" s="0" t="n">
        <v>13.7569019794464</v>
      </c>
      <c r="L86" s="1" t="n">
        <f aca="false">(C86-J86)*100/C86</f>
        <v>1.0079917491617</v>
      </c>
      <c r="M86" s="0" t="n">
        <f aca="false">K86/D86</f>
        <v>0.187390543629145</v>
      </c>
      <c r="O86" s="0" t="n">
        <v>36276.0267705314</v>
      </c>
      <c r="P86" s="0" t="n">
        <v>3.74485397338867</v>
      </c>
      <c r="Q86" s="7" t="n">
        <f aca="false">(C86-O86)*100/C86</f>
        <v>1.44201460423244</v>
      </c>
      <c r="R86" s="0" t="n">
        <f aca="false">P86/D86</f>
        <v>0.0510107742959513</v>
      </c>
    </row>
    <row r="87" customFormat="false" ht="16" hidden="false" customHeight="false" outlineLevel="0" collapsed="false">
      <c r="A87" s="0" t="s">
        <v>134</v>
      </c>
      <c r="B87" s="0" t="str">
        <f aca="false">LEFT(A87,1)</f>
        <v>E</v>
      </c>
      <c r="C87" s="1" t="n">
        <v>37684.882</v>
      </c>
      <c r="D87" s="1" t="n">
        <v>130.511</v>
      </c>
      <c r="E87" s="1" t="n">
        <v>35970.0800437368</v>
      </c>
      <c r="F87" s="1" t="n">
        <v>7.57219719886779</v>
      </c>
      <c r="G87" s="1" t="n">
        <f aca="false">(C87-E87)*100/C87</f>
        <v>4.55037103808152</v>
      </c>
      <c r="H87" s="1" t="n">
        <f aca="false">F87/D87</f>
        <v>0.0580196090664219</v>
      </c>
      <c r="J87" s="0" t="n">
        <v>37115.4190475619</v>
      </c>
      <c r="K87" s="0" t="n">
        <v>7.96770477294922</v>
      </c>
      <c r="L87" s="1" t="n">
        <f aca="false">(C87-J87)*100/C87</f>
        <v>1.51111778043537</v>
      </c>
      <c r="M87" s="0" t="n">
        <f aca="false">K87/D87</f>
        <v>0.0610500630057943</v>
      </c>
      <c r="O87" s="0" t="n">
        <v>36806.2315481052</v>
      </c>
      <c r="P87" s="0" t="n">
        <v>4.37317204475403</v>
      </c>
      <c r="Q87" s="7" t="n">
        <f aca="false">(C87-O87)*100/C87</f>
        <v>2.33157278267402</v>
      </c>
      <c r="R87" s="0" t="n">
        <f aca="false">P87/D87</f>
        <v>0.0335080724594404</v>
      </c>
    </row>
    <row r="88" customFormat="false" ht="16" hidden="false" customHeight="false" outlineLevel="0" collapsed="false">
      <c r="A88" s="0" t="s">
        <v>135</v>
      </c>
      <c r="B88" s="0" t="str">
        <f aca="false">LEFT(A88,1)</f>
        <v>E</v>
      </c>
      <c r="C88" s="1" t="n">
        <v>37589.091</v>
      </c>
      <c r="D88" s="1" t="n">
        <v>83.139</v>
      </c>
      <c r="E88" s="1" t="n">
        <v>36155.3989107698</v>
      </c>
      <c r="F88" s="1" t="n">
        <v>7.65433597564697</v>
      </c>
      <c r="G88" s="1" t="n">
        <f aca="false">(C88-E88)*100/C88</f>
        <v>3.814117476877</v>
      </c>
      <c r="H88" s="1" t="n">
        <f aca="false">F88/D88</f>
        <v>0.092066731325214</v>
      </c>
      <c r="J88" s="0" t="n">
        <v>37105.6327164558</v>
      </c>
      <c r="K88" s="0" t="n">
        <v>11.9719631671906</v>
      </c>
      <c r="L88" s="1" t="n">
        <f aca="false">(C88-J88)*100/C88</f>
        <v>1.28616646660661</v>
      </c>
      <c r="M88" s="0" t="n">
        <f aca="false">K88/D88</f>
        <v>0.143999364524357</v>
      </c>
      <c r="O88" s="0" t="n">
        <v>36906.1139928076</v>
      </c>
      <c r="P88" s="0" t="n">
        <v>2.39777994155884</v>
      </c>
      <c r="Q88" s="7" t="n">
        <f aca="false">(C88-O88)*100/C88</f>
        <v>1.81695536929149</v>
      </c>
      <c r="R88" s="0" t="n">
        <f aca="false">P88/D88</f>
        <v>0.0288406156143186</v>
      </c>
    </row>
    <row r="89" customFormat="false" ht="16" hidden="false" customHeight="false" outlineLevel="0" collapsed="false">
      <c r="A89" s="0" t="s">
        <v>136</v>
      </c>
      <c r="B89" s="0" t="str">
        <f aca="false">LEFT(A89,1)</f>
        <v>E</v>
      </c>
      <c r="C89" s="1" t="n">
        <v>27691.336</v>
      </c>
      <c r="D89" s="1" t="n">
        <v>5.04</v>
      </c>
      <c r="E89" s="1" t="n">
        <v>26882.1515580973</v>
      </c>
      <c r="F89" s="1" t="n">
        <v>2.7965669631958</v>
      </c>
      <c r="G89" s="1" t="n">
        <f aca="false">(C89-E89)*100/C89</f>
        <v>2.92215746435167</v>
      </c>
      <c r="H89" s="1" t="n">
        <f aca="false">F89/D89</f>
        <v>0.554874397459484</v>
      </c>
      <c r="J89" s="0" t="n">
        <v>26993.5433536258</v>
      </c>
      <c r="K89" s="0" t="n">
        <v>2.00037884712219</v>
      </c>
      <c r="L89" s="1" t="n">
        <f aca="false">(C89-J89)*100/C89</f>
        <v>2.51989519889617</v>
      </c>
      <c r="M89" s="0" t="n">
        <f aca="false">K89/D89</f>
        <v>0.396900564905197</v>
      </c>
      <c r="O89" s="0" t="n">
        <v>27224.1235923682</v>
      </c>
      <c r="P89" s="0" t="n">
        <v>1.50011396408081</v>
      </c>
      <c r="Q89" s="7" t="n">
        <f aca="false">(C89-O89)*100/C89</f>
        <v>1.68721511895207</v>
      </c>
      <c r="R89" s="0" t="n">
        <f aca="false">P89/D89</f>
        <v>0.297641659539843</v>
      </c>
    </row>
    <row r="90" customFormat="false" ht="16" hidden="false" customHeight="false" outlineLevel="0" collapsed="false">
      <c r="A90" s="0" t="s">
        <v>137</v>
      </c>
      <c r="B90" s="0" t="str">
        <f aca="false">LEFT(A90,1)</f>
        <v>E</v>
      </c>
      <c r="C90" s="1" t="n">
        <v>37623.792</v>
      </c>
      <c r="D90" s="1" t="n">
        <v>1800.028</v>
      </c>
      <c r="E90" s="1" t="n">
        <v>36401.9459927288</v>
      </c>
      <c r="F90" s="1" t="n">
        <v>7.80961394309997</v>
      </c>
      <c r="G90" s="1" t="n">
        <f aca="false">(C90-E90)*100/C90</f>
        <v>3.24753551495076</v>
      </c>
      <c r="H90" s="1" t="n">
        <f aca="false">F90/D90</f>
        <v>0.00433860692339229</v>
      </c>
      <c r="J90" s="0" t="n">
        <v>37324.7906206132</v>
      </c>
      <c r="K90" s="0" t="n">
        <v>6.02494788169861</v>
      </c>
      <c r="L90" s="1" t="n">
        <f aca="false">(C90-J90)*100/C90</f>
        <v>0.794713566848218</v>
      </c>
      <c r="M90" s="0" t="n">
        <f aca="false">K90/D90</f>
        <v>0.00334714120096943</v>
      </c>
      <c r="O90" s="0" t="n">
        <v>37182.2804193182</v>
      </c>
      <c r="P90" s="0" t="n">
        <v>3.95575189590454</v>
      </c>
      <c r="Q90" s="7" t="n">
        <f aca="false">(C90-O90)*100/C90</f>
        <v>1.17349038257963</v>
      </c>
      <c r="R90" s="0" t="n">
        <f aca="false">P90/D90</f>
        <v>0.00219760575719074</v>
      </c>
    </row>
    <row r="91" customFormat="false" ht="16" hidden="false" customHeight="false" outlineLevel="0" collapsed="false">
      <c r="A91" s="0" t="s">
        <v>138</v>
      </c>
      <c r="B91" s="0" t="str">
        <f aca="false">LEFT(A91,1)</f>
        <v>E</v>
      </c>
      <c r="C91" s="1" t="n">
        <v>36375.411</v>
      </c>
      <c r="D91" s="1" t="n">
        <v>1800.022</v>
      </c>
      <c r="E91" s="1" t="n">
        <v>35174.9935979954</v>
      </c>
      <c r="F91" s="1" t="n">
        <v>8.42324185371399</v>
      </c>
      <c r="G91" s="1" t="n">
        <f aca="false">(C91-E91)*100/C91</f>
        <v>3.30007928159107</v>
      </c>
      <c r="H91" s="1" t="n">
        <f aca="false">F91/D91</f>
        <v>0.00467952161346583</v>
      </c>
      <c r="J91" s="0" t="n">
        <v>36086.3872052207</v>
      </c>
      <c r="K91" s="0" t="n">
        <v>6.6850438117981</v>
      </c>
      <c r="L91" s="1" t="n">
        <f aca="false">(C91-J91)*100/C91</f>
        <v>0.794558155725994</v>
      </c>
      <c r="M91" s="0" t="n">
        <f aca="false">K91/D91</f>
        <v>0.00371386783705871</v>
      </c>
      <c r="O91" s="0" t="n">
        <v>35862.4831615056</v>
      </c>
      <c r="P91" s="0" t="n">
        <v>4.06259202957153</v>
      </c>
      <c r="Q91" s="7" t="n">
        <f aca="false">(C91-O91)*100/C91</f>
        <v>1.41009496358513</v>
      </c>
      <c r="R91" s="0" t="n">
        <f aca="false">P91/D91</f>
        <v>0.0022569679868199</v>
      </c>
    </row>
    <row r="92" customFormat="false" ht="16" hidden="false" customHeight="false" outlineLevel="0" collapsed="false">
      <c r="A92" s="0" t="s">
        <v>139</v>
      </c>
      <c r="B92" s="0" t="str">
        <f aca="false">LEFT(A92,1)</f>
        <v>E</v>
      </c>
      <c r="C92" s="1" t="n">
        <v>36822.322</v>
      </c>
      <c r="D92" s="1" t="n">
        <v>81.974</v>
      </c>
      <c r="E92" s="1" t="n">
        <v>35397.6891148918</v>
      </c>
      <c r="F92" s="1" t="n">
        <v>8.61590790748596</v>
      </c>
      <c r="G92" s="1" t="n">
        <f aca="false">(C92-E92)*100/C92</f>
        <v>3.8689382084818</v>
      </c>
      <c r="H92" s="1" t="n">
        <f aca="false">F92/D92</f>
        <v>0.105105373746383</v>
      </c>
      <c r="J92" s="0" t="n">
        <v>36508.3829472371</v>
      </c>
      <c r="K92" s="0" t="n">
        <v>8.7941460609436</v>
      </c>
      <c r="L92" s="1" t="n">
        <f aca="false">(C92-J92)*100/C92</f>
        <v>0.852578098586095</v>
      </c>
      <c r="M92" s="0" t="n">
        <f aca="false">K92/D92</f>
        <v>0.107279699184419</v>
      </c>
      <c r="O92" s="0" t="n">
        <v>36299.6055437994</v>
      </c>
      <c r="P92" s="0" t="n">
        <v>2.22710704803467</v>
      </c>
      <c r="Q92" s="7" t="n">
        <f aca="false">(C92-O92)*100/C92</f>
        <v>1.41956407909464</v>
      </c>
      <c r="R92" s="0" t="n">
        <f aca="false">P92/D92</f>
        <v>0.0271684564378299</v>
      </c>
    </row>
    <row r="93" customFormat="false" ht="16" hidden="false" customHeight="false" outlineLevel="0" collapsed="false">
      <c r="A93" s="0" t="s">
        <v>140</v>
      </c>
      <c r="B93" s="0" t="str">
        <f aca="false">LEFT(A93,1)</f>
        <v>E</v>
      </c>
      <c r="C93" s="1" t="n">
        <v>30317.105</v>
      </c>
      <c r="D93" s="1" t="n">
        <v>20.03</v>
      </c>
      <c r="E93" s="1" t="n">
        <v>29359.2604681522</v>
      </c>
      <c r="F93" s="1" t="n">
        <v>9.8628122806549</v>
      </c>
      <c r="G93" s="1" t="n">
        <f aca="false">(C93-E93)*100/C93</f>
        <v>3.15941951531256</v>
      </c>
      <c r="H93" s="1" t="n">
        <f aca="false">F93/D93</f>
        <v>0.492402011016221</v>
      </c>
      <c r="J93" s="0" t="n">
        <v>29965.1316770207</v>
      </c>
      <c r="K93" s="0" t="n">
        <v>2.17141485214233</v>
      </c>
      <c r="L93" s="1" t="n">
        <f aca="false">(C93-J93)*100/C93</f>
        <v>1.16097273463049</v>
      </c>
      <c r="M93" s="0" t="n">
        <f aca="false">K93/D93</f>
        <v>0.108408130411499</v>
      </c>
      <c r="O93" s="0" t="n">
        <v>29846.7338507814</v>
      </c>
      <c r="P93" s="0" t="n">
        <v>1.51638031005859</v>
      </c>
      <c r="Q93" s="7" t="n">
        <f aca="false">(C93-O93)*100/C93</f>
        <v>1.55150417303555</v>
      </c>
      <c r="R93" s="0" t="n">
        <f aca="false">P93/D93</f>
        <v>0.0757054573169543</v>
      </c>
    </row>
    <row r="94" customFormat="false" ht="16" hidden="false" customHeight="false" outlineLevel="0" collapsed="false">
      <c r="A94" s="0" t="s">
        <v>141</v>
      </c>
      <c r="B94" s="0" t="str">
        <f aca="false">LEFT(A94,1)</f>
        <v>E</v>
      </c>
      <c r="C94" s="1" t="n">
        <v>26083.904</v>
      </c>
      <c r="D94" s="1" t="n">
        <v>4.997</v>
      </c>
      <c r="E94" s="1" t="n">
        <v>25465.6065319534</v>
      </c>
      <c r="F94" s="1" t="n">
        <v>2.72602415084838</v>
      </c>
      <c r="G94" s="1" t="n">
        <f aca="false">(C94-E94)*100/C94</f>
        <v>2.37041766465096</v>
      </c>
      <c r="H94" s="1" t="n">
        <f aca="false">F94/D94</f>
        <v>0.545532149459352</v>
      </c>
      <c r="J94" s="0" t="n">
        <v>25622.8438573798</v>
      </c>
      <c r="K94" s="0" t="n">
        <v>1.92367219924927</v>
      </c>
      <c r="L94" s="1" t="n">
        <f aca="false">(C94-J94)*100/C94</f>
        <v>1.76760404661893</v>
      </c>
      <c r="M94" s="0" t="n">
        <f aca="false">K94/D94</f>
        <v>0.384965419101314</v>
      </c>
      <c r="O94" s="0" t="n">
        <v>25733.7172084528</v>
      </c>
      <c r="P94" s="0" t="n">
        <v>1.44750118255615</v>
      </c>
      <c r="Q94" s="7" t="n">
        <f aca="false">(C94-O94)*100/C94</f>
        <v>1.34253979598763</v>
      </c>
      <c r="R94" s="0" t="n">
        <f aca="false">P94/D94</f>
        <v>0.289674040935792</v>
      </c>
    </row>
    <row r="95" customFormat="false" ht="16" hidden="false" customHeight="false" outlineLevel="0" collapsed="false">
      <c r="A95" s="0" t="s">
        <v>142</v>
      </c>
      <c r="B95" s="0" t="str">
        <f aca="false">LEFT(A95,1)</f>
        <v>E</v>
      </c>
      <c r="C95" s="1" t="n">
        <v>26255.545</v>
      </c>
      <c r="D95" s="1" t="n">
        <v>2.994</v>
      </c>
      <c r="E95" s="1" t="n">
        <v>25544.8696220712</v>
      </c>
      <c r="F95" s="1" t="n">
        <v>2.86969065666198</v>
      </c>
      <c r="G95" s="1" t="n">
        <f aca="false">(C95-E95)*100/C95</f>
        <v>2.70676300160137</v>
      </c>
      <c r="H95" s="1" t="n">
        <f aca="false">F95/D95</f>
        <v>0.958480513247154</v>
      </c>
      <c r="J95" s="0" t="n">
        <v>25758.1263785556</v>
      </c>
      <c r="K95" s="0" t="n">
        <v>1.98621201515198</v>
      </c>
      <c r="L95" s="1" t="n">
        <f aca="false">(C95-J95)*100/C95</f>
        <v>1.89452788523102</v>
      </c>
      <c r="M95" s="0" t="n">
        <f aca="false">K95/D95</f>
        <v>0.663397466650627</v>
      </c>
      <c r="O95" s="0" t="n">
        <v>25917.6619990665</v>
      </c>
      <c r="P95" s="0" t="n">
        <v>1.48472905158997</v>
      </c>
      <c r="Q95" s="7" t="n">
        <f aca="false">(C95-O95)*100/C95</f>
        <v>1.28690149426896</v>
      </c>
      <c r="R95" s="0" t="n">
        <f aca="false">P95/D95</f>
        <v>0.495901486836996</v>
      </c>
    </row>
    <row r="96" customFormat="false" ht="16" hidden="false" customHeight="false" outlineLevel="0" collapsed="false">
      <c r="A96" s="0" t="s">
        <v>143</v>
      </c>
      <c r="B96" s="0" t="str">
        <f aca="false">LEFT(A96,1)</f>
        <v>E</v>
      </c>
      <c r="C96" s="1" t="n">
        <v>30345.51</v>
      </c>
      <c r="D96" s="1" t="n">
        <v>14.82</v>
      </c>
      <c r="E96" s="1" t="n">
        <v>29708.9970097687</v>
      </c>
      <c r="F96" s="1" t="n">
        <v>9.7658531665802</v>
      </c>
      <c r="G96" s="1" t="n">
        <f aca="false">(C96-E96)*100/C96</f>
        <v>2.09755245580416</v>
      </c>
      <c r="H96" s="1" t="n">
        <f aca="false">F96/D96</f>
        <v>0.658964451186248</v>
      </c>
      <c r="J96" s="0" t="n">
        <v>30059.1393364406</v>
      </c>
      <c r="K96" s="0" t="n">
        <v>2.34210515022278</v>
      </c>
      <c r="L96" s="1" t="n">
        <f aca="false">(C96-J96)*100/C96</f>
        <v>0.943700282379229</v>
      </c>
      <c r="M96" s="0" t="n">
        <f aca="false">K96/D96</f>
        <v>0.15803678476537</v>
      </c>
      <c r="O96" s="0" t="n">
        <v>30020.3015671557</v>
      </c>
      <c r="P96" s="0" t="n">
        <v>1.473797082901</v>
      </c>
      <c r="Q96" s="7" t="n">
        <f aca="false">(C96-O96)*100/C96</f>
        <v>1.07168550749116</v>
      </c>
      <c r="R96" s="0" t="n">
        <f aca="false">P96/D96</f>
        <v>0.0994464968219299</v>
      </c>
    </row>
    <row r="97" customFormat="false" ht="16" hidden="false" customHeight="false" outlineLevel="0" collapsed="false">
      <c r="A97" s="0" t="s">
        <v>144</v>
      </c>
      <c r="B97" s="0" t="str">
        <f aca="false">LEFT(A97,1)</f>
        <v>E</v>
      </c>
      <c r="C97" s="1" t="n">
        <v>36754.322</v>
      </c>
      <c r="D97" s="1" t="n">
        <v>57.107</v>
      </c>
      <c r="E97" s="1" t="n">
        <v>35188.4239834497</v>
      </c>
      <c r="F97" s="1" t="n">
        <v>8.03124403953552</v>
      </c>
      <c r="G97" s="1" t="n">
        <f aca="false">(C97-E97)*100/C97</f>
        <v>4.26044593218262</v>
      </c>
      <c r="H97" s="1" t="n">
        <f aca="false">F97/D97</f>
        <v>0.140635019166399</v>
      </c>
      <c r="J97" s="0" t="n">
        <v>36364.7557167744</v>
      </c>
      <c r="K97" s="0" t="n">
        <v>7.94877219200134</v>
      </c>
      <c r="L97" s="1" t="n">
        <f aca="false">(C97-J97)*100/C97</f>
        <v>1.05991965577716</v>
      </c>
      <c r="M97" s="0" t="n">
        <f aca="false">K97/D97</f>
        <v>0.139190855621926</v>
      </c>
      <c r="O97" s="0" t="n">
        <v>36146.0714961503</v>
      </c>
      <c r="P97" s="0" t="n">
        <v>2.75490999221802</v>
      </c>
      <c r="Q97" s="7" t="n">
        <f aca="false">(C97-O97)*100/C97</f>
        <v>1.65490878555656</v>
      </c>
      <c r="R97" s="0" t="n">
        <f aca="false">P97/D97</f>
        <v>0.0482411962144399</v>
      </c>
    </row>
    <row r="98" customFormat="false" ht="16" hidden="false" customHeight="false" outlineLevel="0" collapsed="false">
      <c r="A98" s="0" t="s">
        <v>145</v>
      </c>
      <c r="B98" s="0" t="str">
        <f aca="false">LEFT(A98,1)</f>
        <v>E</v>
      </c>
      <c r="C98" s="1" t="n">
        <v>26580.833</v>
      </c>
      <c r="D98" s="1" t="n">
        <v>4.548</v>
      </c>
      <c r="E98" s="1" t="n">
        <v>25848.0790810336</v>
      </c>
      <c r="F98" s="1" t="n">
        <v>2.64161109924316</v>
      </c>
      <c r="G98" s="1" t="n">
        <f aca="false">(C98-E98)*100/C98</f>
        <v>2.75670035986607</v>
      </c>
      <c r="H98" s="1" t="n">
        <f aca="false">F98/D98</f>
        <v>0.580829177494098</v>
      </c>
      <c r="J98" s="0" t="n">
        <v>26027.7777632994</v>
      </c>
      <c r="K98" s="0" t="n">
        <v>2.04483294487</v>
      </c>
      <c r="L98" s="1" t="n">
        <f aca="false">(C98-J98)*100/C98</f>
        <v>2.08065426956578</v>
      </c>
      <c r="M98" s="0" t="n">
        <f aca="false">K98/D98</f>
        <v>0.449611465450746</v>
      </c>
      <c r="O98" s="0" t="n">
        <v>26158.8954733824</v>
      </c>
      <c r="P98" s="0" t="n">
        <v>1.30952095985413</v>
      </c>
      <c r="Q98" s="7" t="n">
        <f aca="false">(C98-O98)*100/C98</f>
        <v>1.5873751082878</v>
      </c>
      <c r="R98" s="0" t="n">
        <f aca="false">P98/D98</f>
        <v>0.287933368481558</v>
      </c>
    </row>
    <row r="99" customFormat="false" ht="16" hidden="false" customHeight="false" outlineLevel="0" collapsed="false">
      <c r="A99" s="0" t="s">
        <v>146</v>
      </c>
      <c r="B99" s="0" t="str">
        <f aca="false">LEFT(A99,1)</f>
        <v>E</v>
      </c>
      <c r="C99" s="1" t="n">
        <v>31025.707</v>
      </c>
      <c r="D99" s="1" t="n">
        <v>25.717</v>
      </c>
      <c r="E99" s="1" t="n">
        <v>30241.5596083402</v>
      </c>
      <c r="F99" s="1" t="n">
        <v>9.94718790054321</v>
      </c>
      <c r="G99" s="1" t="n">
        <f aca="false">(C99-E99)*100/C99</f>
        <v>2.52741183838227</v>
      </c>
      <c r="H99" s="1" t="n">
        <f aca="false">F99/D99</f>
        <v>0.386794256738469</v>
      </c>
      <c r="J99" s="0" t="n">
        <v>30629.7597734866</v>
      </c>
      <c r="K99" s="0" t="n">
        <v>2.5473690032959</v>
      </c>
      <c r="L99" s="1" t="n">
        <f aca="false">(C99-J99)*100/C99</f>
        <v>1.2761908262505</v>
      </c>
      <c r="M99" s="0" t="n">
        <f aca="false">K99/D99</f>
        <v>0.0990538944393163</v>
      </c>
      <c r="O99" s="0" t="n">
        <v>30599.0279649763</v>
      </c>
      <c r="P99" s="0" t="n">
        <v>1.55893516540527</v>
      </c>
      <c r="Q99" s="7" t="n">
        <f aca="false">(C99-O99)*100/C99</f>
        <v>1.375243552141</v>
      </c>
      <c r="R99" s="0" t="n">
        <f aca="false">P99/D99</f>
        <v>0.0606188577752177</v>
      </c>
    </row>
    <row r="100" customFormat="false" ht="16" hidden="false" customHeight="false" outlineLevel="0" collapsed="false">
      <c r="A100" s="0" t="s">
        <v>147</v>
      </c>
      <c r="B100" s="0" t="str">
        <f aca="false">LEFT(A100,1)</f>
        <v>E</v>
      </c>
      <c r="C100" s="1" t="n">
        <v>36813.427</v>
      </c>
      <c r="D100" s="1" t="n">
        <v>103.13</v>
      </c>
      <c r="E100" s="1" t="n">
        <v>35628.1192131552</v>
      </c>
      <c r="F100" s="1" t="n">
        <v>8.74685382843017</v>
      </c>
      <c r="G100" s="1" t="n">
        <f aca="false">(C100-E100)*100/C100</f>
        <v>3.21977029425922</v>
      </c>
      <c r="H100" s="1" t="n">
        <f aca="false">F100/D100</f>
        <v>0.0848138643307492</v>
      </c>
      <c r="J100" s="0" t="n">
        <v>36511.3424112484</v>
      </c>
      <c r="K100" s="0" t="n">
        <v>8.26003980636597</v>
      </c>
      <c r="L100" s="1" t="n">
        <f aca="false">(C100-J100)*100/C100</f>
        <v>0.820582633482044</v>
      </c>
      <c r="M100" s="0" t="n">
        <f aca="false">K100/D100</f>
        <v>0.0800934723782213</v>
      </c>
      <c r="O100" s="0" t="n">
        <v>36370.5739711078</v>
      </c>
      <c r="P100" s="0" t="n">
        <v>2.69245100021362</v>
      </c>
      <c r="Q100" s="7" t="n">
        <f aca="false">(C100-O100)*100/C100</f>
        <v>1.20296605065378</v>
      </c>
      <c r="R100" s="0" t="n">
        <f aca="false">P100/D100</f>
        <v>0.0261073499487406</v>
      </c>
    </row>
    <row r="101" customFormat="false" ht="16" hidden="false" customHeight="false" outlineLevel="0" collapsed="false">
      <c r="A101" s="0" t="s">
        <v>148</v>
      </c>
      <c r="B101" s="0" t="str">
        <f aca="false">LEFT(A101,1)</f>
        <v>E</v>
      </c>
      <c r="C101" s="1" t="n">
        <v>30703.087</v>
      </c>
      <c r="D101" s="1" t="n">
        <v>13.457</v>
      </c>
      <c r="E101" s="1" t="n">
        <v>30028.9455848752</v>
      </c>
      <c r="F101" s="1" t="n">
        <v>9.75979113578796</v>
      </c>
      <c r="G101" s="1" t="n">
        <f aca="false">(C101-E101)*100/C101</f>
        <v>2.19567959119159</v>
      </c>
      <c r="H101" s="1" t="n">
        <f aca="false">F101/D101</f>
        <v>0.725257571211114</v>
      </c>
      <c r="J101" s="0" t="n">
        <v>30348.369012489</v>
      </c>
      <c r="K101" s="0" t="n">
        <v>2.36391305923462</v>
      </c>
      <c r="L101" s="1" t="n">
        <f aca="false">(C101-J101)*100/C101</f>
        <v>1.15531701262146</v>
      </c>
      <c r="M101" s="0" t="n">
        <f aca="false">K101/D101</f>
        <v>0.175664194042849</v>
      </c>
      <c r="O101" s="0" t="n">
        <v>30351.0145599459</v>
      </c>
      <c r="P101" s="0" t="n">
        <v>1.46690726280212</v>
      </c>
      <c r="Q101" s="7" t="n">
        <f aca="false">(C101-O101)*100/C101</f>
        <v>1.14670046062173</v>
      </c>
      <c r="R101" s="0" t="n">
        <f aca="false">P101/D101</f>
        <v>0.109007004741185</v>
      </c>
    </row>
    <row r="102" customFormat="false" ht="16" hidden="false" customHeight="false" outlineLevel="0" collapsed="false">
      <c r="A102" s="0" t="s">
        <v>149</v>
      </c>
      <c r="B102" s="0" t="str">
        <f aca="false">LEFT(A102,1)</f>
        <v>E</v>
      </c>
      <c r="C102" s="1" t="n">
        <v>31478.793</v>
      </c>
      <c r="D102" s="1" t="n">
        <v>13.108</v>
      </c>
      <c r="E102" s="1" t="n">
        <v>30643.5872515173</v>
      </c>
      <c r="F102" s="1" t="n">
        <v>9.08280205726623</v>
      </c>
      <c r="G102" s="1" t="n">
        <f aca="false">(C102-E102)*100/C102</f>
        <v>2.65323307816377</v>
      </c>
      <c r="H102" s="1" t="n">
        <f aca="false">F102/D102</f>
        <v>0.692920510929679</v>
      </c>
      <c r="J102" s="0" t="n">
        <v>31079.1447810525</v>
      </c>
      <c r="K102" s="0" t="n">
        <v>2.1762797832489</v>
      </c>
      <c r="L102" s="1" t="n">
        <f aca="false">(C102-J102)*100/C102</f>
        <v>1.26957923370045</v>
      </c>
      <c r="M102" s="0" t="n">
        <f aca="false">K102/D102</f>
        <v>0.166026837293935</v>
      </c>
      <c r="O102" s="0" t="n">
        <v>31108.6533112436</v>
      </c>
      <c r="P102" s="0" t="n">
        <v>1.54203581809998</v>
      </c>
      <c r="Q102" s="7" t="n">
        <f aca="false">(C102-O102)*100/C102</f>
        <v>1.17583825007649</v>
      </c>
      <c r="R102" s="0" t="n">
        <f aca="false">P102/D102</f>
        <v>0.117640816150441</v>
      </c>
    </row>
    <row r="103" customFormat="false" ht="16" hidden="false" customHeight="false" outlineLevel="0" collapsed="false">
      <c r="A103" s="0" t="s">
        <v>150</v>
      </c>
      <c r="B103" s="0" t="str">
        <f aca="false">LEFT(A103,1)</f>
        <v>E</v>
      </c>
      <c r="C103" s="1" t="n">
        <v>27023.297</v>
      </c>
      <c r="D103" s="1" t="n">
        <v>0.73</v>
      </c>
      <c r="E103" s="1" t="n">
        <v>26536.6870224016</v>
      </c>
      <c r="F103" s="1" t="n">
        <v>2.52457690238952</v>
      </c>
      <c r="G103" s="1" t="n">
        <f aca="false">(C103-E103)*100/C103</f>
        <v>1.80070543427177</v>
      </c>
      <c r="H103" s="1" t="n">
        <f aca="false">F103/D103</f>
        <v>3.45832452382126</v>
      </c>
      <c r="J103" s="0" t="n">
        <v>26643.3667681282</v>
      </c>
      <c r="K103" s="0" t="n">
        <v>1.88843631744385</v>
      </c>
      <c r="L103" s="1" t="n">
        <f aca="false">(C103-J103)*100/C103</f>
        <v>1.40593589254398</v>
      </c>
      <c r="M103" s="0" t="n">
        <f aca="false">K103/D103</f>
        <v>2.58689906499157</v>
      </c>
      <c r="O103" s="0" t="n">
        <v>26734.32134772</v>
      </c>
      <c r="P103" s="0" t="n">
        <v>1.28368377685547</v>
      </c>
      <c r="Q103" s="7" t="n">
        <f aca="false">(C103-O103)*100/C103</f>
        <v>1.06935749653349</v>
      </c>
      <c r="R103" s="0" t="n">
        <f aca="false">P103/D103</f>
        <v>1.75847092719927</v>
      </c>
    </row>
    <row r="104" customFormat="false" ht="16" hidden="false" customHeight="false" outlineLevel="0" collapsed="false">
      <c r="A104" s="0" t="s">
        <v>151</v>
      </c>
      <c r="B104" s="0" t="str">
        <f aca="false">LEFT(A104,1)</f>
        <v>E</v>
      </c>
      <c r="C104" s="1" t="n">
        <v>26780.401</v>
      </c>
      <c r="D104" s="1" t="n">
        <v>4.24</v>
      </c>
      <c r="E104" s="1" t="n">
        <v>26203.0881168728</v>
      </c>
      <c r="F104" s="1" t="n">
        <v>2.8068082332611</v>
      </c>
      <c r="G104" s="1" t="n">
        <f aca="false">(C104-E104)*100/C104</f>
        <v>2.15572904650382</v>
      </c>
      <c r="H104" s="1" t="n">
        <f aca="false">F104/D104</f>
        <v>0.661983073882335</v>
      </c>
      <c r="J104" s="0" t="n">
        <v>26408.7053552123</v>
      </c>
      <c r="K104" s="0" t="n">
        <v>1.84437775611877</v>
      </c>
      <c r="L104" s="1" t="n">
        <f aca="false">(C104-J104)*100/C104</f>
        <v>1.38793905583296</v>
      </c>
      <c r="M104" s="0" t="n">
        <f aca="false">K104/D104</f>
        <v>0.434994753801598</v>
      </c>
      <c r="O104" s="0" t="n">
        <v>26515.5464744368</v>
      </c>
      <c r="P104" s="0" t="n">
        <v>1.74474191665649</v>
      </c>
      <c r="Q104" s="7" t="n">
        <f aca="false">(C104-O104)*100/C104</f>
        <v>0.988986406750335</v>
      </c>
      <c r="R104" s="0" t="n">
        <f aca="false">P104/D104</f>
        <v>0.411495735060494</v>
      </c>
    </row>
    <row r="105" customFormat="false" ht="16" hidden="false" customHeight="false" outlineLevel="0" collapsed="false">
      <c r="A105" s="0" t="s">
        <v>152</v>
      </c>
      <c r="B105" s="0" t="str">
        <f aca="false">LEFT(A105,1)</f>
        <v>E</v>
      </c>
      <c r="C105" s="1" t="n">
        <v>30969.766</v>
      </c>
      <c r="D105" s="1" t="n">
        <v>2.622</v>
      </c>
      <c r="E105" s="1" t="n">
        <v>30142.4674132482</v>
      </c>
      <c r="F105" s="1" t="n">
        <v>9.21516799926757</v>
      </c>
      <c r="G105" s="1" t="n">
        <f aca="false">(C105-E105)*100/C105</f>
        <v>2.67131042175714</v>
      </c>
      <c r="H105" s="1" t="n">
        <f aca="false">F105/D105</f>
        <v>3.51455682657039</v>
      </c>
      <c r="J105" s="0" t="n">
        <v>30661.1731851442</v>
      </c>
      <c r="K105" s="0" t="n">
        <v>2.24009704589844</v>
      </c>
      <c r="L105" s="1" t="n">
        <f aca="false">(C105-J105)*100/C105</f>
        <v>0.996432504061511</v>
      </c>
      <c r="M105" s="0" t="n">
        <f aca="false">K105/D105</f>
        <v>0.854346699427322</v>
      </c>
      <c r="O105" s="0" t="n">
        <v>30585.5823930603</v>
      </c>
      <c r="P105" s="0" t="n">
        <v>1.46151781082153</v>
      </c>
      <c r="Q105" s="7" t="n">
        <f aca="false">(C105-O105)*100/C105</f>
        <v>1.24051181704028</v>
      </c>
      <c r="R105" s="0" t="n">
        <f aca="false">P105/D105</f>
        <v>0.557405724951004</v>
      </c>
    </row>
    <row r="106" customFormat="false" ht="16" hidden="false" customHeight="false" outlineLevel="0" collapsed="false">
      <c r="A106" s="0" t="s">
        <v>153</v>
      </c>
      <c r="B106" s="0" t="str">
        <f aca="false">LEFT(A106,1)</f>
        <v>E</v>
      </c>
      <c r="C106" s="1" t="n">
        <v>36442.293</v>
      </c>
      <c r="D106" s="1" t="n">
        <v>111.174</v>
      </c>
      <c r="E106" s="1" t="n">
        <v>35516.8893375399</v>
      </c>
      <c r="F106" s="1" t="n">
        <v>10.4262449741363</v>
      </c>
      <c r="G106" s="1" t="n">
        <f aca="false">(C106-E106)*100/C106</f>
        <v>2.53936727433726</v>
      </c>
      <c r="H106" s="1" t="n">
        <f aca="false">F106/D106</f>
        <v>0.0937831235193148</v>
      </c>
      <c r="J106" s="0" t="n">
        <v>36105.8896828356</v>
      </c>
      <c r="K106" s="0" t="n">
        <v>6.5201427936554</v>
      </c>
      <c r="L106" s="1" t="n">
        <f aca="false">(C106-J106)*100/C106</f>
        <v>0.923112377051687</v>
      </c>
      <c r="M106" s="0" t="n">
        <f aca="false">K106/D106</f>
        <v>0.0586480903237753</v>
      </c>
      <c r="O106" s="0" t="n">
        <v>35997.2360551336</v>
      </c>
      <c r="P106" s="0" t="n">
        <v>3.0623517036438</v>
      </c>
      <c r="Q106" s="7" t="n">
        <f aca="false">(C106-O106)*100/C106</f>
        <v>1.22126493211174</v>
      </c>
      <c r="R106" s="0" t="n">
        <f aca="false">P106/D106</f>
        <v>0.0275455745376059</v>
      </c>
    </row>
    <row r="107" customFormat="false" ht="16" hidden="false" customHeight="false" outlineLevel="0" collapsed="false">
      <c r="A107" s="0" t="s">
        <v>154</v>
      </c>
      <c r="B107" s="0" t="str">
        <f aca="false">LEFT(A107,1)</f>
        <v>E</v>
      </c>
      <c r="C107" s="1" t="n">
        <v>30749.156</v>
      </c>
      <c r="D107" s="1" t="n">
        <v>9.183</v>
      </c>
      <c r="E107" s="1" t="n">
        <v>29980.5676209864</v>
      </c>
      <c r="F107" s="1" t="n">
        <v>9.72892999649047</v>
      </c>
      <c r="G107" s="1" t="n">
        <f aca="false">(C107-E107)*100/C107</f>
        <v>2.49954300863932</v>
      </c>
      <c r="H107" s="1" t="n">
        <f aca="false">F107/D107</f>
        <v>1.05945007040079</v>
      </c>
      <c r="J107" s="0" t="n">
        <v>30297.1331340731</v>
      </c>
      <c r="K107" s="0" t="n">
        <v>2.06420302391052</v>
      </c>
      <c r="L107" s="1" t="n">
        <f aca="false">(C107-J107)*100/C107</f>
        <v>1.47003340815903</v>
      </c>
      <c r="M107" s="0" t="n">
        <f aca="false">K107/D107</f>
        <v>0.224785257966952</v>
      </c>
      <c r="O107" s="0" t="n">
        <v>30276.4754883815</v>
      </c>
      <c r="P107" s="0" t="n">
        <v>1.36732816696167</v>
      </c>
      <c r="Q107" s="7" t="n">
        <f aca="false">(C107-O107)*100/C107</f>
        <v>1.5372145876735</v>
      </c>
      <c r="R107" s="0" t="n">
        <f aca="false">P107/D107</f>
        <v>0.148897764016299</v>
      </c>
    </row>
    <row r="108" customFormat="false" ht="16" hidden="false" customHeight="false" outlineLevel="0" collapsed="false">
      <c r="A108" s="0" t="s">
        <v>155</v>
      </c>
      <c r="B108" s="0" t="str">
        <f aca="false">LEFT(A108,1)</f>
        <v>E</v>
      </c>
      <c r="C108" s="1" t="n">
        <v>26533.697</v>
      </c>
      <c r="D108" s="1" t="n">
        <v>1.938</v>
      </c>
      <c r="E108" s="1" t="n">
        <v>25883.8563489707</v>
      </c>
      <c r="F108" s="1" t="n">
        <v>2.54958510398864</v>
      </c>
      <c r="G108" s="1" t="n">
        <f aca="false">(C108-E108)*100/C108</f>
        <v>2.44911461463248</v>
      </c>
      <c r="H108" s="1" t="n">
        <f aca="false">F108/D108</f>
        <v>1.31557538905503</v>
      </c>
      <c r="J108" s="0" t="n">
        <v>26063.8770191558</v>
      </c>
      <c r="K108" s="0" t="n">
        <v>1.96506810188294</v>
      </c>
      <c r="L108" s="1" t="n">
        <f aca="false">(C108-J108)*100/C108</f>
        <v>1.77065405112676</v>
      </c>
      <c r="M108" s="0" t="n">
        <f aca="false">K108/D108</f>
        <v>1.01396702883536</v>
      </c>
      <c r="O108" s="0" t="n">
        <v>26119.8981780033</v>
      </c>
      <c r="P108" s="0" t="n">
        <v>1.49472999572754</v>
      </c>
      <c r="Q108" s="7" t="n">
        <f aca="false">(C108-O108)*100/C108</f>
        <v>1.55952192412795</v>
      </c>
      <c r="R108" s="0" t="n">
        <f aca="false">P108/D108</f>
        <v>0.771274507599349</v>
      </c>
    </row>
    <row r="109" customFormat="false" ht="16" hidden="false" customHeight="false" outlineLevel="0" collapsed="false">
      <c r="A109" s="0" t="s">
        <v>156</v>
      </c>
      <c r="B109" s="0" t="str">
        <f aca="false">LEFT(A109,1)</f>
        <v>E</v>
      </c>
      <c r="C109" s="1" t="n">
        <v>37571.241</v>
      </c>
      <c r="D109" s="1" t="n">
        <v>73.486</v>
      </c>
      <c r="E109" s="1" t="n">
        <v>36349.6321158774</v>
      </c>
      <c r="F109" s="1" t="n">
        <v>9.98681378364563</v>
      </c>
      <c r="G109" s="1" t="n">
        <f aca="false">(C109-E109)*100/C109</f>
        <v>3.25144672256794</v>
      </c>
      <c r="H109" s="1" t="n">
        <f aca="false">F109/D109</f>
        <v>0.135900903350919</v>
      </c>
      <c r="J109" s="0" t="n">
        <v>37145.1635342172</v>
      </c>
      <c r="K109" s="0" t="n">
        <v>4.44416403770447</v>
      </c>
      <c r="L109" s="1" t="n">
        <f aca="false">(C109-J109)*100/C109</f>
        <v>1.13405214851115</v>
      </c>
      <c r="M109" s="0" t="n">
        <f aca="false">K109/D109</f>
        <v>0.0604763361416388</v>
      </c>
      <c r="O109" s="0" t="n">
        <v>37067.9798205312</v>
      </c>
      <c r="P109" s="0" t="n">
        <v>2.6433207988739</v>
      </c>
      <c r="Q109" s="7" t="n">
        <f aca="false">(C109-O109)*100/C109</f>
        <v>1.33948511168103</v>
      </c>
      <c r="R109" s="0" t="n">
        <f aca="false">P109/D109</f>
        <v>0.0359703997887203</v>
      </c>
    </row>
    <row r="110" customFormat="false" ht="16" hidden="false" customHeight="false" outlineLevel="0" collapsed="false">
      <c r="A110" s="0" t="s">
        <v>157</v>
      </c>
      <c r="B110" s="0" t="str">
        <f aca="false">LEFT(A110,1)</f>
        <v>E</v>
      </c>
      <c r="C110" s="1" t="n">
        <v>31394.809</v>
      </c>
      <c r="D110" s="1" t="n">
        <v>7.006</v>
      </c>
      <c r="E110" s="1" t="n">
        <v>30465.3754379268</v>
      </c>
      <c r="F110" s="1" t="n">
        <v>3.50945568084716</v>
      </c>
      <c r="G110" s="1" t="n">
        <f aca="false">(C110-E110)*100/C110</f>
        <v>2.96046891724425</v>
      </c>
      <c r="H110" s="1" t="n">
        <f aca="false">F110/D110</f>
        <v>0.500921450306474</v>
      </c>
      <c r="J110" s="0" t="n">
        <v>30834.2358615245</v>
      </c>
      <c r="K110" s="0" t="n">
        <v>1.82034301757813</v>
      </c>
      <c r="L110" s="1" t="n">
        <f aca="false">(C110-J110)*100/C110</f>
        <v>1.78555995825769</v>
      </c>
      <c r="M110" s="0" t="n">
        <f aca="false">K110/D110</f>
        <v>0.259826294258939</v>
      </c>
      <c r="O110" s="0" t="n">
        <v>30826.2839536718</v>
      </c>
      <c r="P110" s="0" t="n">
        <v>1.16978192329407</v>
      </c>
      <c r="Q110" s="7" t="n">
        <f aca="false">(C110-O110)*100/C110</f>
        <v>1.81088869286716</v>
      </c>
      <c r="R110" s="0" t="n">
        <f aca="false">P110/D110</f>
        <v>0.16696858739567</v>
      </c>
    </row>
    <row r="111" customFormat="false" ht="16" hidden="false" customHeight="false" outlineLevel="0" collapsed="false">
      <c r="A111" s="0" t="s">
        <v>158</v>
      </c>
      <c r="B111" s="0" t="str">
        <f aca="false">LEFT(A111,1)</f>
        <v>E</v>
      </c>
      <c r="C111" s="1" t="n">
        <v>26861.252</v>
      </c>
      <c r="D111" s="1" t="n">
        <v>0.655</v>
      </c>
      <c r="E111" s="1" t="n">
        <v>26094.7079211026</v>
      </c>
      <c r="F111" s="1" t="n">
        <v>2.67215204238891</v>
      </c>
      <c r="G111" s="1" t="n">
        <f aca="false">(C111-E111)*100/C111</f>
        <v>2.85371686657569</v>
      </c>
      <c r="H111" s="1" t="n">
        <f aca="false">F111/D111</f>
        <v>4.07962143876169</v>
      </c>
      <c r="J111" s="0" t="n">
        <v>26447.9167037073</v>
      </c>
      <c r="K111" s="0" t="n">
        <v>2.00062704086304</v>
      </c>
      <c r="L111" s="1" t="n">
        <f aca="false">(C111-J111)*100/C111</f>
        <v>1.53877896790772</v>
      </c>
      <c r="M111" s="0" t="n">
        <f aca="false">K111/D111</f>
        <v>3.05439242879853</v>
      </c>
      <c r="O111" s="0" t="n">
        <v>26475.0449708241</v>
      </c>
      <c r="P111" s="0" t="n">
        <v>1.8044650554657</v>
      </c>
      <c r="Q111" s="7" t="n">
        <f aca="false">(C111-O111)*100/C111</f>
        <v>1.43778491477576</v>
      </c>
      <c r="R111" s="0" t="n">
        <f aca="false">P111/D111</f>
        <v>2.75490848162702</v>
      </c>
    </row>
    <row r="112" customFormat="false" ht="16" hidden="false" customHeight="false" outlineLevel="0" collapsed="false">
      <c r="A112" s="0" t="s">
        <v>159</v>
      </c>
      <c r="B112" s="0" t="str">
        <f aca="false">LEFT(A112,1)</f>
        <v>E</v>
      </c>
      <c r="C112" s="1" t="n">
        <v>37055.171</v>
      </c>
      <c r="D112" s="1" t="n">
        <v>70.054</v>
      </c>
      <c r="E112" s="1" t="n">
        <v>35590.6607846893</v>
      </c>
      <c r="F112" s="1" t="n">
        <v>11.0688779354095</v>
      </c>
      <c r="G112" s="1" t="n">
        <f aca="false">(C112-E112)*100/C112</f>
        <v>3.95224249622462</v>
      </c>
      <c r="H112" s="1" t="n">
        <f aca="false">F112/D112</f>
        <v>0.158004938125011</v>
      </c>
      <c r="J112" s="0" t="n">
        <v>36682.021250033</v>
      </c>
      <c r="K112" s="0" t="n">
        <v>3.90971803665161</v>
      </c>
      <c r="L112" s="1" t="n">
        <f aca="false">(C112-J112)*100/C112</f>
        <v>1.00701127507151</v>
      </c>
      <c r="M112" s="0" t="n">
        <f aca="false">K112/D112</f>
        <v>0.0558100613334229</v>
      </c>
      <c r="O112" s="0" t="n">
        <v>36441.5768459031</v>
      </c>
      <c r="P112" s="0" t="n">
        <v>1.64874601364136</v>
      </c>
      <c r="Q112" s="7" t="n">
        <f aca="false">(C112-O112)*100/C112</f>
        <v>1.65589346247233</v>
      </c>
      <c r="R112" s="0" t="n">
        <f aca="false">P112/D112</f>
        <v>0.0235353586325029</v>
      </c>
    </row>
    <row r="113" customFormat="false" ht="16" hidden="false" customHeight="false" outlineLevel="0" collapsed="false">
      <c r="A113" s="0" t="s">
        <v>160</v>
      </c>
      <c r="B113" s="0" t="str">
        <f aca="false">LEFT(A113,1)</f>
        <v>E</v>
      </c>
      <c r="C113" s="1" t="n">
        <v>36357.776</v>
      </c>
      <c r="D113" s="1" t="n">
        <v>91.393</v>
      </c>
      <c r="E113" s="1" t="n">
        <v>34996.5264786543</v>
      </c>
      <c r="F113" s="1" t="n">
        <v>10.1504170894622</v>
      </c>
      <c r="G113" s="1" t="n">
        <f aca="false">(C113-E113)*100/C113</f>
        <v>3.74403957311828</v>
      </c>
      <c r="H113" s="1" t="n">
        <f aca="false">F113/D113</f>
        <v>0.11106339751909</v>
      </c>
      <c r="J113" s="0" t="n">
        <v>35952.7178611677</v>
      </c>
      <c r="K113" s="0" t="n">
        <v>2.9569149017334</v>
      </c>
      <c r="L113" s="1" t="n">
        <f aca="false">(C113-J113)*100/C113</f>
        <v>1.11408942844122</v>
      </c>
      <c r="M113" s="0" t="n">
        <f aca="false">K113/D113</f>
        <v>0.032353844405298</v>
      </c>
      <c r="O113" s="0" t="n">
        <v>35617.6251165891</v>
      </c>
      <c r="P113" s="0" t="n">
        <v>1.34583187103272</v>
      </c>
      <c r="Q113" s="7" t="n">
        <f aca="false">(C113-O113)*100/C113</f>
        <v>2.03574300972353</v>
      </c>
      <c r="R113" s="0" t="n">
        <f aca="false">P113/D113</f>
        <v>0.014725765332495</v>
      </c>
    </row>
    <row r="114" customFormat="false" ht="16" hidden="false" customHeight="false" outlineLevel="0" collapsed="false">
      <c r="A114" s="0" t="s">
        <v>161</v>
      </c>
      <c r="B114" s="0" t="str">
        <f aca="false">LEFT(A114,1)</f>
        <v>E</v>
      </c>
      <c r="C114" s="1" t="n">
        <v>25554.735</v>
      </c>
      <c r="D114" s="1" t="n">
        <v>1.15</v>
      </c>
      <c r="E114" s="1" t="n">
        <v>24841.2532644915</v>
      </c>
      <c r="F114" s="1" t="n">
        <v>2.42428708076477</v>
      </c>
      <c r="G114" s="1" t="n">
        <f aca="false">(C114-E114)*100/C114</f>
        <v>2.79197469865565</v>
      </c>
      <c r="H114" s="1" t="n">
        <f aca="false">F114/D114</f>
        <v>2.10807572240415</v>
      </c>
      <c r="J114" s="0" t="n">
        <v>25027.4483069582</v>
      </c>
      <c r="K114" s="0" t="n">
        <v>1.83658027648926</v>
      </c>
      <c r="L114" s="1" t="n">
        <f aca="false">(C114-J114)*100/C114</f>
        <v>2.06336200724379</v>
      </c>
      <c r="M114" s="0" t="n">
        <f aca="false">K114/D114</f>
        <v>1.59702632738196</v>
      </c>
      <c r="O114" s="0" t="n">
        <v>25166.612048436</v>
      </c>
      <c r="P114" s="0" t="n">
        <v>1.14886403083801</v>
      </c>
      <c r="Q114" s="7" t="n">
        <f aca="false">(C114-O114)*100/C114</f>
        <v>1.51879075077069</v>
      </c>
      <c r="R114" s="0" t="n">
        <f aca="false">P114/D114</f>
        <v>0.999012200728707</v>
      </c>
    </row>
    <row r="115" customFormat="false" ht="16" hidden="false" customHeight="false" outlineLevel="0" collapsed="false">
      <c r="A115" s="0" t="s">
        <v>162</v>
      </c>
      <c r="B115" s="0" t="str">
        <f aca="false">LEFT(A115,1)</f>
        <v>E</v>
      </c>
      <c r="C115" s="1" t="n">
        <v>27744.517</v>
      </c>
      <c r="D115" s="1" t="n">
        <v>1.283</v>
      </c>
      <c r="E115" s="1" t="n">
        <v>26913.3517514876</v>
      </c>
      <c r="F115" s="1" t="n">
        <v>2.66060495376586</v>
      </c>
      <c r="G115" s="1" t="n">
        <f aca="false">(C115-E115)*100/C115</f>
        <v>2.99578200807172</v>
      </c>
      <c r="H115" s="1" t="n">
        <f aca="false">F115/D115</f>
        <v>2.0737372983366</v>
      </c>
      <c r="J115" s="0" t="n">
        <v>27106.3327572115</v>
      </c>
      <c r="K115" s="0" t="n">
        <v>1.92854809761047</v>
      </c>
      <c r="L115" s="1" t="n">
        <f aca="false">(C115-J115)*100/C115</f>
        <v>2.30021752690282</v>
      </c>
      <c r="M115" s="0" t="n">
        <f aca="false">K115/D115</f>
        <v>1.50315518130201</v>
      </c>
      <c r="O115" s="0" t="n">
        <v>27249.9862427881</v>
      </c>
      <c r="P115" s="0" t="n">
        <v>1.20351481437683</v>
      </c>
      <c r="Q115" s="7" t="n">
        <f aca="false">(C115-O115)*100/C115</f>
        <v>1.78244500422152</v>
      </c>
      <c r="R115" s="0" t="n">
        <f aca="false">P115/D115</f>
        <v>0.938047400137826</v>
      </c>
    </row>
    <row r="116" customFormat="false" ht="16" hidden="false" customHeight="false" outlineLevel="0" collapsed="false">
      <c r="A116" s="0" t="s">
        <v>163</v>
      </c>
      <c r="B116" s="0" t="str">
        <f aca="false">LEFT(A116,1)</f>
        <v>E</v>
      </c>
      <c r="C116" s="1" t="n">
        <v>26315.2</v>
      </c>
      <c r="D116" s="1" t="n">
        <v>1.221</v>
      </c>
      <c r="E116" s="1" t="n">
        <v>25794.1683044786</v>
      </c>
      <c r="F116" s="1" t="n">
        <v>2.71362996101379</v>
      </c>
      <c r="G116" s="1" t="n">
        <f aca="false">(C116-E116)*100/C116</f>
        <v>1.97996479419271</v>
      </c>
      <c r="H116" s="1" t="n">
        <f aca="false">F116/D116</f>
        <v>2.22246516053545</v>
      </c>
      <c r="J116" s="0" t="n">
        <v>25996.5561857198</v>
      </c>
      <c r="K116" s="0" t="n">
        <v>1.90812110900879</v>
      </c>
      <c r="L116" s="1" t="n">
        <f aca="false">(C116-J116)*100/C116</f>
        <v>1.21087361783365</v>
      </c>
      <c r="M116" s="0" t="n">
        <f aca="false">K116/D116</f>
        <v>1.56275275103095</v>
      </c>
      <c r="O116" s="0" t="n">
        <v>26133.0317139526</v>
      </c>
      <c r="P116" s="0" t="n">
        <v>1.18022036552429</v>
      </c>
      <c r="Q116" s="7" t="n">
        <f aca="false">(C116-O116)*100/C116</f>
        <v>0.692254993492055</v>
      </c>
      <c r="R116" s="0" t="n">
        <f aca="false">P116/D116</f>
        <v>0.966601445965841</v>
      </c>
    </row>
    <row r="117" customFormat="false" ht="16" hidden="false" customHeight="false" outlineLevel="0" collapsed="false">
      <c r="A117" s="0" t="s">
        <v>164</v>
      </c>
      <c r="B117" s="0" t="str">
        <f aca="false">LEFT(A117,1)</f>
        <v>E</v>
      </c>
      <c r="C117" s="1" t="n">
        <v>37778.313</v>
      </c>
      <c r="D117" s="1" t="n">
        <v>42.443</v>
      </c>
      <c r="E117" s="1" t="n">
        <v>36791.8917577367</v>
      </c>
      <c r="F117" s="1" t="n">
        <v>10.8244099617004</v>
      </c>
      <c r="G117" s="1" t="n">
        <f aca="false">(C117-E117)*100/C117</f>
        <v>2.61107806021751</v>
      </c>
      <c r="H117" s="1" t="n">
        <f aca="false">F117/D117</f>
        <v>0.255034044758862</v>
      </c>
      <c r="J117" s="0" t="n">
        <v>37299.5144866495</v>
      </c>
      <c r="K117" s="0" t="n">
        <v>3.3315749168396</v>
      </c>
      <c r="L117" s="1" t="n">
        <f aca="false">(C117-J117)*100/C117</f>
        <v>1.26738987352475</v>
      </c>
      <c r="M117" s="0" t="n">
        <f aca="false">K117/D117</f>
        <v>0.0784952740579035</v>
      </c>
      <c r="O117" s="0" t="n">
        <v>37149.4614266151</v>
      </c>
      <c r="P117" s="0" t="n">
        <v>1.68607211112976</v>
      </c>
      <c r="Q117" s="7" t="n">
        <f aca="false">(C117-O117)*100/C117</f>
        <v>1.66458352278713</v>
      </c>
      <c r="R117" s="0" t="n">
        <f aca="false">P117/D117</f>
        <v>0.0397255639594223</v>
      </c>
    </row>
    <row r="118" customFormat="false" ht="16" hidden="false" customHeight="false" outlineLevel="0" collapsed="false">
      <c r="A118" s="0" t="s">
        <v>165</v>
      </c>
      <c r="B118" s="0" t="str">
        <f aca="false">LEFT(A118,1)</f>
        <v>E</v>
      </c>
      <c r="C118" s="1" t="n">
        <v>30842.04</v>
      </c>
      <c r="D118" s="1" t="n">
        <v>3.758</v>
      </c>
      <c r="E118" s="1" t="n">
        <v>30053.8487289057</v>
      </c>
      <c r="F118" s="1" t="n">
        <v>3.21636509895324</v>
      </c>
      <c r="G118" s="1" t="n">
        <f aca="false">(C118-E118)*100/C118</f>
        <v>2.55557437541194</v>
      </c>
      <c r="H118" s="1" t="n">
        <f aca="false">F118/D118</f>
        <v>0.855871500519755</v>
      </c>
      <c r="J118" s="0" t="n">
        <v>30345.8777111518</v>
      </c>
      <c r="K118" s="0" t="n">
        <v>1.96707916259766</v>
      </c>
      <c r="L118" s="1" t="n">
        <f aca="false">(C118-J118)*100/C118</f>
        <v>1.60872072291016</v>
      </c>
      <c r="M118" s="0" t="n">
        <f aca="false">K118/D118</f>
        <v>0.523437776103687</v>
      </c>
      <c r="O118" s="0" t="n">
        <v>30378.2599579773</v>
      </c>
      <c r="P118" s="0" t="n">
        <v>1.2891891002655</v>
      </c>
      <c r="Q118" s="7" t="n">
        <f aca="false">(C118-O118)*100/C118</f>
        <v>1.5037268676868</v>
      </c>
      <c r="R118" s="0" t="n">
        <f aca="false">P118/D118</f>
        <v>0.34305191598337</v>
      </c>
    </row>
    <row r="119" customFormat="false" ht="16" hidden="false" customHeight="false" outlineLevel="0" collapsed="false">
      <c r="A119" s="0" t="s">
        <v>166</v>
      </c>
      <c r="B119" s="0" t="str">
        <f aca="false">LEFT(A119,1)</f>
        <v>E</v>
      </c>
      <c r="C119" s="1" t="n">
        <v>27677.352</v>
      </c>
      <c r="D119" s="1" t="n">
        <v>1.29</v>
      </c>
      <c r="E119" s="1" t="n">
        <v>27046.7301881042</v>
      </c>
      <c r="F119" s="1" t="n">
        <v>2.43551921844482</v>
      </c>
      <c r="G119" s="1" t="n">
        <f aca="false">(C119-E119)*100/C119</f>
        <v>2.27847596076315</v>
      </c>
      <c r="H119" s="1" t="n">
        <f aca="false">F119/D119</f>
        <v>1.88799939414327</v>
      </c>
      <c r="J119" s="0" t="n">
        <v>27164.9989194778</v>
      </c>
      <c r="K119" s="0" t="n">
        <v>1.94146203994751</v>
      </c>
      <c r="L119" s="1" t="n">
        <f aca="false">(C119-J119)*100/C119</f>
        <v>1.85116365366964</v>
      </c>
      <c r="M119" s="0" t="n">
        <f aca="false">K119/D119</f>
        <v>1.50500933329264</v>
      </c>
      <c r="O119" s="0" t="n">
        <v>27303.9840986212</v>
      </c>
      <c r="P119" s="0" t="n">
        <v>1.31326699256897</v>
      </c>
      <c r="Q119" s="7" t="n">
        <f aca="false">(C119-O119)*100/C119</f>
        <v>1.34900152795971</v>
      </c>
      <c r="R119" s="0" t="n">
        <f aca="false">P119/D119</f>
        <v>1.01803642834804</v>
      </c>
    </row>
    <row r="120" customFormat="false" ht="16" hidden="false" customHeight="false" outlineLevel="0" collapsed="false">
      <c r="A120" s="0" t="s">
        <v>167</v>
      </c>
      <c r="B120" s="0" t="str">
        <f aca="false">LEFT(A120,1)</f>
        <v>E</v>
      </c>
      <c r="C120" s="1" t="n">
        <v>29548.063</v>
      </c>
      <c r="D120" s="1" t="n">
        <v>1.302</v>
      </c>
      <c r="E120" s="1" t="n">
        <v>28739.3071066377</v>
      </c>
      <c r="F120" s="1" t="n">
        <v>3.38324689865112</v>
      </c>
      <c r="G120" s="1" t="n">
        <f aca="false">(C120-E120)*100/C120</f>
        <v>2.73708599227738</v>
      </c>
      <c r="H120" s="1" t="n">
        <f aca="false">F120/D120</f>
        <v>2.59849992215908</v>
      </c>
      <c r="J120" s="0" t="n">
        <v>29207.5283743589</v>
      </c>
      <c r="K120" s="0" t="n">
        <v>2.10406398773193</v>
      </c>
      <c r="L120" s="1" t="n">
        <f aca="false">(C120-J120)*100/C120</f>
        <v>1.15247698517858</v>
      </c>
      <c r="M120" s="0" t="n">
        <f aca="false">K120/D120</f>
        <v>1.61602456815049</v>
      </c>
      <c r="O120" s="0" t="n">
        <v>29184.4691994466</v>
      </c>
      <c r="P120" s="0" t="n">
        <v>1.19511389732361</v>
      </c>
      <c r="Q120" s="7" t="n">
        <f aca="false">(C120-O120)*100/C120</f>
        <v>1.23051653353168</v>
      </c>
      <c r="R120" s="0" t="n">
        <f aca="false">P120/D120</f>
        <v>0.917906219142556</v>
      </c>
    </row>
    <row r="121" customFormat="false" ht="16" hidden="false" customHeight="false" outlineLevel="0" collapsed="false">
      <c r="A121" s="0" t="s">
        <v>168</v>
      </c>
      <c r="B121" s="0" t="str">
        <f aca="false">LEFT(A121,1)</f>
        <v>E</v>
      </c>
      <c r="C121" s="1" t="n">
        <v>27474.463</v>
      </c>
      <c r="D121" s="1" t="n">
        <v>1.034</v>
      </c>
      <c r="E121" s="1" t="n">
        <v>26801.8518782892</v>
      </c>
      <c r="F121" s="1" t="n">
        <v>2.61122894287109</v>
      </c>
      <c r="G121" s="1" t="n">
        <f aca="false">(C121-E121)*100/C121</f>
        <v>2.44813200429359</v>
      </c>
      <c r="H121" s="1" t="n">
        <f aca="false">F121/D121</f>
        <v>2.52536648246721</v>
      </c>
      <c r="J121" s="0" t="n">
        <v>27013.8760212</v>
      </c>
      <c r="K121" s="0" t="n">
        <v>1.96437096595764</v>
      </c>
      <c r="L121" s="1" t="n">
        <f aca="false">(C121-J121)*100/C121</f>
        <v>1.67641849378461</v>
      </c>
      <c r="M121" s="0" t="n">
        <f aca="false">K121/D121</f>
        <v>1.89977849705768</v>
      </c>
      <c r="O121" s="0" t="n">
        <v>27094.8279511714</v>
      </c>
      <c r="P121" s="0" t="n">
        <v>1.27586483955383</v>
      </c>
      <c r="Q121" s="7" t="n">
        <f aca="false">(C121-O121)*100/C121</f>
        <v>1.38177422732003</v>
      </c>
      <c r="R121" s="0" t="n">
        <f aca="false">P121/D121</f>
        <v>1.23391183709268</v>
      </c>
    </row>
    <row r="122" customFormat="false" ht="16" hidden="false" customHeight="false" outlineLevel="0" collapsed="false">
      <c r="A122" s="0" t="s">
        <v>169</v>
      </c>
      <c r="B122" s="0" t="str">
        <f aca="false">LEFT(A122,1)</f>
        <v>E</v>
      </c>
      <c r="C122" s="1" t="n">
        <v>36873.806</v>
      </c>
      <c r="D122" s="1" t="n">
        <v>29.344</v>
      </c>
      <c r="E122" s="1" t="n">
        <v>35876.0125309906</v>
      </c>
      <c r="F122" s="1" t="n">
        <v>11.803662776947</v>
      </c>
      <c r="G122" s="1" t="n">
        <f aca="false">(C122-E122)*100/C122</f>
        <v>2.70596821225722</v>
      </c>
      <c r="H122" s="1" t="n">
        <f aca="false">F122/D122</f>
        <v>0.402251321460844</v>
      </c>
      <c r="J122" s="0" t="n">
        <v>36388.517089161</v>
      </c>
      <c r="K122" s="0" t="n">
        <v>2.002854347229</v>
      </c>
      <c r="L122" s="1" t="n">
        <f aca="false">(C122-J122)*100/C122</f>
        <v>1.31608033854451</v>
      </c>
      <c r="M122" s="0" t="n">
        <f aca="false">K122/D122</f>
        <v>0.0682543057261792</v>
      </c>
      <c r="O122" s="0" t="n">
        <v>36383.455565522</v>
      </c>
      <c r="P122" s="0" t="n">
        <v>1.61795210838318</v>
      </c>
      <c r="Q122" s="7" t="n">
        <f aca="false">(C122-O122)*100/C122</f>
        <v>1.32980694880807</v>
      </c>
      <c r="R122" s="0" t="n">
        <f aca="false">P122/D122</f>
        <v>0.0551374082736907</v>
      </c>
    </row>
    <row r="123" customFormat="false" ht="16" hidden="false" customHeight="false" outlineLevel="0" collapsed="false">
      <c r="A123" s="0" t="s">
        <v>170</v>
      </c>
      <c r="B123" s="0" t="str">
        <f aca="false">LEFT(A123,1)</f>
        <v>E</v>
      </c>
      <c r="C123" s="1" t="n">
        <v>38625.926</v>
      </c>
      <c r="D123" s="1" t="n">
        <v>118.656</v>
      </c>
      <c r="E123" s="1" t="n">
        <v>37710.4295010234</v>
      </c>
      <c r="F123" s="1" t="n">
        <v>11.6741430759429</v>
      </c>
      <c r="G123" s="1" t="n">
        <f aca="false">(C123-E123)*100/C123</f>
        <v>2.37016065058635</v>
      </c>
      <c r="H123" s="1" t="n">
        <f aca="false">F123/D123</f>
        <v>0.0983864539167248</v>
      </c>
      <c r="J123" s="0" t="n">
        <v>38153.7185350377</v>
      </c>
      <c r="K123" s="0" t="n">
        <v>2.51619482040405</v>
      </c>
      <c r="L123" s="1" t="n">
        <f aca="false">(C123-J123)*100/C123</f>
        <v>1.22251428991571</v>
      </c>
      <c r="M123" s="0" t="n">
        <f aca="false">K123/D123</f>
        <v>0.0212057950748723</v>
      </c>
      <c r="O123" s="0" t="n">
        <v>38031.117806077</v>
      </c>
      <c r="P123" s="0" t="n">
        <v>1.39455223083496</v>
      </c>
      <c r="Q123" s="7" t="n">
        <f aca="false">(C123-O123)*100/C123</f>
        <v>1.53991957091985</v>
      </c>
      <c r="R123" s="0" t="n">
        <f aca="false">P123/D123</f>
        <v>0.0117529010824144</v>
      </c>
    </row>
    <row r="124" customFormat="false" ht="16" hidden="false" customHeight="false" outlineLevel="0" collapsed="false">
      <c r="A124" s="0" t="s">
        <v>171</v>
      </c>
      <c r="B124" s="0" t="str">
        <f aca="false">LEFT(A124,1)</f>
        <v>E</v>
      </c>
      <c r="C124" s="1" t="n">
        <v>30300.845</v>
      </c>
      <c r="D124" s="1" t="n">
        <v>1.462</v>
      </c>
      <c r="E124" s="1" t="n">
        <v>29600.5566379003</v>
      </c>
      <c r="F124" s="1" t="n">
        <v>3.2679419517517</v>
      </c>
      <c r="G124" s="1" t="n">
        <f aca="false">(C124-E124)*100/C124</f>
        <v>2.31111826122242</v>
      </c>
      <c r="H124" s="1" t="n">
        <f aca="false">F124/D124</f>
        <v>2.23525441296286</v>
      </c>
      <c r="J124" s="0" t="n">
        <v>29936.7430975271</v>
      </c>
      <c r="K124" s="0" t="n">
        <v>2.10466027259827</v>
      </c>
      <c r="L124" s="1" t="n">
        <f aca="false">(C124-J124)*100/C124</f>
        <v>1.20162293319826</v>
      </c>
      <c r="M124" s="0" t="n">
        <f aca="false">K124/D124</f>
        <v>1.43957610984834</v>
      </c>
      <c r="O124" s="0" t="n">
        <v>29927.3549686991</v>
      </c>
      <c r="P124" s="0" t="n">
        <v>1.28078198432922</v>
      </c>
      <c r="Q124" s="7" t="n">
        <f aca="false">(C124-O124)*100/C124</f>
        <v>1.23260599267423</v>
      </c>
      <c r="R124" s="0" t="n">
        <f aca="false">P124/D124</f>
        <v>0.876047868898238</v>
      </c>
    </row>
    <row r="125" customFormat="false" ht="16" hidden="false" customHeight="false" outlineLevel="0" collapsed="false">
      <c r="A125" s="0" t="s">
        <v>172</v>
      </c>
      <c r="B125" s="0" t="str">
        <f aca="false">LEFT(A125,1)</f>
        <v>E</v>
      </c>
      <c r="C125" s="1" t="n">
        <v>26478.311</v>
      </c>
      <c r="D125" s="1" t="n">
        <v>0.933</v>
      </c>
      <c r="E125" s="1" t="n">
        <v>25779.6134332919</v>
      </c>
      <c r="F125" s="1" t="n">
        <v>2.67961025238037</v>
      </c>
      <c r="G125" s="1" t="n">
        <f aca="false">(C125-E125)*100/C125</f>
        <v>2.63875428726591</v>
      </c>
      <c r="H125" s="1" t="n">
        <f aca="false">F125/D125</f>
        <v>2.87203671209043</v>
      </c>
      <c r="J125" s="0" t="n">
        <v>25928.573880428</v>
      </c>
      <c r="K125" s="0" t="n">
        <v>1.82798218727112</v>
      </c>
      <c r="L125" s="1" t="n">
        <f aca="false">(C125-J125)*100/C125</f>
        <v>2.07617895103672</v>
      </c>
      <c r="M125" s="0" t="n">
        <f aca="false">K125/D125</f>
        <v>1.95925207638919</v>
      </c>
      <c r="O125" s="0" t="n">
        <v>26090.1102608972</v>
      </c>
      <c r="P125" s="0" t="n">
        <v>1.17287874221802</v>
      </c>
      <c r="Q125" s="7" t="n">
        <f aca="false">(C125-O125)*100/C125</f>
        <v>1.46610839000566</v>
      </c>
      <c r="R125" s="0" t="n">
        <f aca="false">P125/D125</f>
        <v>1.25710476121974</v>
      </c>
    </row>
    <row r="126" customFormat="false" ht="16" hidden="false" customHeight="false" outlineLevel="0" collapsed="false">
      <c r="A126" s="0" t="s">
        <v>173</v>
      </c>
      <c r="B126" s="0" t="str">
        <f aca="false">LEFT(A126,1)</f>
        <v>E</v>
      </c>
      <c r="C126" s="1" t="n">
        <v>28094.643</v>
      </c>
      <c r="D126" s="1" t="n">
        <v>0.681</v>
      </c>
      <c r="E126" s="1" t="n">
        <v>27278.1598628933</v>
      </c>
      <c r="F126" s="1" t="n">
        <v>2.66667914390563</v>
      </c>
      <c r="G126" s="1" t="n">
        <f aca="false">(C126-E126)*100/C126</f>
        <v>2.90618797721224</v>
      </c>
      <c r="H126" s="1" t="n">
        <f aca="false">F126/D126</f>
        <v>3.91582840514777</v>
      </c>
      <c r="J126" s="0" t="n">
        <v>27486.5260575316</v>
      </c>
      <c r="K126" s="0" t="n">
        <v>1.84889602661133</v>
      </c>
      <c r="L126" s="1" t="n">
        <f aca="false">(C126-J126)*100/C126</f>
        <v>2.16452988019239</v>
      </c>
      <c r="M126" s="0" t="n">
        <f aca="false">K126/D126</f>
        <v>2.71497213893</v>
      </c>
      <c r="O126" s="0" t="n">
        <v>27669.8640568317</v>
      </c>
      <c r="P126" s="0" t="n">
        <v>1.20145106315613</v>
      </c>
      <c r="Q126" s="7" t="n">
        <f aca="false">(C126-O126)*100/C126</f>
        <v>1.51195707725604</v>
      </c>
      <c r="R126" s="0" t="n">
        <f aca="false">P126/D126</f>
        <v>1.76424532034674</v>
      </c>
    </row>
    <row r="127" customFormat="false" ht="16" hidden="false" customHeight="false" outlineLevel="0" collapsed="false">
      <c r="A127" s="0" t="s">
        <v>174</v>
      </c>
      <c r="B127" s="0" t="str">
        <f aca="false">LEFT(A127,1)</f>
        <v>E</v>
      </c>
      <c r="C127" s="1" t="n">
        <v>36573.004</v>
      </c>
      <c r="D127" s="1" t="n">
        <v>40.271</v>
      </c>
      <c r="E127" s="1" t="n">
        <v>35567.9533881062</v>
      </c>
      <c r="F127" s="1" t="n">
        <v>12.0401899814605</v>
      </c>
      <c r="G127" s="1" t="n">
        <f aca="false">(C127-E127)*100/C127</f>
        <v>2.74806688532831</v>
      </c>
      <c r="H127" s="1" t="n">
        <f aca="false">F127/D127</f>
        <v>0.29897916568897</v>
      </c>
      <c r="J127" s="0" t="n">
        <v>36078.6990597022</v>
      </c>
      <c r="K127" s="0" t="n">
        <v>3.09058094024658</v>
      </c>
      <c r="L127" s="1" t="n">
        <f aca="false">(C127-J127)*100/C127</f>
        <v>1.35155684859191</v>
      </c>
      <c r="M127" s="0" t="n">
        <f aca="false">K127/D127</f>
        <v>0.076744578983551</v>
      </c>
      <c r="O127" s="0" t="n">
        <v>35986.628374341</v>
      </c>
      <c r="P127" s="0" t="n">
        <v>1.36562204360962</v>
      </c>
      <c r="Q127" s="7" t="n">
        <f aca="false">(C127-O127)*100/C127</f>
        <v>1.60330178417671</v>
      </c>
      <c r="R127" s="0" t="n">
        <f aca="false">P127/D127</f>
        <v>0.0339108053837655</v>
      </c>
    </row>
    <row r="128" customFormat="false" ht="16" hidden="false" customHeight="false" outlineLevel="0" collapsed="false">
      <c r="A128" s="0" t="s">
        <v>175</v>
      </c>
      <c r="B128" s="0" t="str">
        <f aca="false">LEFT(A128,1)</f>
        <v>E</v>
      </c>
      <c r="C128" s="1" t="n">
        <v>26526.954</v>
      </c>
      <c r="D128" s="1" t="n">
        <v>1.135</v>
      </c>
      <c r="E128" s="1" t="n">
        <v>25906.8525754139</v>
      </c>
      <c r="F128" s="1" t="n">
        <v>2.8704662322998</v>
      </c>
      <c r="G128" s="1" t="n">
        <f aca="false">(C128-E128)*100/C128</f>
        <v>2.33762769968275</v>
      </c>
      <c r="H128" s="1" t="n">
        <f aca="false">F128/D128</f>
        <v>2.52904513859013</v>
      </c>
      <c r="J128" s="0" t="n">
        <v>26130.9874562699</v>
      </c>
      <c r="K128" s="0" t="n">
        <v>1.82072186470032</v>
      </c>
      <c r="L128" s="1" t="n">
        <f aca="false">(C128-J128)*100/C128</f>
        <v>1.49269510449663</v>
      </c>
      <c r="M128" s="0" t="n">
        <f aca="false">K128/D128</f>
        <v>1.60416023321614</v>
      </c>
      <c r="O128" s="0" t="n">
        <v>26319.6625999009</v>
      </c>
      <c r="P128" s="0" t="n">
        <v>1.44396781921387</v>
      </c>
      <c r="Q128" s="7" t="n">
        <f aca="false">(C128-O128)*100/C128</f>
        <v>0.781436873977514</v>
      </c>
      <c r="R128" s="0" t="n">
        <f aca="false">P128/D128</f>
        <v>1.27221834291971</v>
      </c>
    </row>
    <row r="129" customFormat="false" ht="16" hidden="false" customHeight="false" outlineLevel="0" collapsed="false">
      <c r="A129" s="0" t="s">
        <v>176</v>
      </c>
      <c r="B129" s="0" t="str">
        <f aca="false">LEFT(A129,1)</f>
        <v>E</v>
      </c>
      <c r="C129" s="1" t="n">
        <v>37021.243</v>
      </c>
      <c r="D129" s="1" t="n">
        <v>35.464</v>
      </c>
      <c r="E129" s="1" t="n">
        <v>36167.7938521815</v>
      </c>
      <c r="F129" s="1" t="n">
        <v>12.5835239887237</v>
      </c>
      <c r="G129" s="1" t="n">
        <f aca="false">(C129-E129)*100/C129</f>
        <v>2.30529576713159</v>
      </c>
      <c r="H129" s="1" t="n">
        <f aca="false">F129/D129</f>
        <v>0.354825287297645</v>
      </c>
      <c r="J129" s="0" t="n">
        <v>36374.8940283865</v>
      </c>
      <c r="K129" s="0" t="n">
        <v>2.05901598930359</v>
      </c>
      <c r="L129" s="1" t="n">
        <f aca="false">(C129-J129)*100/C129</f>
        <v>1.74588673755099</v>
      </c>
      <c r="M129" s="0" t="n">
        <f aca="false">K129/D129</f>
        <v>0.058059327467392</v>
      </c>
      <c r="O129" s="0" t="n">
        <v>36356.7186057891</v>
      </c>
      <c r="P129" s="0" t="n">
        <v>1.35473895072937</v>
      </c>
      <c r="Q129" s="7" t="n">
        <f aca="false">(C129-O129)*100/C129</f>
        <v>1.79498131440611</v>
      </c>
      <c r="R129" s="0" t="n">
        <f aca="false">P129/D129</f>
        <v>0.0382003990167316</v>
      </c>
    </row>
    <row r="130" customFormat="false" ht="16" hidden="false" customHeight="false" outlineLevel="0" collapsed="false">
      <c r="A130" s="0" t="s">
        <v>177</v>
      </c>
      <c r="B130" s="0" t="str">
        <f aca="false">LEFT(A130,1)</f>
        <v>E</v>
      </c>
      <c r="C130" s="1" t="n">
        <v>27043.724</v>
      </c>
      <c r="D130" s="1" t="n">
        <v>1.082</v>
      </c>
      <c r="E130" s="1" t="n">
        <v>26626.420276037</v>
      </c>
      <c r="F130" s="1" t="n">
        <v>3.03244996070861</v>
      </c>
      <c r="G130" s="1" t="n">
        <f aca="false">(C130-E130)*100/C130</f>
        <v>1.54307048823231</v>
      </c>
      <c r="H130" s="1" t="n">
        <f aca="false">F130/D130</f>
        <v>2.8026339747769</v>
      </c>
      <c r="J130" s="0" t="n">
        <v>26780.0181690128</v>
      </c>
      <c r="K130" s="0" t="n">
        <v>1.79371786117554</v>
      </c>
      <c r="L130" s="1" t="n">
        <f aca="false">(C130-J130)*100/C130</f>
        <v>0.9751091639123</v>
      </c>
      <c r="M130" s="0" t="n">
        <f aca="false">K130/D130</f>
        <v>1.65777990866501</v>
      </c>
      <c r="O130" s="0" t="n">
        <v>26822.6439159788</v>
      </c>
      <c r="P130" s="0" t="n">
        <v>1.22576260566711</v>
      </c>
      <c r="Q130" s="7" t="n">
        <f aca="false">(C130-O130)*100/C130</f>
        <v>0.817491274578818</v>
      </c>
      <c r="R130" s="0" t="n">
        <f aca="false">P130/D130</f>
        <v>1.13286747289012</v>
      </c>
    </row>
    <row r="131" customFormat="false" ht="16" hidden="false" customHeight="false" outlineLevel="0" collapsed="false">
      <c r="A131" s="0" t="s">
        <v>178</v>
      </c>
      <c r="B131" s="0" t="str">
        <f aca="false">LEFT(A131,1)</f>
        <v>E</v>
      </c>
      <c r="C131" s="1" t="n">
        <v>34671.532</v>
      </c>
      <c r="D131" s="1" t="n">
        <v>79.34</v>
      </c>
      <c r="E131" s="1" t="n">
        <v>33323.9324676271</v>
      </c>
      <c r="F131" s="1" t="n">
        <v>5.35614991188049</v>
      </c>
      <c r="G131" s="1" t="n">
        <f aca="false">(C131-E131)*100/C131</f>
        <v>3.88676085144695</v>
      </c>
      <c r="H131" s="1" t="n">
        <f aca="false">F131/D131</f>
        <v>0.0675088216773442</v>
      </c>
      <c r="J131" s="0" t="n">
        <v>34568.1265117902</v>
      </c>
      <c r="K131" s="0" t="n">
        <v>9.07681393623352</v>
      </c>
      <c r="L131" s="1" t="n">
        <f aca="false">(C131-J131)*100/C131</f>
        <v>0.298243204857022</v>
      </c>
      <c r="M131" s="0" t="n">
        <f aca="false">K131/D131</f>
        <v>0.114404007262837</v>
      </c>
      <c r="O131" s="0" t="n">
        <v>34649.90245888</v>
      </c>
      <c r="P131" s="0" t="n">
        <v>6.44080305099487</v>
      </c>
      <c r="Q131" s="7" t="n">
        <f aca="false">(C131-O131)*100/C131</f>
        <v>0.0623841517012466</v>
      </c>
      <c r="R131" s="0" t="n">
        <f aca="false">P131/D131</f>
        <v>0.0811797712502505</v>
      </c>
    </row>
    <row r="132" customFormat="false" ht="16" hidden="false" customHeight="false" outlineLevel="0" collapsed="false">
      <c r="A132" s="0" t="s">
        <v>179</v>
      </c>
      <c r="B132" s="0" t="str">
        <f aca="false">LEFT(A132,1)</f>
        <v>E</v>
      </c>
      <c r="C132" s="1" t="n">
        <v>49810.726</v>
      </c>
      <c r="D132" s="1" t="n">
        <v>1209.598</v>
      </c>
      <c r="E132" s="1" t="n">
        <v>47433.3383727644</v>
      </c>
      <c r="F132" s="1" t="n">
        <v>7.59156823158264</v>
      </c>
      <c r="G132" s="1" t="n">
        <f aca="false">(C132-E132)*100/C132</f>
        <v>4.7728427552644</v>
      </c>
      <c r="H132" s="1" t="n">
        <f aca="false">F132/D132</f>
        <v>0.00627610845221523</v>
      </c>
      <c r="J132" s="0" t="n">
        <v>49299.9323355186</v>
      </c>
      <c r="K132" s="0" t="n">
        <v>8.3897910118103</v>
      </c>
      <c r="L132" s="1" t="n">
        <f aca="false">(C132-J132)*100/C132</f>
        <v>1.02546922219395</v>
      </c>
      <c r="M132" s="0" t="n">
        <f aca="false">K132/D132</f>
        <v>0.00693601594232985</v>
      </c>
      <c r="O132" s="0" t="n">
        <v>49407.3269877077</v>
      </c>
      <c r="P132" s="0" t="n">
        <v>34.4367470741272</v>
      </c>
      <c r="Q132" s="7" t="n">
        <f aca="false">(C132-O132)*100/C132</f>
        <v>0.809863747603819</v>
      </c>
      <c r="R132" s="0" t="n">
        <f aca="false">P132/D132</f>
        <v>0.0284695800374399</v>
      </c>
    </row>
    <row r="133" customFormat="false" ht="16" hidden="false" customHeight="false" outlineLevel="0" collapsed="false">
      <c r="A133" s="0" t="s">
        <v>180</v>
      </c>
      <c r="B133" s="0" t="str">
        <f aca="false">LEFT(A133,1)</f>
        <v>E</v>
      </c>
      <c r="C133" s="1" t="n">
        <v>48943.717</v>
      </c>
      <c r="D133" s="1" t="n">
        <v>1800.027</v>
      </c>
      <c r="E133" s="1" t="n">
        <v>46262.1387927318</v>
      </c>
      <c r="F133" s="1" t="n">
        <v>6.29161214828491</v>
      </c>
      <c r="G133" s="1" t="n">
        <f aca="false">(C133-E133)*100/C133</f>
        <v>5.47890183180856</v>
      </c>
      <c r="H133" s="1" t="n">
        <f aca="false">F133/D133</f>
        <v>0.00349528765306571</v>
      </c>
      <c r="J133" s="0" t="n">
        <v>48607.0921068953</v>
      </c>
      <c r="K133" s="0" t="n">
        <v>10.4045321941376</v>
      </c>
      <c r="L133" s="1" t="n">
        <f aca="false">(C133-J133)*100/C133</f>
        <v>0.687779583852848</v>
      </c>
      <c r="M133" s="0" t="n">
        <f aca="false">K133/D133</f>
        <v>0.00578020896027536</v>
      </c>
      <c r="O133" s="0" t="n">
        <v>48724.4521996562</v>
      </c>
      <c r="P133" s="0" t="n">
        <v>14.5827748775482</v>
      </c>
      <c r="Q133" s="7" t="n">
        <f aca="false">(C133-O133)*100/C133</f>
        <v>0.447993764641464</v>
      </c>
      <c r="R133" s="0" t="n">
        <f aca="false">P133/D133</f>
        <v>0.00810142007733674</v>
      </c>
    </row>
    <row r="134" customFormat="false" ht="16" hidden="false" customHeight="false" outlineLevel="0" collapsed="false">
      <c r="A134" s="0" t="s">
        <v>181</v>
      </c>
      <c r="B134" s="0" t="str">
        <f aca="false">LEFT(A134,1)</f>
        <v>E</v>
      </c>
      <c r="C134" s="1" t="n">
        <v>37980.06</v>
      </c>
      <c r="D134" s="1" t="n">
        <v>203.713</v>
      </c>
      <c r="E134" s="1" t="n">
        <v>35813.7911503328</v>
      </c>
      <c r="F134" s="1" t="n">
        <v>4.82989311218261</v>
      </c>
      <c r="G134" s="1" t="n">
        <f aca="false">(C134-E134)*100/C134</f>
        <v>5.70370044088187</v>
      </c>
      <c r="H134" s="1" t="n">
        <f aca="false">F134/D134</f>
        <v>0.0237093023625523</v>
      </c>
      <c r="J134" s="0" t="n">
        <v>37786.2034243892</v>
      </c>
      <c r="K134" s="0" t="n">
        <v>22.9743993282318</v>
      </c>
      <c r="L134" s="1" t="n">
        <f aca="false">(C134-J134)*100/C134</f>
        <v>0.510416717642832</v>
      </c>
      <c r="M134" s="0" t="n">
        <f aca="false">K134/D134</f>
        <v>0.112778268093994</v>
      </c>
      <c r="O134" s="0" t="n">
        <v>37775.170027502</v>
      </c>
      <c r="P134" s="0" t="n">
        <v>13.4068307876587</v>
      </c>
      <c r="Q134" s="7" t="n">
        <f aca="false">(C134-O134)*100/C134</f>
        <v>0.539467216476187</v>
      </c>
      <c r="R134" s="0" t="n">
        <f aca="false">P134/D134</f>
        <v>0.0658123477031838</v>
      </c>
    </row>
    <row r="135" customFormat="false" ht="16" hidden="false" customHeight="false" outlineLevel="0" collapsed="false">
      <c r="A135" s="0" t="s">
        <v>182</v>
      </c>
      <c r="B135" s="0" t="str">
        <f aca="false">LEFT(A135,1)</f>
        <v>E</v>
      </c>
      <c r="C135" s="1" t="n">
        <v>38577.922</v>
      </c>
      <c r="D135" s="1" t="n">
        <v>1800.026</v>
      </c>
      <c r="E135" s="1" t="n">
        <v>36682.9087363678</v>
      </c>
      <c r="F135" s="1" t="n">
        <v>5.70055723190307</v>
      </c>
      <c r="G135" s="1" t="n">
        <f aca="false">(C135-E135)*100/C135</f>
        <v>4.91217039536811</v>
      </c>
      <c r="H135" s="1" t="n">
        <f aca="false">F135/D135</f>
        <v>0.00316693049539455</v>
      </c>
      <c r="J135" s="0" t="n">
        <v>38532.5559232405</v>
      </c>
      <c r="K135" s="0" t="n">
        <v>38.1889657974243</v>
      </c>
      <c r="L135" s="1" t="n">
        <f aca="false">(C135-J135)*100/C135</f>
        <v>0.117595957500084</v>
      </c>
      <c r="M135" s="0" t="n">
        <f aca="false">K135/D135</f>
        <v>0.0212157856594429</v>
      </c>
      <c r="O135" s="0" t="n">
        <v>38458.0707547558</v>
      </c>
      <c r="P135" s="0" t="n">
        <v>6.6658878326416</v>
      </c>
      <c r="Q135" s="7" t="n">
        <f aca="false">(C135-O135)*100/C135</f>
        <v>0.310673149383754</v>
      </c>
      <c r="R135" s="0" t="n">
        <f aca="false">P135/D135</f>
        <v>0.00370321752721439</v>
      </c>
    </row>
    <row r="136" customFormat="false" ht="16" hidden="false" customHeight="false" outlineLevel="0" collapsed="false">
      <c r="A136" s="0" t="s">
        <v>183</v>
      </c>
      <c r="B136" s="0" t="str">
        <f aca="false">LEFT(A136,1)</f>
        <v>E</v>
      </c>
      <c r="C136" s="1" t="n">
        <v>48801.427</v>
      </c>
      <c r="D136" s="1" t="n">
        <v>164.19</v>
      </c>
      <c r="E136" s="1" t="n">
        <v>46472.5731639066</v>
      </c>
      <c r="F136" s="1" t="n">
        <v>7.04163098335266</v>
      </c>
      <c r="G136" s="1" t="n">
        <f aca="false">(C136-E136)*100/C136</f>
        <v>4.77210192253887</v>
      </c>
      <c r="H136" s="1" t="n">
        <f aca="false">F136/D136</f>
        <v>0.0428870880282152</v>
      </c>
      <c r="J136" s="0" t="n">
        <v>48303.5983487146</v>
      </c>
      <c r="K136" s="0" t="n">
        <v>11.5567359924316</v>
      </c>
      <c r="L136" s="1" t="n">
        <f aca="false">(C136-J136)*100/C136</f>
        <v>1.02011084898269</v>
      </c>
      <c r="M136" s="0" t="n">
        <f aca="false">K136/D136</f>
        <v>0.0703863572229225</v>
      </c>
      <c r="O136" s="0" t="n">
        <v>48495.4848808383</v>
      </c>
      <c r="P136" s="0" t="n">
        <v>13.6156117916107</v>
      </c>
      <c r="Q136" s="7" t="n">
        <f aca="false">(C136-O136)*100/C136</f>
        <v>0.626912240008314</v>
      </c>
      <c r="R136" s="0" t="n">
        <f aca="false">P136/D136</f>
        <v>0.0829259503721951</v>
      </c>
    </row>
    <row r="137" customFormat="false" ht="16" hidden="false" customHeight="false" outlineLevel="0" collapsed="false">
      <c r="A137" s="0" t="s">
        <v>184</v>
      </c>
      <c r="B137" s="0" t="str">
        <f aca="false">LEFT(A137,1)</f>
        <v>E</v>
      </c>
      <c r="C137" s="1" t="n">
        <v>39048.97</v>
      </c>
      <c r="D137" s="1" t="n">
        <v>1800.026</v>
      </c>
      <c r="E137" s="1" t="n">
        <v>37204.0639431796</v>
      </c>
      <c r="F137" s="1" t="n">
        <v>5.96133089065551</v>
      </c>
      <c r="G137" s="1" t="n">
        <f aca="false">(C137-E137)*100/C137</f>
        <v>4.72459595431173</v>
      </c>
      <c r="H137" s="1" t="n">
        <f aca="false">F137/D137</f>
        <v>0.00331180265765912</v>
      </c>
      <c r="J137" s="0" t="n">
        <v>38874.5019154597</v>
      </c>
      <c r="K137" s="0" t="n">
        <v>46.610737323761</v>
      </c>
      <c r="L137" s="1" t="n">
        <f aca="false">(C137-J137)*100/C137</f>
        <v>0.446793051238623</v>
      </c>
      <c r="M137" s="0" t="n">
        <f aca="false">K137/D137</f>
        <v>0.0258944800373778</v>
      </c>
      <c r="O137" s="0" t="n">
        <v>38763.1694778758</v>
      </c>
      <c r="P137" s="0" t="n">
        <v>49.5100500583649</v>
      </c>
      <c r="Q137" s="7" t="n">
        <f aca="false">(C137-O137)*100/C137</f>
        <v>0.731902844362307</v>
      </c>
      <c r="R137" s="0" t="n">
        <f aca="false">P137/D137</f>
        <v>0.0275051860686262</v>
      </c>
    </row>
    <row r="138" customFormat="false" ht="16" hidden="false" customHeight="false" outlineLevel="0" collapsed="false">
      <c r="A138" s="0" t="s">
        <v>185</v>
      </c>
      <c r="B138" s="0" t="str">
        <f aca="false">LEFT(A138,1)</f>
        <v>E</v>
      </c>
      <c r="C138" s="1" t="n">
        <v>48975.64</v>
      </c>
      <c r="D138" s="1" t="n">
        <v>1800.065</v>
      </c>
      <c r="E138" s="1" t="n">
        <v>46476.8539582306</v>
      </c>
      <c r="F138" s="1" t="n">
        <v>5.98503994941711</v>
      </c>
      <c r="G138" s="1" t="n">
        <f aca="false">(C138-E138)*100/C138</f>
        <v>5.10209982303325</v>
      </c>
      <c r="H138" s="1" t="n">
        <f aca="false">F138/D138</f>
        <v>0.00332490212821043</v>
      </c>
      <c r="J138" s="0" t="n">
        <v>48634.7769817432</v>
      </c>
      <c r="K138" s="0" t="n">
        <v>10.0116701126099</v>
      </c>
      <c r="L138" s="1" t="n">
        <f aca="false">(C138-J138)*100/C138</f>
        <v>0.69598481664917</v>
      </c>
      <c r="M138" s="0" t="n">
        <f aca="false">K138/D138</f>
        <v>0.00556183810729605</v>
      </c>
      <c r="O138" s="0" t="n">
        <v>48766.7586915583</v>
      </c>
      <c r="P138" s="0" t="n">
        <v>10.4952821731567</v>
      </c>
      <c r="Q138" s="7" t="n">
        <f aca="false">(C138-O138)*100/C138</f>
        <v>0.426500416210307</v>
      </c>
      <c r="R138" s="0" t="n">
        <f aca="false">P138/D138</f>
        <v>0.00583050177252307</v>
      </c>
    </row>
    <row r="139" customFormat="false" ht="16" hidden="false" customHeight="false" outlineLevel="0" collapsed="false">
      <c r="A139" s="0" t="s">
        <v>186</v>
      </c>
      <c r="B139" s="0" t="str">
        <f aca="false">LEFT(A139,1)</f>
        <v>E</v>
      </c>
      <c r="C139" s="1" t="n">
        <v>38512.338</v>
      </c>
      <c r="D139" s="1" t="n">
        <v>1800.034</v>
      </c>
      <c r="E139" s="1" t="n">
        <v>36548.7768365117</v>
      </c>
      <c r="F139" s="1" t="n">
        <v>5.81930804252624</v>
      </c>
      <c r="G139" s="1" t="n">
        <f aca="false">(C139-E139)*100/C139</f>
        <v>5.09852495449199</v>
      </c>
      <c r="H139" s="1" t="n">
        <f aca="false">F139/D139</f>
        <v>0.00323288784685525</v>
      </c>
      <c r="J139" s="0" t="n">
        <v>38462.7243818919</v>
      </c>
      <c r="K139" s="0" t="n">
        <v>23.0891809463501</v>
      </c>
      <c r="L139" s="1" t="n">
        <f aca="false">(C139-J139)*100/C139</f>
        <v>0.128825256228409</v>
      </c>
      <c r="M139" s="0" t="n">
        <f aca="false">K139/D139</f>
        <v>0.0128270804586747</v>
      </c>
      <c r="O139" s="0" t="n">
        <v>38404.8434526721</v>
      </c>
      <c r="P139" s="0" t="n">
        <v>12.5105068683624</v>
      </c>
      <c r="Q139" s="7" t="n">
        <f aca="false">(C139-O139)*100/C139</f>
        <v>0.279117168445901</v>
      </c>
      <c r="R139" s="0" t="n">
        <f aca="false">P139/D139</f>
        <v>0.00695015031291766</v>
      </c>
    </row>
    <row r="140" customFormat="false" ht="16" hidden="false" customHeight="false" outlineLevel="0" collapsed="false">
      <c r="A140" s="0" t="s">
        <v>187</v>
      </c>
      <c r="B140" s="0" t="str">
        <f aca="false">LEFT(A140,1)</f>
        <v>E</v>
      </c>
      <c r="C140" s="1" t="n">
        <v>32999.222</v>
      </c>
      <c r="D140" s="1" t="n">
        <v>91.631</v>
      </c>
      <c r="E140" s="1" t="n">
        <v>31524.169627143</v>
      </c>
      <c r="F140" s="1" t="n">
        <v>5.49930715560913</v>
      </c>
      <c r="G140" s="1" t="n">
        <f aca="false">(C140-E140)*100/C140</f>
        <v>4.46996105804252</v>
      </c>
      <c r="H140" s="1" t="n">
        <f aca="false">F140/D140</f>
        <v>0.0600157932971279</v>
      </c>
      <c r="J140" s="0" t="n">
        <v>32784.7378582035</v>
      </c>
      <c r="K140" s="0" t="n">
        <v>8.40043592453003</v>
      </c>
      <c r="L140" s="1" t="n">
        <f aca="false">(C140-J140)*100/C140</f>
        <v>0.649967268308716</v>
      </c>
      <c r="M140" s="0" t="n">
        <f aca="false">K140/D140</f>
        <v>0.0916767897821701</v>
      </c>
      <c r="O140" s="0" t="n">
        <v>32915.9215267038</v>
      </c>
      <c r="P140" s="0" t="n">
        <v>11.0374121665955</v>
      </c>
      <c r="Q140" s="7" t="n">
        <f aca="false">(C140-O140)*100/C140</f>
        <v>0.252431627922104</v>
      </c>
      <c r="R140" s="0" t="n">
        <f aca="false">P140/D140</f>
        <v>0.120455000672212</v>
      </c>
    </row>
    <row r="141" customFormat="false" ht="16" hidden="false" customHeight="false" outlineLevel="0" collapsed="false">
      <c r="A141" s="0" t="s">
        <v>188</v>
      </c>
      <c r="B141" s="0" t="str">
        <f aca="false">LEFT(A141,1)</f>
        <v>E</v>
      </c>
      <c r="C141" s="1" t="n">
        <v>48181.328</v>
      </c>
      <c r="D141" s="1" t="n">
        <v>1800.022</v>
      </c>
      <c r="E141" s="1" t="n">
        <v>45393.6798843134</v>
      </c>
      <c r="F141" s="1" t="n">
        <v>5.57198119163513</v>
      </c>
      <c r="G141" s="1" t="n">
        <f aca="false">(C141-E141)*100/C141</f>
        <v>5.78574363016021</v>
      </c>
      <c r="H141" s="1" t="n">
        <f aca="false">F141/D141</f>
        <v>0.00309550727248619</v>
      </c>
      <c r="J141" s="0" t="n">
        <v>47819.154493286</v>
      </c>
      <c r="K141" s="0" t="n">
        <v>21.4616191387177</v>
      </c>
      <c r="L141" s="1" t="n">
        <f aca="false">(C141-J141)*100/C141</f>
        <v>0.75168851035815</v>
      </c>
      <c r="M141" s="0" t="n">
        <f aca="false">K141/D141</f>
        <v>0.0119229760184696</v>
      </c>
      <c r="O141" s="0" t="n">
        <v>47894.5399503405</v>
      </c>
      <c r="P141" s="0" t="n">
        <v>6.53168177604675</v>
      </c>
      <c r="Q141" s="7" t="n">
        <f aca="false">(C141-O141)*100/C141</f>
        <v>0.595226536012994</v>
      </c>
      <c r="R141" s="0" t="n">
        <f aca="false">P141/D141</f>
        <v>0.00362866774742017</v>
      </c>
    </row>
    <row r="142" customFormat="false" ht="16" hidden="false" customHeight="false" outlineLevel="0" collapsed="false">
      <c r="A142" s="0" t="s">
        <v>189</v>
      </c>
      <c r="B142" s="0" t="str">
        <f aca="false">LEFT(A142,1)</f>
        <v>E</v>
      </c>
      <c r="C142" s="1" t="n">
        <v>49474.237</v>
      </c>
      <c r="D142" s="1" t="n">
        <v>219.744</v>
      </c>
      <c r="E142" s="1" t="n">
        <v>46862.2262935932</v>
      </c>
      <c r="F142" s="1" t="n">
        <v>7.13759088516235</v>
      </c>
      <c r="G142" s="1" t="n">
        <f aca="false">(C142-E142)*100/C142</f>
        <v>5.27953711829209</v>
      </c>
      <c r="H142" s="1" t="n">
        <f aca="false">F142/D142</f>
        <v>0.0324813914608014</v>
      </c>
      <c r="J142" s="0" t="n">
        <v>48990.825255586</v>
      </c>
      <c r="K142" s="0" t="n">
        <v>10.7076637744904</v>
      </c>
      <c r="L142" s="1" t="n">
        <f aca="false">(C142-J142)*100/C142</f>
        <v>0.97709792758197</v>
      </c>
      <c r="M142" s="0" t="n">
        <f aca="false">K142/D142</f>
        <v>0.0487279005319388</v>
      </c>
      <c r="O142" s="0" t="n">
        <v>49063.3336223664</v>
      </c>
      <c r="P142" s="0" t="n">
        <v>8.48346900939941</v>
      </c>
      <c r="Q142" s="7" t="n">
        <f aca="false">(C142-O142)*100/C142</f>
        <v>0.830540100363045</v>
      </c>
      <c r="R142" s="0" t="n">
        <f aca="false">P142/D142</f>
        <v>0.0386061462856752</v>
      </c>
    </row>
    <row r="143" customFormat="false" ht="16" hidden="false" customHeight="false" outlineLevel="0" collapsed="false">
      <c r="A143" s="0" t="s">
        <v>190</v>
      </c>
      <c r="B143" s="0" t="str">
        <f aca="false">LEFT(A143,1)</f>
        <v>E</v>
      </c>
      <c r="C143" s="1" t="n">
        <v>30653.451</v>
      </c>
      <c r="D143" s="1" t="n">
        <v>1800.03</v>
      </c>
      <c r="E143" s="1" t="n">
        <v>28930.2849665533</v>
      </c>
      <c r="F143" s="1" t="n">
        <v>4.80781483650207</v>
      </c>
      <c r="G143" s="1" t="n">
        <f aca="false">(C143-E143)*100/C143</f>
        <v>5.62144221036222</v>
      </c>
      <c r="H143" s="1" t="n">
        <f aca="false">F143/D143</f>
        <v>0.00267096372643904</v>
      </c>
      <c r="J143" s="0" t="n">
        <v>30249.7246804387</v>
      </c>
      <c r="K143" s="0" t="n">
        <v>4.60297703742981</v>
      </c>
      <c r="L143" s="1" t="n">
        <f aca="false">(C143-J143)*100/C143</f>
        <v>1.31706645219575</v>
      </c>
      <c r="M143" s="0" t="n">
        <f aca="false">K143/D143</f>
        <v>0.00255716684579135</v>
      </c>
      <c r="O143" s="0" t="n">
        <v>30553.7972312021</v>
      </c>
      <c r="P143" s="0" t="n">
        <v>10.4299259185791</v>
      </c>
      <c r="Q143" s="7" t="n">
        <f aca="false">(C143-O143)*100/C143</f>
        <v>0.325098041319588</v>
      </c>
      <c r="R143" s="0" t="n">
        <f aca="false">P143/D143</f>
        <v>0.0057943067163209</v>
      </c>
    </row>
    <row r="144" customFormat="false" ht="16" hidden="false" customHeight="false" outlineLevel="0" collapsed="false">
      <c r="A144" s="0" t="s">
        <v>191</v>
      </c>
      <c r="B144" s="0" t="str">
        <f aca="false">LEFT(A144,1)</f>
        <v>E</v>
      </c>
      <c r="C144" s="1" t="n">
        <v>48777.436</v>
      </c>
      <c r="D144" s="1" t="n">
        <v>1800.033</v>
      </c>
      <c r="E144" s="1" t="n">
        <v>46713.2699111989</v>
      </c>
      <c r="F144" s="1" t="n">
        <v>8.71417593955993</v>
      </c>
      <c r="G144" s="1" t="n">
        <f aca="false">(C144-E144)*100/C144</f>
        <v>4.2318052322412</v>
      </c>
      <c r="H144" s="1" t="n">
        <f aca="false">F144/D144</f>
        <v>0.00484112010144255</v>
      </c>
      <c r="J144" s="0" t="n">
        <v>48356.4431050338</v>
      </c>
      <c r="K144" s="0" t="n">
        <v>12.4799220561981</v>
      </c>
      <c r="L144" s="1" t="n">
        <f aca="false">(C144-J144)*100/C144</f>
        <v>0.863089431281752</v>
      </c>
      <c r="M144" s="0" t="n">
        <f aca="false">K144/D144</f>
        <v>0.00693316292323425</v>
      </c>
      <c r="O144" s="0" t="n">
        <v>48381.8171758536</v>
      </c>
      <c r="P144" s="0" t="n">
        <v>12.7551689147949</v>
      </c>
      <c r="Q144" s="7" t="n">
        <f aca="false">(C144-O144)*100/C144</f>
        <v>0.811069331619594</v>
      </c>
      <c r="R144" s="0" t="n">
        <f aca="false">P144/D144</f>
        <v>0.00708607504128809</v>
      </c>
    </row>
    <row r="145" customFormat="false" ht="16" hidden="false" customHeight="false" outlineLevel="0" collapsed="false">
      <c r="A145" s="0" t="s">
        <v>192</v>
      </c>
      <c r="B145" s="0" t="str">
        <f aca="false">LEFT(A145,1)</f>
        <v>E</v>
      </c>
      <c r="C145" s="1" t="n">
        <v>38653.227</v>
      </c>
      <c r="D145" s="1" t="n">
        <v>173.486</v>
      </c>
      <c r="E145" s="1" t="n">
        <v>36428.5782682779</v>
      </c>
      <c r="F145" s="1" t="n">
        <v>4.31981587409973</v>
      </c>
      <c r="G145" s="1" t="n">
        <f aca="false">(C145-E145)*100/C145</f>
        <v>5.75540234123815</v>
      </c>
      <c r="H145" s="1" t="n">
        <f aca="false">F145/D145</f>
        <v>0.0249000834309381</v>
      </c>
      <c r="J145" s="0" t="n">
        <v>38597.4274959329</v>
      </c>
      <c r="K145" s="0" t="n">
        <v>63.0405168533325</v>
      </c>
      <c r="L145" s="1" t="n">
        <f aca="false">(C145-J145)*100/C145</f>
        <v>0.144359238278185</v>
      </c>
      <c r="M145" s="0" t="n">
        <f aca="false">K145/D145</f>
        <v>0.363375239808011</v>
      </c>
      <c r="O145" s="0" t="n">
        <v>38491.2667792303</v>
      </c>
      <c r="P145" s="0" t="n">
        <v>18.6532499790192</v>
      </c>
      <c r="Q145" s="7" t="n">
        <f aca="false">(C145-O145)*100/C145</f>
        <v>0.419008277807314</v>
      </c>
      <c r="R145" s="0" t="n">
        <f aca="false">P145/D145</f>
        <v>0.107520203238412</v>
      </c>
    </row>
    <row r="146" customFormat="false" ht="16" hidden="false" customHeight="false" outlineLevel="0" collapsed="false">
      <c r="A146" s="0" t="s">
        <v>193</v>
      </c>
      <c r="B146" s="0" t="str">
        <f aca="false">LEFT(A146,1)</f>
        <v>E</v>
      </c>
      <c r="C146" s="1" t="n">
        <v>33090.68</v>
      </c>
      <c r="D146" s="1" t="n">
        <v>119.455</v>
      </c>
      <c r="E146" s="1" t="n">
        <v>31805.7409657965</v>
      </c>
      <c r="F146" s="1" t="n">
        <v>5.33370304107666</v>
      </c>
      <c r="G146" s="1" t="n">
        <f aca="false">(C146-E146)*100/C146</f>
        <v>3.88308440383667</v>
      </c>
      <c r="H146" s="1" t="n">
        <f aca="false">F146/D146</f>
        <v>0.044650312176775</v>
      </c>
      <c r="J146" s="0" t="n">
        <v>32795.9978779646</v>
      </c>
      <c r="K146" s="0" t="n">
        <v>10.5193991661072</v>
      </c>
      <c r="L146" s="1" t="n">
        <f aca="false">(C146-J146)*100/C146</f>
        <v>0.890529061462072</v>
      </c>
      <c r="M146" s="0" t="n">
        <f aca="false">K146/D146</f>
        <v>0.0880616061789559</v>
      </c>
      <c r="O146" s="0" t="n">
        <v>32992.7676656785</v>
      </c>
      <c r="P146" s="0" t="n">
        <v>12.3055200576782</v>
      </c>
      <c r="Q146" s="7" t="n">
        <f aca="false">(C146-O146)*100/C146</f>
        <v>0.295890970876056</v>
      </c>
      <c r="R146" s="0" t="n">
        <f aca="false">P146/D146</f>
        <v>0.103013855072439</v>
      </c>
    </row>
    <row r="147" customFormat="false" ht="16" hidden="false" customHeight="false" outlineLevel="0" collapsed="false">
      <c r="A147" s="0" t="s">
        <v>194</v>
      </c>
      <c r="B147" s="0" t="str">
        <f aca="false">LEFT(A147,1)</f>
        <v>E</v>
      </c>
      <c r="C147" s="1" t="n">
        <v>33275.393</v>
      </c>
      <c r="D147" s="1" t="n">
        <v>143.408</v>
      </c>
      <c r="E147" s="1" t="n">
        <v>32031.7039324857</v>
      </c>
      <c r="F147" s="1" t="n">
        <v>5.46365809440612</v>
      </c>
      <c r="G147" s="1" t="n">
        <f aca="false">(C147-E147)*100/C147</f>
        <v>3.73756387344335</v>
      </c>
      <c r="H147" s="1" t="n">
        <f aca="false">F147/D147</f>
        <v>0.0380986980810423</v>
      </c>
      <c r="J147" s="0" t="n">
        <v>33049.2018859633</v>
      </c>
      <c r="K147" s="0" t="n">
        <v>11.7440340518951</v>
      </c>
      <c r="L147" s="1" t="n">
        <f aca="false">(C147-J147)*100/C147</f>
        <v>0.679754898873004</v>
      </c>
      <c r="M147" s="0" t="n">
        <f aca="false">K147/D147</f>
        <v>0.0818924610335207</v>
      </c>
      <c r="O147" s="0" t="n">
        <v>33142.9082823235</v>
      </c>
      <c r="P147" s="0" t="n">
        <v>12.6098968982697</v>
      </c>
      <c r="Q147" s="7" t="n">
        <f aca="false">(C147-O147)*100/C147</f>
        <v>0.39814621476158</v>
      </c>
      <c r="R147" s="0" t="n">
        <f aca="false">P147/D147</f>
        <v>0.0879302193620276</v>
      </c>
    </row>
    <row r="148" customFormat="false" ht="16" hidden="false" customHeight="false" outlineLevel="0" collapsed="false">
      <c r="A148" s="0" t="s">
        <v>195</v>
      </c>
      <c r="B148" s="0" t="str">
        <f aca="false">LEFT(A148,1)</f>
        <v>E</v>
      </c>
      <c r="C148" s="1" t="n">
        <v>47692.906</v>
      </c>
      <c r="D148" s="1" t="n">
        <v>320.491</v>
      </c>
      <c r="E148" s="1" t="n">
        <v>45164.0286121672</v>
      </c>
      <c r="F148" s="1" t="n">
        <v>6.89766907691955</v>
      </c>
      <c r="G148" s="1" t="n">
        <f aca="false">(C148-E148)*100/C148</f>
        <v>5.30241832576274</v>
      </c>
      <c r="H148" s="1" t="n">
        <f aca="false">F148/D148</f>
        <v>0.0215221927508715</v>
      </c>
      <c r="J148" s="0" t="n">
        <v>47383.625920123</v>
      </c>
      <c r="K148" s="0" t="n">
        <v>14.3267900943756</v>
      </c>
      <c r="L148" s="1" t="n">
        <f aca="false">(C148-J148)*100/C148</f>
        <v>0.648482354748921</v>
      </c>
      <c r="M148" s="0" t="n">
        <f aca="false">K148/D148</f>
        <v>0.0447026284493967</v>
      </c>
      <c r="O148" s="0" t="n">
        <v>47384.9237397421</v>
      </c>
      <c r="P148" s="0" t="n">
        <v>10.3096439838409</v>
      </c>
      <c r="Q148" s="7" t="n">
        <f aca="false">(C148-O148)*100/C148</f>
        <v>0.645761154201665</v>
      </c>
      <c r="R148" s="0" t="n">
        <f aca="false">P148/D148</f>
        <v>0.0321682792460348</v>
      </c>
    </row>
    <row r="149" customFormat="false" ht="16" hidden="false" customHeight="false" outlineLevel="0" collapsed="false">
      <c r="A149" s="0" t="s">
        <v>196</v>
      </c>
      <c r="B149" s="0" t="str">
        <f aca="false">LEFT(A149,1)</f>
        <v>E</v>
      </c>
      <c r="C149" s="1" t="n">
        <v>38881.52</v>
      </c>
      <c r="D149" s="1" t="n">
        <v>246.691</v>
      </c>
      <c r="E149" s="1" t="n">
        <v>36677.124092786</v>
      </c>
      <c r="F149" s="1" t="n">
        <v>5.86691570281982</v>
      </c>
      <c r="G149" s="1" t="n">
        <f aca="false">(C149-E149)*100/C149</f>
        <v>5.66952091176991</v>
      </c>
      <c r="H149" s="1" t="n">
        <f aca="false">F149/D149</f>
        <v>0.023782447283524</v>
      </c>
      <c r="J149" s="0" t="n">
        <v>38749.6622773787</v>
      </c>
      <c r="K149" s="0" t="n">
        <v>24.6661567687988</v>
      </c>
      <c r="L149" s="1" t="n">
        <f aca="false">(C149-J149)*100/C149</f>
        <v>0.339126975029072</v>
      </c>
      <c r="M149" s="0" t="n">
        <f aca="false">K149/D149</f>
        <v>0.0999880691585783</v>
      </c>
      <c r="O149" s="0" t="n">
        <v>38640.8982604942</v>
      </c>
      <c r="P149" s="0" t="n">
        <v>16.6712639331818</v>
      </c>
      <c r="Q149" s="7" t="n">
        <f aca="false">(C149-O149)*100/C149</f>
        <v>0.618858880789138</v>
      </c>
      <c r="R149" s="0" t="n">
        <f aca="false">P149/D149</f>
        <v>0.0675795385043709</v>
      </c>
    </row>
    <row r="150" customFormat="false" ht="16" hidden="false" customHeight="false" outlineLevel="0" collapsed="false">
      <c r="A150" s="0" t="s">
        <v>197</v>
      </c>
      <c r="B150" s="0" t="str">
        <f aca="false">LEFT(A150,1)</f>
        <v>E</v>
      </c>
      <c r="C150" s="1" t="n">
        <v>39592.237</v>
      </c>
      <c r="D150" s="1" t="n">
        <v>176.092</v>
      </c>
      <c r="E150" s="1" t="n">
        <v>38067.0245591952</v>
      </c>
      <c r="F150" s="1" t="n">
        <v>6.24677395820617</v>
      </c>
      <c r="G150" s="1" t="n">
        <f aca="false">(C150-E150)*100/C150</f>
        <v>3.85230175502537</v>
      </c>
      <c r="H150" s="1" t="n">
        <f aca="false">F150/D150</f>
        <v>0.0354744903698417</v>
      </c>
      <c r="J150" s="0" t="n">
        <v>39479.9332888651</v>
      </c>
      <c r="K150" s="0" t="n">
        <v>22.4382989406586</v>
      </c>
      <c r="L150" s="1" t="n">
        <f aca="false">(C150-J150)*100/C150</f>
        <v>0.283650835730546</v>
      </c>
      <c r="M150" s="0" t="n">
        <f aca="false">K150/D150</f>
        <v>0.127423727032793</v>
      </c>
      <c r="O150" s="0" t="n">
        <v>39388.9440372058</v>
      </c>
      <c r="P150" s="0" t="n">
        <v>9.26448106765747</v>
      </c>
      <c r="Q150" s="7" t="n">
        <f aca="false">(C150-O150)*100/C150</f>
        <v>0.513466725293068</v>
      </c>
      <c r="R150" s="0" t="n">
        <f aca="false">P150/D150</f>
        <v>0.0526115954595181</v>
      </c>
    </row>
    <row r="151" customFormat="false" ht="16" hidden="false" customHeight="false" outlineLevel="0" collapsed="false">
      <c r="A151" s="0" t="s">
        <v>198</v>
      </c>
      <c r="B151" s="0" t="str">
        <f aca="false">LEFT(A151,1)</f>
        <v>E</v>
      </c>
      <c r="C151" s="1" t="n">
        <v>39241.497</v>
      </c>
      <c r="D151" s="1" t="n">
        <v>1800.021</v>
      </c>
      <c r="E151" s="1" t="n">
        <v>37595.020260933</v>
      </c>
      <c r="F151" s="1" t="n">
        <v>6.11738491058349</v>
      </c>
      <c r="G151" s="1" t="n">
        <f aca="false">(C151-E151)*100/C151</f>
        <v>4.19575415042653</v>
      </c>
      <c r="H151" s="1" t="n">
        <f aca="false">F151/D151</f>
        <v>0.00339850752329194</v>
      </c>
      <c r="J151" s="0" t="n">
        <v>39135.7388559269</v>
      </c>
      <c r="K151" s="0" t="n">
        <v>16.0112080574036</v>
      </c>
      <c r="L151" s="1" t="n">
        <f aca="false">(C151-J151)*100/C151</f>
        <v>0.269505885754273</v>
      </c>
      <c r="M151" s="0" t="n">
        <f aca="false">K151/D151</f>
        <v>0.00889501181230861</v>
      </c>
      <c r="O151" s="0" t="n">
        <v>39085.7540499598</v>
      </c>
      <c r="P151" s="0" t="n">
        <v>9.11084580421448</v>
      </c>
      <c r="Q151" s="7" t="n">
        <f aca="false">(C151-O151)*100/C151</f>
        <v>0.396883304528801</v>
      </c>
      <c r="R151" s="0" t="n">
        <f aca="false">P151/D151</f>
        <v>0.00506152195125195</v>
      </c>
    </row>
    <row r="152" customFormat="false" ht="16" hidden="false" customHeight="false" outlineLevel="0" collapsed="false">
      <c r="A152" s="0" t="s">
        <v>199</v>
      </c>
      <c r="B152" s="0" t="str">
        <f aca="false">LEFT(A152,1)</f>
        <v>E</v>
      </c>
      <c r="C152" s="1" t="n">
        <v>37596.115</v>
      </c>
      <c r="D152" s="1" t="n">
        <v>684.441</v>
      </c>
      <c r="E152" s="1" t="n">
        <v>35842.8881432663</v>
      </c>
      <c r="F152" s="1" t="n">
        <v>6.32935905456543</v>
      </c>
      <c r="G152" s="1" t="n">
        <f aca="false">(C152-E152)*100/C152</f>
        <v>4.66331921990797</v>
      </c>
      <c r="H152" s="1" t="n">
        <f aca="false">F152/D152</f>
        <v>0.00924748671480146</v>
      </c>
      <c r="J152" s="0" t="n">
        <v>37451.8841196885</v>
      </c>
      <c r="K152" s="0" t="n">
        <v>69.9944682121277</v>
      </c>
      <c r="L152" s="1" t="n">
        <f aca="false">(C152-J152)*100/C152</f>
        <v>0.383632405400174</v>
      </c>
      <c r="M152" s="0" t="n">
        <f aca="false">K152/D152</f>
        <v>0.102265159761218</v>
      </c>
      <c r="O152" s="0" t="n">
        <v>37332.2317027694</v>
      </c>
      <c r="P152" s="0" t="n">
        <v>21.1658742427826</v>
      </c>
      <c r="Q152" s="7" t="n">
        <f aca="false">(C152-O152)*100/C152</f>
        <v>0.701889802259102</v>
      </c>
      <c r="R152" s="0" t="n">
        <f aca="false">P152/D152</f>
        <v>0.0309243225388055</v>
      </c>
    </row>
    <row r="153" customFormat="false" ht="16" hidden="false" customHeight="false" outlineLevel="0" collapsed="false">
      <c r="A153" s="0" t="s">
        <v>200</v>
      </c>
      <c r="B153" s="0" t="str">
        <f aca="false">LEFT(A153,1)</f>
        <v>E</v>
      </c>
      <c r="C153" s="1" t="n">
        <v>46358.33</v>
      </c>
      <c r="D153" s="1" t="n">
        <v>1800.025</v>
      </c>
      <c r="E153" s="1" t="n">
        <v>43117.5368275276</v>
      </c>
      <c r="F153" s="1" t="n">
        <v>7.15410280227661</v>
      </c>
      <c r="G153" s="1" t="n">
        <f aca="false">(C153-E153)*100/C153</f>
        <v>6.99074615602504</v>
      </c>
      <c r="H153" s="1" t="n">
        <f aca="false">F153/D153</f>
        <v>0.0039744463561765</v>
      </c>
      <c r="J153" s="0" t="n">
        <v>45986.0981772696</v>
      </c>
      <c r="K153" s="0" t="n">
        <v>120.05330991745</v>
      </c>
      <c r="L153" s="1" t="n">
        <f aca="false">(C153-J153)*100/C153</f>
        <v>0.802944848812376</v>
      </c>
      <c r="M153" s="0" t="n">
        <f aca="false">K153/D153</f>
        <v>0.06669535696307</v>
      </c>
      <c r="O153" s="0" t="n">
        <v>45920.0090262685</v>
      </c>
      <c r="P153" s="0" t="n">
        <v>9.29533910751343</v>
      </c>
      <c r="Q153" s="7" t="n">
        <f aca="false">(C153-O153)*100/C153</f>
        <v>0.94550639277023</v>
      </c>
      <c r="R153" s="0" t="n">
        <f aca="false">P153/D153</f>
        <v>0.00516400555965246</v>
      </c>
    </row>
    <row r="154" customFormat="false" ht="16" hidden="false" customHeight="false" outlineLevel="0" collapsed="false">
      <c r="A154" s="0" t="s">
        <v>201</v>
      </c>
      <c r="B154" s="0" t="str">
        <f aca="false">LEFT(A154,1)</f>
        <v>E</v>
      </c>
      <c r="C154" s="1" t="n">
        <v>48444.098</v>
      </c>
      <c r="D154" s="1" t="n">
        <v>779.186</v>
      </c>
      <c r="E154" s="1" t="n">
        <v>45633.2124648095</v>
      </c>
      <c r="F154" s="1" t="n">
        <v>5.50097274780273</v>
      </c>
      <c r="G154" s="1" t="n">
        <f aca="false">(C154-E154)*100/C154</f>
        <v>5.80232814984088</v>
      </c>
      <c r="H154" s="1" t="n">
        <f aca="false">F154/D154</f>
        <v>0.00705989679974067</v>
      </c>
      <c r="J154" s="0" t="n">
        <v>48070.9089914654</v>
      </c>
      <c r="K154" s="0" t="n">
        <v>16.8734180927277</v>
      </c>
      <c r="L154" s="1" t="n">
        <f aca="false">(C154-J154)*100/C154</f>
        <v>0.770349792733461</v>
      </c>
      <c r="M154" s="0" t="n">
        <f aca="false">K154/D154</f>
        <v>0.0216551864288214</v>
      </c>
      <c r="O154" s="0" t="n">
        <v>47866.1837473488</v>
      </c>
      <c r="P154" s="0" t="n">
        <v>7.46746230125427</v>
      </c>
      <c r="Q154" s="7" t="n">
        <f aca="false">(C154-O154)*100/C154</f>
        <v>1.1929507958869</v>
      </c>
      <c r="R154" s="0" t="n">
        <f aca="false">P154/D154</f>
        <v>0.00958367103779363</v>
      </c>
    </row>
    <row r="155" customFormat="false" ht="16" hidden="false" customHeight="false" outlineLevel="0" collapsed="false">
      <c r="A155" s="0" t="s">
        <v>202</v>
      </c>
      <c r="B155" s="0" t="str">
        <f aca="false">LEFT(A155,1)</f>
        <v>E</v>
      </c>
      <c r="C155" s="1" t="n">
        <v>32258.937</v>
      </c>
      <c r="D155" s="1" t="n">
        <v>360.761</v>
      </c>
      <c r="E155" s="1" t="n">
        <v>30811.1025866298</v>
      </c>
      <c r="F155" s="1" t="n">
        <v>5.21621799468994</v>
      </c>
      <c r="G155" s="1" t="n">
        <f aca="false">(C155-E155)*100/C155</f>
        <v>4.48816529004102</v>
      </c>
      <c r="H155" s="1" t="n">
        <f aca="false">F155/D155</f>
        <v>0.0144589298585211</v>
      </c>
      <c r="J155" s="0" t="n">
        <v>31965.3112581043</v>
      </c>
      <c r="K155" s="0" t="n">
        <v>7.30486011505127</v>
      </c>
      <c r="L155" s="1" t="n">
        <f aca="false">(C155-J155)*100/C155</f>
        <v>0.910215181286637</v>
      </c>
      <c r="M155" s="0" t="n">
        <f aca="false">K155/D155</f>
        <v>0.0202484750708953</v>
      </c>
      <c r="O155" s="0" t="n">
        <v>32168.0467554025</v>
      </c>
      <c r="P155" s="0" t="n">
        <v>12.4774463176727</v>
      </c>
      <c r="Q155" s="7" t="n">
        <f aca="false">(C155-O155)*100/C155</f>
        <v>0.281752137702339</v>
      </c>
      <c r="R155" s="0" t="n">
        <f aca="false">P155/D155</f>
        <v>0.034586461168676</v>
      </c>
    </row>
    <row r="156" customFormat="false" ht="16" hidden="false" customHeight="false" outlineLevel="0" collapsed="false">
      <c r="A156" s="0" t="s">
        <v>203</v>
      </c>
      <c r="B156" s="0" t="str">
        <f aca="false">LEFT(A156,1)</f>
        <v>E</v>
      </c>
      <c r="C156" s="1" t="n">
        <v>37180.008</v>
      </c>
      <c r="D156" s="1" t="n">
        <v>110.88</v>
      </c>
      <c r="E156" s="1" t="n">
        <v>35457.1419523756</v>
      </c>
      <c r="F156" s="1" t="n">
        <v>5.68334197998046</v>
      </c>
      <c r="G156" s="1" t="n">
        <f aca="false">(C156-E156)*100/C156</f>
        <v>4.63385066411068</v>
      </c>
      <c r="H156" s="1" t="n">
        <f aca="false">F156/D156</f>
        <v>0.0512566917386405</v>
      </c>
      <c r="J156" s="0" t="n">
        <v>37033.4870714143</v>
      </c>
      <c r="K156" s="0" t="n">
        <v>16.774738073349</v>
      </c>
      <c r="L156" s="1" t="n">
        <f aca="false">(C156-J156)*100/C156</f>
        <v>0.394085252982517</v>
      </c>
      <c r="M156" s="0" t="n">
        <f aca="false">K156/D156</f>
        <v>0.151287320286337</v>
      </c>
      <c r="O156" s="0" t="n">
        <v>36962.34473605</v>
      </c>
      <c r="P156" s="0" t="n">
        <v>11.4221479892731</v>
      </c>
      <c r="Q156" s="7" t="n">
        <f aca="false">(C156-O156)*100/C156</f>
        <v>0.585430922849824</v>
      </c>
      <c r="R156" s="0" t="n">
        <f aca="false">P156/D156</f>
        <v>0.103013600191857</v>
      </c>
    </row>
    <row r="157" customFormat="false" ht="16" hidden="false" customHeight="false" outlineLevel="0" collapsed="false">
      <c r="A157" s="0" t="s">
        <v>204</v>
      </c>
      <c r="B157" s="0" t="str">
        <f aca="false">LEFT(A157,1)</f>
        <v>E</v>
      </c>
      <c r="C157" s="1" t="n">
        <v>37639.546</v>
      </c>
      <c r="D157" s="1" t="n">
        <v>150.878</v>
      </c>
      <c r="E157" s="1" t="n">
        <v>35778.7565114114</v>
      </c>
      <c r="F157" s="1" t="n">
        <v>5.74882578849792</v>
      </c>
      <c r="G157" s="1" t="n">
        <f aca="false">(C157-E157)*100/C157</f>
        <v>4.94370864247036</v>
      </c>
      <c r="H157" s="1" t="n">
        <f aca="false">F157/D157</f>
        <v>0.0381024787477162</v>
      </c>
      <c r="J157" s="0" t="n">
        <v>37547.2802664661</v>
      </c>
      <c r="K157" s="0" t="n">
        <v>55.3466341495514</v>
      </c>
      <c r="L157" s="1" t="n">
        <f aca="false">(C157-J157)*100/C157</f>
        <v>0.245129772643536</v>
      </c>
      <c r="M157" s="0" t="n">
        <f aca="false">K157/D157</f>
        <v>0.366830380503131</v>
      </c>
      <c r="O157" s="0" t="n">
        <v>37452.5326444782</v>
      </c>
      <c r="P157" s="0" t="n">
        <v>14.8180758953095</v>
      </c>
      <c r="Q157" s="7" t="n">
        <f aca="false">(C157-O157)*100/C157</f>
        <v>0.496853377354131</v>
      </c>
      <c r="R157" s="0" t="n">
        <f aca="false">P157/D157</f>
        <v>0.0982123032868241</v>
      </c>
    </row>
    <row r="158" customFormat="false" ht="16" hidden="false" customHeight="false" outlineLevel="0" collapsed="false">
      <c r="A158" s="0" t="s">
        <v>205</v>
      </c>
      <c r="B158" s="0" t="str">
        <f aca="false">LEFT(A158,1)</f>
        <v>E</v>
      </c>
      <c r="C158" s="1" t="n">
        <v>37022.844</v>
      </c>
      <c r="D158" s="1" t="n">
        <v>150.892</v>
      </c>
      <c r="E158" s="1" t="n">
        <v>35472.0311659194</v>
      </c>
      <c r="F158" s="1" t="n">
        <v>7.04787802696228</v>
      </c>
      <c r="G158" s="1" t="n">
        <f aca="false">(C158-E158)*100/C158</f>
        <v>4.18879985038589</v>
      </c>
      <c r="H158" s="1" t="n">
        <f aca="false">F158/D158</f>
        <v>0.0467080960353251</v>
      </c>
      <c r="J158" s="0" t="n">
        <v>36909.8817627288</v>
      </c>
      <c r="K158" s="0" t="n">
        <v>31.8941850662231</v>
      </c>
      <c r="L158" s="1" t="n">
        <f aca="false">(C158-J158)*100/C158</f>
        <v>0.30511496434787</v>
      </c>
      <c r="M158" s="0" t="n">
        <f aca="false">K158/D158</f>
        <v>0.211370947871479</v>
      </c>
      <c r="O158" s="0" t="n">
        <v>36882.7926427886</v>
      </c>
      <c r="P158" s="0" t="n">
        <v>21.8144581317902</v>
      </c>
      <c r="Q158" s="7" t="n">
        <f aca="false">(C158-O158)*100/C158</f>
        <v>0.378283627296123</v>
      </c>
      <c r="R158" s="0" t="n">
        <f aca="false">P158/D158</f>
        <v>0.144570011211927</v>
      </c>
    </row>
    <row r="159" customFormat="false" ht="16" hidden="false" customHeight="false" outlineLevel="0" collapsed="false">
      <c r="A159" s="0" t="s">
        <v>206</v>
      </c>
      <c r="B159" s="0" t="str">
        <f aca="false">LEFT(A159,1)</f>
        <v>E</v>
      </c>
      <c r="C159" s="1" t="n">
        <v>48031.4</v>
      </c>
      <c r="D159" s="1" t="n">
        <v>1800.011</v>
      </c>
      <c r="E159" s="1" t="n">
        <v>45605.0775074886</v>
      </c>
      <c r="F159" s="1" t="n">
        <v>5.26834988594055</v>
      </c>
      <c r="G159" s="1" t="n">
        <f aca="false">(C159-E159)*100/C159</f>
        <v>5.05153398091957</v>
      </c>
      <c r="H159" s="1" t="n">
        <f aca="false">F159/D159</f>
        <v>0.00292684316148099</v>
      </c>
      <c r="J159" s="0" t="n">
        <v>47732.9039802362</v>
      </c>
      <c r="K159" s="0" t="n">
        <v>34.4434406757355</v>
      </c>
      <c r="L159" s="1" t="n">
        <f aca="false">(C159-J159)*100/C159</f>
        <v>0.621460169313868</v>
      </c>
      <c r="M159" s="0" t="n">
        <f aca="false">K159/D159</f>
        <v>0.0191351278829604</v>
      </c>
      <c r="O159" s="0" t="n">
        <v>47626.7236354752</v>
      </c>
      <c r="P159" s="0" t="n">
        <v>12.4329280853272</v>
      </c>
      <c r="Q159" s="7" t="n">
        <f aca="false">(C159-O159)*100/C159</f>
        <v>0.842524607912429</v>
      </c>
      <c r="R159" s="0" t="n">
        <f aca="false">P159/D159</f>
        <v>0.00690714005932583</v>
      </c>
    </row>
    <row r="160" customFormat="false" ht="16" hidden="false" customHeight="false" outlineLevel="0" collapsed="false">
      <c r="A160" s="0" t="s">
        <v>207</v>
      </c>
      <c r="B160" s="0" t="str">
        <f aca="false">LEFT(A160,1)</f>
        <v>E</v>
      </c>
      <c r="C160" s="1" t="n">
        <v>38675.516</v>
      </c>
      <c r="D160" s="1" t="n">
        <v>1800.022</v>
      </c>
      <c r="E160" s="1" t="n">
        <v>37198.6192793364</v>
      </c>
      <c r="F160" s="1" t="n">
        <v>7.00206518173217</v>
      </c>
      <c r="G160" s="1" t="n">
        <f aca="false">(C160-E160)*100/C160</f>
        <v>3.81868653197439</v>
      </c>
      <c r="H160" s="1" t="n">
        <f aca="false">F160/D160</f>
        <v>0.00388998866776749</v>
      </c>
      <c r="J160" s="0" t="n">
        <v>38571.8574532842</v>
      </c>
      <c r="K160" s="0" t="n">
        <v>14.1286301612854</v>
      </c>
      <c r="L160" s="1" t="n">
        <f aca="false">(C160-J160)*100/C160</f>
        <v>0.268021108537468</v>
      </c>
      <c r="M160" s="0" t="n">
        <f aca="false">K160/D160</f>
        <v>0.00784914304452135</v>
      </c>
      <c r="O160" s="0" t="n">
        <v>38430.3659440046</v>
      </c>
      <c r="P160" s="0" t="n">
        <v>13.8139169216156</v>
      </c>
      <c r="Q160" s="7" t="n">
        <f aca="false">(C160-O160)*100/C160</f>
        <v>0.633863698148077</v>
      </c>
      <c r="R160" s="0" t="n">
        <f aca="false">P160/D160</f>
        <v>0.00767430449273153</v>
      </c>
    </row>
    <row r="161" customFormat="false" ht="16" hidden="false" customHeight="false" outlineLevel="0" collapsed="false">
      <c r="A161" s="0" t="s">
        <v>208</v>
      </c>
      <c r="B161" s="0" t="str">
        <f aca="false">LEFT(A161,1)</f>
        <v>E</v>
      </c>
      <c r="C161" s="1" t="n">
        <v>38866.765</v>
      </c>
      <c r="D161" s="1" t="n">
        <v>81.619</v>
      </c>
      <c r="E161" s="1" t="n">
        <v>37257.8971321934</v>
      </c>
      <c r="F161" s="1" t="n">
        <v>6.89315819740295</v>
      </c>
      <c r="G161" s="1" t="n">
        <f aca="false">(C161-E161)*100/C161</f>
        <v>4.13944373247066</v>
      </c>
      <c r="H161" s="1" t="n">
        <f aca="false">F161/D161</f>
        <v>0.084455313069297</v>
      </c>
      <c r="J161" s="0" t="n">
        <v>38655.6701326075</v>
      </c>
      <c r="K161" s="0" t="n">
        <v>25.0013248920441</v>
      </c>
      <c r="L161" s="1" t="n">
        <f aca="false">(C161-J161)*100/C161</f>
        <v>0.543124356741572</v>
      </c>
      <c r="M161" s="0" t="n">
        <f aca="false">K161/D161</f>
        <v>0.30631746152298</v>
      </c>
      <c r="O161" s="0" t="n">
        <v>38557.0490235774</v>
      </c>
      <c r="P161" s="0" t="n">
        <v>7.04345417022705</v>
      </c>
      <c r="Q161" s="7" t="n">
        <f aca="false">(C161-O161)*100/C161</f>
        <v>0.796865847781797</v>
      </c>
      <c r="R161" s="0" t="n">
        <f aca="false">P161/D161</f>
        <v>0.0862967467161696</v>
      </c>
    </row>
    <row r="162" customFormat="false" ht="16" hidden="false" customHeight="false" outlineLevel="0" collapsed="false">
      <c r="A162" s="0" t="s">
        <v>209</v>
      </c>
      <c r="B162" s="0" t="str">
        <f aca="false">LEFT(A162,1)</f>
        <v>E</v>
      </c>
      <c r="C162" s="1" t="n">
        <v>47216.149</v>
      </c>
      <c r="D162" s="1" t="n">
        <v>1800.046</v>
      </c>
      <c r="E162" s="1" t="n">
        <v>45410.5139894077</v>
      </c>
      <c r="F162" s="1" t="n">
        <v>8.09302020072937</v>
      </c>
      <c r="G162" s="1" t="n">
        <f aca="false">(C162-E162)*100/C162</f>
        <v>3.82418949625116</v>
      </c>
      <c r="H162" s="1" t="n">
        <f aca="false">F162/D162</f>
        <v>0.00449600743577074</v>
      </c>
      <c r="J162" s="0" t="n">
        <v>46885.9927530912</v>
      </c>
      <c r="K162" s="0" t="n">
        <v>26.5329542160034</v>
      </c>
      <c r="L162" s="1" t="n">
        <f aca="false">(C162-J162)*100/C162</f>
        <v>0.699244334621257</v>
      </c>
      <c r="M162" s="0" t="n">
        <f aca="false">K162/D162</f>
        <v>0.0147401534271921</v>
      </c>
      <c r="O162" s="0" t="n">
        <v>46879.4114046777</v>
      </c>
      <c r="P162" s="0" t="n">
        <v>9.59960889816284</v>
      </c>
      <c r="Q162" s="7" t="n">
        <f aca="false">(C162-O162)*100/C162</f>
        <v>0.713183100388663</v>
      </c>
      <c r="R162" s="0" t="n">
        <f aca="false">P162/D162</f>
        <v>0.00533297976727419</v>
      </c>
    </row>
    <row r="163" customFormat="false" ht="16" hidden="false" customHeight="false" outlineLevel="0" collapsed="false">
      <c r="A163" s="0" t="s">
        <v>210</v>
      </c>
      <c r="B163" s="0" t="str">
        <f aca="false">LEFT(A163,1)</f>
        <v>E</v>
      </c>
      <c r="C163" s="1" t="n">
        <v>32614.549</v>
      </c>
      <c r="D163" s="1" t="n">
        <v>102.801</v>
      </c>
      <c r="E163" s="1" t="n">
        <v>31461.1078508834</v>
      </c>
      <c r="F163" s="1" t="n">
        <v>5.79060697555542</v>
      </c>
      <c r="G163" s="1" t="n">
        <f aca="false">(C163-E163)*100/C163</f>
        <v>3.53658469757346</v>
      </c>
      <c r="H163" s="1" t="n">
        <f aca="false">F163/D163</f>
        <v>0.0563283136891219</v>
      </c>
      <c r="J163" s="0" t="n">
        <v>32381.1434426554</v>
      </c>
      <c r="K163" s="0" t="n">
        <v>9.72225594520569</v>
      </c>
      <c r="L163" s="1" t="n">
        <f aca="false">(C163-J163)*100/C163</f>
        <v>0.715648581694536</v>
      </c>
      <c r="M163" s="0" t="n">
        <f aca="false">K163/D163</f>
        <v>0.0945735541989444</v>
      </c>
      <c r="O163" s="0" t="n">
        <v>32345.1705528262</v>
      </c>
      <c r="P163" s="0" t="n">
        <v>6.30263090133667</v>
      </c>
      <c r="Q163" s="7" t="n">
        <f aca="false">(C163-O163)*100/C163</f>
        <v>0.825945645220358</v>
      </c>
      <c r="R163" s="0" t="n">
        <f aca="false">P163/D163</f>
        <v>0.0613090427265948</v>
      </c>
    </row>
    <row r="164" customFormat="false" ht="16" hidden="false" customHeight="false" outlineLevel="0" collapsed="false">
      <c r="A164" s="0" t="s">
        <v>211</v>
      </c>
      <c r="B164" s="0" t="str">
        <f aca="false">LEFT(A164,1)</f>
        <v>E</v>
      </c>
      <c r="C164" s="1" t="n">
        <v>33462.62</v>
      </c>
      <c r="D164" s="1" t="n">
        <v>90.772</v>
      </c>
      <c r="E164" s="1" t="n">
        <v>32168.0390224784</v>
      </c>
      <c r="F164" s="1" t="n">
        <v>5.66654729843139</v>
      </c>
      <c r="G164" s="1" t="n">
        <f aca="false">(C164-E164)*100/C164</f>
        <v>3.86873764672821</v>
      </c>
      <c r="H164" s="1" t="n">
        <f aca="false">F164/D164</f>
        <v>0.0624261589304124</v>
      </c>
      <c r="J164" s="0" t="n">
        <v>33167.9980274114</v>
      </c>
      <c r="K164" s="0" t="n">
        <v>7.91489315032959</v>
      </c>
      <c r="L164" s="1" t="n">
        <f aca="false">(C164-J164)*100/C164</f>
        <v>0.880451000515235</v>
      </c>
      <c r="M164" s="0" t="n">
        <f aca="false">K164/D164</f>
        <v>0.0871953151889304</v>
      </c>
      <c r="O164" s="0" t="n">
        <v>33237.3217805919</v>
      </c>
      <c r="P164" s="0" t="n">
        <v>7.037917137146</v>
      </c>
      <c r="Q164" s="7" t="n">
        <f aca="false">(C164-O164)*100/C164</f>
        <v>0.673283261765276</v>
      </c>
      <c r="R164" s="0" t="n">
        <f aca="false">P164/D164</f>
        <v>0.0775340097953774</v>
      </c>
    </row>
    <row r="165" customFormat="false" ht="16" hidden="false" customHeight="false" outlineLevel="0" collapsed="false">
      <c r="A165" s="0" t="s">
        <v>212</v>
      </c>
      <c r="B165" s="0" t="str">
        <f aca="false">LEFT(A165,1)</f>
        <v>E</v>
      </c>
      <c r="C165" s="1" t="n">
        <v>32162.261</v>
      </c>
      <c r="D165" s="1" t="n">
        <v>107.777</v>
      </c>
      <c r="E165" s="1" t="n">
        <v>31064.4183010761</v>
      </c>
      <c r="F165" s="1" t="n">
        <v>5.64438199996948</v>
      </c>
      <c r="G165" s="1" t="n">
        <f aca="false">(C165-E165)*100/C165</f>
        <v>3.4134500025477</v>
      </c>
      <c r="H165" s="1" t="n">
        <f aca="false">F165/D165</f>
        <v>0.052370932573457</v>
      </c>
      <c r="J165" s="0" t="n">
        <v>31948.9042827942</v>
      </c>
      <c r="K165" s="0" t="n">
        <v>14.1032919883728</v>
      </c>
      <c r="L165" s="1" t="n">
        <f aca="false">(C165-J165)*100/C165</f>
        <v>0.663375989660019</v>
      </c>
      <c r="M165" s="0" t="n">
        <f aca="false">K165/D165</f>
        <v>0.130856230813372</v>
      </c>
      <c r="O165" s="0" t="n">
        <v>31893.7193476945</v>
      </c>
      <c r="P165" s="0" t="n">
        <v>13.589733839035</v>
      </c>
      <c r="Q165" s="7" t="n">
        <f aca="false">(C165-O165)*100/C165</f>
        <v>0.8349588740216</v>
      </c>
      <c r="R165" s="0" t="n">
        <f aca="false">P165/D165</f>
        <v>0.126091223907095</v>
      </c>
    </row>
    <row r="166" customFormat="false" ht="16" hidden="false" customHeight="false" outlineLevel="0" collapsed="false">
      <c r="A166" s="0" t="s">
        <v>213</v>
      </c>
      <c r="B166" s="0" t="str">
        <f aca="false">LEFT(A166,1)</f>
        <v>E</v>
      </c>
      <c r="C166" s="1" t="n">
        <v>33804.484</v>
      </c>
      <c r="D166" s="1" t="n">
        <v>53.419</v>
      </c>
      <c r="E166" s="1" t="n">
        <v>32840.0819029569</v>
      </c>
      <c r="F166" s="1" t="n">
        <v>5.95931696891784</v>
      </c>
      <c r="G166" s="1" t="n">
        <f aca="false">(C166-E166)*100/C166</f>
        <v>2.85288217102528</v>
      </c>
      <c r="H166" s="1" t="n">
        <f aca="false">F166/D166</f>
        <v>0.11155800312469</v>
      </c>
      <c r="J166" s="0" t="n">
        <v>33710.4917290962</v>
      </c>
      <c r="K166" s="0" t="n">
        <v>8.49156093597412</v>
      </c>
      <c r="L166" s="1" t="n">
        <f aca="false">(C166-J166)*100/C166</f>
        <v>0.278046755287978</v>
      </c>
      <c r="M166" s="0" t="n">
        <f aca="false">K166/D166</f>
        <v>0.158961435743352</v>
      </c>
      <c r="O166" s="0" t="n">
        <v>33750.8432859479</v>
      </c>
      <c r="P166" s="0" t="n">
        <v>6.82014989852905</v>
      </c>
      <c r="Q166" s="7" t="n">
        <f aca="false">(C166-O166)*100/C166</f>
        <v>0.158679286606149</v>
      </c>
      <c r="R166" s="0" t="n">
        <f aca="false">P166/D166</f>
        <v>0.127672736264794</v>
      </c>
    </row>
    <row r="167" customFormat="false" ht="16" hidden="false" customHeight="false" outlineLevel="0" collapsed="false">
      <c r="A167" s="0" t="s">
        <v>214</v>
      </c>
      <c r="B167" s="0" t="str">
        <f aca="false">LEFT(A167,1)</f>
        <v>E</v>
      </c>
      <c r="C167" s="1" t="n">
        <v>47032.285</v>
      </c>
      <c r="D167" s="1" t="n">
        <v>175.339</v>
      </c>
      <c r="E167" s="1" t="n">
        <v>44897.9291832606</v>
      </c>
      <c r="F167" s="1" t="n">
        <v>8.41051292419433</v>
      </c>
      <c r="G167" s="1" t="n">
        <f aca="false">(C167-E167)*100/C167</f>
        <v>4.53806532414787</v>
      </c>
      <c r="H167" s="1" t="n">
        <f aca="false">F167/D167</f>
        <v>0.0479671546215864</v>
      </c>
      <c r="J167" s="0" t="n">
        <v>46504.3221657538</v>
      </c>
      <c r="K167" s="0" t="n">
        <v>15.3296210765839</v>
      </c>
      <c r="L167" s="1" t="n">
        <f aca="false">(C167-J167)*100/C167</f>
        <v>1.12255408013077</v>
      </c>
      <c r="M167" s="0" t="n">
        <f aca="false">K167/D167</f>
        <v>0.0874284732808095</v>
      </c>
      <c r="O167" s="0" t="n">
        <v>46464.6788079001</v>
      </c>
      <c r="P167" s="0" t="n">
        <v>4.88640427589417</v>
      </c>
      <c r="Q167" s="7" t="n">
        <f aca="false">(C167-O167)*100/C167</f>
        <v>1.20684375020253</v>
      </c>
      <c r="R167" s="0" t="n">
        <f aca="false">P167/D167</f>
        <v>0.0278683252208246</v>
      </c>
    </row>
    <row r="168" customFormat="false" ht="16" hidden="false" customHeight="false" outlineLevel="0" collapsed="false">
      <c r="A168" s="0" t="s">
        <v>215</v>
      </c>
      <c r="B168" s="0" t="str">
        <f aca="false">LEFT(A168,1)</f>
        <v>E</v>
      </c>
      <c r="C168" s="1" t="n">
        <v>32203.127</v>
      </c>
      <c r="D168" s="1" t="n">
        <v>131.053</v>
      </c>
      <c r="E168" s="1" t="n">
        <v>31016.7489646984</v>
      </c>
      <c r="F168" s="1" t="n">
        <v>5.76898670196533</v>
      </c>
      <c r="G168" s="1" t="n">
        <f aca="false">(C168-E168)*100/C168</f>
        <v>3.68404607199046</v>
      </c>
      <c r="H168" s="1" t="n">
        <f aca="false">F168/D168</f>
        <v>0.0440202567050379</v>
      </c>
      <c r="J168" s="0" t="n">
        <v>31944.9748667933</v>
      </c>
      <c r="K168" s="0" t="n">
        <v>6.76184511184692</v>
      </c>
      <c r="L168" s="1" t="n">
        <f aca="false">(C168-J168)*100/C168</f>
        <v>0.801636851001267</v>
      </c>
      <c r="M168" s="0" t="n">
        <f aca="false">K168/D168</f>
        <v>0.051596263434236</v>
      </c>
      <c r="O168" s="0" t="n">
        <v>32047.9499443163</v>
      </c>
      <c r="P168" s="0" t="n">
        <v>9.07151389122009</v>
      </c>
      <c r="Q168" s="7" t="n">
        <f aca="false">(C168-O168)*100/C168</f>
        <v>0.481869526781302</v>
      </c>
      <c r="R168" s="0" t="n">
        <f aca="false">P168/D168</f>
        <v>0.069220192526841</v>
      </c>
    </row>
    <row r="169" customFormat="false" ht="16" hidden="false" customHeight="false" outlineLevel="0" collapsed="false">
      <c r="A169" s="0" t="s">
        <v>216</v>
      </c>
      <c r="B169" s="0" t="str">
        <f aca="false">LEFT(A169,1)</f>
        <v>E</v>
      </c>
      <c r="C169" s="1" t="n">
        <v>38790.625</v>
      </c>
      <c r="D169" s="1" t="n">
        <v>177.385</v>
      </c>
      <c r="E169" s="1" t="n">
        <v>37254.6340833474</v>
      </c>
      <c r="F169" s="1" t="n">
        <v>6.48663902282714</v>
      </c>
      <c r="G169" s="1" t="n">
        <f aca="false">(C169-E169)*100/C169</f>
        <v>3.95969623240821</v>
      </c>
      <c r="H169" s="1" t="n">
        <f aca="false">F169/D169</f>
        <v>0.0365681372315987</v>
      </c>
      <c r="J169" s="0" t="n">
        <v>38672.0951117494</v>
      </c>
      <c r="K169" s="0" t="n">
        <v>19.2418510913849</v>
      </c>
      <c r="L169" s="1" t="n">
        <f aca="false">(C169-J169)*100/C169</f>
        <v>0.305563234030414</v>
      </c>
      <c r="M169" s="0" t="n">
        <f aca="false">K169/D169</f>
        <v>0.108475074506778</v>
      </c>
      <c r="O169" s="0" t="n">
        <v>38497.1417633913</v>
      </c>
      <c r="P169" s="0" t="n">
        <v>8.63419604301453</v>
      </c>
      <c r="Q169" s="7" t="n">
        <f aca="false">(C169-O169)*100/C169</f>
        <v>0.756582902721116</v>
      </c>
      <c r="R169" s="0" t="n">
        <f aca="false">P169/D169</f>
        <v>0.0486748938355246</v>
      </c>
    </row>
    <row r="170" customFormat="false" ht="16" hidden="false" customHeight="false" outlineLevel="0" collapsed="false">
      <c r="A170" s="0" t="s">
        <v>217</v>
      </c>
      <c r="B170" s="0" t="str">
        <f aca="false">LEFT(A170,1)</f>
        <v>E</v>
      </c>
      <c r="C170" s="1" t="n">
        <v>37440.505</v>
      </c>
      <c r="D170" s="1" t="n">
        <v>116.159</v>
      </c>
      <c r="E170" s="1" t="n">
        <v>36185.6712278941</v>
      </c>
      <c r="F170" s="1" t="n">
        <v>6.39491581916809</v>
      </c>
      <c r="G170" s="1" t="n">
        <f aca="false">(C170-E170)*100/C170</f>
        <v>3.35154072335803</v>
      </c>
      <c r="H170" s="1" t="n">
        <f aca="false">F170/D170</f>
        <v>0.0550531239005853</v>
      </c>
      <c r="J170" s="0" t="n">
        <v>37339.086531024</v>
      </c>
      <c r="K170" s="0" t="n">
        <v>53.8887417316437</v>
      </c>
      <c r="L170" s="1" t="n">
        <f aca="false">(C170-J170)*100/C170</f>
        <v>0.270879009179993</v>
      </c>
      <c r="M170" s="0" t="n">
        <f aca="false">K170/D170</f>
        <v>0.463922224981652</v>
      </c>
      <c r="O170" s="0" t="n">
        <v>37273.7998228774</v>
      </c>
      <c r="P170" s="0" t="n">
        <v>8.42779183387756</v>
      </c>
      <c r="Q170" s="7" t="n">
        <f aca="false">(C170-O170)*100/C170</f>
        <v>0.445253548590155</v>
      </c>
      <c r="R170" s="0" t="n">
        <f aca="false">P170/D170</f>
        <v>0.0725539289583895</v>
      </c>
    </row>
    <row r="171" customFormat="false" ht="16" hidden="false" customHeight="false" outlineLevel="0" collapsed="false">
      <c r="A171" s="0" t="s">
        <v>218</v>
      </c>
      <c r="B171" s="0" t="str">
        <f aca="false">LEFT(A171,1)</f>
        <v>E</v>
      </c>
      <c r="C171" s="1" t="n">
        <v>33284.866</v>
      </c>
      <c r="D171" s="1" t="n">
        <v>77.378</v>
      </c>
      <c r="E171" s="1" t="n">
        <v>32336.0088832084</v>
      </c>
      <c r="F171" s="1" t="n">
        <v>5.91498708724975</v>
      </c>
      <c r="G171" s="1" t="n">
        <f aca="false">(C171-E171)*100/C171</f>
        <v>2.85071634896052</v>
      </c>
      <c r="H171" s="1" t="n">
        <f aca="false">F171/D171</f>
        <v>0.0764427497124473</v>
      </c>
      <c r="J171" s="0" t="n">
        <v>33126.722162045</v>
      </c>
      <c r="K171" s="0" t="n">
        <v>12.2998602390289</v>
      </c>
      <c r="L171" s="1" t="n">
        <f aca="false">(C171-J171)*100/C171</f>
        <v>0.475122351266084</v>
      </c>
      <c r="M171" s="0" t="n">
        <f aca="false">K171/D171</f>
        <v>0.158958104875145</v>
      </c>
      <c r="O171" s="0" t="n">
        <v>33101.1492086661</v>
      </c>
      <c r="P171" s="0" t="n">
        <v>6.50929498672485</v>
      </c>
      <c r="Q171" s="7" t="n">
        <f aca="false">(C171-O171)*100/C171</f>
        <v>0.551952924593073</v>
      </c>
      <c r="R171" s="0" t="n">
        <f aca="false">P171/D171</f>
        <v>0.0841233294570143</v>
      </c>
    </row>
    <row r="172" customFormat="false" ht="16" hidden="false" customHeight="false" outlineLevel="0" collapsed="false">
      <c r="A172" s="0" t="s">
        <v>219</v>
      </c>
      <c r="B172" s="0" t="str">
        <f aca="false">LEFT(A172,1)</f>
        <v>E</v>
      </c>
      <c r="C172" s="1" t="n">
        <v>37006.647</v>
      </c>
      <c r="D172" s="1" t="n">
        <v>1800.026</v>
      </c>
      <c r="E172" s="1" t="n">
        <v>35514.325258287</v>
      </c>
      <c r="F172" s="1" t="n">
        <v>6.71544599533081</v>
      </c>
      <c r="G172" s="1" t="n">
        <f aca="false">(C172-E172)*100/C172</f>
        <v>4.03257755752095</v>
      </c>
      <c r="H172" s="1" t="n">
        <f aca="false">F172/D172</f>
        <v>0.00373074944213629</v>
      </c>
      <c r="J172" s="0" t="n">
        <v>36848.5994181765</v>
      </c>
      <c r="K172" s="0" t="n">
        <v>36.9059588909149</v>
      </c>
      <c r="L172" s="1" t="n">
        <f aca="false">(C172-J172)*100/C172</f>
        <v>0.427078902402315</v>
      </c>
      <c r="M172" s="0" t="n">
        <f aca="false">K172/D172</f>
        <v>0.0205030143403011</v>
      </c>
      <c r="O172" s="0" t="n">
        <v>36800.8654302909</v>
      </c>
      <c r="P172" s="0" t="n">
        <v>11.0071778297424</v>
      </c>
      <c r="Q172" s="7" t="n">
        <f aca="false">(C172-O172)*100/C172</f>
        <v>0.556066508022403</v>
      </c>
      <c r="R172" s="0" t="n">
        <f aca="false">P172/D172</f>
        <v>0.00611501046637239</v>
      </c>
    </row>
    <row r="173" customFormat="false" ht="16" hidden="false" customHeight="false" outlineLevel="0" collapsed="false">
      <c r="A173" s="0" t="s">
        <v>220</v>
      </c>
      <c r="B173" s="0" t="str">
        <f aca="false">LEFT(A173,1)</f>
        <v>E</v>
      </c>
      <c r="C173" s="1" t="n">
        <v>30475.458</v>
      </c>
      <c r="D173" s="1" t="n">
        <v>880.244</v>
      </c>
      <c r="E173" s="1" t="n">
        <v>29197.8354974778</v>
      </c>
      <c r="F173" s="1" t="n">
        <v>5.19812893867492</v>
      </c>
      <c r="G173" s="1" t="n">
        <f aca="false">(C173-E173)*100/C173</f>
        <v>4.19229959570156</v>
      </c>
      <c r="H173" s="1" t="n">
        <f aca="false">F173/D173</f>
        <v>0.00590532731682911</v>
      </c>
      <c r="J173" s="0" t="n">
        <v>29942.785447244</v>
      </c>
      <c r="K173" s="0" t="n">
        <v>3.11309504508972</v>
      </c>
      <c r="L173" s="1" t="n">
        <f aca="false">(C173-J173)*100/C173</f>
        <v>1.74787382278566</v>
      </c>
      <c r="M173" s="0" t="n">
        <f aca="false">K173/D173</f>
        <v>0.00353662739546049</v>
      </c>
      <c r="O173" s="0" t="n">
        <v>30277.0523094471</v>
      </c>
      <c r="P173" s="0" t="n">
        <v>11.9723689556122</v>
      </c>
      <c r="Q173" s="7" t="n">
        <f aca="false">(C173-O173)*100/C173</f>
        <v>0.65103431932973</v>
      </c>
      <c r="R173" s="0" t="n">
        <f aca="false">P173/D173</f>
        <v>0.0136011934822756</v>
      </c>
    </row>
    <row r="174" customFormat="false" ht="16" hidden="false" customHeight="false" outlineLevel="0" collapsed="false">
      <c r="A174" s="0" t="s">
        <v>221</v>
      </c>
      <c r="B174" s="0" t="str">
        <f aca="false">LEFT(A174,1)</f>
        <v>E</v>
      </c>
      <c r="C174" s="1" t="n">
        <v>32475.02</v>
      </c>
      <c r="D174" s="1" t="n">
        <v>95.054</v>
      </c>
      <c r="E174" s="1" t="n">
        <v>31601.2489209327</v>
      </c>
      <c r="F174" s="1" t="n">
        <v>6.31065225601196</v>
      </c>
      <c r="G174" s="1" t="n">
        <f aca="false">(C174-E174)*100/C174</f>
        <v>2.69059442940236</v>
      </c>
      <c r="H174" s="1" t="n">
        <f aca="false">F174/D174</f>
        <v>0.0663901809078204</v>
      </c>
      <c r="J174" s="0" t="n">
        <v>32396.1293962963</v>
      </c>
      <c r="K174" s="0" t="n">
        <v>10.5620632171631</v>
      </c>
      <c r="L174" s="1" t="n">
        <f aca="false">(C174-J174)*100/C174</f>
        <v>0.242927036545817</v>
      </c>
      <c r="M174" s="0" t="n">
        <f aca="false">K174/D174</f>
        <v>0.1111164518817</v>
      </c>
      <c r="O174" s="0" t="n">
        <v>32408.1534639017</v>
      </c>
      <c r="P174" s="0" t="n">
        <v>6.48907899856567</v>
      </c>
      <c r="Q174" s="7" t="n">
        <f aca="false">(C174-O174)*100/C174</f>
        <v>0.205901447014602</v>
      </c>
      <c r="R174" s="0" t="n">
        <f aca="false">P174/D174</f>
        <v>0.0682672901568127</v>
      </c>
    </row>
    <row r="175" customFormat="false" ht="16" hidden="false" customHeight="false" outlineLevel="0" collapsed="false">
      <c r="A175" s="0" t="s">
        <v>222</v>
      </c>
      <c r="B175" s="0" t="str">
        <f aca="false">LEFT(A175,1)</f>
        <v>E</v>
      </c>
      <c r="C175" s="1" t="n">
        <v>32513.777</v>
      </c>
      <c r="D175" s="1" t="n">
        <v>71.987</v>
      </c>
      <c r="E175" s="1" t="n">
        <v>31610.5911364649</v>
      </c>
      <c r="F175" s="1" t="n">
        <v>6.67564606666564</v>
      </c>
      <c r="G175" s="1" t="n">
        <f aca="false">(C175-E175)*100/C175</f>
        <v>2.77785587178967</v>
      </c>
      <c r="H175" s="1" t="n">
        <f aca="false">F175/D175</f>
        <v>0.0927340501294073</v>
      </c>
      <c r="J175" s="0" t="n">
        <v>32166.1519519392</v>
      </c>
      <c r="K175" s="0" t="n">
        <v>7.27674078941345</v>
      </c>
      <c r="L175" s="1" t="n">
        <f aca="false">(C175-J175)*100/C175</f>
        <v>1.0691623063688</v>
      </c>
      <c r="M175" s="0" t="n">
        <f aca="false">K175/D175</f>
        <v>0.101084095592447</v>
      </c>
      <c r="O175" s="0" t="n">
        <v>32195.9791940137</v>
      </c>
      <c r="P175" s="0" t="n">
        <v>6.79261112213135</v>
      </c>
      <c r="Q175" s="7" t="n">
        <f aca="false">(C175-O175)*100/C175</f>
        <v>0.977425065030953</v>
      </c>
      <c r="R175" s="0" t="n">
        <f aca="false">P175/D175</f>
        <v>0.0943588581567693</v>
      </c>
    </row>
    <row r="176" customFormat="false" ht="16" hidden="false" customHeight="false" outlineLevel="0" collapsed="false">
      <c r="A176" s="0" t="s">
        <v>223</v>
      </c>
      <c r="B176" s="0" t="str">
        <f aca="false">LEFT(A176,1)</f>
        <v>E</v>
      </c>
      <c r="C176" s="1" t="n">
        <v>44744.617</v>
      </c>
      <c r="D176" s="1" t="n">
        <v>308.83</v>
      </c>
      <c r="E176" s="1" t="n">
        <v>42570.7122567455</v>
      </c>
      <c r="F176" s="1" t="n">
        <v>8.52289080619812</v>
      </c>
      <c r="G176" s="1" t="n">
        <f aca="false">(C176-E176)*100/C176</f>
        <v>4.85847212247788</v>
      </c>
      <c r="H176" s="1" t="n">
        <f aca="false">F176/D176</f>
        <v>0.0275973539040835</v>
      </c>
      <c r="J176" s="0" t="n">
        <v>44408.3353502277</v>
      </c>
      <c r="K176" s="0" t="n">
        <v>13.4771599769592</v>
      </c>
      <c r="L176" s="1" t="n">
        <f aca="false">(C176-J176)*100/C176</f>
        <v>0.751557779056026</v>
      </c>
      <c r="M176" s="0" t="n">
        <f aca="false">K176/D176</f>
        <v>0.0436394131948296</v>
      </c>
      <c r="O176" s="0" t="n">
        <v>44338.8334547352</v>
      </c>
      <c r="P176" s="0" t="n">
        <v>6.96350693702698</v>
      </c>
      <c r="Q176" s="7" t="n">
        <f aca="false">(C176-O176)*100/C176</f>
        <v>0.906887962109131</v>
      </c>
      <c r="R176" s="0" t="n">
        <f aca="false">P176/D176</f>
        <v>0.0225480262183952</v>
      </c>
    </row>
    <row r="177" customFormat="false" ht="16" hidden="false" customHeight="false" outlineLevel="0" collapsed="false">
      <c r="A177" s="0" t="s">
        <v>224</v>
      </c>
      <c r="B177" s="0" t="str">
        <f aca="false">LEFT(A177,1)</f>
        <v>E</v>
      </c>
      <c r="C177" s="1" t="n">
        <v>46622.414</v>
      </c>
      <c r="D177" s="1" t="n">
        <v>125.099</v>
      </c>
      <c r="E177" s="1" t="n">
        <v>44623.4172492704</v>
      </c>
      <c r="F177" s="1" t="n">
        <v>8.27944278717041</v>
      </c>
      <c r="G177" s="1" t="n">
        <f aca="false">(C177-E177)*100/C177</f>
        <v>4.2876303031619</v>
      </c>
      <c r="H177" s="1" t="n">
        <f aca="false">F177/D177</f>
        <v>0.0661831252621557</v>
      </c>
      <c r="J177" s="0" t="n">
        <v>46143.4164813699</v>
      </c>
      <c r="K177" s="0" t="n">
        <v>11.5773808956146</v>
      </c>
      <c r="L177" s="1" t="n">
        <f aca="false">(C177-J177)*100/C177</f>
        <v>1.02739750590805</v>
      </c>
      <c r="M177" s="0" t="n">
        <f aca="false">K177/D177</f>
        <v>0.0925457509301803</v>
      </c>
      <c r="O177" s="0" t="n">
        <v>46053.4563629393</v>
      </c>
      <c r="P177" s="0" t="n">
        <v>5.60448217391968</v>
      </c>
      <c r="Q177" s="7" t="n">
        <f aca="false">(C177-O177)*100/C177</f>
        <v>1.2203521616463</v>
      </c>
      <c r="R177" s="0" t="n">
        <f aca="false">P177/D177</f>
        <v>0.0448003754939662</v>
      </c>
    </row>
    <row r="178" customFormat="false" ht="16" hidden="false" customHeight="false" outlineLevel="0" collapsed="false">
      <c r="A178" s="0" t="s">
        <v>225</v>
      </c>
      <c r="B178" s="0" t="str">
        <f aca="false">LEFT(A178,1)</f>
        <v>E</v>
      </c>
      <c r="C178" s="1" t="n">
        <v>44616.664</v>
      </c>
      <c r="D178" s="1" t="n">
        <v>1800.315</v>
      </c>
      <c r="E178" s="1" t="n">
        <v>42347.5266765417</v>
      </c>
      <c r="F178" s="1" t="n">
        <v>7.4226849079132</v>
      </c>
      <c r="G178" s="1" t="n">
        <f aca="false">(C178-E178)*100/C178</f>
        <v>5.08585160795145</v>
      </c>
      <c r="H178" s="1" t="n">
        <f aca="false">F178/D178</f>
        <v>0.00412299231407459</v>
      </c>
      <c r="J178" s="0" t="n">
        <v>44085.9273057699</v>
      </c>
      <c r="K178" s="0" t="n">
        <v>70.2612261772156</v>
      </c>
      <c r="L178" s="1" t="n">
        <f aca="false">(C178-J178)*100/C178</f>
        <v>1.18954813436992</v>
      </c>
      <c r="M178" s="0" t="n">
        <f aca="false">K178/D178</f>
        <v>0.0390271847855601</v>
      </c>
      <c r="O178" s="0" t="n">
        <v>43820.2221631779</v>
      </c>
      <c r="P178" s="0" t="n">
        <v>10.9776928424835</v>
      </c>
      <c r="Q178" s="7" t="n">
        <f aca="false">(C178-O178)*100/C178</f>
        <v>1.78507706632239</v>
      </c>
      <c r="R178" s="0" t="n">
        <f aca="false">P178/D178</f>
        <v>0.00609765115687173</v>
      </c>
    </row>
    <row r="179" customFormat="false" ht="16" hidden="false" customHeight="false" outlineLevel="0" collapsed="false">
      <c r="A179" s="0" t="s">
        <v>226</v>
      </c>
      <c r="B179" s="0" t="str">
        <f aca="false">LEFT(A179,1)</f>
        <v>E</v>
      </c>
      <c r="C179" s="1" t="n">
        <v>32320.697</v>
      </c>
      <c r="D179" s="1" t="n">
        <v>92.086</v>
      </c>
      <c r="E179" s="1" t="n">
        <v>31334.5053623173</v>
      </c>
      <c r="F179" s="1" t="n">
        <v>7.52922201156616</v>
      </c>
      <c r="G179" s="1" t="n">
        <f aca="false">(C179-E179)*100/C179</f>
        <v>3.05126971018818</v>
      </c>
      <c r="H179" s="1" t="n">
        <f aca="false">F179/D179</f>
        <v>0.0817629391174137</v>
      </c>
      <c r="J179" s="0" t="n">
        <v>31999.2052274445</v>
      </c>
      <c r="K179" s="0" t="n">
        <v>6.46391916275024</v>
      </c>
      <c r="L179" s="1" t="n">
        <f aca="false">(C179-J179)*100/C179</f>
        <v>0.99469319165827</v>
      </c>
      <c r="M179" s="0" t="n">
        <f aca="false">K179/D179</f>
        <v>0.070194374419024</v>
      </c>
      <c r="O179" s="0" t="n">
        <v>32077.0160487038</v>
      </c>
      <c r="P179" s="0" t="n">
        <v>5.67391204833984</v>
      </c>
      <c r="Q179" s="7" t="n">
        <f aca="false">(C179-O179)*100/C179</f>
        <v>0.753947080089885</v>
      </c>
      <c r="R179" s="0" t="n">
        <f aca="false">P179/D179</f>
        <v>0.0616153600801408</v>
      </c>
    </row>
    <row r="180" customFormat="false" ht="16" hidden="false" customHeight="false" outlineLevel="0" collapsed="false">
      <c r="A180" s="0" t="s">
        <v>227</v>
      </c>
      <c r="B180" s="0" t="str">
        <f aca="false">LEFT(A180,1)</f>
        <v>E</v>
      </c>
      <c r="C180" s="1" t="n">
        <v>44469.52</v>
      </c>
      <c r="D180" s="1" t="n">
        <v>698.627</v>
      </c>
      <c r="E180" s="1" t="n">
        <v>42024.8517577442</v>
      </c>
      <c r="F180" s="1" t="n">
        <v>7.70525908470153</v>
      </c>
      <c r="G180" s="1" t="n">
        <f aca="false">(C180-E180)*100/C180</f>
        <v>5.4974019109174</v>
      </c>
      <c r="H180" s="1" t="n">
        <f aca="false">F180/D180</f>
        <v>0.0110291458599532</v>
      </c>
      <c r="J180" s="0" t="n">
        <v>44025.8077983031</v>
      </c>
      <c r="K180" s="0" t="n">
        <v>15.311469078064</v>
      </c>
      <c r="L180" s="1" t="n">
        <f aca="false">(C180-J180)*100/C180</f>
        <v>0.997789500981605</v>
      </c>
      <c r="M180" s="0" t="n">
        <f aca="false">K180/D180</f>
        <v>0.0219165149329527</v>
      </c>
      <c r="O180" s="0" t="n">
        <v>43816.8407995922</v>
      </c>
      <c r="P180" s="0" t="n">
        <v>6.65436172485352</v>
      </c>
      <c r="Q180" s="7" t="n">
        <f aca="false">(C180-O180)*100/C180</f>
        <v>1.46770012450736</v>
      </c>
      <c r="R180" s="0" t="n">
        <f aca="false">P180/D180</f>
        <v>0.00952491347293121</v>
      </c>
    </row>
    <row r="181" customFormat="false" ht="16" hidden="false" customHeight="false" outlineLevel="0" collapsed="false">
      <c r="A181" s="0" t="s">
        <v>228</v>
      </c>
      <c r="B181" s="0" t="str">
        <f aca="false">LEFT(A181,1)</f>
        <v>E</v>
      </c>
      <c r="C181" s="1" t="n">
        <v>44744.8</v>
      </c>
      <c r="D181" s="1" t="n">
        <v>1800.036</v>
      </c>
      <c r="E181" s="1" t="n">
        <v>42728.8264672248</v>
      </c>
      <c r="F181" s="1" t="n">
        <v>8.007169008255</v>
      </c>
      <c r="G181" s="1" t="n">
        <f aca="false">(C181-E181)*100/C181</f>
        <v>4.50549233156748</v>
      </c>
      <c r="H181" s="1" t="n">
        <f aca="false">F181/D181</f>
        <v>0.00444833826004313</v>
      </c>
      <c r="J181" s="0" t="n">
        <v>44395.4030889383</v>
      </c>
      <c r="K181" s="0" t="n">
        <v>16.0139679908752</v>
      </c>
      <c r="L181" s="1" t="n">
        <f aca="false">(C181-J181)*100/C181</f>
        <v>0.780865957746285</v>
      </c>
      <c r="M181" s="0" t="n">
        <f aca="false">K181/D181</f>
        <v>0.00889647095440049</v>
      </c>
      <c r="O181" s="0" t="n">
        <v>44214.3680881535</v>
      </c>
      <c r="P181" s="0" t="n">
        <v>11.126558303833</v>
      </c>
      <c r="Q181" s="7" t="n">
        <f aca="false">(C181-O181)*100/C181</f>
        <v>1.18546045986696</v>
      </c>
      <c r="R181" s="0" t="n">
        <f aca="false">P181/D181</f>
        <v>0.00618129765395415</v>
      </c>
    </row>
    <row r="182" customFormat="false" ht="16" hidden="false" customHeight="false" outlineLevel="0" collapsed="false">
      <c r="A182" s="0" t="s">
        <v>229</v>
      </c>
      <c r="B182" s="0" t="str">
        <f aca="false">LEFT(A182,1)</f>
        <v>E</v>
      </c>
      <c r="C182" s="1" t="n">
        <v>30652.601</v>
      </c>
      <c r="D182" s="1" t="n">
        <v>92.89</v>
      </c>
      <c r="E182" s="1" t="n">
        <v>29621.3209457023</v>
      </c>
      <c r="F182" s="1" t="n">
        <v>7.12503123283386</v>
      </c>
      <c r="G182" s="1" t="n">
        <f aca="false">(C182-E182)*100/C182</f>
        <v>3.36441287412347</v>
      </c>
      <c r="H182" s="1" t="n">
        <f aca="false">F182/D182</f>
        <v>0.0767039641816542</v>
      </c>
      <c r="J182" s="0" t="n">
        <v>30274.9753334763</v>
      </c>
      <c r="K182" s="0" t="n">
        <v>3.71509099006653</v>
      </c>
      <c r="L182" s="1" t="n">
        <f aca="false">(C182-J182)*100/C182</f>
        <v>1.23195309436771</v>
      </c>
      <c r="M182" s="0" t="n">
        <f aca="false">K182/D182</f>
        <v>0.0399945202935357</v>
      </c>
      <c r="O182" s="0" t="n">
        <v>30418.336638105</v>
      </c>
      <c r="P182" s="0" t="n">
        <v>6.47220802307129</v>
      </c>
      <c r="Q182" s="7" t="n">
        <f aca="false">(C182-O182)*100/C182</f>
        <v>0.764256063930658</v>
      </c>
      <c r="R182" s="0" t="n">
        <f aca="false">P182/D182</f>
        <v>0.0696760471856097</v>
      </c>
    </row>
    <row r="183" customFormat="false" ht="16" hidden="false" customHeight="false" outlineLevel="0" collapsed="false">
      <c r="A183" s="0" t="s">
        <v>230</v>
      </c>
      <c r="B183" s="0" t="str">
        <f aca="false">LEFT(A183,1)</f>
        <v>E</v>
      </c>
      <c r="C183" s="1" t="n">
        <v>31633.846</v>
      </c>
      <c r="D183" s="1" t="n">
        <v>88.309</v>
      </c>
      <c r="E183" s="1" t="n">
        <v>30636.716347798</v>
      </c>
      <c r="F183" s="1" t="n">
        <v>6.76379704475402</v>
      </c>
      <c r="G183" s="1" t="n">
        <f aca="false">(C183-E183)*100/C183</f>
        <v>3.15209744715202</v>
      </c>
      <c r="H183" s="1" t="n">
        <f aca="false">F183/D183</f>
        <v>0.076592386333828</v>
      </c>
      <c r="J183" s="0" t="n">
        <v>31302.5674122028</v>
      </c>
      <c r="K183" s="0" t="n">
        <v>6.60446500778198</v>
      </c>
      <c r="L183" s="1" t="n">
        <f aca="false">(C183-J183)*100/C183</f>
        <v>1.04722830033744</v>
      </c>
      <c r="M183" s="0" t="n">
        <f aca="false">K183/D183</f>
        <v>0.0747881304032656</v>
      </c>
      <c r="O183" s="0" t="n">
        <v>31348.9459633345</v>
      </c>
      <c r="P183" s="0" t="n">
        <v>3.87986993789673</v>
      </c>
      <c r="Q183" s="7" t="n">
        <f aca="false">(C183-O183)*100/C183</f>
        <v>0.900617764483844</v>
      </c>
      <c r="R183" s="0" t="n">
        <f aca="false">P183/D183</f>
        <v>0.0439351587935174</v>
      </c>
    </row>
    <row r="184" customFormat="false" ht="16" hidden="false" customHeight="false" outlineLevel="0" collapsed="false">
      <c r="A184" s="0" t="s">
        <v>231</v>
      </c>
      <c r="B184" s="0" t="str">
        <f aca="false">LEFT(A184,1)</f>
        <v>E</v>
      </c>
      <c r="C184" s="1" t="n">
        <v>36128.671</v>
      </c>
      <c r="D184" s="1" t="n">
        <v>185.491</v>
      </c>
      <c r="E184" s="1" t="n">
        <v>34775.6223529843</v>
      </c>
      <c r="F184" s="1" t="n">
        <v>6.67125511169433</v>
      </c>
      <c r="G184" s="1" t="n">
        <f aca="false">(C184-E184)*100/C184</f>
        <v>3.74508280975988</v>
      </c>
      <c r="H184" s="1" t="n">
        <f aca="false">F184/D184</f>
        <v>0.035965384367405</v>
      </c>
      <c r="J184" s="0" t="n">
        <v>35967.783865973</v>
      </c>
      <c r="K184" s="0" t="n">
        <v>17.2007501125336</v>
      </c>
      <c r="L184" s="1" t="n">
        <f aca="false">(C184-J184)*100/C184</f>
        <v>0.445317055883496</v>
      </c>
      <c r="M184" s="0" t="n">
        <f aca="false">K184/D184</f>
        <v>0.0927309147750218</v>
      </c>
      <c r="O184" s="0" t="n">
        <v>35856.7463898254</v>
      </c>
      <c r="P184" s="0" t="n">
        <v>8.65943026542664</v>
      </c>
      <c r="Q184" s="7" t="n">
        <f aca="false">(C184-O184)*100/C184</f>
        <v>0.752656000478389</v>
      </c>
      <c r="R184" s="0" t="n">
        <f aca="false">P184/D184</f>
        <v>0.0466838297568434</v>
      </c>
    </row>
    <row r="185" customFormat="false" ht="16" hidden="false" customHeight="false" outlineLevel="0" collapsed="false">
      <c r="A185" s="0" t="s">
        <v>232</v>
      </c>
      <c r="B185" s="0" t="str">
        <f aca="false">LEFT(A185,1)</f>
        <v>E</v>
      </c>
      <c r="C185" s="1" t="n">
        <v>32286.771</v>
      </c>
      <c r="D185" s="1" t="n">
        <v>90.402</v>
      </c>
      <c r="E185" s="1" t="n">
        <v>31252.27196133</v>
      </c>
      <c r="F185" s="1" t="n">
        <v>7.16026592254638</v>
      </c>
      <c r="G185" s="1" t="n">
        <f aca="false">(C185-E185)*100/C185</f>
        <v>3.20409569191667</v>
      </c>
      <c r="H185" s="1" t="n">
        <f aca="false">F185/D185</f>
        <v>0.079204729127081</v>
      </c>
      <c r="J185" s="0" t="n">
        <v>31948.6485509872</v>
      </c>
      <c r="K185" s="0" t="n">
        <v>5.37476372718811</v>
      </c>
      <c r="L185" s="1" t="n">
        <f aca="false">(C185-J185)*100/C185</f>
        <v>1.04724764521299</v>
      </c>
      <c r="M185" s="0" t="n">
        <f aca="false">K185/D185</f>
        <v>0.0594540356097001</v>
      </c>
      <c r="O185" s="0" t="n">
        <v>32099.2093291659</v>
      </c>
      <c r="P185" s="0" t="n">
        <v>5.84299683570862</v>
      </c>
      <c r="Q185" s="7" t="n">
        <f aca="false">(C185-O185)*100/C185</f>
        <v>0.580924214546138</v>
      </c>
      <c r="R185" s="0" t="n">
        <f aca="false">P185/D185</f>
        <v>0.0646334908045023</v>
      </c>
    </row>
    <row r="186" customFormat="false" ht="16" hidden="false" customHeight="false" outlineLevel="0" collapsed="false">
      <c r="A186" s="0" t="s">
        <v>233</v>
      </c>
      <c r="B186" s="0" t="str">
        <f aca="false">LEFT(A186,1)</f>
        <v>E</v>
      </c>
      <c r="C186" s="1" t="n">
        <v>44989.239</v>
      </c>
      <c r="D186" s="1" t="n">
        <v>134.619</v>
      </c>
      <c r="E186" s="1" t="n">
        <v>43081.1716580689</v>
      </c>
      <c r="F186" s="1" t="n">
        <v>8.8638482093811</v>
      </c>
      <c r="G186" s="1" t="n">
        <f aca="false">(C186-E186)*100/C186</f>
        <v>4.24116385238501</v>
      </c>
      <c r="H186" s="1" t="n">
        <f aca="false">F186/D186</f>
        <v>0.0658439611747309</v>
      </c>
      <c r="J186" s="0" t="n">
        <v>44728.1419382817</v>
      </c>
      <c r="K186" s="0" t="n">
        <v>18.9074420928955</v>
      </c>
      <c r="L186" s="1" t="n">
        <f aca="false">(C186-J186)*100/C186</f>
        <v>0.580354474807339</v>
      </c>
      <c r="M186" s="0" t="n">
        <f aca="false">K186/D186</f>
        <v>0.14045151199233</v>
      </c>
      <c r="O186" s="0" t="n">
        <v>44485.9738576789</v>
      </c>
      <c r="P186" s="0" t="n">
        <v>5.61994075775147</v>
      </c>
      <c r="Q186" s="7" t="n">
        <f aca="false">(C186-O186)*100/C186</f>
        <v>1.11863448572919</v>
      </c>
      <c r="R186" s="0" t="n">
        <f aca="false">P186/D186</f>
        <v>0.0417470101378815</v>
      </c>
    </row>
    <row r="187" customFormat="false" ht="16" hidden="false" customHeight="false" outlineLevel="0" collapsed="false">
      <c r="A187" s="0" t="s">
        <v>234</v>
      </c>
      <c r="B187" s="0" t="str">
        <f aca="false">LEFT(A187,1)</f>
        <v>E</v>
      </c>
      <c r="C187" s="1" t="n">
        <v>44420.265</v>
      </c>
      <c r="D187" s="1" t="n">
        <v>272.544</v>
      </c>
      <c r="E187" s="1" t="n">
        <v>42424.1448639813</v>
      </c>
      <c r="F187" s="1" t="n">
        <v>7.90456891059875</v>
      </c>
      <c r="G187" s="1" t="n">
        <f aca="false">(C187-E187)*100/C187</f>
        <v>4.4937150555466</v>
      </c>
      <c r="H187" s="1" t="n">
        <f aca="false">F187/D187</f>
        <v>0.0290029092939076</v>
      </c>
      <c r="J187" s="0" t="n">
        <v>44159.6692030352</v>
      </c>
      <c r="K187" s="0" t="n">
        <v>66.7630620002747</v>
      </c>
      <c r="L187" s="1" t="n">
        <f aca="false">(C187-J187)*100/C187</f>
        <v>0.586659708051655</v>
      </c>
      <c r="M187" s="0" t="n">
        <f aca="false">K187/D187</f>
        <v>0.244962508806925</v>
      </c>
      <c r="O187" s="0" t="n">
        <v>43967.8631266945</v>
      </c>
      <c r="P187" s="0" t="n">
        <v>7.15330195426941</v>
      </c>
      <c r="Q187" s="7" t="n">
        <f aca="false">(C187-O187)*100/C187</f>
        <v>1.01845829444177</v>
      </c>
      <c r="R187" s="0" t="n">
        <f aca="false">P187/D187</f>
        <v>0.0262464114207959</v>
      </c>
    </row>
    <row r="188" customFormat="false" ht="16" hidden="false" customHeight="false" outlineLevel="0" collapsed="false">
      <c r="A188" s="0" t="s">
        <v>235</v>
      </c>
      <c r="B188" s="0" t="str">
        <f aca="false">LEFT(A188,1)</f>
        <v>E</v>
      </c>
      <c r="C188" s="1" t="n">
        <v>32321.628</v>
      </c>
      <c r="D188" s="1" t="n">
        <v>87.029</v>
      </c>
      <c r="E188" s="1" t="n">
        <v>31384.9865978787</v>
      </c>
      <c r="F188" s="1" t="n">
        <v>7.44817686080932</v>
      </c>
      <c r="G188" s="1" t="n">
        <f aca="false">(C188-E188)*100/C188</f>
        <v>2.89787817037342</v>
      </c>
      <c r="H188" s="1" t="n">
        <f aca="false">F188/D188</f>
        <v>0.0855827007182585</v>
      </c>
      <c r="J188" s="0" t="n">
        <v>32087.537420188</v>
      </c>
      <c r="K188" s="0" t="n">
        <v>6.61943483352661</v>
      </c>
      <c r="L188" s="1" t="n">
        <f aca="false">(C188-J188)*100/C188</f>
        <v>0.724253678719312</v>
      </c>
      <c r="M188" s="0" t="n">
        <f aca="false">K188/D188</f>
        <v>0.0760601044884649</v>
      </c>
      <c r="O188" s="0" t="n">
        <v>32145.1129722857</v>
      </c>
      <c r="P188" s="0" t="n">
        <v>5.28423571586609</v>
      </c>
      <c r="Q188" s="7" t="n">
        <f aca="false">(C188-O188)*100/C188</f>
        <v>0.546120472998143</v>
      </c>
      <c r="R188" s="0" t="n">
        <f aca="false">P188/D188</f>
        <v>0.0607181021942811</v>
      </c>
    </row>
    <row r="189" customFormat="false" ht="16" hidden="false" customHeight="false" outlineLevel="0" collapsed="false">
      <c r="A189" s="0" t="s">
        <v>236</v>
      </c>
      <c r="B189" s="0" t="str">
        <f aca="false">LEFT(A189,1)</f>
        <v>E</v>
      </c>
      <c r="C189" s="1" t="n">
        <v>44395.01</v>
      </c>
      <c r="D189" s="1" t="n">
        <v>155.757</v>
      </c>
      <c r="E189" s="1" t="n">
        <v>42408.7698835481</v>
      </c>
      <c r="F189" s="1" t="n">
        <v>7.84686112403869</v>
      </c>
      <c r="G189" s="1" t="n">
        <f aca="false">(C189-E189)*100/C189</f>
        <v>4.47401659882924</v>
      </c>
      <c r="H189" s="1" t="n">
        <f aca="false">F189/D189</f>
        <v>0.0503788665937241</v>
      </c>
      <c r="J189" s="0" t="n">
        <v>44058.1203381161</v>
      </c>
      <c r="K189" s="0" t="n">
        <v>10.3110611438751</v>
      </c>
      <c r="L189" s="1" t="n">
        <f aca="false">(C189-J189)*100/C189</f>
        <v>0.758845784433654</v>
      </c>
      <c r="M189" s="0" t="n">
        <f aca="false">K189/D189</f>
        <v>0.0661996645022382</v>
      </c>
      <c r="O189" s="0" t="n">
        <v>43782.6713107508</v>
      </c>
      <c r="P189" s="0" t="n">
        <v>5.79678893089294</v>
      </c>
      <c r="Q189" s="7" t="n">
        <f aca="false">(C189-O189)*100/C189</f>
        <v>1.37929620749999</v>
      </c>
      <c r="R189" s="0" t="n">
        <f aca="false">P189/D189</f>
        <v>0.037216875844379</v>
      </c>
    </row>
    <row r="190" customFormat="false" ht="16" hidden="false" customHeight="false" outlineLevel="0" collapsed="false">
      <c r="A190" s="0" t="s">
        <v>237</v>
      </c>
      <c r="B190" s="0" t="str">
        <f aca="false">LEFT(A190,1)</f>
        <v>E</v>
      </c>
      <c r="C190" s="1" t="n">
        <v>44821.787</v>
      </c>
      <c r="D190" s="1" t="n">
        <v>193.657</v>
      </c>
      <c r="E190" s="1" t="n">
        <v>42843.1392363524</v>
      </c>
      <c r="F190" s="1" t="n">
        <v>8.62810611724853</v>
      </c>
      <c r="G190" s="1" t="n">
        <f aca="false">(C190-E190)*100/C190</f>
        <v>4.41447763706431</v>
      </c>
      <c r="H190" s="1" t="n">
        <f aca="false">F190/D190</f>
        <v>0.0445535463073812</v>
      </c>
      <c r="J190" s="0" t="n">
        <v>44479.7370674585</v>
      </c>
      <c r="K190" s="0" t="n">
        <v>14.1201121807098</v>
      </c>
      <c r="L190" s="1" t="n">
        <f aca="false">(C190-J190)*100/C190</f>
        <v>0.763133189092825</v>
      </c>
      <c r="M190" s="0" t="n">
        <f aca="false">K190/D190</f>
        <v>0.0729129965904142</v>
      </c>
      <c r="O190" s="0" t="n">
        <v>44289.7849436829</v>
      </c>
      <c r="P190" s="0" t="n">
        <v>7.81526398658752</v>
      </c>
      <c r="Q190" s="7" t="n">
        <f aca="false">(C190-O190)*100/C190</f>
        <v>1.18692736707962</v>
      </c>
      <c r="R190" s="0" t="n">
        <f aca="false">P190/D190</f>
        <v>0.0403562173667233</v>
      </c>
    </row>
    <row r="191" customFormat="false" ht="16" hidden="false" customHeight="false" outlineLevel="0" collapsed="false">
      <c r="A191" s="0" t="s">
        <v>238</v>
      </c>
      <c r="B191" s="0" t="str">
        <f aca="false">LEFT(A191,1)</f>
        <v>E</v>
      </c>
      <c r="C191" s="1" t="n">
        <v>44081.907</v>
      </c>
      <c r="D191" s="1" t="n">
        <v>870.574</v>
      </c>
      <c r="E191" s="1" t="n">
        <v>41695.4961267674</v>
      </c>
      <c r="F191" s="1" t="n">
        <v>9.18573403358459</v>
      </c>
      <c r="G191" s="1" t="n">
        <f aca="false">(C191-E191)*100/C191</f>
        <v>5.41358356668326</v>
      </c>
      <c r="H191" s="1" t="n">
        <f aca="false">F191/D191</f>
        <v>0.0105513535134114</v>
      </c>
      <c r="J191" s="0" t="n">
        <v>43545.8147868998</v>
      </c>
      <c r="K191" s="0" t="n">
        <v>17.4788770675659</v>
      </c>
      <c r="L191" s="1" t="n">
        <f aca="false">(C191-J191)*100/C191</f>
        <v>1.21612754434642</v>
      </c>
      <c r="M191" s="0" t="n">
        <f aca="false">K191/D191</f>
        <v>0.020077416816452</v>
      </c>
      <c r="O191" s="0" t="n">
        <v>43196.7117266713</v>
      </c>
      <c r="P191" s="0" t="n">
        <v>4.23908805847168</v>
      </c>
      <c r="Q191" s="7" t="n">
        <f aca="false">(C191-O191)*100/C191</f>
        <v>2.00806937260825</v>
      </c>
      <c r="R191" s="0" t="n">
        <f aca="false">P191/D191</f>
        <v>0.00486930238954033</v>
      </c>
    </row>
    <row r="192" customFormat="false" ht="16" hidden="false" customHeight="false" outlineLevel="0" collapsed="false">
      <c r="A192" s="0" t="s">
        <v>239</v>
      </c>
      <c r="B192" s="0" t="str">
        <f aca="false">LEFT(A192,1)</f>
        <v>E</v>
      </c>
      <c r="C192" s="1" t="n">
        <v>36615.969</v>
      </c>
      <c r="D192" s="1" t="n">
        <v>118.381</v>
      </c>
      <c r="E192" s="1" t="n">
        <v>35310.8085308522</v>
      </c>
      <c r="F192" s="1" t="n">
        <v>8.49769973754882</v>
      </c>
      <c r="G192" s="1" t="n">
        <f aca="false">(C192-E192)*100/C192</f>
        <v>3.56445699729481</v>
      </c>
      <c r="H192" s="1" t="n">
        <f aca="false">F192/D192</f>
        <v>0.0717826318205524</v>
      </c>
      <c r="J192" s="0" t="n">
        <v>36360.4460033078</v>
      </c>
      <c r="K192" s="0" t="n">
        <v>20.5826768875122</v>
      </c>
      <c r="L192" s="1" t="n">
        <f aca="false">(C192-J192)*100/C192</f>
        <v>0.697845786061907</v>
      </c>
      <c r="M192" s="0" t="n">
        <f aca="false">K192/D192</f>
        <v>0.173868077542107</v>
      </c>
      <c r="O192" s="0" t="n">
        <v>36171.0003346564</v>
      </c>
      <c r="P192" s="0" t="n">
        <v>7.38339710235596</v>
      </c>
      <c r="Q192" s="7" t="n">
        <f aca="false">(C192-O192)*100/C192</f>
        <v>1.21523116141924</v>
      </c>
      <c r="R192" s="0" t="n">
        <f aca="false">P192/D192</f>
        <v>0.0623697814882114</v>
      </c>
    </row>
    <row r="193" customFormat="false" ht="16" hidden="false" customHeight="false" outlineLevel="0" collapsed="false">
      <c r="A193" s="0" t="s">
        <v>240</v>
      </c>
      <c r="B193" s="0" t="str">
        <f aca="false">LEFT(A193,1)</f>
        <v>E</v>
      </c>
      <c r="C193" s="1" t="n">
        <v>46237.334</v>
      </c>
      <c r="D193" s="1" t="n">
        <v>134.942</v>
      </c>
      <c r="E193" s="1" t="n">
        <v>44250.1556807402</v>
      </c>
      <c r="F193" s="1" t="n">
        <v>8.48207092285156</v>
      </c>
      <c r="G193" s="1" t="n">
        <f aca="false">(C193-E193)*100/C193</f>
        <v>4.29777875874029</v>
      </c>
      <c r="H193" s="1" t="n">
        <f aca="false">F193/D193</f>
        <v>0.0628571602825774</v>
      </c>
      <c r="J193" s="0" t="n">
        <v>45873.3490540612</v>
      </c>
      <c r="K193" s="0" t="n">
        <v>18.5622658729553</v>
      </c>
      <c r="L193" s="1" t="n">
        <f aca="false">(C193-J193)*100/C193</f>
        <v>0.787210062627727</v>
      </c>
      <c r="M193" s="0" t="n">
        <f aca="false">K193/D193</f>
        <v>0.137557364445134</v>
      </c>
      <c r="O193" s="0" t="n">
        <v>45682.9408043403</v>
      </c>
      <c r="P193" s="0" t="n">
        <v>5.17133617401123</v>
      </c>
      <c r="Q193" s="7" t="n">
        <f aca="false">(C193-O193)*100/C193</f>
        <v>1.1990163525858</v>
      </c>
      <c r="R193" s="0" t="n">
        <f aca="false">P193/D193</f>
        <v>0.0383226584311128</v>
      </c>
    </row>
    <row r="194" customFormat="false" ht="16" hidden="false" customHeight="false" outlineLevel="0" collapsed="false">
      <c r="A194" s="0" t="s">
        <v>241</v>
      </c>
      <c r="B194" s="0" t="str">
        <f aca="false">LEFT(A194,1)</f>
        <v>E</v>
      </c>
      <c r="C194" s="1" t="n">
        <v>44094.674</v>
      </c>
      <c r="D194" s="1" t="n">
        <v>1036.494</v>
      </c>
      <c r="E194" s="1" t="n">
        <v>42118.0922745401</v>
      </c>
      <c r="F194" s="1" t="n">
        <v>7.9648859500885</v>
      </c>
      <c r="G194" s="1" t="n">
        <f aca="false">(C194-E194)*100/C194</f>
        <v>4.48258609522752</v>
      </c>
      <c r="H194" s="1" t="n">
        <f aca="false">F194/D194</f>
        <v>0.00768444964475289</v>
      </c>
      <c r="J194" s="0" t="n">
        <v>43826.5147307906</v>
      </c>
      <c r="K194" s="0" t="n">
        <v>23.4138741493225</v>
      </c>
      <c r="L194" s="1" t="n">
        <f aca="false">(C194-J194)*100/C194</f>
        <v>0.608144351423126</v>
      </c>
      <c r="M194" s="0" t="n">
        <f aca="false">K194/D194</f>
        <v>0.0225894931850281</v>
      </c>
      <c r="O194" s="0" t="n">
        <v>43598.1675613783</v>
      </c>
      <c r="P194" s="0" t="n">
        <v>6.0387749671936</v>
      </c>
      <c r="Q194" s="7" t="n">
        <f aca="false">(C194-O194)*100/C194</f>
        <v>1.1260009284154</v>
      </c>
      <c r="R194" s="0" t="n">
        <f aca="false">P194/D194</f>
        <v>0.00582615525723603</v>
      </c>
    </row>
    <row r="195" customFormat="false" ht="16" hidden="false" customHeight="false" outlineLevel="0" collapsed="false">
      <c r="A195" s="0" t="s">
        <v>242</v>
      </c>
      <c r="B195" s="0" t="str">
        <f aca="false">LEFT(A195,1)</f>
        <v>E</v>
      </c>
      <c r="C195" s="1" t="n">
        <v>36552.175</v>
      </c>
      <c r="D195" s="1" t="n">
        <v>117.266</v>
      </c>
      <c r="E195" s="1" t="n">
        <v>35148.7011710002</v>
      </c>
      <c r="F195" s="1" t="n">
        <v>7.70370316505432</v>
      </c>
      <c r="G195" s="1" t="n">
        <f aca="false">(C195-E195)*100/C195</f>
        <v>3.83964518937602</v>
      </c>
      <c r="H195" s="1" t="n">
        <f aca="false">F195/D195</f>
        <v>0.0656942606130875</v>
      </c>
      <c r="J195" s="0" t="n">
        <v>36268.7927144367</v>
      </c>
      <c r="K195" s="0" t="n">
        <v>7.601233959198</v>
      </c>
      <c r="L195" s="1" t="n">
        <f aca="false">(C195-J195)*100/C195</f>
        <v>0.775281595591345</v>
      </c>
      <c r="M195" s="0" t="n">
        <f aca="false">K195/D195</f>
        <v>0.0648204420650316</v>
      </c>
      <c r="O195" s="0" t="n">
        <v>36157.2867685549</v>
      </c>
      <c r="P195" s="0" t="n">
        <v>6.58992290496826</v>
      </c>
      <c r="Q195" s="7" t="n">
        <f aca="false">(C195-O195)*100/C195</f>
        <v>1.0803412695554</v>
      </c>
      <c r="R195" s="0" t="n">
        <f aca="false">P195/D195</f>
        <v>0.0561963647175504</v>
      </c>
    </row>
    <row r="196" customFormat="false" ht="16" hidden="false" customHeight="false" outlineLevel="0" collapsed="false">
      <c r="A196" s="0" t="s">
        <v>243</v>
      </c>
      <c r="B196" s="0" t="str">
        <f aca="false">LEFT(A196,1)</f>
        <v>E</v>
      </c>
      <c r="C196" s="1" t="n">
        <v>45371.416</v>
      </c>
      <c r="D196" s="1" t="n">
        <v>144.35</v>
      </c>
      <c r="E196" s="1" t="n">
        <v>42892.1746281757</v>
      </c>
      <c r="F196" s="1" t="n">
        <v>7.34834623336792</v>
      </c>
      <c r="G196" s="1" t="n">
        <f aca="false">(C196-E196)*100/C196</f>
        <v>5.4643244368311</v>
      </c>
      <c r="H196" s="1" t="n">
        <f aca="false">F196/D196</f>
        <v>0.0509064512183438</v>
      </c>
      <c r="J196" s="0" t="n">
        <v>44564.2276627391</v>
      </c>
      <c r="K196" s="0" t="n">
        <v>14.5895810127258</v>
      </c>
      <c r="L196" s="1" t="n">
        <f aca="false">(C196-J196)*100/C196</f>
        <v>1.77906798690371</v>
      </c>
      <c r="M196" s="0" t="n">
        <f aca="false">K196/D196</f>
        <v>0.101070876430383</v>
      </c>
      <c r="O196" s="0" t="n">
        <v>44276.0656458502</v>
      </c>
      <c r="P196" s="0" t="n">
        <v>6.06434798240662</v>
      </c>
      <c r="Q196" s="7" t="n">
        <f aca="false">(C196-O196)*100/C196</f>
        <v>2.41418595829109</v>
      </c>
      <c r="R196" s="0" t="n">
        <f aca="false">P196/D196</f>
        <v>0.0420114165736517</v>
      </c>
    </row>
    <row r="197" customFormat="false" ht="16" hidden="false" customHeight="false" outlineLevel="0" collapsed="false">
      <c r="A197" s="0" t="s">
        <v>244</v>
      </c>
      <c r="B197" s="0" t="str">
        <f aca="false">LEFT(A197,1)</f>
        <v>E</v>
      </c>
      <c r="C197" s="1" t="n">
        <v>32172.528</v>
      </c>
      <c r="D197" s="1" t="n">
        <v>29.822</v>
      </c>
      <c r="E197" s="1" t="n">
        <v>31349.0727936547</v>
      </c>
      <c r="F197" s="1" t="n">
        <v>8.61462783813476</v>
      </c>
      <c r="G197" s="1" t="n">
        <f aca="false">(C197-E197)*100/C197</f>
        <v>2.55949798643519</v>
      </c>
      <c r="H197" s="1" t="n">
        <f aca="false">F197/D197</f>
        <v>0.288868212666312</v>
      </c>
      <c r="J197" s="0" t="n">
        <v>31767.0280236892</v>
      </c>
      <c r="K197" s="0" t="n">
        <v>4.56242895126343</v>
      </c>
      <c r="L197" s="1" t="n">
        <f aca="false">(C197-J197)*100/C197</f>
        <v>1.2603920223827</v>
      </c>
      <c r="M197" s="0" t="n">
        <f aca="false">K197/D197</f>
        <v>0.152988697983483</v>
      </c>
      <c r="O197" s="0" t="n">
        <v>31891.7751944452</v>
      </c>
      <c r="P197" s="0" t="n">
        <v>1.58540320396423</v>
      </c>
      <c r="Q197" s="7" t="n">
        <f aca="false">(C197-O197)*100/C197</f>
        <v>0.872647637620392</v>
      </c>
      <c r="R197" s="0" t="n">
        <f aca="false">P197/D197</f>
        <v>0.0531622025338419</v>
      </c>
    </row>
    <row r="198" customFormat="false" ht="16" hidden="false" customHeight="false" outlineLevel="0" collapsed="false">
      <c r="A198" s="0" t="s">
        <v>245</v>
      </c>
      <c r="B198" s="0" t="str">
        <f aca="false">LEFT(A198,1)</f>
        <v>E</v>
      </c>
      <c r="C198" s="1" t="n">
        <v>45285.064</v>
      </c>
      <c r="D198" s="1" t="n">
        <v>194.249</v>
      </c>
      <c r="E198" s="1" t="n">
        <v>43760.2668731993</v>
      </c>
      <c r="F198" s="1" t="n">
        <v>9.07703399658203</v>
      </c>
      <c r="G198" s="1" t="n">
        <f aca="false">(C198-E198)*100/C198</f>
        <v>3.36710825185252</v>
      </c>
      <c r="H198" s="1" t="n">
        <f aca="false">F198/D198</f>
        <v>0.0467288583034251</v>
      </c>
      <c r="J198" s="0" t="n">
        <v>44846.3961260734</v>
      </c>
      <c r="K198" s="0" t="n">
        <v>13.275857925415</v>
      </c>
      <c r="L198" s="1" t="n">
        <f aca="false">(C198-J198)*100/C198</f>
        <v>0.968681139385285</v>
      </c>
      <c r="M198" s="0" t="n">
        <f aca="false">K198/D198</f>
        <v>0.0683445367822488</v>
      </c>
      <c r="O198" s="0" t="n">
        <v>44726.6369496451</v>
      </c>
      <c r="P198" s="0" t="n">
        <v>4.29845499992371</v>
      </c>
      <c r="Q198" s="7" t="n">
        <f aca="false">(C198-O198)*100/C198</f>
        <v>1.23313737693932</v>
      </c>
      <c r="R198" s="0" t="n">
        <f aca="false">P198/D198</f>
        <v>0.0221285823861317</v>
      </c>
    </row>
    <row r="199" customFormat="false" ht="16" hidden="false" customHeight="false" outlineLevel="0" collapsed="false">
      <c r="A199" s="0" t="s">
        <v>246</v>
      </c>
      <c r="B199" s="0" t="str">
        <f aca="false">LEFT(A199,1)</f>
        <v>E</v>
      </c>
      <c r="C199" s="1" t="n">
        <v>37182.105</v>
      </c>
      <c r="D199" s="1" t="n">
        <v>118.999</v>
      </c>
      <c r="E199" s="1" t="n">
        <v>36126.7205508146</v>
      </c>
      <c r="F199" s="1" t="n">
        <v>8.14682507514953</v>
      </c>
      <c r="G199" s="1" t="n">
        <f aca="false">(C199-E199)*100/C199</f>
        <v>2.83842038847828</v>
      </c>
      <c r="H199" s="1" t="n">
        <f aca="false">F199/D199</f>
        <v>0.0684612902221828</v>
      </c>
      <c r="J199" s="0" t="n">
        <v>36955.1422693132</v>
      </c>
      <c r="K199" s="0" t="n">
        <v>9.8904139995575</v>
      </c>
      <c r="L199" s="1" t="n">
        <f aca="false">(C199-J199)*100/C199</f>
        <v>0.610408503463712</v>
      </c>
      <c r="M199" s="0" t="n">
        <f aca="false">K199/D199</f>
        <v>0.0831134211174673</v>
      </c>
      <c r="O199" s="0" t="n">
        <v>36934.9794834656</v>
      </c>
      <c r="P199" s="0" t="n">
        <v>5.80356287956238</v>
      </c>
      <c r="Q199" s="7" t="n">
        <f aca="false">(C199-O199)*100/C199</f>
        <v>0.664635626558502</v>
      </c>
      <c r="R199" s="0" t="n">
        <f aca="false">P199/D199</f>
        <v>0.048769845793346</v>
      </c>
    </row>
    <row r="200" customFormat="false" ht="16" hidden="false" customHeight="false" outlineLevel="0" collapsed="false">
      <c r="A200" s="0" t="s">
        <v>247</v>
      </c>
      <c r="B200" s="0" t="str">
        <f aca="false">LEFT(A200,1)</f>
        <v>E</v>
      </c>
      <c r="C200" s="1" t="n">
        <v>36048.506</v>
      </c>
      <c r="D200" s="1" t="n">
        <v>127.074</v>
      </c>
      <c r="E200" s="1" t="n">
        <v>34747.8194211649</v>
      </c>
      <c r="F200" s="1" t="n">
        <v>8.16461420059204</v>
      </c>
      <c r="G200" s="1" t="n">
        <f aca="false">(C200-E200)*100/C200</f>
        <v>3.60815668431612</v>
      </c>
      <c r="H200" s="1" t="n">
        <f aca="false">F200/D200</f>
        <v>0.0642508632811751</v>
      </c>
      <c r="J200" s="0" t="n">
        <v>35715.6750499453</v>
      </c>
      <c r="K200" s="0" t="n">
        <v>12.2822751998901</v>
      </c>
      <c r="L200" s="1" t="n">
        <f aca="false">(C200-J200)*100/C200</f>
        <v>0.923286390994215</v>
      </c>
      <c r="M200" s="0" t="n">
        <f aca="false">K200/D200</f>
        <v>0.0966545099697038</v>
      </c>
      <c r="O200" s="0" t="n">
        <v>35554.250628726</v>
      </c>
      <c r="P200" s="0" t="n">
        <v>5.32428812980652</v>
      </c>
      <c r="Q200" s="7" t="n">
        <f aca="false">(C200-O200)*100/C200</f>
        <v>1.3710842032509</v>
      </c>
      <c r="R200" s="0" t="n">
        <f aca="false">P200/D200</f>
        <v>0.0418991149236391</v>
      </c>
    </row>
    <row r="201" customFormat="false" ht="16" hidden="false" customHeight="false" outlineLevel="0" collapsed="false">
      <c r="A201" s="0" t="s">
        <v>248</v>
      </c>
      <c r="B201" s="0" t="str">
        <f aca="false">LEFT(A201,1)</f>
        <v>E</v>
      </c>
      <c r="C201" s="1" t="n">
        <v>36281.698</v>
      </c>
      <c r="D201" s="1" t="n">
        <v>119.973</v>
      </c>
      <c r="E201" s="1" t="n">
        <v>35106.8881543409</v>
      </c>
      <c r="F201" s="1" t="n">
        <v>7.86215877532959</v>
      </c>
      <c r="G201" s="1" t="n">
        <f aca="false">(C201-E201)*100/C201</f>
        <v>3.23802332972149</v>
      </c>
      <c r="H201" s="1" t="n">
        <f aca="false">F201/D201</f>
        <v>0.0655327346597117</v>
      </c>
      <c r="J201" s="0" t="n">
        <v>36114.5704989697</v>
      </c>
      <c r="K201" s="0" t="n">
        <v>13.9314198493958</v>
      </c>
      <c r="L201" s="1" t="n">
        <f aca="false">(C201-J201)*100/C201</f>
        <v>0.46063858706479</v>
      </c>
      <c r="M201" s="0" t="n">
        <f aca="false">K201/D201</f>
        <v>0.116121292702489</v>
      </c>
      <c r="O201" s="0" t="n">
        <v>36073.9553337218</v>
      </c>
      <c r="P201" s="0" t="n">
        <v>6.86943411827087</v>
      </c>
      <c r="Q201" s="7" t="n">
        <f aca="false">(C201-O201)*100/C201</f>
        <v>0.572582535354943</v>
      </c>
      <c r="R201" s="0" t="n">
        <f aca="false">P201/D201</f>
        <v>0.0572581674065904</v>
      </c>
    </row>
    <row r="202" customFormat="false" ht="16" hidden="false" customHeight="false" outlineLevel="0" collapsed="false">
      <c r="A202" s="0" t="s">
        <v>249</v>
      </c>
      <c r="B202" s="0" t="str">
        <f aca="false">LEFT(A202,1)</f>
        <v>E</v>
      </c>
      <c r="C202" s="1" t="n">
        <v>32780.165</v>
      </c>
      <c r="D202" s="1" t="n">
        <v>19.783</v>
      </c>
      <c r="E202" s="1" t="n">
        <v>31868.7133433484</v>
      </c>
      <c r="F202" s="1" t="n">
        <v>8.6090919971466</v>
      </c>
      <c r="G202" s="1" t="n">
        <f aca="false">(C202-E202)*100/C202</f>
        <v>2.78049746440141</v>
      </c>
      <c r="H202" s="1" t="n">
        <f aca="false">F202/D202</f>
        <v>0.435176262303321</v>
      </c>
      <c r="J202" s="0" t="n">
        <v>32453.2299452761</v>
      </c>
      <c r="K202" s="0" t="n">
        <v>3.47018504142761</v>
      </c>
      <c r="L202" s="1" t="n">
        <f aca="false">(C202-J202)*100/C202</f>
        <v>0.997356342544005</v>
      </c>
      <c r="M202" s="0" t="n">
        <f aca="false">K202/D202</f>
        <v>0.175412477451732</v>
      </c>
      <c r="O202" s="0" t="n">
        <v>32497.3398942492</v>
      </c>
      <c r="P202" s="0" t="n">
        <v>1.67096018791199</v>
      </c>
      <c r="Q202" s="7" t="n">
        <f aca="false">(C202-O202)*100/C202</f>
        <v>0.862793417149765</v>
      </c>
      <c r="R202" s="0" t="n">
        <f aca="false">P202/D202</f>
        <v>0.0844644486635994</v>
      </c>
    </row>
    <row r="203" customFormat="false" ht="16" hidden="false" customHeight="false" outlineLevel="0" collapsed="false">
      <c r="A203" s="0" t="s">
        <v>250</v>
      </c>
      <c r="B203" s="0" t="str">
        <f aca="false">LEFT(A203,1)</f>
        <v>E</v>
      </c>
      <c r="C203" s="1" t="n">
        <v>44110.373</v>
      </c>
      <c r="D203" s="1" t="n">
        <v>155.662</v>
      </c>
      <c r="E203" s="1" t="n">
        <v>42146.9867396549</v>
      </c>
      <c r="F203" s="1" t="n">
        <v>8.0239520072937</v>
      </c>
      <c r="G203" s="1" t="n">
        <f aca="false">(C203-E203)*100/C203</f>
        <v>4.45107607760446</v>
      </c>
      <c r="H203" s="1" t="n">
        <f aca="false">F203/D203</f>
        <v>0.0515472755540447</v>
      </c>
      <c r="J203" s="0" t="n">
        <v>43368.9954386254</v>
      </c>
      <c r="K203" s="0" t="n">
        <v>15.9853181838989</v>
      </c>
      <c r="L203" s="1" t="n">
        <f aca="false">(C203-J203)*100/C203</f>
        <v>1.68073292278578</v>
      </c>
      <c r="M203" s="0" t="n">
        <f aca="false">K203/D203</f>
        <v>0.102692488750619</v>
      </c>
      <c r="O203" s="0" t="n">
        <v>43088.6579940577</v>
      </c>
      <c r="P203" s="0" t="n">
        <v>4.16899991035461</v>
      </c>
      <c r="Q203" s="7" t="n">
        <f aca="false">(C203-O203)*100/C203</f>
        <v>2.31626925018806</v>
      </c>
      <c r="R203" s="0" t="n">
        <f aca="false">P203/D203</f>
        <v>0.0267823869046692</v>
      </c>
    </row>
    <row r="204" customFormat="false" ht="16" hidden="false" customHeight="false" outlineLevel="0" collapsed="false">
      <c r="A204" s="0" t="s">
        <v>251</v>
      </c>
      <c r="B204" s="0" t="str">
        <f aca="false">LEFT(A204,1)</f>
        <v>E</v>
      </c>
      <c r="C204" s="1" t="n">
        <v>44500.213</v>
      </c>
      <c r="D204" s="1" t="n">
        <v>230.748</v>
      </c>
      <c r="E204" s="1" t="n">
        <v>42745.4520451711</v>
      </c>
      <c r="F204" s="1" t="n">
        <v>9.22661089897155</v>
      </c>
      <c r="G204" s="1" t="n">
        <f aca="false">(C204-E204)*100/C204</f>
        <v>3.94326417005892</v>
      </c>
      <c r="H204" s="1" t="n">
        <f aca="false">F204/D204</f>
        <v>0.0399856592428604</v>
      </c>
      <c r="J204" s="0" t="n">
        <v>44217.659230054</v>
      </c>
      <c r="K204" s="0" t="n">
        <v>14.3570160865784</v>
      </c>
      <c r="L204" s="1" t="n">
        <f aca="false">(C204-J204)*100/C204</f>
        <v>0.634949252818126</v>
      </c>
      <c r="M204" s="0" t="n">
        <f aca="false">K204/D204</f>
        <v>0.062219460565545</v>
      </c>
      <c r="O204" s="0" t="n">
        <v>43987.2743244975</v>
      </c>
      <c r="P204" s="0" t="n">
        <v>4.73751330375671</v>
      </c>
      <c r="Q204" s="7" t="n">
        <f aca="false">(C204-O204)*100/C204</f>
        <v>1.15266566365078</v>
      </c>
      <c r="R204" s="0" t="n">
        <f aca="false">P204/D204</f>
        <v>0.0205311131786915</v>
      </c>
    </row>
    <row r="205" customFormat="false" ht="16" hidden="false" customHeight="false" outlineLevel="0" collapsed="false">
      <c r="A205" s="0" t="s">
        <v>252</v>
      </c>
      <c r="B205" s="0" t="str">
        <f aca="false">LEFT(A205,1)</f>
        <v>E</v>
      </c>
      <c r="C205" s="1" t="n">
        <v>36311.013</v>
      </c>
      <c r="D205" s="1" t="n">
        <v>96.459</v>
      </c>
      <c r="E205" s="1" t="n">
        <v>35199.317720525</v>
      </c>
      <c r="F205" s="1" t="n">
        <v>9.61380767822265</v>
      </c>
      <c r="G205" s="1" t="n">
        <f aca="false">(C205-E205)*100/C205</f>
        <v>3.06159257929542</v>
      </c>
      <c r="H205" s="1" t="n">
        <f aca="false">F205/D205</f>
        <v>0.0996672957238065</v>
      </c>
      <c r="J205" s="0" t="n">
        <v>36087.0713484196</v>
      </c>
      <c r="K205" s="0" t="n">
        <v>8.58797216415405</v>
      </c>
      <c r="L205" s="1" t="n">
        <f aca="false">(C205-J205)*100/C205</f>
        <v>0.616732040993845</v>
      </c>
      <c r="M205" s="0" t="n">
        <f aca="false">K205/D205</f>
        <v>0.0890323574177013</v>
      </c>
      <c r="O205" s="0" t="n">
        <v>35995.7830938756</v>
      </c>
      <c r="P205" s="0" t="n">
        <v>5.27109813690185</v>
      </c>
      <c r="Q205" s="7" t="n">
        <f aca="false">(C205-O205)*100/C205</f>
        <v>0.868138562051106</v>
      </c>
      <c r="R205" s="0" t="n">
        <f aca="false">P205/D205</f>
        <v>0.0546459960905862</v>
      </c>
    </row>
    <row r="206" customFormat="false" ht="16" hidden="false" customHeight="false" outlineLevel="0" collapsed="false">
      <c r="A206" s="0" t="s">
        <v>253</v>
      </c>
      <c r="B206" s="0" t="str">
        <f aca="false">LEFT(A206,1)</f>
        <v>E</v>
      </c>
      <c r="C206" s="1" t="n">
        <v>44214.96</v>
      </c>
      <c r="D206" s="1" t="n">
        <v>382.233</v>
      </c>
      <c r="E206" s="1" t="n">
        <v>42242.9975141102</v>
      </c>
      <c r="F206" s="1" t="n">
        <v>8.67077612876892</v>
      </c>
      <c r="G206" s="1" t="n">
        <f aca="false">(C206-E206)*100/C206</f>
        <v>4.45994406845512</v>
      </c>
      <c r="H206" s="1" t="n">
        <f aca="false">F206/D206</f>
        <v>0.0226845304533332</v>
      </c>
      <c r="J206" s="0" t="n">
        <v>43874.1423361013</v>
      </c>
      <c r="K206" s="0" t="n">
        <v>14.3071699142456</v>
      </c>
      <c r="L206" s="1" t="n">
        <f aca="false">(C206-J206)*100/C206</f>
        <v>0.770819794700026</v>
      </c>
      <c r="M206" s="0" t="n">
        <f aca="false">K206/D206</f>
        <v>0.0374304937413714</v>
      </c>
      <c r="O206" s="0" t="n">
        <v>43618.312572025</v>
      </c>
      <c r="P206" s="0" t="n">
        <v>5.21405601501465</v>
      </c>
      <c r="Q206" s="7" t="n">
        <f aca="false">(C206-O206)*100/C206</f>
        <v>1.34942433053193</v>
      </c>
      <c r="R206" s="0" t="n">
        <f aca="false">P206/D206</f>
        <v>0.0136410409750457</v>
      </c>
    </row>
    <row r="207" customFormat="false" ht="16" hidden="false" customHeight="false" outlineLevel="0" collapsed="false">
      <c r="A207" s="0" t="s">
        <v>254</v>
      </c>
      <c r="B207" s="0" t="str">
        <f aca="false">LEFT(A207,1)</f>
        <v>E</v>
      </c>
      <c r="C207" s="1" t="n">
        <v>44759.008</v>
      </c>
      <c r="D207" s="1" t="n">
        <v>210.915</v>
      </c>
      <c r="E207" s="1" t="n">
        <v>43153.6017742273</v>
      </c>
      <c r="F207" s="1" t="n">
        <v>9.43845081329345</v>
      </c>
      <c r="G207" s="1" t="n">
        <f aca="false">(C207-E207)*100/C207</f>
        <v>3.58677794148766</v>
      </c>
      <c r="H207" s="1" t="n">
        <f aca="false">F207/D207</f>
        <v>0.044750021635699</v>
      </c>
      <c r="J207" s="0" t="n">
        <v>44350.1722973845</v>
      </c>
      <c r="K207" s="0" t="n">
        <v>14.2652781009674</v>
      </c>
      <c r="L207" s="1" t="n">
        <f aca="false">(C207-J207)*100/C207</f>
        <v>0.91341546849187</v>
      </c>
      <c r="M207" s="0" t="n">
        <f aca="false">K207/D207</f>
        <v>0.0676351994925321</v>
      </c>
      <c r="O207" s="0" t="n">
        <v>44227.6464477543</v>
      </c>
      <c r="P207" s="0" t="n">
        <v>4.81623601913452</v>
      </c>
      <c r="Q207" s="7" t="n">
        <f aca="false">(C207-O207)*100/C207</f>
        <v>1.18716114585413</v>
      </c>
      <c r="R207" s="0" t="n">
        <f aca="false">P207/D207</f>
        <v>0.0228349620422185</v>
      </c>
    </row>
    <row r="208" customFormat="false" ht="16" hidden="false" customHeight="false" outlineLevel="0" collapsed="false">
      <c r="A208" s="0" t="s">
        <v>255</v>
      </c>
      <c r="B208" s="0" t="str">
        <f aca="false">LEFT(A208,1)</f>
        <v>E</v>
      </c>
      <c r="C208" s="1" t="n">
        <v>36332.567</v>
      </c>
      <c r="D208" s="1" t="n">
        <v>107.884</v>
      </c>
      <c r="E208" s="1" t="n">
        <v>35383.7634368973</v>
      </c>
      <c r="F208" s="1" t="n">
        <v>9.97634983062744</v>
      </c>
      <c r="G208" s="1" t="n">
        <f aca="false">(C208-E208)*100/C208</f>
        <v>2.61144103333712</v>
      </c>
      <c r="H208" s="1" t="n">
        <f aca="false">F208/D208</f>
        <v>0.0924729323220073</v>
      </c>
      <c r="J208" s="0" t="n">
        <v>36066.9207984037</v>
      </c>
      <c r="K208" s="0" t="n">
        <v>8.78006315231323</v>
      </c>
      <c r="L208" s="1" t="n">
        <f aca="false">(C208-J208)*100/C208</f>
        <v>0.731151755933665</v>
      </c>
      <c r="M208" s="0" t="n">
        <f aca="false">K208/D208</f>
        <v>0.0813842937999447</v>
      </c>
      <c r="O208" s="0" t="n">
        <v>36053.6062048323</v>
      </c>
      <c r="P208" s="0" t="n">
        <v>5.23110699653626</v>
      </c>
      <c r="Q208" s="7" t="n">
        <f aca="false">(C208-O208)*100/C208</f>
        <v>0.767798199251169</v>
      </c>
      <c r="R208" s="0" t="n">
        <f aca="false">P208/D208</f>
        <v>0.0484882558723838</v>
      </c>
    </row>
    <row r="209" customFormat="false" ht="16" hidden="false" customHeight="false" outlineLevel="0" collapsed="false">
      <c r="A209" s="0" t="s">
        <v>256</v>
      </c>
      <c r="B209" s="0" t="str">
        <f aca="false">LEFT(A209,1)</f>
        <v>E</v>
      </c>
      <c r="C209" s="1" t="n">
        <v>31579.339</v>
      </c>
      <c r="D209" s="1" t="n">
        <v>14.805</v>
      </c>
      <c r="E209" s="1" t="n">
        <v>30761.9682077928</v>
      </c>
      <c r="F209" s="1" t="n">
        <v>8.93067979812622</v>
      </c>
      <c r="G209" s="1" t="n">
        <f aca="false">(C209-E209)*100/C209</f>
        <v>2.58830874264721</v>
      </c>
      <c r="H209" s="1" t="n">
        <f aca="false">F209/D209</f>
        <v>0.603220519967999</v>
      </c>
      <c r="J209" s="0" t="n">
        <v>31118.5781295902</v>
      </c>
      <c r="K209" s="0" t="n">
        <v>2.9734570980072</v>
      </c>
      <c r="L209" s="1" t="n">
        <f aca="false">(C209-J209)*100/C209</f>
        <v>1.45905799488004</v>
      </c>
      <c r="M209" s="0" t="n">
        <f aca="false">K209/D209</f>
        <v>0.200841411550638</v>
      </c>
      <c r="O209" s="0" t="n">
        <v>31251.0911785375</v>
      </c>
      <c r="P209" s="0" t="n">
        <v>2.16369104385376</v>
      </c>
      <c r="Q209" s="7" t="n">
        <f aca="false">(C209-O209)*100/C209</f>
        <v>1.03943854386075</v>
      </c>
      <c r="R209" s="0" t="n">
        <f aca="false">P209/D209</f>
        <v>0.146145967163375</v>
      </c>
    </row>
    <row r="210" customFormat="false" ht="16" hidden="false" customHeight="false" outlineLevel="0" collapsed="false">
      <c r="A210" s="0" t="s">
        <v>257</v>
      </c>
      <c r="B210" s="0" t="str">
        <f aca="false">LEFT(A210,1)</f>
        <v>E</v>
      </c>
      <c r="C210" s="1" t="n">
        <v>36097.536</v>
      </c>
      <c r="D210" s="1" t="n">
        <v>60.097</v>
      </c>
      <c r="E210" s="1" t="n">
        <v>35159.6713114556</v>
      </c>
      <c r="F210" s="1" t="n">
        <v>9.20022010803222</v>
      </c>
      <c r="G210" s="1" t="n">
        <f aca="false">(C210-E210)*100/C210</f>
        <v>2.59814046184317</v>
      </c>
      <c r="H210" s="1" t="n">
        <f aca="false">F210/D210</f>
        <v>0.153089507097396</v>
      </c>
      <c r="J210" s="0" t="n">
        <v>35898.8958445781</v>
      </c>
      <c r="K210" s="0" t="n">
        <v>4.75320482254028</v>
      </c>
      <c r="L210" s="1" t="n">
        <f aca="false">(C210-J210)*100/C210</f>
        <v>0.550287297786528</v>
      </c>
      <c r="M210" s="0" t="n">
        <f aca="false">K210/D210</f>
        <v>0.0790922146286883</v>
      </c>
      <c r="O210" s="0" t="n">
        <v>35796.0699573817</v>
      </c>
      <c r="P210" s="0" t="n">
        <v>2.67087721824646</v>
      </c>
      <c r="Q210" s="7" t="n">
        <f aca="false">(C210-O210)*100/C210</f>
        <v>0.835142993190182</v>
      </c>
      <c r="R210" s="0" t="n">
        <f aca="false">P210/D210</f>
        <v>0.0444427711574032</v>
      </c>
    </row>
    <row r="211" customFormat="false" ht="16" hidden="false" customHeight="false" outlineLevel="0" collapsed="false">
      <c r="A211" s="0" t="s">
        <v>258</v>
      </c>
      <c r="B211" s="0" t="str">
        <f aca="false">LEFT(A211,1)</f>
        <v>E</v>
      </c>
      <c r="C211" s="1" t="n">
        <v>45778.506</v>
      </c>
      <c r="D211" s="1" t="n">
        <v>127.51</v>
      </c>
      <c r="E211" s="1" t="n">
        <v>43993.0105166669</v>
      </c>
      <c r="F211" s="1" t="n">
        <v>9.13353419303894</v>
      </c>
      <c r="G211" s="1" t="n">
        <f aca="false">(C211-E211)*100/C211</f>
        <v>3.90029216622556</v>
      </c>
      <c r="H211" s="1" t="n">
        <f aca="false">F211/D211</f>
        <v>0.0716299442635004</v>
      </c>
      <c r="J211" s="0" t="n">
        <v>45366.6951029473</v>
      </c>
      <c r="K211" s="0" t="n">
        <v>8.57153582572937</v>
      </c>
      <c r="L211" s="1" t="n">
        <f aca="false">(C211-J211)*100/C211</f>
        <v>0.899572600846132</v>
      </c>
      <c r="M211" s="0" t="n">
        <f aca="false">K211/D211</f>
        <v>0.067222459616731</v>
      </c>
      <c r="O211" s="0" t="n">
        <v>45166.4329916912</v>
      </c>
      <c r="P211" s="0" t="n">
        <v>5.20243573188782</v>
      </c>
      <c r="Q211" s="7" t="n">
        <f aca="false">(C211-O211)*100/C211</f>
        <v>1.3370314188689</v>
      </c>
      <c r="R211" s="0" t="n">
        <f aca="false">P211/D211</f>
        <v>0.0408002174879446</v>
      </c>
    </row>
    <row r="212" customFormat="false" ht="16" hidden="false" customHeight="false" outlineLevel="0" collapsed="false">
      <c r="A212" s="0" t="s">
        <v>259</v>
      </c>
      <c r="B212" s="0" t="str">
        <f aca="false">LEFT(A212,1)</f>
        <v>E</v>
      </c>
      <c r="C212" s="1" t="n">
        <v>31436.856</v>
      </c>
      <c r="D212" s="1" t="n">
        <v>9.145</v>
      </c>
      <c r="E212" s="1" t="n">
        <v>30634.6806491299</v>
      </c>
      <c r="F212" s="1" t="n">
        <v>9.51344609260559</v>
      </c>
      <c r="G212" s="1" t="n">
        <f aca="false">(C212-E212)*100/C212</f>
        <v>2.5517034873656</v>
      </c>
      <c r="H212" s="1" t="n">
        <f aca="false">F212/D212</f>
        <v>1.04028934856267</v>
      </c>
      <c r="J212" s="0" t="n">
        <v>31003.2701719391</v>
      </c>
      <c r="K212" s="0" t="n">
        <v>2.86416411399841</v>
      </c>
      <c r="L212" s="1" t="n">
        <f aca="false">(C212-J212)*100/C212</f>
        <v>1.37922770667945</v>
      </c>
      <c r="M212" s="0" t="n">
        <f aca="false">K212/D212</f>
        <v>0.313194544997093</v>
      </c>
      <c r="O212" s="0" t="n">
        <v>31186.4080155327</v>
      </c>
      <c r="P212" s="0" t="n">
        <v>2.1035430431366</v>
      </c>
      <c r="Q212" s="7" t="n">
        <f aca="false">(C212-O212)*100/C212</f>
        <v>0.796669948379312</v>
      </c>
      <c r="R212" s="0" t="n">
        <f aca="false">P212/D212</f>
        <v>0.230021109145609</v>
      </c>
    </row>
    <row r="213" customFormat="false" ht="16" hidden="false" customHeight="false" outlineLevel="0" collapsed="false">
      <c r="A213" s="0" t="s">
        <v>260</v>
      </c>
      <c r="B213" s="0" t="str">
        <f aca="false">LEFT(A213,1)</f>
        <v>E</v>
      </c>
      <c r="C213" s="1" t="n">
        <v>36272.277</v>
      </c>
      <c r="D213" s="1" t="n">
        <v>69.334</v>
      </c>
      <c r="E213" s="1" t="n">
        <v>35130.3370506325</v>
      </c>
      <c r="F213" s="1" t="n">
        <v>8.7397780418396</v>
      </c>
      <c r="G213" s="1" t="n">
        <f aca="false">(C213-E213)*100/C213</f>
        <v>3.14824445503518</v>
      </c>
      <c r="H213" s="1" t="n">
        <f aca="false">F213/D213</f>
        <v>0.126053278937312</v>
      </c>
      <c r="J213" s="0" t="n">
        <v>35974.4861020887</v>
      </c>
      <c r="K213" s="0" t="n">
        <v>4.54056191444397</v>
      </c>
      <c r="L213" s="1" t="n">
        <f aca="false">(C213-J213)*100/C213</f>
        <v>0.820987604145361</v>
      </c>
      <c r="M213" s="0" t="n">
        <f aca="false">K213/D213</f>
        <v>0.0654882440713643</v>
      </c>
      <c r="O213" s="0" t="n">
        <v>35830.8243128279</v>
      </c>
      <c r="P213" s="0" t="n">
        <v>2.55995106697083</v>
      </c>
      <c r="Q213" s="7" t="n">
        <f aca="false">(C213-O213)*100/C213</f>
        <v>1.21705259135536</v>
      </c>
      <c r="R213" s="0" t="n">
        <f aca="false">P213/D213</f>
        <v>0.0369220161388471</v>
      </c>
    </row>
    <row r="214" customFormat="false" ht="16" hidden="false" customHeight="false" outlineLevel="0" collapsed="false">
      <c r="A214" s="0" t="s">
        <v>261</v>
      </c>
      <c r="B214" s="0" t="str">
        <f aca="false">LEFT(A214,1)</f>
        <v>E</v>
      </c>
      <c r="C214" s="1" t="n">
        <v>32520.048</v>
      </c>
      <c r="D214" s="1" t="n">
        <v>5.753</v>
      </c>
      <c r="E214" s="1" t="n">
        <v>31744.6340758854</v>
      </c>
      <c r="F214" s="1" t="n">
        <v>9.78031992912292</v>
      </c>
      <c r="G214" s="1" t="n">
        <f aca="false">(C214-E214)*100/C214</f>
        <v>2.38441814143263</v>
      </c>
      <c r="H214" s="1" t="n">
        <f aca="false">F214/D214</f>
        <v>1.70003822859776</v>
      </c>
      <c r="J214" s="0" t="n">
        <v>32140.6349536069</v>
      </c>
      <c r="K214" s="0" t="n">
        <v>3.21875500679016</v>
      </c>
      <c r="L214" s="1" t="n">
        <f aca="false">(C214-J214)*100/C214</f>
        <v>1.1667050626527</v>
      </c>
      <c r="M214" s="0" t="n">
        <f aca="false">K214/D214</f>
        <v>0.559491570796134</v>
      </c>
      <c r="O214" s="0" t="n">
        <v>32171.9061684849</v>
      </c>
      <c r="P214" s="0" t="n">
        <v>2.01724076271057</v>
      </c>
      <c r="Q214" s="7" t="n">
        <f aca="false">(C214-O214)*100/C214</f>
        <v>1.07054525723665</v>
      </c>
      <c r="R214" s="0" t="n">
        <f aca="false">P214/D214</f>
        <v>0.350641537060763</v>
      </c>
    </row>
    <row r="215" customFormat="false" ht="16" hidden="false" customHeight="false" outlineLevel="0" collapsed="false">
      <c r="A215" s="0" t="s">
        <v>262</v>
      </c>
      <c r="B215" s="0" t="str">
        <f aca="false">LEFT(A215,1)</f>
        <v>E</v>
      </c>
      <c r="C215" s="1" t="n">
        <v>31653.145</v>
      </c>
      <c r="D215" s="1" t="n">
        <v>2.941</v>
      </c>
      <c r="E215" s="1" t="n">
        <v>30839.9620373069</v>
      </c>
      <c r="F215" s="1" t="n">
        <v>9.33437895774841</v>
      </c>
      <c r="G215" s="1" t="n">
        <f aca="false">(C215-E215)*100/C215</f>
        <v>2.56904317941582</v>
      </c>
      <c r="H215" s="1" t="n">
        <f aca="false">F215/D215</f>
        <v>3.17387927839116</v>
      </c>
      <c r="J215" s="0" t="n">
        <v>31143.0085046562</v>
      </c>
      <c r="K215" s="0" t="n">
        <v>2.85587811470032</v>
      </c>
      <c r="L215" s="1" t="n">
        <f aca="false">(C215-J215)*100/C215</f>
        <v>1.61164552635689</v>
      </c>
      <c r="M215" s="0" t="n">
        <f aca="false">K215/D215</f>
        <v>0.971056822407452</v>
      </c>
      <c r="O215" s="0" t="n">
        <v>31276.6862776525</v>
      </c>
      <c r="P215" s="0" t="n">
        <v>1.9188551902771</v>
      </c>
      <c r="Q215" s="7" t="n">
        <f aca="false">(C215-O215)*100/C215</f>
        <v>1.18932485965442</v>
      </c>
      <c r="R215" s="0" t="n">
        <f aca="false">P215/D215</f>
        <v>0.652449911688915</v>
      </c>
    </row>
    <row r="216" customFormat="false" ht="16" hidden="false" customHeight="false" outlineLevel="0" collapsed="false">
      <c r="A216" s="0" t="s">
        <v>263</v>
      </c>
      <c r="B216" s="0" t="str">
        <f aca="false">LEFT(A216,1)</f>
        <v>E</v>
      </c>
      <c r="C216" s="1" t="n">
        <v>31420.073</v>
      </c>
      <c r="D216" s="1" t="n">
        <v>4.114</v>
      </c>
      <c r="E216" s="1" t="n">
        <v>30609.1789547923</v>
      </c>
      <c r="F216" s="1" t="n">
        <v>9.3697600364685</v>
      </c>
      <c r="G216" s="1" t="n">
        <f aca="false">(C216-E216)*100/C216</f>
        <v>2.58081528075285</v>
      </c>
      <c r="H216" s="1" t="n">
        <f aca="false">F216/D216</f>
        <v>2.27753039291894</v>
      </c>
      <c r="J216" s="0" t="n">
        <v>30937.3010722799</v>
      </c>
      <c r="K216" s="0" t="n">
        <v>2.94299793243408</v>
      </c>
      <c r="L216" s="1" t="n">
        <f aca="false">(C216-J216)*100/C216</f>
        <v>1.53650797603207</v>
      </c>
      <c r="M216" s="0" t="n">
        <f aca="false">K216/D216</f>
        <v>0.71536167536074</v>
      </c>
      <c r="O216" s="0" t="n">
        <v>30994.3403600234</v>
      </c>
      <c r="P216" s="0" t="n">
        <v>1.80090689659119</v>
      </c>
      <c r="Q216" s="7" t="n">
        <f aca="false">(C216-O216)*100/C216</f>
        <v>1.35497024458403</v>
      </c>
      <c r="R216" s="0" t="n">
        <f aca="false">P216/D216</f>
        <v>0.437750825617693</v>
      </c>
    </row>
    <row r="217" customFormat="false" ht="16" hidden="false" customHeight="false" outlineLevel="0" collapsed="false">
      <c r="A217" s="0" t="s">
        <v>264</v>
      </c>
      <c r="B217" s="0" t="str">
        <f aca="false">LEFT(A217,1)</f>
        <v>E</v>
      </c>
      <c r="C217" s="1" t="n">
        <v>30182.185</v>
      </c>
      <c r="D217" s="1" t="n">
        <v>5.281</v>
      </c>
      <c r="E217" s="1" t="n">
        <v>29585.9366295847</v>
      </c>
      <c r="F217" s="1" t="n">
        <v>9.59386801719665</v>
      </c>
      <c r="G217" s="1" t="n">
        <f aca="false">(C217-E217)*100/C217</f>
        <v>1.97549769976992</v>
      </c>
      <c r="H217" s="1" t="n">
        <f aca="false">F217/D217</f>
        <v>1.81667639030423</v>
      </c>
      <c r="J217" s="0" t="n">
        <v>29823.1019741743</v>
      </c>
      <c r="K217" s="0" t="n">
        <v>2.93259716033935</v>
      </c>
      <c r="L217" s="1" t="n">
        <f aca="false">(C217-J217)*100/C217</f>
        <v>1.18971845751288</v>
      </c>
      <c r="M217" s="0" t="n">
        <f aca="false">K217/D217</f>
        <v>0.555310956322544</v>
      </c>
      <c r="O217" s="0" t="n">
        <v>29914.14895746</v>
      </c>
      <c r="P217" s="0" t="n">
        <v>1.88746500015259</v>
      </c>
      <c r="Q217" s="7" t="n">
        <f aca="false">(C217-O217)*100/C217</f>
        <v>0.888060432138867</v>
      </c>
      <c r="R217" s="0" t="n">
        <f aca="false">P217/D217</f>
        <v>0.357406741176404</v>
      </c>
    </row>
    <row r="218" customFormat="false" ht="16" hidden="false" customHeight="false" outlineLevel="0" collapsed="false">
      <c r="A218" s="0" t="s">
        <v>265</v>
      </c>
      <c r="B218" s="0" t="str">
        <f aca="false">LEFT(A218,1)</f>
        <v>E</v>
      </c>
      <c r="C218" s="1" t="n">
        <v>37748.821</v>
      </c>
      <c r="D218" s="1" t="n">
        <v>61.914</v>
      </c>
      <c r="E218" s="1" t="n">
        <v>36829.8830655031</v>
      </c>
      <c r="F218" s="1" t="n">
        <v>10.1189887523651</v>
      </c>
      <c r="G218" s="1" t="n">
        <f aca="false">(C218-E218)*100/C218</f>
        <v>2.4343487032268</v>
      </c>
      <c r="H218" s="1" t="n">
        <f aca="false">F218/D218</f>
        <v>0.163436197828683</v>
      </c>
      <c r="J218" s="0" t="n">
        <v>37552.1328637242</v>
      </c>
      <c r="K218" s="0" t="n">
        <v>6.94500780105591</v>
      </c>
      <c r="L218" s="1" t="n">
        <f aca="false">(C218-J218)*100/C218</f>
        <v>0.521044448714718</v>
      </c>
      <c r="M218" s="0" t="n">
        <f aca="false">K218/D218</f>
        <v>0.112171848064346</v>
      </c>
      <c r="O218" s="0" t="n">
        <v>37456.987397071</v>
      </c>
      <c r="P218" s="0" t="n">
        <v>2.64403200149536</v>
      </c>
      <c r="Q218" s="7" t="n">
        <f aca="false">(C218-O218)*100/C218</f>
        <v>0.773093291917532</v>
      </c>
      <c r="R218" s="0" t="n">
        <f aca="false">P218/D218</f>
        <v>0.0427049132909416</v>
      </c>
    </row>
    <row r="219" customFormat="false" ht="16" hidden="false" customHeight="false" outlineLevel="0" collapsed="false">
      <c r="A219" s="0" t="s">
        <v>266</v>
      </c>
      <c r="B219" s="0" t="str">
        <f aca="false">LEFT(A219,1)</f>
        <v>E</v>
      </c>
      <c r="C219" s="1" t="n">
        <v>31246.651</v>
      </c>
      <c r="D219" s="1" t="n">
        <v>4.811</v>
      </c>
      <c r="E219" s="1" t="n">
        <v>30680.4771470845</v>
      </c>
      <c r="F219" s="1" t="n">
        <v>9.44227695465087</v>
      </c>
      <c r="G219" s="1" t="n">
        <f aca="false">(C219-E219)*100/C219</f>
        <v>1.81195051244212</v>
      </c>
      <c r="H219" s="1" t="n">
        <f aca="false">F219/D219</f>
        <v>1.9626433079715</v>
      </c>
      <c r="J219" s="0" t="n">
        <v>30843.1154205477</v>
      </c>
      <c r="K219" s="0" t="n">
        <v>2.60975384712219</v>
      </c>
      <c r="L219" s="1" t="n">
        <f aca="false">(C219-J219)*100/C219</f>
        <v>1.29145225660271</v>
      </c>
      <c r="M219" s="0" t="n">
        <f aca="false">K219/D219</f>
        <v>0.542455590754977</v>
      </c>
      <c r="O219" s="0" t="n">
        <v>30904.1258796703</v>
      </c>
      <c r="P219" s="0" t="n">
        <v>1.47593116760254</v>
      </c>
      <c r="Q219" s="7" t="n">
        <f aca="false">(C219-O219)*100/C219</f>
        <v>1.0961978623876</v>
      </c>
      <c r="R219" s="0" t="n">
        <f aca="false">P219/D219</f>
        <v>0.30678261642123</v>
      </c>
    </row>
    <row r="220" customFormat="false" ht="16" hidden="false" customHeight="false" outlineLevel="0" collapsed="false">
      <c r="A220" s="0" t="s">
        <v>267</v>
      </c>
      <c r="B220" s="0" t="str">
        <f aca="false">LEFT(A220,1)</f>
        <v>E</v>
      </c>
      <c r="C220" s="1" t="n">
        <v>30875.172</v>
      </c>
      <c r="D220" s="1" t="n">
        <v>3.104</v>
      </c>
      <c r="E220" s="1" t="n">
        <v>30122.9552243364</v>
      </c>
      <c r="F220" s="1" t="n">
        <v>8.67641615867614</v>
      </c>
      <c r="G220" s="1" t="n">
        <f aca="false">(C220-E220)*100/C220</f>
        <v>2.43631606542499</v>
      </c>
      <c r="H220" s="1" t="n">
        <f aca="false">F220/D220</f>
        <v>2.79523716452195</v>
      </c>
      <c r="J220" s="0" t="n">
        <v>30349.4536553742</v>
      </c>
      <c r="K220" s="0" t="n">
        <v>2.62256598472595</v>
      </c>
      <c r="L220" s="1" t="n">
        <f aca="false">(C220-J220)*100/C220</f>
        <v>1.70272199496025</v>
      </c>
      <c r="M220" s="0" t="n">
        <f aca="false">K220/D220</f>
        <v>0.844898835285423</v>
      </c>
      <c r="O220" s="0" t="n">
        <v>30439.566405412</v>
      </c>
      <c r="P220" s="0" t="n">
        <v>1.67410612106323</v>
      </c>
      <c r="Q220" s="7" t="n">
        <f aca="false">(C220-O220)*100/C220</f>
        <v>1.41086046285986</v>
      </c>
      <c r="R220" s="0" t="n">
        <f aca="false">P220/D220</f>
        <v>0.539338312198206</v>
      </c>
    </row>
    <row r="221" customFormat="false" ht="16" hidden="false" customHeight="false" outlineLevel="0" collapsed="false">
      <c r="A221" s="0" t="s">
        <v>268</v>
      </c>
      <c r="B221" s="0" t="str">
        <f aca="false">LEFT(A221,1)</f>
        <v>E</v>
      </c>
      <c r="C221" s="1" t="n">
        <v>36738.035</v>
      </c>
      <c r="D221" s="1" t="n">
        <v>23.972</v>
      </c>
      <c r="E221" s="1" t="n">
        <v>35734.3711394552</v>
      </c>
      <c r="F221" s="1" t="n">
        <v>11.3700220584869</v>
      </c>
      <c r="G221" s="1" t="n">
        <f aca="false">(C221-E221)*100/C221</f>
        <v>2.73194758659466</v>
      </c>
      <c r="H221" s="1" t="n">
        <f aca="false">F221/D221</f>
        <v>0.474304274090059</v>
      </c>
      <c r="J221" s="0" t="n">
        <v>36348.5667281095</v>
      </c>
      <c r="K221" s="0" t="n">
        <v>2.9641420841217</v>
      </c>
      <c r="L221" s="1" t="n">
        <f aca="false">(C221-J221)*100/C221</f>
        <v>1.06012276348061</v>
      </c>
      <c r="M221" s="0" t="n">
        <f aca="false">K221/D221</f>
        <v>0.12365017871357</v>
      </c>
      <c r="O221" s="0" t="n">
        <v>36317.8897164086</v>
      </c>
      <c r="P221" s="0" t="n">
        <v>1.91490006446838</v>
      </c>
      <c r="Q221" s="7" t="n">
        <f aca="false">(C221-O221)*100/C221</f>
        <v>1.14362481170113</v>
      </c>
      <c r="R221" s="0" t="n">
        <f aca="false">P221/D221</f>
        <v>0.0798806968324872</v>
      </c>
    </row>
    <row r="222" customFormat="false" ht="16" hidden="false" customHeight="false" outlineLevel="0" collapsed="false">
      <c r="A222" s="0" t="s">
        <v>269</v>
      </c>
      <c r="B222" s="0" t="str">
        <f aca="false">LEFT(A222,1)</f>
        <v>E</v>
      </c>
      <c r="C222" s="1" t="n">
        <v>32398.697</v>
      </c>
      <c r="D222" s="1" t="n">
        <v>1.966</v>
      </c>
      <c r="E222" s="1" t="n">
        <v>31758.8506448546</v>
      </c>
      <c r="F222" s="1" t="n">
        <v>9.87743210792541</v>
      </c>
      <c r="G222" s="1" t="n">
        <f aca="false">(C222-E222)*100/C222</f>
        <v>1.97491385269414</v>
      </c>
      <c r="H222" s="1" t="n">
        <f aca="false">F222/D222</f>
        <v>5.02412619935168</v>
      </c>
      <c r="J222" s="0" t="n">
        <v>32109.8934042438</v>
      </c>
      <c r="K222" s="0" t="n">
        <v>2.89936113357544</v>
      </c>
      <c r="L222" s="1" t="n">
        <f aca="false">(C222-J222)*100/C222</f>
        <v>0.891404971490794</v>
      </c>
      <c r="M222" s="0" t="n">
        <f aca="false">K222/D222</f>
        <v>1.47475133956024</v>
      </c>
      <c r="O222" s="0" t="n">
        <v>32207.9034960097</v>
      </c>
      <c r="P222" s="0" t="n">
        <v>1.79981184005737</v>
      </c>
      <c r="Q222" s="7" t="n">
        <f aca="false">(C222-O222)*100/C222</f>
        <v>0.588892522407094</v>
      </c>
      <c r="R222" s="0" t="n">
        <f aca="false">P222/D222</f>
        <v>0.915468891178725</v>
      </c>
    </row>
    <row r="223" customFormat="false" ht="16" hidden="false" customHeight="false" outlineLevel="0" collapsed="false">
      <c r="A223" s="0" t="s">
        <v>270</v>
      </c>
      <c r="B223" s="0" t="str">
        <f aca="false">LEFT(A223,1)</f>
        <v>E</v>
      </c>
      <c r="C223" s="1" t="n">
        <v>43927.935</v>
      </c>
      <c r="D223" s="1" t="n">
        <v>145.619</v>
      </c>
      <c r="E223" s="1" t="n">
        <v>42431.9138472023</v>
      </c>
      <c r="F223" s="1" t="n">
        <v>9.58886671066284</v>
      </c>
      <c r="G223" s="1" t="n">
        <f aca="false">(C223-E223)*100/C223</f>
        <v>3.40562594803899</v>
      </c>
      <c r="H223" s="1" t="n">
        <f aca="false">F223/D223</f>
        <v>0.0658490081010228</v>
      </c>
      <c r="J223" s="0" t="n">
        <v>43492.4126024538</v>
      </c>
      <c r="K223" s="0" t="n">
        <v>10.857718706131</v>
      </c>
      <c r="L223" s="1" t="n">
        <f aca="false">(C223-J223)*100/C223</f>
        <v>0.991447464002459</v>
      </c>
      <c r="M223" s="0" t="n">
        <f aca="false">K223/D223</f>
        <v>0.0745625138624148</v>
      </c>
      <c r="O223" s="0" t="n">
        <v>43301.1169643732</v>
      </c>
      <c r="P223" s="0" t="n">
        <v>2.60148787498474</v>
      </c>
      <c r="Q223" s="7" t="n">
        <f aca="false">(C223-O223)*100/C223</f>
        <v>1.42692351831889</v>
      </c>
      <c r="R223" s="0" t="n">
        <f aca="false">P223/D223</f>
        <v>0.0178650304904219</v>
      </c>
    </row>
    <row r="224" customFormat="false" ht="16" hidden="false" customHeight="false" outlineLevel="0" collapsed="false">
      <c r="A224" s="0" t="s">
        <v>271</v>
      </c>
      <c r="B224" s="0" t="str">
        <f aca="false">LEFT(A224,1)</f>
        <v>E</v>
      </c>
      <c r="C224" s="1" t="n">
        <v>43926.844</v>
      </c>
      <c r="D224" s="1" t="n">
        <v>165.852</v>
      </c>
      <c r="E224" s="1" t="n">
        <v>42527.0622879414</v>
      </c>
      <c r="F224" s="1" t="n">
        <v>9.00717520713806</v>
      </c>
      <c r="G224" s="1" t="n">
        <f aca="false">(C224-E224)*100/C224</f>
        <v>3.18662026358779</v>
      </c>
      <c r="H224" s="1" t="n">
        <f aca="false">F224/D224</f>
        <v>0.0543085112457978</v>
      </c>
      <c r="J224" s="0" t="n">
        <v>43309.8162738922</v>
      </c>
      <c r="K224" s="0" t="n">
        <v>15.976704120636</v>
      </c>
      <c r="L224" s="1" t="n">
        <f aca="false">(C224-J224)*100/C224</f>
        <v>1.40467119856767</v>
      </c>
      <c r="M224" s="0" t="n">
        <f aca="false">K224/D224</f>
        <v>0.0963310910970986</v>
      </c>
      <c r="O224" s="0" t="n">
        <v>43179.607976312</v>
      </c>
      <c r="P224" s="0" t="n">
        <v>4.3013870716095</v>
      </c>
      <c r="Q224" s="7" t="n">
        <f aca="false">(C224-O224)*100/C224</f>
        <v>1.70109198759653</v>
      </c>
      <c r="R224" s="0" t="n">
        <f aca="false">P224/D224</f>
        <v>0.0259350931650477</v>
      </c>
    </row>
    <row r="225" customFormat="false" ht="16" hidden="false" customHeight="false" outlineLevel="0" collapsed="false">
      <c r="A225" s="0" t="s">
        <v>272</v>
      </c>
      <c r="B225" s="0" t="str">
        <f aca="false">LEFT(A225,1)</f>
        <v>E</v>
      </c>
      <c r="C225" s="1" t="n">
        <v>36345.571</v>
      </c>
      <c r="D225" s="1" t="n">
        <v>25.14</v>
      </c>
      <c r="E225" s="1" t="n">
        <v>35396.3228498236</v>
      </c>
      <c r="F225" s="1" t="n">
        <v>11.269394159317</v>
      </c>
      <c r="G225" s="1" t="n">
        <f aca="false">(C225-E225)*100/C225</f>
        <v>2.611729913877</v>
      </c>
      <c r="H225" s="1" t="n">
        <f aca="false">F225/D225</f>
        <v>0.448265479686436</v>
      </c>
      <c r="J225" s="0" t="n">
        <v>35993.2481847187</v>
      </c>
      <c r="K225" s="0" t="n">
        <v>4.84602618217468</v>
      </c>
      <c r="L225" s="1" t="n">
        <f aca="false">(C225-J225)*100/C225</f>
        <v>0.969369322279387</v>
      </c>
      <c r="M225" s="0" t="n">
        <f aca="false">K225/D225</f>
        <v>0.192761582425405</v>
      </c>
      <c r="O225" s="0" t="n">
        <v>35798.3182269274</v>
      </c>
      <c r="P225" s="0" t="n">
        <v>2.30965924263</v>
      </c>
      <c r="Q225" s="7" t="n">
        <f aca="false">(C225-O225)*100/C225</f>
        <v>1.50569315054263</v>
      </c>
      <c r="R225" s="0" t="n">
        <f aca="false">P225/D225</f>
        <v>0.0918718871372317</v>
      </c>
    </row>
    <row r="226" customFormat="false" ht="16" hidden="false" customHeight="false" outlineLevel="0" collapsed="false">
      <c r="A226" s="0" t="s">
        <v>273</v>
      </c>
      <c r="B226" s="0" t="str">
        <f aca="false">LEFT(A226,1)</f>
        <v>E</v>
      </c>
      <c r="C226" s="1" t="n">
        <v>35783.781</v>
      </c>
      <c r="D226" s="1" t="n">
        <v>41.679</v>
      </c>
      <c r="E226" s="1" t="n">
        <v>34635.7263638745</v>
      </c>
      <c r="F226" s="1" t="n">
        <v>11.5892589092254</v>
      </c>
      <c r="G226" s="1" t="n">
        <f aca="false">(C226-E226)*100/C226</f>
        <v>3.20831003332349</v>
      </c>
      <c r="H226" s="1" t="n">
        <f aca="false">F226/D226</f>
        <v>0.278059908088615</v>
      </c>
      <c r="J226" s="0" t="n">
        <v>35256.5452053619</v>
      </c>
      <c r="K226" s="0" t="n">
        <v>3.62293791770935</v>
      </c>
      <c r="L226" s="1" t="n">
        <f aca="false">(C226-J226)*100/C226</f>
        <v>1.47339319631468</v>
      </c>
      <c r="M226" s="0" t="n">
        <f aca="false">K226/D226</f>
        <v>0.0869247802900586</v>
      </c>
      <c r="O226" s="0" t="n">
        <v>35186.8878599798</v>
      </c>
      <c r="P226" s="0" t="n">
        <v>1.89008903503418</v>
      </c>
      <c r="Q226" s="7" t="n">
        <f aca="false">(C226-O226)*100/C226</f>
        <v>1.66805497725399</v>
      </c>
      <c r="R226" s="0" t="n">
        <f aca="false">P226/D226</f>
        <v>0.0453487136215883</v>
      </c>
    </row>
    <row r="227" customFormat="false" ht="16" hidden="false" customHeight="false" outlineLevel="0" collapsed="false">
      <c r="A227" s="0" t="s">
        <v>274</v>
      </c>
      <c r="B227" s="0" t="str">
        <f aca="false">LEFT(A227,1)</f>
        <v>E</v>
      </c>
      <c r="C227" s="1" t="n">
        <v>35814.924</v>
      </c>
      <c r="D227" s="1" t="n">
        <v>27.72</v>
      </c>
      <c r="E227" s="1" t="n">
        <v>34604.3245173064</v>
      </c>
      <c r="F227" s="1" t="n">
        <v>11.0381298065185</v>
      </c>
      <c r="G227" s="1" t="n">
        <f aca="false">(C227-E227)*100/C227</f>
        <v>3.38015371104403</v>
      </c>
      <c r="H227" s="1" t="n">
        <f aca="false">F227/D227</f>
        <v>0.398200930971086</v>
      </c>
      <c r="J227" s="0" t="n">
        <v>35230.960671644</v>
      </c>
      <c r="K227" s="0" t="n">
        <v>3.25718569755554</v>
      </c>
      <c r="L227" s="1" t="n">
        <f aca="false">(C227-J227)*100/C227</f>
        <v>1.63050277129179</v>
      </c>
      <c r="M227" s="0" t="n">
        <f aca="false">K227/D227</f>
        <v>0.117503091542408</v>
      </c>
      <c r="O227" s="0" t="n">
        <v>35120.4327159713</v>
      </c>
      <c r="P227" s="0" t="n">
        <v>1.45716190338135</v>
      </c>
      <c r="Q227" s="7" t="n">
        <f aca="false">(C227-O227)*100/C227</f>
        <v>1.93911142748407</v>
      </c>
      <c r="R227" s="0" t="n">
        <f aca="false">P227/D227</f>
        <v>0.0525671682316504</v>
      </c>
    </row>
    <row r="228" customFormat="false" ht="16" hidden="false" customHeight="false" outlineLevel="0" collapsed="false">
      <c r="A228" s="0" t="s">
        <v>275</v>
      </c>
      <c r="B228" s="0" t="str">
        <f aca="false">LEFT(A228,1)</f>
        <v>E</v>
      </c>
      <c r="C228" s="1" t="n">
        <v>36927.245</v>
      </c>
      <c r="D228" s="1" t="n">
        <v>29.67</v>
      </c>
      <c r="E228" s="1" t="n">
        <v>36017.9625066308</v>
      </c>
      <c r="F228" s="1" t="n">
        <v>10.7188401222229</v>
      </c>
      <c r="G228" s="1" t="n">
        <f aca="false">(C228-E228)*100/C228</f>
        <v>2.46236212143419</v>
      </c>
      <c r="H228" s="1" t="n">
        <f aca="false">F228/D228</f>
        <v>0.361268625622612</v>
      </c>
      <c r="J228" s="0" t="n">
        <v>36616.6864739769</v>
      </c>
      <c r="K228" s="0" t="n">
        <v>3.37877297401428</v>
      </c>
      <c r="L228" s="1" t="n">
        <f aca="false">(C228-J228)*100/C228</f>
        <v>0.841001071222872</v>
      </c>
      <c r="M228" s="0" t="n">
        <f aca="false">K228/D228</f>
        <v>0.113878428514132</v>
      </c>
      <c r="O228" s="0" t="n">
        <v>36554.9592872586</v>
      </c>
      <c r="P228" s="0" t="n">
        <v>1.86321377754211</v>
      </c>
      <c r="Q228" s="7" t="n">
        <f aca="false">(C228-O228)*100/C228</f>
        <v>1.00815999877979</v>
      </c>
      <c r="R228" s="0" t="n">
        <f aca="false">P228/D228</f>
        <v>0.062797902849414</v>
      </c>
    </row>
    <row r="229" customFormat="false" ht="16" hidden="false" customHeight="false" outlineLevel="0" collapsed="false">
      <c r="A229" s="0" t="s">
        <v>276</v>
      </c>
      <c r="B229" s="0" t="str">
        <f aca="false">LEFT(A229,1)</f>
        <v>E</v>
      </c>
      <c r="C229" s="1" t="n">
        <v>44066.15</v>
      </c>
      <c r="D229" s="1" t="n">
        <v>140.147</v>
      </c>
      <c r="E229" s="1" t="n">
        <v>42203.8807032256</v>
      </c>
      <c r="F229" s="1" t="n">
        <v>10.221783876419</v>
      </c>
      <c r="G229" s="1" t="n">
        <f aca="false">(C229-E229)*100/C229</f>
        <v>4.22607669781544</v>
      </c>
      <c r="H229" s="1" t="n">
        <f aca="false">F229/D229</f>
        <v>0.0729361590074636</v>
      </c>
      <c r="J229" s="0" t="n">
        <v>43655.127677662</v>
      </c>
      <c r="K229" s="0" t="n">
        <v>10.0897889137268</v>
      </c>
      <c r="L229" s="1" t="n">
        <f aca="false">(C229-J229)*100/C229</f>
        <v>0.932739352854647</v>
      </c>
      <c r="M229" s="0" t="n">
        <f aca="false">K229/D229</f>
        <v>0.0719943267692267</v>
      </c>
      <c r="O229" s="0" t="n">
        <v>43238.3263591102</v>
      </c>
      <c r="P229" s="0" t="n">
        <v>4.80018472671509</v>
      </c>
      <c r="Q229" s="7" t="n">
        <f aca="false">(C229-O229)*100/C229</f>
        <v>1.87859307175639</v>
      </c>
      <c r="R229" s="0" t="n">
        <f aca="false">P229/D229</f>
        <v>0.0342510701386051</v>
      </c>
    </row>
    <row r="230" customFormat="false" ht="16" hidden="false" customHeight="false" outlineLevel="0" collapsed="false">
      <c r="A230" s="0" t="s">
        <v>277</v>
      </c>
      <c r="B230" s="0" t="str">
        <f aca="false">LEFT(A230,1)</f>
        <v>E</v>
      </c>
      <c r="C230" s="1" t="n">
        <v>31540.522</v>
      </c>
      <c r="D230" s="1" t="n">
        <v>1.636</v>
      </c>
      <c r="E230" s="1" t="n">
        <v>30875.4308371338</v>
      </c>
      <c r="F230" s="1" t="n">
        <v>3.57442688941955</v>
      </c>
      <c r="G230" s="1" t="n">
        <f aca="false">(C230-E230)*100/C230</f>
        <v>2.10868787417722</v>
      </c>
      <c r="H230" s="1" t="n">
        <f aca="false">F230/D230</f>
        <v>2.18485751187014</v>
      </c>
      <c r="J230" s="0" t="n">
        <v>31039.4894237178</v>
      </c>
      <c r="K230" s="0" t="n">
        <v>2.70725035667419</v>
      </c>
      <c r="L230" s="1" t="n">
        <f aca="false">(C230-J230)*100/C230</f>
        <v>1.58853609424141</v>
      </c>
      <c r="M230" s="0" t="n">
        <f aca="false">K230/D230</f>
        <v>1.65479850652457</v>
      </c>
      <c r="O230" s="0" t="n">
        <v>31119.5107459836</v>
      </c>
      <c r="P230" s="0" t="n">
        <v>1.95299196243286</v>
      </c>
      <c r="Q230" s="7" t="n">
        <f aca="false">(C230-O230)*100/C230</f>
        <v>1.3348265257511</v>
      </c>
      <c r="R230" s="0" t="n">
        <f aca="false">P230/D230</f>
        <v>1.19376036823525</v>
      </c>
    </row>
    <row r="231" customFormat="false" ht="16" hidden="false" customHeight="false" outlineLevel="0" collapsed="false">
      <c r="A231" s="0" t="s">
        <v>278</v>
      </c>
      <c r="B231" s="0" t="str">
        <f aca="false">LEFT(A231,1)</f>
        <v>E</v>
      </c>
      <c r="C231" s="1" t="n">
        <v>36869.33</v>
      </c>
      <c r="D231" s="1" t="n">
        <v>29.076</v>
      </c>
      <c r="E231" s="1" t="n">
        <v>36050.3566876696</v>
      </c>
      <c r="F231" s="1" t="n">
        <v>11.9419829845428</v>
      </c>
      <c r="G231" s="1" t="n">
        <f aca="false">(C231-E231)*100/C231</f>
        <v>2.22128612678994</v>
      </c>
      <c r="H231" s="1" t="n">
        <f aca="false">F231/D231</f>
        <v>0.410716157124185</v>
      </c>
      <c r="J231" s="0" t="n">
        <v>36627.3144588769</v>
      </c>
      <c r="K231" s="0" t="n">
        <v>3.25300788879394</v>
      </c>
      <c r="L231" s="1" t="n">
        <f aca="false">(C231-J231)*100/C231</f>
        <v>0.656414263896663</v>
      </c>
      <c r="M231" s="0" t="n">
        <f aca="false">K231/D231</f>
        <v>0.111879484413054</v>
      </c>
      <c r="O231" s="0" t="n">
        <v>36551.5130722487</v>
      </c>
      <c r="P231" s="0" t="n">
        <v>1.54200196266174</v>
      </c>
      <c r="Q231" s="7" t="n">
        <f aca="false">(C231-O231)*100/C231</f>
        <v>0.862008959076073</v>
      </c>
      <c r="R231" s="0" t="n">
        <f aca="false">P231/D231</f>
        <v>0.0530334971337785</v>
      </c>
    </row>
    <row r="232" customFormat="false" ht="16" hidden="false" customHeight="false" outlineLevel="0" collapsed="false">
      <c r="A232" s="0" t="s">
        <v>279</v>
      </c>
      <c r="B232" s="0" t="str">
        <f aca="false">LEFT(A232,1)</f>
        <v>E</v>
      </c>
      <c r="C232" s="1" t="n">
        <v>44234.283</v>
      </c>
      <c r="D232" s="1" t="n">
        <v>78.059</v>
      </c>
      <c r="E232" s="1" t="n">
        <v>42514.9831113234</v>
      </c>
      <c r="F232" s="1" t="n">
        <v>12.00368475914</v>
      </c>
      <c r="G232" s="1" t="n">
        <f aca="false">(C232-E232)*100/C232</f>
        <v>3.88680401731978</v>
      </c>
      <c r="H232" s="1" t="n">
        <f aca="false">F232/D232</f>
        <v>0.15377707579062</v>
      </c>
      <c r="J232" s="0" t="n">
        <v>43713.6873696909</v>
      </c>
      <c r="K232" s="0" t="n">
        <v>9.87944293022156</v>
      </c>
      <c r="L232" s="1" t="n">
        <f aca="false">(C232-J232)*100/C232</f>
        <v>1.17690532094559</v>
      </c>
      <c r="M232" s="0" t="n">
        <f aca="false">K232/D232</f>
        <v>0.126563790597132</v>
      </c>
      <c r="O232" s="0" t="n">
        <v>43536.3091279198</v>
      </c>
      <c r="P232" s="0" t="n">
        <v>3.66813707351685</v>
      </c>
      <c r="Q232" s="7" t="n">
        <f aca="false">(C232-O232)*100/C232</f>
        <v>1.57790253338164</v>
      </c>
      <c r="R232" s="0" t="n">
        <f aca="false">P232/D232</f>
        <v>0.0469918532586485</v>
      </c>
    </row>
    <row r="233" customFormat="false" ht="16" hidden="false" customHeight="false" outlineLevel="0" collapsed="false">
      <c r="A233" s="0" t="s">
        <v>280</v>
      </c>
      <c r="B233" s="0" t="str">
        <f aca="false">LEFT(A233,1)</f>
        <v>E</v>
      </c>
      <c r="C233" s="1" t="n">
        <v>43594.606</v>
      </c>
      <c r="D233" s="1" t="n">
        <v>135.385</v>
      </c>
      <c r="E233" s="1" t="n">
        <v>41714.2218592864</v>
      </c>
      <c r="F233" s="1" t="n">
        <v>12.8512139320373</v>
      </c>
      <c r="G233" s="1" t="n">
        <f aca="false">(C233-E233)*100/C233</f>
        <v>4.31334128977699</v>
      </c>
      <c r="H233" s="1" t="n">
        <f aca="false">F233/D233</f>
        <v>0.0949234696017823</v>
      </c>
      <c r="J233" s="0" t="n">
        <v>43004.9748706982</v>
      </c>
      <c r="K233" s="0" t="n">
        <v>8.92843699455261</v>
      </c>
      <c r="L233" s="1" t="n">
        <f aca="false">(C233-J233)*100/C233</f>
        <v>1.35253230480339</v>
      </c>
      <c r="M233" s="0" t="n">
        <f aca="false">K233/D233</f>
        <v>0.0659484949924483</v>
      </c>
      <c r="O233" s="0" t="n">
        <v>42728.3458716129</v>
      </c>
      <c r="P233" s="0" t="n">
        <v>4.52594900131226</v>
      </c>
      <c r="Q233" s="7" t="n">
        <f aca="false">(C233-O233)*100/C233</f>
        <v>1.98708098976068</v>
      </c>
      <c r="R233" s="0" t="n">
        <f aca="false">P233/D233</f>
        <v>0.0334302101511412</v>
      </c>
    </row>
    <row r="234" customFormat="false" ht="16" hidden="false" customHeight="false" outlineLevel="0" collapsed="false">
      <c r="A234" s="0" t="s">
        <v>281</v>
      </c>
      <c r="B234" s="0" t="str">
        <f aca="false">LEFT(A234,1)</f>
        <v>E</v>
      </c>
      <c r="C234" s="1" t="n">
        <v>33604.287</v>
      </c>
      <c r="D234" s="1" t="n">
        <v>0.905</v>
      </c>
      <c r="E234" s="1" t="n">
        <v>32777.6337723316</v>
      </c>
      <c r="F234" s="1" t="n">
        <v>3.67685413360595</v>
      </c>
      <c r="G234" s="1" t="n">
        <f aca="false">(C234-E234)*100/C234</f>
        <v>2.4599635983004</v>
      </c>
      <c r="H234" s="1" t="n">
        <f aca="false">F234/D234</f>
        <v>4.0628222470784</v>
      </c>
      <c r="J234" s="0" t="n">
        <v>32983.0740009651</v>
      </c>
      <c r="K234" s="0" t="n">
        <v>2.70459294319153</v>
      </c>
      <c r="L234" s="1" t="n">
        <f aca="false">(C234-J234)*100/C234</f>
        <v>1.84861234828435</v>
      </c>
      <c r="M234" s="0" t="n">
        <f aca="false">K234/D234</f>
        <v>2.9885004897144</v>
      </c>
      <c r="O234" s="0" t="n">
        <v>33215.0355551582</v>
      </c>
      <c r="P234" s="0" t="n">
        <v>1.62096214294434</v>
      </c>
      <c r="Q234" s="7" t="n">
        <f aca="false">(C234-O234)*100/C234</f>
        <v>1.15833865138049</v>
      </c>
      <c r="R234" s="0" t="n">
        <f aca="false">P234/D234</f>
        <v>1.79111838999374</v>
      </c>
    </row>
    <row r="235" customFormat="false" ht="16" hidden="false" customHeight="false" outlineLevel="0" collapsed="false">
      <c r="A235" s="0" t="s">
        <v>282</v>
      </c>
      <c r="B235" s="0" t="str">
        <f aca="false">LEFT(A235,1)</f>
        <v>E</v>
      </c>
      <c r="C235" s="1" t="n">
        <v>32856.685</v>
      </c>
      <c r="D235" s="1" t="n">
        <v>0.716</v>
      </c>
      <c r="E235" s="1" t="n">
        <v>32285.1909889913</v>
      </c>
      <c r="F235" s="1" t="n">
        <v>3.88119888305664</v>
      </c>
      <c r="G235" s="1" t="n">
        <f aca="false">(C235-E235)*100/C235</f>
        <v>1.73935383623971</v>
      </c>
      <c r="H235" s="1" t="n">
        <f aca="false">F235/D235</f>
        <v>5.42066883108469</v>
      </c>
      <c r="J235" s="0" t="n">
        <v>32400.5892461384</v>
      </c>
      <c r="K235" s="0" t="n">
        <v>2.5547308921814</v>
      </c>
      <c r="L235" s="1" t="n">
        <f aca="false">(C235-J235)*100/C235</f>
        <v>1.38813685513803</v>
      </c>
      <c r="M235" s="0" t="n">
        <f aca="false">K235/D235</f>
        <v>3.56805990528128</v>
      </c>
      <c r="O235" s="0" t="n">
        <v>32490.8816141959</v>
      </c>
      <c r="P235" s="0" t="n">
        <v>1.65441012382507</v>
      </c>
      <c r="Q235" s="7" t="n">
        <f aca="false">(C235-O235)*100/C235</f>
        <v>1.11333016646106</v>
      </c>
      <c r="R235" s="0" t="n">
        <f aca="false">P235/D235</f>
        <v>2.31062866456016</v>
      </c>
    </row>
    <row r="236" customFormat="false" ht="16" hidden="false" customHeight="false" outlineLevel="0" collapsed="false">
      <c r="A236" s="0" t="s">
        <v>283</v>
      </c>
      <c r="B236" s="0" t="str">
        <f aca="false">LEFT(A236,1)</f>
        <v>E</v>
      </c>
      <c r="C236" s="1" t="n">
        <v>37623.994</v>
      </c>
      <c r="D236" s="1" t="n">
        <v>3.009</v>
      </c>
      <c r="E236" s="1" t="n">
        <v>36801.3590758242</v>
      </c>
      <c r="F236" s="1" t="n">
        <v>6.31553411483764</v>
      </c>
      <c r="G236" s="1" t="n">
        <f aca="false">(C236-E236)*100/C236</f>
        <v>2.18646357474913</v>
      </c>
      <c r="H236" s="1" t="n">
        <f aca="false">F236/D236</f>
        <v>2.09888139409692</v>
      </c>
      <c r="J236" s="0" t="n">
        <v>37160.3295610413</v>
      </c>
      <c r="K236" s="0" t="n">
        <v>2.86582708358765</v>
      </c>
      <c r="L236" s="1" t="n">
        <f aca="false">(C236-J236)*100/C236</f>
        <v>1.23236368514907</v>
      </c>
      <c r="M236" s="0" t="n">
        <f aca="false">K236/D236</f>
        <v>0.952418439211581</v>
      </c>
      <c r="O236" s="0" t="n">
        <v>37178.0157902027</v>
      </c>
      <c r="P236" s="0" t="n">
        <v>1.47283697128296</v>
      </c>
      <c r="Q236" s="7" t="n">
        <f aca="false">(C236-O236)*100/C236</f>
        <v>1.18535583914156</v>
      </c>
      <c r="R236" s="0" t="n">
        <f aca="false">P236/D236</f>
        <v>0.489477225418066</v>
      </c>
    </row>
    <row r="237" customFormat="false" ht="16" hidden="false" customHeight="false" outlineLevel="0" collapsed="false">
      <c r="A237" s="0" t="s">
        <v>284</v>
      </c>
      <c r="B237" s="0" t="str">
        <f aca="false">LEFT(A237,1)</f>
        <v>E</v>
      </c>
      <c r="C237" s="1" t="n">
        <v>32775.827</v>
      </c>
      <c r="D237" s="1" t="n">
        <v>5.212</v>
      </c>
      <c r="E237" s="1" t="n">
        <v>32045.1995603678</v>
      </c>
      <c r="F237" s="1" t="n">
        <v>3.49084615707397</v>
      </c>
      <c r="G237" s="1" t="n">
        <f aca="false">(C237-E237)*100/C237</f>
        <v>2.22916553602811</v>
      </c>
      <c r="H237" s="1" t="n">
        <f aca="false">F237/D237</f>
        <v>0.669770943414039</v>
      </c>
      <c r="J237" s="0" t="n">
        <v>32304.3405543096</v>
      </c>
      <c r="K237" s="0" t="n">
        <v>2.66702604293823</v>
      </c>
      <c r="L237" s="1" t="n">
        <f aca="false">(C237-J237)*100/C237</f>
        <v>1.43851883795459</v>
      </c>
      <c r="M237" s="0" t="n">
        <f aca="false">K237/D237</f>
        <v>0.511708757279016</v>
      </c>
      <c r="O237" s="0" t="n">
        <v>32426.9086072429</v>
      </c>
      <c r="P237" s="0" t="n">
        <v>1.9598081111908</v>
      </c>
      <c r="Q237" s="7" t="n">
        <f aca="false">(C237-O237)*100/C237</f>
        <v>1.06456014903019</v>
      </c>
      <c r="R237" s="0" t="n">
        <f aca="false">P237/D237</f>
        <v>0.376018440366615</v>
      </c>
    </row>
    <row r="238" customFormat="false" ht="16" hidden="false" customHeight="false" outlineLevel="0" collapsed="false">
      <c r="A238" s="0" t="s">
        <v>285</v>
      </c>
      <c r="B238" s="0" t="str">
        <f aca="false">LEFT(A238,1)</f>
        <v>E</v>
      </c>
      <c r="C238" s="1" t="n">
        <v>36924.092</v>
      </c>
      <c r="D238" s="1" t="n">
        <v>2.205</v>
      </c>
      <c r="E238" s="1" t="n">
        <v>36149.4781461351</v>
      </c>
      <c r="F238" s="1" t="n">
        <v>4.42396712303161</v>
      </c>
      <c r="G238" s="1" t="n">
        <f aca="false">(C238-E238)*100/C238</f>
        <v>2.09785484735791</v>
      </c>
      <c r="H238" s="1" t="n">
        <f aca="false">F238/D238</f>
        <v>2.00633429615946</v>
      </c>
      <c r="J238" s="0" t="n">
        <v>36558.4196412733</v>
      </c>
      <c r="K238" s="0" t="n">
        <v>2.48369193077087</v>
      </c>
      <c r="L238" s="1" t="n">
        <f aca="false">(C238-J238)*100/C238</f>
        <v>0.990335412246958</v>
      </c>
      <c r="M238" s="0" t="n">
        <f aca="false">K238/D238</f>
        <v>1.12639089830879</v>
      </c>
      <c r="O238" s="0" t="n">
        <v>36475.8995316846</v>
      </c>
      <c r="P238" s="0" t="n">
        <v>2.11484289169311</v>
      </c>
      <c r="Q238" s="7" t="n">
        <f aca="false">(C238-O238)*100/C238</f>
        <v>1.21382123171888</v>
      </c>
      <c r="R238" s="0" t="n">
        <f aca="false">P238/D238</f>
        <v>0.95911242253656</v>
      </c>
    </row>
    <row r="239" customFormat="false" ht="16" hidden="false" customHeight="false" outlineLevel="0" collapsed="false">
      <c r="A239" s="0" t="s">
        <v>286</v>
      </c>
      <c r="B239" s="0" t="str">
        <f aca="false">LEFT(A239,1)</f>
        <v>E</v>
      </c>
      <c r="C239" s="1" t="n">
        <v>31205.66</v>
      </c>
      <c r="D239" s="1" t="n">
        <v>0.845</v>
      </c>
      <c r="E239" s="1" t="n">
        <v>30475.6353084535</v>
      </c>
      <c r="F239" s="1" t="n">
        <v>3.65749716758728</v>
      </c>
      <c r="G239" s="1" t="n">
        <f aca="false">(C239-E239)*100/C239</f>
        <v>2.33939833846328</v>
      </c>
      <c r="H239" s="1" t="n">
        <f aca="false">F239/D239</f>
        <v>4.32839901489619</v>
      </c>
      <c r="J239" s="0" t="n">
        <v>30667.6883452123</v>
      </c>
      <c r="K239" s="0" t="n">
        <v>2.61318826675415</v>
      </c>
      <c r="L239" s="1" t="n">
        <f aca="false">(C239-J239)*100/C239</f>
        <v>1.72395538113185</v>
      </c>
      <c r="M239" s="0" t="n">
        <f aca="false">K239/D239</f>
        <v>3.09253049320018</v>
      </c>
      <c r="O239" s="0" t="n">
        <v>30796.4306945594</v>
      </c>
      <c r="P239" s="0" t="n">
        <v>1.70968222618103</v>
      </c>
      <c r="Q239" s="7" t="n">
        <f aca="false">(C239-O239)*100/C239</f>
        <v>1.31139448882206</v>
      </c>
      <c r="R239" s="0" t="n">
        <f aca="false">P239/D239</f>
        <v>2.02329257536217</v>
      </c>
    </row>
    <row r="240" customFormat="false" ht="16" hidden="false" customHeight="false" outlineLevel="0" collapsed="false">
      <c r="A240" s="0" t="s">
        <v>287</v>
      </c>
      <c r="B240" s="0" t="str">
        <f aca="false">LEFT(A240,1)</f>
        <v>E</v>
      </c>
      <c r="C240" s="1" t="n">
        <v>31007.86</v>
      </c>
      <c r="D240" s="1" t="n">
        <v>1.791</v>
      </c>
      <c r="E240" s="1" t="n">
        <v>30099.2835635357</v>
      </c>
      <c r="F240" s="1" t="n">
        <v>3.62980604171752</v>
      </c>
      <c r="G240" s="1" t="n">
        <f aca="false">(C240-E240)*100/C240</f>
        <v>2.93014879602881</v>
      </c>
      <c r="H240" s="1" t="n">
        <f aca="false">F240/D240</f>
        <v>2.02669237393496</v>
      </c>
      <c r="J240" s="0" t="n">
        <v>30360.5481753239</v>
      </c>
      <c r="K240" s="0" t="n">
        <v>2.57524490356445</v>
      </c>
      <c r="L240" s="1" t="n">
        <f aca="false">(C240-J240)*100/C240</f>
        <v>2.08757335938727</v>
      </c>
      <c r="M240" s="0" t="n">
        <f aca="false">K240/D240</f>
        <v>1.43788101818227</v>
      </c>
      <c r="O240" s="0" t="n">
        <v>30513.40429858</v>
      </c>
      <c r="P240" s="0" t="n">
        <v>1.66005921363831</v>
      </c>
      <c r="Q240" s="7" t="n">
        <f aca="false">(C240-O240)*100/C240</f>
        <v>1.59461407984943</v>
      </c>
      <c r="R240" s="0" t="n">
        <f aca="false">P240/D240</f>
        <v>0.926889566520551</v>
      </c>
    </row>
    <row r="241" customFormat="false" ht="16" hidden="false" customHeight="false" outlineLevel="0" collapsed="false">
      <c r="A241" s="0" t="s">
        <v>288</v>
      </c>
      <c r="B241" s="0" t="str">
        <f aca="false">LEFT(A241,1)</f>
        <v>E</v>
      </c>
      <c r="C241" s="1" t="n">
        <v>30645.129</v>
      </c>
      <c r="D241" s="1" t="n">
        <v>1.549</v>
      </c>
      <c r="E241" s="1" t="n">
        <v>29787.5764717123</v>
      </c>
      <c r="F241" s="1" t="n">
        <v>3.47731375694274</v>
      </c>
      <c r="G241" s="1" t="n">
        <f aca="false">(C241-E241)*100/C241</f>
        <v>2.79833225139206</v>
      </c>
      <c r="H241" s="1" t="n">
        <f aca="false">F241/D241</f>
        <v>2.24487653772934</v>
      </c>
      <c r="J241" s="0" t="n">
        <v>29981.8420392748</v>
      </c>
      <c r="K241" s="0" t="n">
        <v>2.52586698532104</v>
      </c>
      <c r="L241" s="1" t="n">
        <f aca="false">(C241-J241)*100/C241</f>
        <v>2.16441236297364</v>
      </c>
      <c r="M241" s="0" t="n">
        <f aca="false">K241/D241</f>
        <v>1.63064363158234</v>
      </c>
      <c r="O241" s="0" t="n">
        <v>30146.5191746044</v>
      </c>
      <c r="P241" s="0" t="n">
        <v>1.79249835014343</v>
      </c>
      <c r="Q241" s="7" t="n">
        <f aca="false">(C241-O241)*100/C241</f>
        <v>1.62704430252387</v>
      </c>
      <c r="R241" s="0" t="n">
        <f aca="false">P241/D241</f>
        <v>1.15719712727142</v>
      </c>
    </row>
    <row r="242" customFormat="false" ht="16" hidden="false" customHeight="false" outlineLevel="0" collapsed="false">
      <c r="A242" s="0" t="s">
        <v>289</v>
      </c>
      <c r="B242" s="0" t="str">
        <f aca="false">LEFT(A242,1)</f>
        <v>E</v>
      </c>
      <c r="C242" s="1" t="n">
        <v>38560.535</v>
      </c>
      <c r="D242" s="1" t="n">
        <v>1.245</v>
      </c>
      <c r="E242" s="1" t="n">
        <v>37555.3419500421</v>
      </c>
      <c r="F242" s="1" t="n">
        <v>4.82549715042114</v>
      </c>
      <c r="G242" s="1" t="n">
        <f aca="false">(C242-E242)*100/C242</f>
        <v>2.60679228117012</v>
      </c>
      <c r="H242" s="1" t="n">
        <f aca="false">F242/D242</f>
        <v>3.87590132563947</v>
      </c>
      <c r="J242" s="0" t="n">
        <v>37931.0988473766</v>
      </c>
      <c r="K242" s="0" t="n">
        <v>2.85962271690369</v>
      </c>
      <c r="L242" s="1" t="n">
        <f aca="false">(C242-J242)*100/C242</f>
        <v>1.63233251982479</v>
      </c>
      <c r="M242" s="0" t="n">
        <f aca="false">K242/D242</f>
        <v>2.2968857163885</v>
      </c>
      <c r="O242" s="0" t="n">
        <v>37858.8218181517</v>
      </c>
      <c r="P242" s="0" t="n">
        <v>1.93415307998657</v>
      </c>
      <c r="Q242" s="7" t="n">
        <f aca="false">(C242-O242)*100/C242</f>
        <v>1.81977034770991</v>
      </c>
      <c r="R242" s="0" t="n">
        <f aca="false">P242/D242</f>
        <v>1.55353661043098</v>
      </c>
    </row>
    <row r="243" customFormat="false" ht="16" hidden="false" customHeight="false" outlineLevel="0" collapsed="false">
      <c r="A243" s="0" t="s">
        <v>290</v>
      </c>
      <c r="B243" s="0" t="str">
        <f aca="false">LEFT(A243,1)</f>
        <v>E</v>
      </c>
      <c r="C243" s="1" t="n">
        <v>35625.056</v>
      </c>
      <c r="D243" s="1" t="n">
        <v>1.749</v>
      </c>
      <c r="E243" s="1" t="n">
        <v>34679.3290471904</v>
      </c>
      <c r="F243" s="1" t="n">
        <v>4.30646610260009</v>
      </c>
      <c r="G243" s="1" t="n">
        <f aca="false">(C243-E243)*100/C243</f>
        <v>2.65466797528571</v>
      </c>
      <c r="H243" s="1" t="n">
        <f aca="false">F243/D243</f>
        <v>2.46224476992572</v>
      </c>
      <c r="J243" s="0" t="n">
        <v>35084.6160668417</v>
      </c>
      <c r="K243" s="0" t="n">
        <v>2.71982789039612</v>
      </c>
      <c r="L243" s="1" t="n">
        <f aca="false">(C243-J243)*100/C243</f>
        <v>1.51702198912555</v>
      </c>
      <c r="M243" s="0" t="n">
        <f aca="false">K243/D243</f>
        <v>1.5550759807868</v>
      </c>
      <c r="O243" s="0" t="n">
        <v>35066.0343233048</v>
      </c>
      <c r="P243" s="0" t="n">
        <v>1.68658208847046</v>
      </c>
      <c r="Q243" s="7" t="n">
        <f aca="false">(C243-O243)*100/C243</f>
        <v>1.56918118723855</v>
      </c>
      <c r="R243" s="0" t="n">
        <f aca="false">P243/D243</f>
        <v>0.964312228971103</v>
      </c>
    </row>
    <row r="244" customFormat="false" ht="16" hidden="false" customHeight="false" outlineLevel="0" collapsed="false">
      <c r="A244" s="0" t="s">
        <v>291</v>
      </c>
      <c r="B244" s="0" t="str">
        <f aca="false">LEFT(A244,1)</f>
        <v>E</v>
      </c>
      <c r="C244" s="1" t="n">
        <v>33255.596</v>
      </c>
      <c r="D244" s="1" t="n">
        <v>1.515</v>
      </c>
      <c r="E244" s="1" t="n">
        <v>32478.051426649</v>
      </c>
      <c r="F244" s="1" t="n">
        <v>3.71799802780151</v>
      </c>
      <c r="G244" s="1" t="n">
        <f aca="false">(C244-E244)*100/C244</f>
        <v>2.33808641815049</v>
      </c>
      <c r="H244" s="1" t="n">
        <f aca="false">F244/D244</f>
        <v>2.45412411076007</v>
      </c>
      <c r="J244" s="0" t="n">
        <v>32778.2298541772</v>
      </c>
      <c r="K244" s="0" t="n">
        <v>2.53705382347107</v>
      </c>
      <c r="L244" s="1" t="n">
        <f aca="false">(C244-J244)*100/C244</f>
        <v>1.43544606995716</v>
      </c>
      <c r="M244" s="0" t="n">
        <f aca="false">K244/D244</f>
        <v>1.67462298578948</v>
      </c>
      <c r="O244" s="0" t="n">
        <v>32925.8359432562</v>
      </c>
      <c r="P244" s="0" t="n">
        <v>1.72445011138916</v>
      </c>
      <c r="Q244" s="7" t="n">
        <f aca="false">(C244-O244)*100/C244</f>
        <v>0.991592683360026</v>
      </c>
      <c r="R244" s="0" t="n">
        <f aca="false">P244/D244</f>
        <v>1.13825089860671</v>
      </c>
    </row>
    <row r="245" customFormat="false" ht="16" hidden="false" customHeight="false" outlineLevel="0" collapsed="false">
      <c r="A245" s="0" t="s">
        <v>292</v>
      </c>
      <c r="B245" s="0" t="str">
        <f aca="false">LEFT(A245,1)</f>
        <v>E</v>
      </c>
      <c r="C245" s="1" t="n">
        <v>42908.98</v>
      </c>
      <c r="D245" s="1" t="n">
        <v>75.326</v>
      </c>
      <c r="E245" s="1" t="n">
        <v>41615.1140399897</v>
      </c>
      <c r="F245" s="1" t="n">
        <v>14.9503211975097</v>
      </c>
      <c r="G245" s="1" t="n">
        <f aca="false">(C245-E245)*100/C245</f>
        <v>3.01537337874334</v>
      </c>
      <c r="H245" s="1" t="n">
        <f aca="false">F245/D245</f>
        <v>0.19847491168401</v>
      </c>
      <c r="J245" s="0" t="n">
        <v>42308.2541900427</v>
      </c>
      <c r="K245" s="0" t="n">
        <v>2.9193913936615</v>
      </c>
      <c r="L245" s="1" t="n">
        <f aca="false">(C245-J245)*100/C245</f>
        <v>1.40000020964671</v>
      </c>
      <c r="M245" s="0" t="n">
        <f aca="false">K245/D245</f>
        <v>0.0387567558832475</v>
      </c>
      <c r="O245" s="0" t="n">
        <v>42232.7663479195</v>
      </c>
      <c r="P245" s="0" t="n">
        <v>1.70303106307983</v>
      </c>
      <c r="Q245" s="7" t="n">
        <f aca="false">(C245-O245)*100/C245</f>
        <v>1.5759257201651</v>
      </c>
      <c r="R245" s="0" t="n">
        <f aca="false">P245/D245</f>
        <v>0.0226088078894384</v>
      </c>
    </row>
    <row r="246" customFormat="false" ht="16" hidden="false" customHeight="false" outlineLevel="0" collapsed="false">
      <c r="A246" s="0" t="s">
        <v>293</v>
      </c>
      <c r="B246" s="0" t="str">
        <f aca="false">LEFT(A246,1)</f>
        <v>E</v>
      </c>
      <c r="C246" s="1" t="n">
        <v>36735.824</v>
      </c>
      <c r="D246" s="1" t="n">
        <v>1.872</v>
      </c>
      <c r="E246" s="1" t="n">
        <v>35976.8895554826</v>
      </c>
      <c r="F246" s="1" t="n">
        <v>4.4386932849884</v>
      </c>
      <c r="G246" s="1" t="n">
        <f aca="false">(C246-E246)*100/C246</f>
        <v>2.06592465305093</v>
      </c>
      <c r="H246" s="1" t="n">
        <f aca="false">F246/D246</f>
        <v>2.37109684027158</v>
      </c>
      <c r="J246" s="0" t="n">
        <v>36234.1060270727</v>
      </c>
      <c r="K246" s="0" t="n">
        <v>2.83230090141296</v>
      </c>
      <c r="L246" s="1" t="n">
        <f aca="false">(C246-J246)*100/C246</f>
        <v>1.36574579878036</v>
      </c>
      <c r="M246" s="0" t="n">
        <f aca="false">K246/D246</f>
        <v>1.51298125075479</v>
      </c>
      <c r="O246" s="0" t="n">
        <v>36208.3853381435</v>
      </c>
      <c r="P246" s="0" t="n">
        <v>1.66763305664063</v>
      </c>
      <c r="Q246" s="7" t="n">
        <f aca="false">(C246-O246)*100/C246</f>
        <v>1.43576107577316</v>
      </c>
      <c r="R246" s="0" t="n">
        <f aca="false">P246/D246</f>
        <v>0.890829624273838</v>
      </c>
    </row>
    <row r="247" customFormat="false" ht="16" hidden="false" customHeight="false" outlineLevel="0" collapsed="false">
      <c r="A247" s="0" t="s">
        <v>294</v>
      </c>
      <c r="B247" s="0" t="str">
        <f aca="false">LEFT(A247,1)</f>
        <v>E</v>
      </c>
      <c r="C247" s="1" t="n">
        <v>35461.693</v>
      </c>
      <c r="D247" s="1" t="n">
        <v>0.729</v>
      </c>
      <c r="E247" s="1" t="n">
        <v>34460.7922958125</v>
      </c>
      <c r="F247" s="1" t="n">
        <v>4.53279995918273</v>
      </c>
      <c r="G247" s="1" t="n">
        <f aca="false">(C247-E247)*100/C247</f>
        <v>2.82248426263095</v>
      </c>
      <c r="H247" s="1" t="n">
        <f aca="false">F247/D247</f>
        <v>6.21783259147151</v>
      </c>
      <c r="J247" s="0" t="n">
        <v>34799.6143531673</v>
      </c>
      <c r="K247" s="0" t="n">
        <v>2.90528392791748</v>
      </c>
      <c r="L247" s="1" t="n">
        <f aca="false">(C247-J247)*100/C247</f>
        <v>1.8670249241418</v>
      </c>
      <c r="M247" s="0" t="n">
        <f aca="false">K247/D247</f>
        <v>3.98530031264401</v>
      </c>
      <c r="O247" s="0" t="n">
        <v>34750.2446366955</v>
      </c>
      <c r="P247" s="0" t="n">
        <v>1.64349794387817</v>
      </c>
      <c r="Q247" s="7" t="n">
        <f aca="false">(C247-O247)*100/C247</f>
        <v>2.00624477603058</v>
      </c>
      <c r="R247" s="0" t="n">
        <f aca="false">P247/D247</f>
        <v>2.25445534139667</v>
      </c>
    </row>
    <row r="248" customFormat="false" ht="16" hidden="false" customHeight="false" outlineLevel="0" collapsed="false">
      <c r="A248" s="0" t="s">
        <v>295</v>
      </c>
      <c r="B248" s="0" t="str">
        <f aca="false">LEFT(A248,1)</f>
        <v>E</v>
      </c>
      <c r="C248" s="1" t="n">
        <v>36849.756</v>
      </c>
      <c r="D248" s="1" t="n">
        <v>8.96</v>
      </c>
      <c r="E248" s="1" t="n">
        <v>36060.2927851252</v>
      </c>
      <c r="F248" s="1" t="n">
        <v>4.43866610527038</v>
      </c>
      <c r="G248" s="1" t="n">
        <f aca="false">(C248-E248)*100/C248</f>
        <v>2.14238383254098</v>
      </c>
      <c r="H248" s="1" t="n">
        <f aca="false">F248/D248</f>
        <v>0.495386842106069</v>
      </c>
      <c r="J248" s="0" t="n">
        <v>36358.987379759</v>
      </c>
      <c r="K248" s="0" t="n">
        <v>2.62354493141174</v>
      </c>
      <c r="L248" s="1" t="n">
        <f aca="false">(C248-J248)*100/C248</f>
        <v>1.33180968753508</v>
      </c>
      <c r="M248" s="0" t="n">
        <f aca="false">K248/D248</f>
        <v>0.292806353952203</v>
      </c>
      <c r="O248" s="0" t="n">
        <v>36381.0790366967</v>
      </c>
      <c r="P248" s="0" t="n">
        <v>1.59443020820618</v>
      </c>
      <c r="Q248" s="7" t="n">
        <f aca="false">(C248-O248)*100/C248</f>
        <v>1.27185906822106</v>
      </c>
      <c r="R248" s="0" t="n">
        <f aca="false">P248/D248</f>
        <v>0.177949800023011</v>
      </c>
    </row>
    <row r="249" customFormat="false" ht="16" hidden="false" customHeight="false" outlineLevel="0" collapsed="false">
      <c r="A249" s="0" t="s">
        <v>296</v>
      </c>
      <c r="B249" s="0" t="str">
        <f aca="false">LEFT(A249,1)</f>
        <v>E</v>
      </c>
      <c r="C249" s="1" t="n">
        <v>44066.051</v>
      </c>
      <c r="D249" s="1" t="n">
        <v>37.344</v>
      </c>
      <c r="E249" s="1" t="n">
        <v>42919.2968099415</v>
      </c>
      <c r="F249" s="1" t="n">
        <v>15.2024567127227</v>
      </c>
      <c r="G249" s="1" t="n">
        <f aca="false">(C249-E249)*100/C249</f>
        <v>2.602352977031</v>
      </c>
      <c r="H249" s="1" t="n">
        <f aca="false">F249/D249</f>
        <v>0.407092349847973</v>
      </c>
      <c r="J249" s="0" t="n">
        <v>43359.3378722902</v>
      </c>
      <c r="K249" s="0" t="n">
        <v>3.18201613426208</v>
      </c>
      <c r="L249" s="1" t="n">
        <f aca="false">(C249-J249)*100/C249</f>
        <v>1.60375870238478</v>
      </c>
      <c r="M249" s="0" t="n">
        <f aca="false">K249/D249</f>
        <v>0.0852082298163583</v>
      </c>
      <c r="O249" s="0" t="n">
        <v>43254.9214100755</v>
      </c>
      <c r="P249" s="0" t="n">
        <v>1.54695081710815</v>
      </c>
      <c r="Q249" s="7" t="n">
        <f aca="false">(C249-O249)*100/C249</f>
        <v>1.84071313747732</v>
      </c>
      <c r="R249" s="0" t="n">
        <f aca="false">P249/D249</f>
        <v>0.041424347073376</v>
      </c>
    </row>
    <row r="250" customFormat="false" ht="16" hidden="false" customHeight="false" outlineLevel="0" collapsed="false">
      <c r="A250" s="0" t="s">
        <v>297</v>
      </c>
      <c r="B250" s="0" t="str">
        <f aca="false">LEFT(A250,1)</f>
        <v>E</v>
      </c>
      <c r="C250" s="1" t="n">
        <v>45163.82</v>
      </c>
      <c r="D250" s="1" t="n">
        <v>35.821</v>
      </c>
      <c r="E250" s="1" t="n">
        <v>44012.817178932</v>
      </c>
      <c r="F250" s="1" t="n">
        <v>16.6313169002532</v>
      </c>
      <c r="G250" s="1" t="n">
        <f aca="false">(C250-E250)*100/C250</f>
        <v>2.54850635103054</v>
      </c>
      <c r="H250" s="1" t="n">
        <f aca="false">F250/D250</f>
        <v>0.464289575954139</v>
      </c>
      <c r="J250" s="0" t="n">
        <v>44566.5641794429</v>
      </c>
      <c r="K250" s="0" t="n">
        <v>3.00503396987915</v>
      </c>
      <c r="L250" s="1" t="n">
        <f aca="false">(C250-J250)*100/C250</f>
        <v>1.3224209567683</v>
      </c>
      <c r="M250" s="0" t="n">
        <f aca="false">K250/D250</f>
        <v>0.0838902869791226</v>
      </c>
      <c r="O250" s="0" t="n">
        <v>44464.7998191089</v>
      </c>
      <c r="P250" s="0" t="n">
        <v>1.55183672904968</v>
      </c>
      <c r="Q250" s="7" t="n">
        <f aca="false">(C250-O250)*100/C250</f>
        <v>1.54774370478639</v>
      </c>
      <c r="R250" s="0" t="n">
        <f aca="false">P250/D250</f>
        <v>0.0433219823301885</v>
      </c>
    </row>
    <row r="251" customFormat="false" ht="16" hidden="false" customHeight="false" outlineLevel="0" collapsed="false">
      <c r="A251" s="0" t="s">
        <v>298</v>
      </c>
      <c r="B251" s="0" t="str">
        <f aca="false">LEFT(A251,1)</f>
        <v>E</v>
      </c>
      <c r="C251" s="1" t="n">
        <v>30902.536</v>
      </c>
      <c r="D251" s="1" t="n">
        <v>1.045</v>
      </c>
      <c r="E251" s="1" t="n">
        <v>30092.5355685929</v>
      </c>
      <c r="F251" s="1" t="n">
        <v>3.81942415237426</v>
      </c>
      <c r="G251" s="1" t="n">
        <f aca="false">(C251-E251)*100/C251</f>
        <v>2.62114549889077</v>
      </c>
      <c r="H251" s="1" t="n">
        <f aca="false">F251/D251</f>
        <v>3.65495134198494</v>
      </c>
      <c r="J251" s="0" t="n">
        <v>30248.0899449509</v>
      </c>
      <c r="K251" s="0" t="n">
        <v>2.41193890571594</v>
      </c>
      <c r="L251" s="1" t="n">
        <f aca="false">(C251-J251)*100/C251</f>
        <v>2.11777458992061</v>
      </c>
      <c r="M251" s="0" t="n">
        <f aca="false">K251/D251</f>
        <v>2.30807550786215</v>
      </c>
      <c r="O251" s="0" t="n">
        <v>30439.8046143737</v>
      </c>
      <c r="P251" s="0" t="n">
        <v>1.58834600448608</v>
      </c>
      <c r="Q251" s="7" t="n">
        <f aca="false">(C251-O251)*100/C251</f>
        <v>1.49738968227802</v>
      </c>
      <c r="R251" s="0" t="n">
        <f aca="false">P251/D251</f>
        <v>1.51994832965176</v>
      </c>
    </row>
    <row r="252" customFormat="false" ht="16" hidden="false" customHeight="false" outlineLevel="0" collapsed="false">
      <c r="A252" s="0" t="s">
        <v>299</v>
      </c>
      <c r="B252" s="0" t="str">
        <f aca="false">LEFT(A252,1)</f>
        <v>E</v>
      </c>
      <c r="C252" s="1" t="n">
        <v>37519.959</v>
      </c>
      <c r="D252" s="1" t="n">
        <v>1.035</v>
      </c>
      <c r="E252" s="1" t="n">
        <v>36878.3675070933</v>
      </c>
      <c r="F252" s="1" t="n">
        <v>4.55501294136047</v>
      </c>
      <c r="G252" s="1" t="n">
        <f aca="false">(C252-E252)*100/C252</f>
        <v>1.71000051707599</v>
      </c>
      <c r="H252" s="1" t="n">
        <f aca="false">F252/D252</f>
        <v>4.4009786873048</v>
      </c>
      <c r="J252" s="0" t="n">
        <v>37138.5996268767</v>
      </c>
      <c r="K252" s="0" t="n">
        <v>2.84957528114319</v>
      </c>
      <c r="L252" s="1" t="n">
        <f aca="false">(C252-J252)*100/C252</f>
        <v>1.01641735035826</v>
      </c>
      <c r="M252" s="0" t="n">
        <f aca="false">K252/D252</f>
        <v>2.7532128320224</v>
      </c>
      <c r="O252" s="0" t="n">
        <v>37142.8066106348</v>
      </c>
      <c r="P252" s="0" t="n">
        <v>1.62128496170044</v>
      </c>
      <c r="Q252" s="7" t="n">
        <f aca="false">(C252-O252)*100/C252</f>
        <v>1.00520469482703</v>
      </c>
      <c r="R252" s="0" t="n">
        <f aca="false">P252/D252</f>
        <v>1.56645890019366</v>
      </c>
    </row>
    <row r="253" customFormat="false" ht="16" hidden="false" customHeight="false" outlineLevel="0" collapsed="false">
      <c r="A253" s="0" t="s">
        <v>300</v>
      </c>
      <c r="B253" s="0" t="str">
        <f aca="false">LEFT(A253,1)</f>
        <v>E</v>
      </c>
      <c r="C253" s="1" t="n">
        <v>39813.145</v>
      </c>
      <c r="D253" s="1" t="n">
        <v>1800.026</v>
      </c>
      <c r="E253" s="1" t="n">
        <v>38352.8108878173</v>
      </c>
      <c r="F253" s="1" t="n">
        <v>6.70003199577331</v>
      </c>
      <c r="G253" s="1" t="n">
        <f aca="false">(C253-E253)*100/C253</f>
        <v>3.66796974261314</v>
      </c>
      <c r="H253" s="1" t="n">
        <f aca="false">F253/D253</f>
        <v>0.00372218623273959</v>
      </c>
      <c r="J253" s="0" t="n">
        <v>39659.9778545534</v>
      </c>
      <c r="K253" s="0" t="n">
        <v>12.9253780841827</v>
      </c>
      <c r="L253" s="1" t="n">
        <f aca="false">(C253-J253)*100/C253</f>
        <v>0.384715011704368</v>
      </c>
      <c r="M253" s="0" t="n">
        <f aca="false">K253/D253</f>
        <v>0.00718066188165212</v>
      </c>
      <c r="O253" s="0" t="n">
        <v>39725.7433753269</v>
      </c>
      <c r="P253" s="0" t="n">
        <v>12.8670408725739</v>
      </c>
      <c r="Q253" s="7" t="n">
        <f aca="false">(C253-O253)*100/C253</f>
        <v>0.219529566612066</v>
      </c>
      <c r="R253" s="0" t="n">
        <f aca="false">P253/D253</f>
        <v>0.00714825278777854</v>
      </c>
    </row>
    <row r="254" customFormat="false" ht="16" hidden="false" customHeight="false" outlineLevel="0" collapsed="false">
      <c r="A254" s="0" t="s">
        <v>301</v>
      </c>
      <c r="B254" s="0" t="str">
        <f aca="false">LEFT(A254,1)</f>
        <v>E</v>
      </c>
      <c r="C254" s="1" t="n">
        <v>39240.756</v>
      </c>
      <c r="D254" s="1" t="n">
        <v>128.826</v>
      </c>
      <c r="E254" s="1" t="n">
        <v>37117.9883352035</v>
      </c>
      <c r="F254" s="1" t="n">
        <v>6.01142191886901</v>
      </c>
      <c r="G254" s="1" t="n">
        <f aca="false">(C254-E254)*100/C254</f>
        <v>5.40959930740503</v>
      </c>
      <c r="H254" s="1" t="n">
        <f aca="false">F254/D254</f>
        <v>0.0466631108539348</v>
      </c>
      <c r="J254" s="0" t="n">
        <v>38942.5946140093</v>
      </c>
      <c r="K254" s="0" t="n">
        <v>19.9449379444122</v>
      </c>
      <c r="L254" s="1" t="n">
        <f aca="false">(C254-J254)*100/C254</f>
        <v>0.759825794362101</v>
      </c>
      <c r="M254" s="0" t="n">
        <f aca="false">K254/D254</f>
        <v>0.154820750038131</v>
      </c>
      <c r="O254" s="0" t="n">
        <v>38984.6397120269</v>
      </c>
      <c r="P254" s="0" t="n">
        <v>31.1594300270081</v>
      </c>
      <c r="Q254" s="7" t="n">
        <f aca="false">(C254-O254)*100/C254</f>
        <v>0.652679290819835</v>
      </c>
      <c r="R254" s="0" t="n">
        <f aca="false">P254/D254</f>
        <v>0.241872215445702</v>
      </c>
    </row>
    <row r="255" customFormat="false" ht="16" hidden="false" customHeight="false" outlineLevel="0" collapsed="false">
      <c r="A255" s="0" t="s">
        <v>302</v>
      </c>
      <c r="B255" s="0" t="str">
        <f aca="false">LEFT(A255,1)</f>
        <v>E</v>
      </c>
      <c r="C255" s="1" t="n">
        <v>40731.675</v>
      </c>
      <c r="D255" s="1" t="n">
        <v>182.438</v>
      </c>
      <c r="E255" s="1" t="n">
        <v>39086.8554637587</v>
      </c>
      <c r="F255" s="1" t="n">
        <v>6.21072673797607</v>
      </c>
      <c r="G255" s="1" t="n">
        <f aca="false">(C255-E255)*100/C255</f>
        <v>4.03818290370161</v>
      </c>
      <c r="H255" s="1" t="n">
        <f aca="false">F255/D255</f>
        <v>0.0340429446605207</v>
      </c>
      <c r="J255" s="0" t="n">
        <v>40569.4736846611</v>
      </c>
      <c r="K255" s="0" t="n">
        <v>16.3323922157288</v>
      </c>
      <c r="L255" s="1" t="n">
        <f aca="false">(C255-J255)*100/C255</f>
        <v>0.398219114089812</v>
      </c>
      <c r="M255" s="0" t="n">
        <f aca="false">K255/D255</f>
        <v>0.0895229733702889</v>
      </c>
      <c r="O255" s="0" t="n">
        <v>40674.1200174278</v>
      </c>
      <c r="P255" s="0" t="n">
        <v>13.4648931026459</v>
      </c>
      <c r="Q255" s="7" t="n">
        <f aca="false">(C255-O255)*100/C255</f>
        <v>0.141302763935503</v>
      </c>
      <c r="R255" s="0" t="n">
        <f aca="false">P255/D255</f>
        <v>0.0738053097635683</v>
      </c>
    </row>
    <row r="256" customFormat="false" ht="16" hidden="false" customHeight="false" outlineLevel="0" collapsed="false">
      <c r="A256" s="0" t="s">
        <v>303</v>
      </c>
      <c r="B256" s="0" t="str">
        <f aca="false">LEFT(A256,1)</f>
        <v>E</v>
      </c>
      <c r="C256" s="1" t="n">
        <v>57228.172</v>
      </c>
      <c r="D256" s="1" t="n">
        <v>274.868</v>
      </c>
      <c r="E256" s="1" t="n">
        <v>54085.8236976224</v>
      </c>
      <c r="F256" s="1" t="n">
        <v>8.45991992950439</v>
      </c>
      <c r="G256" s="1" t="n">
        <f aca="false">(C256-E256)*100/C256</f>
        <v>5.49091154331751</v>
      </c>
      <c r="H256" s="1" t="n">
        <f aca="false">F256/D256</f>
        <v>0.0307781186951715</v>
      </c>
      <c r="J256" s="0" t="n">
        <v>56637.0160237566</v>
      </c>
      <c r="K256" s="0" t="n">
        <v>8.60237574577332</v>
      </c>
      <c r="L256" s="1" t="n">
        <f aca="false">(C256-J256)*100/C256</f>
        <v>1.03298070789933</v>
      </c>
      <c r="M256" s="0" t="n">
        <f aca="false">K256/D256</f>
        <v>0.0312963886148017</v>
      </c>
      <c r="O256" s="0" t="n">
        <v>56930.1585837981</v>
      </c>
      <c r="P256" s="0" t="n">
        <v>6.67096996307373</v>
      </c>
      <c r="Q256" s="7" t="n">
        <f aca="false">(C256-O256)*100/C256</f>
        <v>0.520745999368748</v>
      </c>
      <c r="R256" s="0" t="n">
        <f aca="false">P256/D256</f>
        <v>0.024269722059584</v>
      </c>
    </row>
    <row r="257" customFormat="false" ht="16" hidden="false" customHeight="false" outlineLevel="0" collapsed="false">
      <c r="A257" s="0" t="s">
        <v>304</v>
      </c>
      <c r="B257" s="0" t="str">
        <f aca="false">LEFT(A257,1)</f>
        <v>E</v>
      </c>
      <c r="C257" s="1" t="n">
        <v>45803.319</v>
      </c>
      <c r="D257" s="1" t="n">
        <v>195.649</v>
      </c>
      <c r="E257" s="1" t="n">
        <v>43596.6394986215</v>
      </c>
      <c r="F257" s="1" t="n">
        <v>8.17617988586425</v>
      </c>
      <c r="G257" s="1" t="n">
        <f aca="false">(C257-E257)*100/C257</f>
        <v>4.81772838640471</v>
      </c>
      <c r="H257" s="1" t="n">
        <f aca="false">F257/D257</f>
        <v>0.0417900417884285</v>
      </c>
      <c r="J257" s="0" t="n">
        <v>45681.276718004</v>
      </c>
      <c r="K257" s="0" t="n">
        <v>32.9891340732575</v>
      </c>
      <c r="L257" s="1" t="n">
        <f aca="false">(C257-J257)*100/C257</f>
        <v>0.266448555826383</v>
      </c>
      <c r="M257" s="0" t="n">
        <f aca="false">K257/D257</f>
        <v>0.168613864999348</v>
      </c>
      <c r="O257" s="0" t="n">
        <v>45580.798801191</v>
      </c>
      <c r="P257" s="0" t="n">
        <v>13.4082610607147</v>
      </c>
      <c r="Q257" s="7" t="n">
        <f aca="false">(C257-O257)*100/C257</f>
        <v>0.485816756661199</v>
      </c>
      <c r="R257" s="0" t="n">
        <f aca="false">P257/D257</f>
        <v>0.0685322238330619</v>
      </c>
    </row>
    <row r="258" customFormat="false" ht="16" hidden="false" customHeight="false" outlineLevel="0" collapsed="false">
      <c r="A258" s="0" t="s">
        <v>305</v>
      </c>
      <c r="B258" s="0" t="str">
        <f aca="false">LEFT(A258,1)</f>
        <v>E</v>
      </c>
      <c r="C258" s="1" t="n">
        <v>56457.062</v>
      </c>
      <c r="D258" s="1" t="n">
        <v>242.069</v>
      </c>
      <c r="E258" s="1" t="n">
        <v>53447.9056903424</v>
      </c>
      <c r="F258" s="1" t="n">
        <v>9.56612467765808</v>
      </c>
      <c r="G258" s="1" t="n">
        <f aca="false">(C258-E258)*100/C258</f>
        <v>5.32999097554456</v>
      </c>
      <c r="H258" s="1" t="n">
        <f aca="false">F258/D258</f>
        <v>0.0395181732384489</v>
      </c>
      <c r="J258" s="0" t="n">
        <v>55891.9513723544</v>
      </c>
      <c r="K258" s="0" t="n">
        <v>20.3486678600311</v>
      </c>
      <c r="L258" s="1" t="n">
        <f aca="false">(C258-J258)*100/C258</f>
        <v>1.00095649264496</v>
      </c>
      <c r="M258" s="0" t="n">
        <f aca="false">K258/D258</f>
        <v>0.0840614364500664</v>
      </c>
      <c r="O258" s="0" t="n">
        <v>55958.976838688</v>
      </c>
      <c r="P258" s="0" t="n">
        <v>8.47884702682495</v>
      </c>
      <c r="Q258" s="7" t="n">
        <f aca="false">(C258-O258)*100/C258</f>
        <v>0.882237126175582</v>
      </c>
      <c r="R258" s="0" t="n">
        <f aca="false">P258/D258</f>
        <v>0.0350265710472012</v>
      </c>
    </row>
    <row r="259" customFormat="false" ht="16" hidden="false" customHeight="false" outlineLevel="0" collapsed="false">
      <c r="A259" s="0" t="s">
        <v>306</v>
      </c>
      <c r="B259" s="0" t="str">
        <f aca="false">LEFT(A259,1)</f>
        <v>E</v>
      </c>
      <c r="C259" s="1" t="n">
        <v>38554.059</v>
      </c>
      <c r="D259" s="1" t="n">
        <v>1800.045</v>
      </c>
      <c r="E259" s="1" t="n">
        <v>36868.4889572674</v>
      </c>
      <c r="F259" s="1" t="n">
        <v>6.41828894615173</v>
      </c>
      <c r="G259" s="1" t="n">
        <f aca="false">(C259-E259)*100/C259</f>
        <v>4.37196520016894</v>
      </c>
      <c r="H259" s="1" t="n">
        <f aca="false">F259/D259</f>
        <v>0.00356562694052189</v>
      </c>
      <c r="J259" s="0" t="n">
        <v>38328.85650808</v>
      </c>
      <c r="K259" s="0" t="n">
        <v>14.3037848472595</v>
      </c>
      <c r="L259" s="1" t="n">
        <f aca="false">(C259-J259)*100/C259</f>
        <v>0.584121355211905</v>
      </c>
      <c r="M259" s="0" t="n">
        <f aca="false">K259/D259</f>
        <v>0.00794634847865443</v>
      </c>
      <c r="O259" s="0" t="n">
        <v>38352.3294623861</v>
      </c>
      <c r="P259" s="0" t="n">
        <v>12.4555728435516</v>
      </c>
      <c r="Q259" s="7" t="n">
        <f aca="false">(C259-O259)*100/C259</f>
        <v>0.523238130682557</v>
      </c>
      <c r="R259" s="0" t="n">
        <f aca="false">P259/D259</f>
        <v>0.00691958970111949</v>
      </c>
    </row>
    <row r="260" customFormat="false" ht="16" hidden="false" customHeight="false" outlineLevel="0" collapsed="false">
      <c r="A260" s="0" t="s">
        <v>307</v>
      </c>
      <c r="B260" s="0" t="str">
        <f aca="false">LEFT(A260,1)</f>
        <v>E</v>
      </c>
      <c r="C260" s="1" t="n">
        <v>38035.097</v>
      </c>
      <c r="D260" s="1" t="n">
        <v>310.429</v>
      </c>
      <c r="E260" s="1" t="n">
        <v>36415.8187079696</v>
      </c>
      <c r="F260" s="1" t="n">
        <v>6.63239216804504</v>
      </c>
      <c r="G260" s="1" t="n">
        <f aca="false">(C260-E260)*100/C260</f>
        <v>4.25732657400716</v>
      </c>
      <c r="H260" s="1" t="n">
        <f aca="false">F260/D260</f>
        <v>0.0213652467006789</v>
      </c>
      <c r="J260" s="0" t="n">
        <v>37792.2106938596</v>
      </c>
      <c r="K260" s="0" t="n">
        <v>15.2019667625427</v>
      </c>
      <c r="L260" s="1" t="n">
        <f aca="false">(C260-J260)*100/C260</f>
        <v>0.638584689662863</v>
      </c>
      <c r="M260" s="0" t="n">
        <f aca="false">K260/D260</f>
        <v>0.048970833145559</v>
      </c>
      <c r="O260" s="0" t="n">
        <v>37866.1717227808</v>
      </c>
      <c r="P260" s="0" t="n">
        <v>21.1825261116028</v>
      </c>
      <c r="Q260" s="7" t="n">
        <f aca="false">(C260-O260)*100/C260</f>
        <v>0.444130002400652</v>
      </c>
      <c r="R260" s="0" t="n">
        <f aca="false">P260/D260</f>
        <v>0.0682362991589149</v>
      </c>
    </row>
    <row r="261" customFormat="false" ht="16" hidden="false" customHeight="false" outlineLevel="0" collapsed="false">
      <c r="A261" s="0" t="s">
        <v>308</v>
      </c>
      <c r="B261" s="0" t="str">
        <f aca="false">LEFT(A261,1)</f>
        <v>E</v>
      </c>
      <c r="C261" s="1" t="n">
        <v>54661.741</v>
      </c>
      <c r="D261" s="1" t="n">
        <v>1800.031</v>
      </c>
      <c r="E261" s="1" t="n">
        <v>51601.8923195943</v>
      </c>
      <c r="F261" s="1" t="n">
        <v>6.62748384475708</v>
      </c>
      <c r="G261" s="1" t="n">
        <f aca="false">(C261-E261)*100/C261</f>
        <v>5.59778855270216</v>
      </c>
      <c r="H261" s="1" t="n">
        <f aca="false">F261/D261</f>
        <v>0.00368187205929069</v>
      </c>
      <c r="J261" s="0" t="n">
        <v>54416.7531855706</v>
      </c>
      <c r="K261" s="0" t="n">
        <v>54.5593121051788</v>
      </c>
      <c r="L261" s="1" t="n">
        <f aca="false">(C261-J261)*100/C261</f>
        <v>0.448188824482228</v>
      </c>
      <c r="M261" s="0" t="n">
        <f aca="false">K261/D261</f>
        <v>0.0303102069382021</v>
      </c>
      <c r="O261" s="0" t="n">
        <v>54416.4184723007</v>
      </c>
      <c r="P261" s="0" t="n">
        <v>10.0964798927307</v>
      </c>
      <c r="Q261" s="7" t="n">
        <f aca="false">(C261-O261)*100/C261</f>
        <v>0.448801160027639</v>
      </c>
      <c r="R261" s="0" t="n">
        <f aca="false">P261/D261</f>
        <v>0.00560905889550275</v>
      </c>
    </row>
    <row r="262" customFormat="false" ht="16" hidden="false" customHeight="false" outlineLevel="0" collapsed="false">
      <c r="A262" s="0" t="s">
        <v>309</v>
      </c>
      <c r="B262" s="0" t="str">
        <f aca="false">LEFT(A262,1)</f>
        <v>E</v>
      </c>
      <c r="C262" s="1" t="n">
        <v>44104.64</v>
      </c>
      <c r="D262" s="1" t="n">
        <v>254.487</v>
      </c>
      <c r="E262" s="1" t="n">
        <v>42050.2473103553</v>
      </c>
      <c r="F262" s="1" t="n">
        <v>7.31197190284729</v>
      </c>
      <c r="G262" s="1" t="n">
        <f aca="false">(C262-E262)*100/C262</f>
        <v>4.65799673151102</v>
      </c>
      <c r="H262" s="1" t="n">
        <f aca="false">F262/D262</f>
        <v>0.0287322020490135</v>
      </c>
      <c r="J262" s="0" t="n">
        <v>43912.0209148606</v>
      </c>
      <c r="K262" s="0" t="n">
        <v>50.3616230487824</v>
      </c>
      <c r="L262" s="1" t="n">
        <f aca="false">(C262-J262)*100/C262</f>
        <v>0.436732019894956</v>
      </c>
      <c r="M262" s="0" t="n">
        <f aca="false">K262/D262</f>
        <v>0.197894678505316</v>
      </c>
      <c r="O262" s="0" t="n">
        <v>43783.7343679645</v>
      </c>
      <c r="P262" s="0" t="n">
        <v>13.9086930751801</v>
      </c>
      <c r="Q262" s="7" t="n">
        <f aca="false">(C262-O262)*100/C262</f>
        <v>0.727600615344556</v>
      </c>
      <c r="R262" s="0" t="n">
        <f aca="false">P262/D262</f>
        <v>0.0546538450890617</v>
      </c>
    </row>
    <row r="263" customFormat="false" ht="16" hidden="false" customHeight="false" outlineLevel="0" collapsed="false">
      <c r="A263" s="0" t="s">
        <v>310</v>
      </c>
      <c r="B263" s="0" t="str">
        <f aca="false">LEFT(A263,1)</f>
        <v>E</v>
      </c>
      <c r="C263" s="1" t="n">
        <v>55824.569</v>
      </c>
      <c r="D263" s="1" t="n">
        <v>252.044</v>
      </c>
      <c r="E263" s="1" t="n">
        <v>52592.5894193501</v>
      </c>
      <c r="F263" s="1" t="n">
        <v>8.59527802467346</v>
      </c>
      <c r="G263" s="1" t="n">
        <f aca="false">(C263-E263)*100/C263</f>
        <v>5.78952894495236</v>
      </c>
      <c r="H263" s="1" t="n">
        <f aca="false">F263/D263</f>
        <v>0.0341022917612538</v>
      </c>
      <c r="J263" s="0" t="n">
        <v>55394.0021098599</v>
      </c>
      <c r="K263" s="0" t="n">
        <v>11.6893088817596</v>
      </c>
      <c r="L263" s="1" t="n">
        <f aca="false">(C263-J263)*100/C263</f>
        <v>0.771285650481461</v>
      </c>
      <c r="M263" s="0" t="n">
        <f aca="false">K263/D263</f>
        <v>0.0463780486016713</v>
      </c>
      <c r="O263" s="0" t="n">
        <v>55420.0527723847</v>
      </c>
      <c r="P263" s="0" t="n">
        <v>8.2372829914093</v>
      </c>
      <c r="Q263" s="7" t="n">
        <f aca="false">(C263-O263)*100/C263</f>
        <v>0.724620422264724</v>
      </c>
      <c r="R263" s="0" t="n">
        <f aca="false">P263/D263</f>
        <v>0.0326819245505122</v>
      </c>
    </row>
    <row r="264" customFormat="false" ht="16" hidden="false" customHeight="false" outlineLevel="0" collapsed="false">
      <c r="A264" s="0" t="s">
        <v>311</v>
      </c>
      <c r="B264" s="0" t="str">
        <f aca="false">LEFT(A264,1)</f>
        <v>E</v>
      </c>
      <c r="C264" s="1" t="n">
        <v>45961.145</v>
      </c>
      <c r="D264" s="1" t="n">
        <v>143.045</v>
      </c>
      <c r="E264" s="1" t="n">
        <v>43575.1189362757</v>
      </c>
      <c r="F264" s="1" t="n">
        <v>7.40597510337829</v>
      </c>
      <c r="G264" s="1" t="n">
        <f aca="false">(C264-E264)*100/C264</f>
        <v>5.19139822065855</v>
      </c>
      <c r="H264" s="1" t="n">
        <f aca="false">F264/D264</f>
        <v>0.0517737432512726</v>
      </c>
      <c r="J264" s="0" t="n">
        <v>45888.8966939348</v>
      </c>
      <c r="K264" s="0" t="n">
        <v>17.1200950145721</v>
      </c>
      <c r="L264" s="1" t="n">
        <f aca="false">(C264-J264)*100/C264</f>
        <v>0.157194312859607</v>
      </c>
      <c r="M264" s="0" t="n">
        <f aca="false">K264/D264</f>
        <v>0.119683281586718</v>
      </c>
      <c r="O264" s="0" t="n">
        <v>45742.4877524254</v>
      </c>
      <c r="P264" s="0" t="n">
        <v>9.50081205368042</v>
      </c>
      <c r="Q264" s="7" t="n">
        <f aca="false">(C264-O264)*100/C264</f>
        <v>0.475743690838392</v>
      </c>
      <c r="R264" s="0" t="n">
        <f aca="false">P264/D264</f>
        <v>0.0664183442530702</v>
      </c>
    </row>
    <row r="265" customFormat="false" ht="16" hidden="false" customHeight="false" outlineLevel="0" collapsed="false">
      <c r="A265" s="0" t="s">
        <v>312</v>
      </c>
      <c r="B265" s="0" t="str">
        <f aca="false">LEFT(A265,1)</f>
        <v>E</v>
      </c>
      <c r="C265" s="1" t="n">
        <v>56065.427</v>
      </c>
      <c r="D265" s="1" t="n">
        <v>339.978</v>
      </c>
      <c r="E265" s="1" t="n">
        <v>53239.0112662793</v>
      </c>
      <c r="F265" s="1" t="n">
        <v>9.7291088104248</v>
      </c>
      <c r="G265" s="1" t="n">
        <f aca="false">(C265-E265)*100/C265</f>
        <v>5.04128102639921</v>
      </c>
      <c r="H265" s="1" t="n">
        <f aca="false">F265/D265</f>
        <v>0.028616877593329</v>
      </c>
      <c r="J265" s="0" t="n">
        <v>55593.713983396</v>
      </c>
      <c r="K265" s="0" t="n">
        <v>11.9605529308319</v>
      </c>
      <c r="L265" s="1" t="n">
        <f aca="false">(C265-J265)*100/C265</f>
        <v>0.84136167660696</v>
      </c>
      <c r="M265" s="0" t="n">
        <f aca="false">K265/D265</f>
        <v>0.0351803732324795</v>
      </c>
      <c r="O265" s="0" t="n">
        <v>55642.0952916879</v>
      </c>
      <c r="P265" s="0" t="n">
        <v>10.1396021842957</v>
      </c>
      <c r="Q265" s="7" t="n">
        <f aca="false">(C265-O265)*100/C265</f>
        <v>0.755067304333804</v>
      </c>
      <c r="R265" s="0" t="n">
        <f aca="false">P265/D265</f>
        <v>0.0298242891725219</v>
      </c>
    </row>
    <row r="266" customFormat="false" ht="16" hidden="false" customHeight="false" outlineLevel="0" collapsed="false">
      <c r="A266" s="0" t="s">
        <v>313</v>
      </c>
      <c r="B266" s="0" t="str">
        <f aca="false">LEFT(A266,1)</f>
        <v>E</v>
      </c>
      <c r="C266" s="1" t="n">
        <v>56143.646</v>
      </c>
      <c r="D266" s="1" t="n">
        <v>252.43</v>
      </c>
      <c r="E266" s="1" t="n">
        <v>53553.6112867793</v>
      </c>
      <c r="F266" s="1" t="n">
        <v>7.91177415847778</v>
      </c>
      <c r="G266" s="1" t="n">
        <f aca="false">(C266-E266)*100/C266</f>
        <v>4.61322856235718</v>
      </c>
      <c r="H266" s="1" t="n">
        <f aca="false">F266/D266</f>
        <v>0.0313424480389723</v>
      </c>
      <c r="J266" s="0" t="n">
        <v>55830.3801186212</v>
      </c>
      <c r="K266" s="0" t="n">
        <v>16.76393866539</v>
      </c>
      <c r="L266" s="1" t="n">
        <f aca="false">(C266-J266)*100/C266</f>
        <v>0.557972101382243</v>
      </c>
      <c r="M266" s="0" t="n">
        <f aca="false">K266/D266</f>
        <v>0.0664102470601355</v>
      </c>
      <c r="O266" s="0" t="n">
        <v>55820.1685391362</v>
      </c>
      <c r="P266" s="0" t="n">
        <v>4.58964896202087</v>
      </c>
      <c r="Q266" s="7" t="n">
        <f aca="false">(C266-O266)*100/C266</f>
        <v>0.576160409788511</v>
      </c>
      <c r="R266" s="0" t="n">
        <f aca="false">P266/D266</f>
        <v>0.0181818680902463</v>
      </c>
    </row>
    <row r="267" customFormat="false" ht="16" hidden="false" customHeight="false" outlineLevel="0" collapsed="false">
      <c r="A267" s="0" t="s">
        <v>314</v>
      </c>
      <c r="B267" s="0" t="str">
        <f aca="false">LEFT(A267,1)</f>
        <v>E</v>
      </c>
      <c r="C267" s="1" t="n">
        <v>53451.559</v>
      </c>
      <c r="D267" s="1" t="n">
        <v>1800.045</v>
      </c>
      <c r="E267" s="1" t="n">
        <v>49776.3266866294</v>
      </c>
      <c r="F267" s="1" t="n">
        <v>7.01452493667602</v>
      </c>
      <c r="G267" s="1" t="n">
        <f aca="false">(C267-E267)*100/C267</f>
        <v>6.87581874528786</v>
      </c>
      <c r="H267" s="1" t="n">
        <f aca="false">F267/D267</f>
        <v>0.00389686087663143</v>
      </c>
      <c r="J267" s="0" t="n">
        <v>52841.4197498543</v>
      </c>
      <c r="K267" s="0" t="n">
        <v>25.3517208099365</v>
      </c>
      <c r="L267" s="1" t="n">
        <f aca="false">(C267-J267)*100/C267</f>
        <v>1.14148073800003</v>
      </c>
      <c r="M267" s="0" t="n">
        <f aca="false">K267/D267</f>
        <v>0.0140839372404226</v>
      </c>
      <c r="O267" s="0" t="n">
        <v>52725.2013596179</v>
      </c>
      <c r="P267" s="0" t="n">
        <v>8.11963295936585</v>
      </c>
      <c r="Q267" s="7" t="n">
        <f aca="false">(C267-O267)*100/C267</f>
        <v>1.35890824135204</v>
      </c>
      <c r="R267" s="0" t="n">
        <f aca="false">P267/D267</f>
        <v>0.00451079442978695</v>
      </c>
    </row>
    <row r="268" customFormat="false" ht="16" hidden="false" customHeight="false" outlineLevel="0" collapsed="false">
      <c r="A268" s="0" t="s">
        <v>315</v>
      </c>
      <c r="B268" s="0" t="str">
        <f aca="false">LEFT(A268,1)</f>
        <v>E</v>
      </c>
      <c r="C268" s="1" t="n">
        <v>44576.877</v>
      </c>
      <c r="D268" s="1" t="n">
        <v>181.903</v>
      </c>
      <c r="E268" s="1" t="n">
        <v>42625.4350024483</v>
      </c>
      <c r="F268" s="1" t="n">
        <v>7.24227881431579</v>
      </c>
      <c r="G268" s="1" t="n">
        <f aca="false">(C268-E268)*100/C268</f>
        <v>4.37770011917098</v>
      </c>
      <c r="H268" s="1" t="n">
        <f aca="false">F268/D268</f>
        <v>0.0398139602662726</v>
      </c>
      <c r="J268" s="0" t="n">
        <v>44457.8032480867</v>
      </c>
      <c r="K268" s="0" t="n">
        <v>40.234090089798</v>
      </c>
      <c r="L268" s="1" t="n">
        <f aca="false">(C268-J268)*100/C268</f>
        <v>0.26711999567251</v>
      </c>
      <c r="M268" s="0" t="n">
        <f aca="false">K268/D268</f>
        <v>0.221184313011869</v>
      </c>
      <c r="O268" s="0" t="n">
        <v>44352.7809335686</v>
      </c>
      <c r="P268" s="0" t="n">
        <v>13.217209815979</v>
      </c>
      <c r="Q268" s="7" t="n">
        <f aca="false">(C268-O268)*100/C268</f>
        <v>0.502718183760185</v>
      </c>
      <c r="R268" s="0" t="n">
        <f aca="false">P268/D268</f>
        <v>0.0726607577443967</v>
      </c>
    </row>
    <row r="269" customFormat="false" ht="16" hidden="false" customHeight="false" outlineLevel="0" collapsed="false">
      <c r="A269" s="0" t="s">
        <v>316</v>
      </c>
      <c r="B269" s="0" t="str">
        <f aca="false">LEFT(A269,1)</f>
        <v>E</v>
      </c>
      <c r="C269" s="1" t="n">
        <v>43059.073</v>
      </c>
      <c r="D269" s="1" t="n">
        <v>1800.038</v>
      </c>
      <c r="E269" s="1" t="n">
        <v>40722.163658508</v>
      </c>
      <c r="F269" s="1" t="n">
        <v>5.39078402519226</v>
      </c>
      <c r="G269" s="1" t="n">
        <f aca="false">(C269-E269)*100/C269</f>
        <v>5.42721702692485</v>
      </c>
      <c r="H269" s="1" t="n">
        <f aca="false">F269/D269</f>
        <v>0.00299481679008569</v>
      </c>
      <c r="J269" s="0" t="n">
        <v>42916.0485925027</v>
      </c>
      <c r="K269" s="0" t="n">
        <v>96.8796620368958</v>
      </c>
      <c r="L269" s="1" t="n">
        <f aca="false">(C269-J269)*100/C269</f>
        <v>0.332158584782605</v>
      </c>
      <c r="M269" s="0" t="n">
        <f aca="false">K269/D269</f>
        <v>0.0538208982459791</v>
      </c>
      <c r="O269" s="0" t="n">
        <v>42816.0809229064</v>
      </c>
      <c r="P269" s="0" t="n">
        <v>21.8339321613312</v>
      </c>
      <c r="Q269" s="7" t="n">
        <f aca="false">(C269-O269)*100/C269</f>
        <v>0.564322592577894</v>
      </c>
      <c r="R269" s="0" t="n">
        <f aca="false">P269/D269</f>
        <v>0.0121297062402745</v>
      </c>
    </row>
    <row r="270" customFormat="false" ht="16" hidden="false" customHeight="false" outlineLevel="0" collapsed="false">
      <c r="A270" s="0" t="s">
        <v>317</v>
      </c>
      <c r="B270" s="0" t="str">
        <f aca="false">LEFT(A270,1)</f>
        <v>E</v>
      </c>
      <c r="C270" s="1" t="n">
        <v>44727.544</v>
      </c>
      <c r="D270" s="1" t="n">
        <v>139.363</v>
      </c>
      <c r="E270" s="1" t="n">
        <v>42877.4190813678</v>
      </c>
      <c r="F270" s="1" t="n">
        <v>6.95052099227905</v>
      </c>
      <c r="G270" s="1" t="n">
        <f aca="false">(C270-E270)*100/C270</f>
        <v>4.13643306377878</v>
      </c>
      <c r="H270" s="1" t="n">
        <f aca="false">F270/D270</f>
        <v>0.0498735029547229</v>
      </c>
      <c r="J270" s="0" t="n">
        <v>44668.4759123489</v>
      </c>
      <c r="K270" s="0" t="n">
        <v>17.3447349071503</v>
      </c>
      <c r="L270" s="1" t="n">
        <f aca="false">(C270-J270)*100/C270</f>
        <v>0.132061996632552</v>
      </c>
      <c r="M270" s="0" t="n">
        <f aca="false">K270/D270</f>
        <v>0.12445724408308</v>
      </c>
      <c r="O270" s="0" t="n">
        <v>44628.7947847201</v>
      </c>
      <c r="P270" s="0" t="n">
        <v>13.9738166332245</v>
      </c>
      <c r="Q270" s="7" t="n">
        <f aca="false">(C270-O270)*100/C270</f>
        <v>0.220779426833485</v>
      </c>
      <c r="R270" s="0" t="n">
        <f aca="false">P270/D270</f>
        <v>0.100269200815313</v>
      </c>
    </row>
    <row r="271" customFormat="false" ht="16" hidden="false" customHeight="false" outlineLevel="0" collapsed="false">
      <c r="A271" s="0" t="s">
        <v>318</v>
      </c>
      <c r="B271" s="0" t="str">
        <f aca="false">LEFT(A271,1)</f>
        <v>E</v>
      </c>
      <c r="C271" s="1" t="n">
        <v>54195.128</v>
      </c>
      <c r="D271" s="1" t="n">
        <v>1800.026</v>
      </c>
      <c r="E271" s="1" t="n">
        <v>50657.76682708</v>
      </c>
      <c r="F271" s="1" t="n">
        <v>5.72666788101196</v>
      </c>
      <c r="G271" s="1" t="n">
        <f aca="false">(C271-E271)*100/C271</f>
        <v>6.52708334394929</v>
      </c>
      <c r="H271" s="1" t="n">
        <f aca="false">F271/D271</f>
        <v>0.00318143620203928</v>
      </c>
      <c r="J271" s="0" t="n">
        <v>53793.7814500187</v>
      </c>
      <c r="K271" s="0" t="n">
        <v>11.2823243141174</v>
      </c>
      <c r="L271" s="1" t="n">
        <f aca="false">(C271-J271)*100/C271</f>
        <v>0.740558357905076</v>
      </c>
      <c r="M271" s="0" t="n">
        <f aca="false">K271/D271</f>
        <v>0.00626786741642478</v>
      </c>
      <c r="O271" s="0" t="n">
        <v>53758.1813171961</v>
      </c>
      <c r="P271" s="0" t="n">
        <v>7.19919204711914</v>
      </c>
      <c r="Q271" s="7" t="n">
        <f aca="false">(C271-O271)*100/C271</f>
        <v>0.806247164512531</v>
      </c>
      <c r="R271" s="0" t="n">
        <f aca="false">P271/D271</f>
        <v>0.00399949336682867</v>
      </c>
    </row>
    <row r="272" customFormat="false" ht="16" hidden="false" customHeight="false" outlineLevel="0" collapsed="false">
      <c r="A272" s="0" t="s">
        <v>319</v>
      </c>
      <c r="B272" s="0" t="str">
        <f aca="false">LEFT(A272,1)</f>
        <v>E</v>
      </c>
      <c r="C272" s="1" t="n">
        <v>45198.397</v>
      </c>
      <c r="D272" s="1" t="n">
        <v>165.89</v>
      </c>
      <c r="E272" s="1" t="n">
        <v>43206.0385081623</v>
      </c>
      <c r="F272" s="1" t="n">
        <v>9.59833693504333</v>
      </c>
      <c r="G272" s="1" t="n">
        <f aca="false">(C272-E272)*100/C272</f>
        <v>4.40802909854899</v>
      </c>
      <c r="H272" s="1" t="n">
        <f aca="false">F272/D272</f>
        <v>0.0578596475679265</v>
      </c>
      <c r="J272" s="0" t="n">
        <v>45102.1294164816</v>
      </c>
      <c r="K272" s="0" t="n">
        <v>19.2138907909393</v>
      </c>
      <c r="L272" s="1" t="n">
        <f aca="false">(C272-J272)*100/C272</f>
        <v>0.212988933033238</v>
      </c>
      <c r="M272" s="0" t="n">
        <f aca="false">K272/D272</f>
        <v>0.115823080299833</v>
      </c>
      <c r="O272" s="0" t="n">
        <v>45023.5015021311</v>
      </c>
      <c r="P272" s="0" t="n">
        <v>9.59686923027039</v>
      </c>
      <c r="Q272" s="7" t="n">
        <f aca="false">(C272-O272)*100/C272</f>
        <v>0.386950665239111</v>
      </c>
      <c r="R272" s="0" t="n">
        <f aca="false">P272/D272</f>
        <v>0.0578508001101356</v>
      </c>
    </row>
    <row r="273" customFormat="false" ht="16" hidden="false" customHeight="false" outlineLevel="0" collapsed="false">
      <c r="A273" s="0" t="s">
        <v>320</v>
      </c>
      <c r="B273" s="0" t="str">
        <f aca="false">LEFT(A273,1)</f>
        <v>E</v>
      </c>
      <c r="C273" s="1" t="n">
        <v>37587.964</v>
      </c>
      <c r="D273" s="1" t="n">
        <v>231.035</v>
      </c>
      <c r="E273" s="1" t="n">
        <v>36143.9479103702</v>
      </c>
      <c r="F273" s="1" t="n">
        <v>6.45486617088317</v>
      </c>
      <c r="G273" s="1" t="n">
        <f aca="false">(C273-E273)*100/C273</f>
        <v>3.84169807555897</v>
      </c>
      <c r="H273" s="1" t="n">
        <f aca="false">F273/D273</f>
        <v>0.0279389104286501</v>
      </c>
      <c r="J273" s="0" t="n">
        <v>37359.5287420304</v>
      </c>
      <c r="K273" s="0" t="n">
        <v>15.8153958320618</v>
      </c>
      <c r="L273" s="1" t="n">
        <f aca="false">(C273-J273)*100/C273</f>
        <v>0.607735119597226</v>
      </c>
      <c r="M273" s="0" t="n">
        <f aca="false">K273/D273</f>
        <v>0.0684545451211365</v>
      </c>
      <c r="O273" s="0" t="n">
        <v>37408.6613327582</v>
      </c>
      <c r="P273" s="0" t="n">
        <v>54.1324121952057</v>
      </c>
      <c r="Q273" s="7" t="n">
        <f aca="false">(C273-O273)*100/C273</f>
        <v>0.477021493480592</v>
      </c>
      <c r="R273" s="0" t="n">
        <f aca="false">P273/D273</f>
        <v>0.234303946134593</v>
      </c>
    </row>
    <row r="274" customFormat="false" ht="16" hidden="false" customHeight="false" outlineLevel="0" collapsed="false">
      <c r="A274" s="0" t="s">
        <v>321</v>
      </c>
      <c r="B274" s="0" t="str">
        <f aca="false">LEFT(A274,1)</f>
        <v>E</v>
      </c>
      <c r="C274" s="1" t="n">
        <v>37927.826</v>
      </c>
      <c r="D274" s="1" t="n">
        <v>163.074</v>
      </c>
      <c r="E274" s="1" t="n">
        <v>36386.5014475808</v>
      </c>
      <c r="F274" s="1" t="n">
        <v>6.36652684211731</v>
      </c>
      <c r="G274" s="1" t="n">
        <f aca="false">(C274-E274)*100/C274</f>
        <v>4.0638357506154</v>
      </c>
      <c r="H274" s="1" t="n">
        <f aca="false">F274/D274</f>
        <v>0.0390407228749973</v>
      </c>
      <c r="J274" s="0" t="n">
        <v>37636.457296384</v>
      </c>
      <c r="K274" s="0" t="n">
        <v>14.355269908905</v>
      </c>
      <c r="L274" s="1" t="n">
        <f aca="false">(C274-J274)*100/C274</f>
        <v>0.76821883652383</v>
      </c>
      <c r="M274" s="0" t="n">
        <f aca="false">K274/D274</f>
        <v>0.0880291763794659</v>
      </c>
      <c r="O274" s="0" t="n">
        <v>37721.7618347658</v>
      </c>
      <c r="P274" s="0" t="n">
        <v>14.2882859706879</v>
      </c>
      <c r="Q274" s="7" t="n">
        <f aca="false">(C274-O274)*100/C274</f>
        <v>0.543306028756268</v>
      </c>
      <c r="R274" s="0" t="n">
        <f aca="false">P274/D274</f>
        <v>0.0876184184522847</v>
      </c>
    </row>
    <row r="275" customFormat="false" ht="16" hidden="false" customHeight="false" outlineLevel="0" collapsed="false">
      <c r="A275" s="0" t="s">
        <v>322</v>
      </c>
      <c r="B275" s="0" t="str">
        <f aca="false">LEFT(A275,1)</f>
        <v>E</v>
      </c>
      <c r="C275" s="1" t="n">
        <v>44959.932</v>
      </c>
      <c r="D275" s="1" t="n">
        <v>166.236</v>
      </c>
      <c r="E275" s="1" t="n">
        <v>42856.4843278154</v>
      </c>
      <c r="F275" s="1" t="n">
        <v>7.56516194343566</v>
      </c>
      <c r="G275" s="1" t="n">
        <f aca="false">(C275-E275)*100/C275</f>
        <v>4.6784938913711</v>
      </c>
      <c r="H275" s="1" t="n">
        <f aca="false">F275/D275</f>
        <v>0.0455085657946273</v>
      </c>
      <c r="J275" s="0" t="n">
        <v>44847.4638056228</v>
      </c>
      <c r="K275" s="0" t="n">
        <v>27.670615196228</v>
      </c>
      <c r="L275" s="1" t="n">
        <f aca="false">(C275-J275)*100/C275</f>
        <v>0.25015205622914</v>
      </c>
      <c r="M275" s="0" t="n">
        <f aca="false">K275/D275</f>
        <v>0.166453807816767</v>
      </c>
      <c r="O275" s="0" t="n">
        <v>44694.3170915279</v>
      </c>
      <c r="P275" s="0" t="n">
        <v>16.0370421409607</v>
      </c>
      <c r="Q275" s="7" t="n">
        <f aca="false">(C275-O275)*100/C275</f>
        <v>0.590781383904475</v>
      </c>
      <c r="R275" s="0" t="n">
        <f aca="false">P275/D275</f>
        <v>0.0964715352929612</v>
      </c>
    </row>
    <row r="276" customFormat="false" ht="16" hidden="false" customHeight="false" outlineLevel="0" collapsed="false">
      <c r="A276" s="0" t="s">
        <v>323</v>
      </c>
      <c r="B276" s="0" t="str">
        <f aca="false">LEFT(A276,1)</f>
        <v>E</v>
      </c>
      <c r="C276" s="1" t="n">
        <v>54447.095</v>
      </c>
      <c r="D276" s="1" t="n">
        <v>1801.638</v>
      </c>
      <c r="E276" s="1" t="n">
        <v>51889.9036917778</v>
      </c>
      <c r="F276" s="1" t="n">
        <v>7.23484802246093</v>
      </c>
      <c r="G276" s="1" t="n">
        <f aca="false">(C276-E276)*100/C276</f>
        <v>4.69665334435602</v>
      </c>
      <c r="H276" s="1" t="n">
        <f aca="false">F276/D276</f>
        <v>0.00401570572027285</v>
      </c>
      <c r="J276" s="0" t="n">
        <v>53955.8258686053</v>
      </c>
      <c r="K276" s="0" t="n">
        <v>23.7316627502441</v>
      </c>
      <c r="L276" s="1" t="n">
        <f aca="false">(C276-J276)*100/C276</f>
        <v>0.902287131011779</v>
      </c>
      <c r="M276" s="0" t="n">
        <f aca="false">K276/D276</f>
        <v>0.0131722703174801</v>
      </c>
      <c r="O276" s="0" t="n">
        <v>53897.7560242347</v>
      </c>
      <c r="P276" s="0" t="n">
        <v>9.68367195129395</v>
      </c>
      <c r="Q276" s="7" t="n">
        <f aca="false">(C276-O276)*100/C276</f>
        <v>1.00894083654103</v>
      </c>
      <c r="R276" s="0" t="n">
        <f aca="false">P276/D276</f>
        <v>0.0053749265675424</v>
      </c>
    </row>
    <row r="277" customFormat="false" ht="16" hidden="false" customHeight="false" outlineLevel="0" collapsed="false">
      <c r="A277" s="0" t="s">
        <v>324</v>
      </c>
      <c r="B277" s="0" t="str">
        <f aca="false">LEFT(A277,1)</f>
        <v>E</v>
      </c>
      <c r="C277" s="1" t="n">
        <v>44850.99</v>
      </c>
      <c r="D277" s="1" t="n">
        <v>232.532</v>
      </c>
      <c r="E277" s="1" t="n">
        <v>42990.7002128497</v>
      </c>
      <c r="F277" s="1" t="n">
        <v>7.45388102531433</v>
      </c>
      <c r="G277" s="1" t="n">
        <f aca="false">(C277-E277)*100/C277</f>
        <v>4.14771176098967</v>
      </c>
      <c r="H277" s="1" t="n">
        <f aca="false">F277/D277</f>
        <v>0.0320552914236076</v>
      </c>
      <c r="J277" s="0" t="n">
        <v>44768.7673831531</v>
      </c>
      <c r="K277" s="0" t="n">
        <v>22.0444250106811</v>
      </c>
      <c r="L277" s="1" t="n">
        <f aca="false">(C277-J277)*100/C277</f>
        <v>0.183323973109511</v>
      </c>
      <c r="M277" s="0" t="n">
        <f aca="false">K277/D277</f>
        <v>0.0948016832551268</v>
      </c>
      <c r="O277" s="0" t="n">
        <v>44652.8586266707</v>
      </c>
      <c r="P277" s="0" t="n">
        <v>16.2871649265289</v>
      </c>
      <c r="Q277" s="7" t="n">
        <f aca="false">(C277-O277)*100/C277</f>
        <v>0.441754737920513</v>
      </c>
      <c r="R277" s="0" t="n">
        <f aca="false">P277/D277</f>
        <v>0.0700426819815291</v>
      </c>
    </row>
    <row r="278" customFormat="false" ht="16" hidden="false" customHeight="false" outlineLevel="0" collapsed="false">
      <c r="A278" s="0" t="s">
        <v>325</v>
      </c>
      <c r="B278" s="0" t="str">
        <f aca="false">LEFT(A278,1)</f>
        <v>E</v>
      </c>
      <c r="C278" s="1" t="n">
        <v>44670.341</v>
      </c>
      <c r="D278" s="1" t="n">
        <v>1801.479</v>
      </c>
      <c r="E278" s="1" t="n">
        <v>42542.5008720098</v>
      </c>
      <c r="F278" s="1" t="n">
        <v>7.51620197296142</v>
      </c>
      <c r="G278" s="1" t="n">
        <f aca="false">(C278-E278)*100/C278</f>
        <v>4.76342933668271</v>
      </c>
      <c r="H278" s="1" t="n">
        <f aca="false">F278/D278</f>
        <v>0.00417223957257421</v>
      </c>
      <c r="J278" s="0" t="n">
        <v>44515.7238910987</v>
      </c>
      <c r="K278" s="0" t="n">
        <v>17.7510471343994</v>
      </c>
      <c r="L278" s="1" t="n">
        <f aca="false">(C278-J278)*100/C278</f>
        <v>0.346129233491316</v>
      </c>
      <c r="M278" s="0" t="n">
        <f aca="false">K278/D278</f>
        <v>0.00985359648066917</v>
      </c>
      <c r="O278" s="0" t="n">
        <v>44244.5238807525</v>
      </c>
      <c r="P278" s="0" t="n">
        <v>9.56602287292481</v>
      </c>
      <c r="Q278" s="7" t="n">
        <f aca="false">(C278-O278)*100/C278</f>
        <v>0.953243493815037</v>
      </c>
      <c r="R278" s="0" t="n">
        <f aca="false">P278/D278</f>
        <v>0.0053100940243682</v>
      </c>
    </row>
    <row r="279" customFormat="false" ht="16" hidden="false" customHeight="false" outlineLevel="0" collapsed="false">
      <c r="A279" s="0" t="s">
        <v>326</v>
      </c>
      <c r="B279" s="0" t="str">
        <f aca="false">LEFT(A279,1)</f>
        <v>E</v>
      </c>
      <c r="C279" s="1" t="n">
        <v>42229.681</v>
      </c>
      <c r="D279" s="1" t="n">
        <v>1800.035</v>
      </c>
      <c r="E279" s="1" t="n">
        <v>40173.8990005117</v>
      </c>
      <c r="F279" s="1" t="n">
        <v>6.94783186912536</v>
      </c>
      <c r="G279" s="1" t="n">
        <f aca="false">(C279-E279)*100/C279</f>
        <v>4.86809739218323</v>
      </c>
      <c r="H279" s="1" t="n">
        <f aca="false">F279/D279</f>
        <v>0.00385983154167856</v>
      </c>
      <c r="J279" s="0" t="n">
        <v>42096.7605005687</v>
      </c>
      <c r="K279" s="0" t="n">
        <v>56.7785909175873</v>
      </c>
      <c r="L279" s="1" t="n">
        <f aca="false">(C279-J279)*100/C279</f>
        <v>0.314756105856745</v>
      </c>
      <c r="M279" s="0" t="n">
        <f aca="false">K279/D279</f>
        <v>0.0315430482838319</v>
      </c>
      <c r="O279" s="0" t="n">
        <v>42051.9020695934</v>
      </c>
      <c r="P279" s="0" t="n">
        <v>24.2028050422668</v>
      </c>
      <c r="Q279" s="7" t="n">
        <f aca="false">(C279-O279)*100/C279</f>
        <v>0.42098099298124</v>
      </c>
      <c r="R279" s="0" t="n">
        <f aca="false">P279/D279</f>
        <v>0.0134457413562885</v>
      </c>
    </row>
    <row r="280" customFormat="false" ht="16" hidden="false" customHeight="false" outlineLevel="0" collapsed="false">
      <c r="A280" s="0" t="s">
        <v>327</v>
      </c>
      <c r="B280" s="0" t="str">
        <f aca="false">LEFT(A280,1)</f>
        <v>E</v>
      </c>
      <c r="C280" s="1" t="n">
        <v>54915.371</v>
      </c>
      <c r="D280" s="1" t="n">
        <v>189.411</v>
      </c>
      <c r="E280" s="1" t="n">
        <v>52052.7510541091</v>
      </c>
      <c r="F280" s="1" t="n">
        <v>7.50985980033874</v>
      </c>
      <c r="G280" s="1" t="n">
        <f aca="false">(C280-E280)*100/C280</f>
        <v>5.21278449687774</v>
      </c>
      <c r="H280" s="1" t="n">
        <f aca="false">F280/D280</f>
        <v>0.0396484882099706</v>
      </c>
      <c r="J280" s="0" t="n">
        <v>54403.4447355438</v>
      </c>
      <c r="K280" s="0" t="n">
        <v>13.4993510246277</v>
      </c>
      <c r="L280" s="1" t="n">
        <f aca="false">(C280-J280)*100/C280</f>
        <v>0.93220942540157</v>
      </c>
      <c r="M280" s="0" t="n">
        <f aca="false">K280/D280</f>
        <v>0.0712701533946164</v>
      </c>
      <c r="O280" s="0" t="n">
        <v>54331.3636365783</v>
      </c>
      <c r="P280" s="0" t="n">
        <v>10.1739158630371</v>
      </c>
      <c r="Q280" s="7" t="n">
        <f aca="false">(C280-O280)*100/C280</f>
        <v>1.06346793764114</v>
      </c>
      <c r="R280" s="0" t="n">
        <f aca="false">P280/D280</f>
        <v>0.0537134372504084</v>
      </c>
    </row>
    <row r="281" customFormat="false" ht="16" hidden="false" customHeight="false" outlineLevel="0" collapsed="false">
      <c r="A281" s="0" t="s">
        <v>328</v>
      </c>
      <c r="B281" s="0" t="str">
        <f aca="false">LEFT(A281,1)</f>
        <v>E</v>
      </c>
      <c r="C281" s="1" t="n">
        <v>44909.154</v>
      </c>
      <c r="D281" s="1" t="n">
        <v>1800.023</v>
      </c>
      <c r="E281" s="1" t="n">
        <v>42951.1489788958</v>
      </c>
      <c r="F281" s="1" t="n">
        <v>7.64567995071411</v>
      </c>
      <c r="G281" s="1" t="n">
        <f aca="false">(C281-E281)*100/C281</f>
        <v>4.35992408386095</v>
      </c>
      <c r="H281" s="1" t="n">
        <f aca="false">F281/D281</f>
        <v>0.00424754569842392</v>
      </c>
      <c r="J281" s="0" t="n">
        <v>44773.3428997593</v>
      </c>
      <c r="K281" s="0" t="n">
        <v>41.3735637664795</v>
      </c>
      <c r="L281" s="1" t="n">
        <f aca="false">(C281-J281)*100/C281</f>
        <v>0.30241295625541</v>
      </c>
      <c r="M281" s="0" t="n">
        <f aca="false">K281/D281</f>
        <v>0.0229850195061283</v>
      </c>
      <c r="O281" s="0" t="n">
        <v>44549.7989610327</v>
      </c>
      <c r="P281" s="0" t="n">
        <v>16.3425967693329</v>
      </c>
      <c r="Q281" s="7" t="n">
        <f aca="false">(C281-O281)*100/C281</f>
        <v>0.800182161007333</v>
      </c>
      <c r="R281" s="0" t="n">
        <f aca="false">P281/D281</f>
        <v>0.0090791044166285</v>
      </c>
    </row>
    <row r="282" customFormat="false" ht="16" hidden="false" customHeight="false" outlineLevel="0" collapsed="false">
      <c r="A282" s="0" t="s">
        <v>329</v>
      </c>
      <c r="B282" s="0" t="str">
        <f aca="false">LEFT(A282,1)</f>
        <v>E</v>
      </c>
      <c r="C282" s="1" t="n">
        <v>44378.924</v>
      </c>
      <c r="D282" s="1" t="n">
        <v>166.232</v>
      </c>
      <c r="E282" s="1" t="n">
        <v>42349.0882412582</v>
      </c>
      <c r="F282" s="1" t="n">
        <v>7.67130708694458</v>
      </c>
      <c r="G282" s="1" t="n">
        <f aca="false">(C282-E282)*100/C282</f>
        <v>4.57387330693687</v>
      </c>
      <c r="H282" s="1" t="n">
        <f aca="false">F282/D282</f>
        <v>0.0461481970194943</v>
      </c>
      <c r="J282" s="0" t="n">
        <v>44177.0804434382</v>
      </c>
      <c r="K282" s="0" t="n">
        <v>20.2628700733185</v>
      </c>
      <c r="L282" s="1" t="n">
        <f aca="false">(C282-J282)*100/C282</f>
        <v>0.454818500245211</v>
      </c>
      <c r="M282" s="0" t="n">
        <f aca="false">K282/D282</f>
        <v>0.121895122920488</v>
      </c>
      <c r="O282" s="0" t="n">
        <v>44109.5290037079</v>
      </c>
      <c r="P282" s="0" t="n">
        <v>10.5783822536469</v>
      </c>
      <c r="Q282" s="7" t="n">
        <f aca="false">(C282-O282)*100/C282</f>
        <v>0.607033636714715</v>
      </c>
      <c r="R282" s="0" t="n">
        <f aca="false">P282/D282</f>
        <v>0.0636362568798237</v>
      </c>
    </row>
    <row r="283" customFormat="false" ht="16" hidden="false" customHeight="false" outlineLevel="0" collapsed="false">
      <c r="A283" s="0" t="s">
        <v>330</v>
      </c>
      <c r="B283" s="0" t="str">
        <f aca="false">LEFT(A283,1)</f>
        <v>E</v>
      </c>
      <c r="C283" s="1" t="n">
        <v>53075.899</v>
      </c>
      <c r="D283" s="1" t="n">
        <v>1800.017</v>
      </c>
      <c r="E283" s="1" t="n">
        <v>49996.1359688429</v>
      </c>
      <c r="F283" s="1" t="n">
        <v>7.09433412551879</v>
      </c>
      <c r="G283" s="1" t="n">
        <f aca="false">(C283-E283)*100/C283</f>
        <v>5.80256404353527</v>
      </c>
      <c r="H283" s="1" t="n">
        <f aca="false">F283/D283</f>
        <v>0.00394125951339281</v>
      </c>
      <c r="J283" s="0" t="n">
        <v>52632.0913456845</v>
      </c>
      <c r="K283" s="0" t="n">
        <v>47.3177759647369</v>
      </c>
      <c r="L283" s="1" t="n">
        <f aca="false">(C283-J283)*100/C283</f>
        <v>0.83617548204982</v>
      </c>
      <c r="M283" s="0" t="n">
        <f aca="false">K283/D283</f>
        <v>0.0262874050438062</v>
      </c>
      <c r="O283" s="0" t="n">
        <v>52448.9863394903</v>
      </c>
      <c r="P283" s="0" t="n">
        <v>23.2738511562347</v>
      </c>
      <c r="Q283" s="7" t="n">
        <f aca="false">(C283-O283)*100/C283</f>
        <v>1.18116258475382</v>
      </c>
      <c r="R283" s="0" t="n">
        <f aca="false">P283/D283</f>
        <v>0.0129297951942869</v>
      </c>
    </row>
    <row r="284" customFormat="false" ht="16" hidden="false" customHeight="false" outlineLevel="0" collapsed="false">
      <c r="A284" s="0" t="s">
        <v>331</v>
      </c>
      <c r="B284" s="0" t="str">
        <f aca="false">LEFT(A284,1)</f>
        <v>E</v>
      </c>
      <c r="C284" s="1" t="n">
        <v>37204.145</v>
      </c>
      <c r="D284" s="1" t="n">
        <v>149.13</v>
      </c>
      <c r="E284" s="1" t="n">
        <v>35835.7377499152</v>
      </c>
      <c r="F284" s="1" t="n">
        <v>7.3652708530426</v>
      </c>
      <c r="G284" s="1" t="n">
        <f aca="false">(C284-E284)*100/C284</f>
        <v>3.67810428135037</v>
      </c>
      <c r="H284" s="1" t="n">
        <f aca="false">F284/D284</f>
        <v>0.04938825758092</v>
      </c>
      <c r="J284" s="0" t="n">
        <v>37062.0393522382</v>
      </c>
      <c r="K284" s="0" t="n">
        <v>10.4301760196686</v>
      </c>
      <c r="L284" s="1" t="n">
        <f aca="false">(C284-J284)*100/C284</f>
        <v>0.381961869468587</v>
      </c>
      <c r="M284" s="0" t="n">
        <f aca="false">K284/D284</f>
        <v>0.0699401597241909</v>
      </c>
      <c r="O284" s="0" t="n">
        <v>37045.3419023953</v>
      </c>
      <c r="P284" s="0" t="n">
        <v>6.62153911590576</v>
      </c>
      <c r="Q284" s="7" t="n">
        <f aca="false">(C284-O284)*100/C284</f>
        <v>0.426842486515011</v>
      </c>
      <c r="R284" s="0" t="n">
        <f aca="false">P284/D284</f>
        <v>0.0444011206055506</v>
      </c>
    </row>
    <row r="285" customFormat="false" ht="16" hidden="false" customHeight="false" outlineLevel="0" collapsed="false">
      <c r="A285" s="0" t="s">
        <v>332</v>
      </c>
      <c r="B285" s="0" t="str">
        <f aca="false">LEFT(A285,1)</f>
        <v>E</v>
      </c>
      <c r="C285" s="1" t="n">
        <v>42345.323</v>
      </c>
      <c r="D285" s="1" t="n">
        <v>1800.074</v>
      </c>
      <c r="E285" s="1" t="n">
        <v>40109.5659709649</v>
      </c>
      <c r="F285" s="1" t="n">
        <v>7.54936504364013</v>
      </c>
      <c r="G285" s="1" t="n">
        <f aca="false">(C285-E285)*100/C285</f>
        <v>5.27982046337231</v>
      </c>
      <c r="H285" s="1" t="n">
        <f aca="false">F285/D285</f>
        <v>0.00419391927422991</v>
      </c>
      <c r="J285" s="0" t="n">
        <v>42065.0558992327</v>
      </c>
      <c r="K285" s="0" t="n">
        <v>83.1041407585144</v>
      </c>
      <c r="L285" s="1" t="n">
        <f aca="false">(C285-J285)*100/C285</f>
        <v>0.661860816995668</v>
      </c>
      <c r="M285" s="0" t="n">
        <f aca="false">K285/D285</f>
        <v>0.0461670691085558</v>
      </c>
      <c r="O285" s="0" t="n">
        <v>41859.7345726268</v>
      </c>
      <c r="P285" s="0" t="n">
        <v>16.6724920272827</v>
      </c>
      <c r="Q285" s="7" t="n">
        <f aca="false">(C285-O285)*100/C285</f>
        <v>1.14673449857296</v>
      </c>
      <c r="R285" s="0" t="n">
        <f aca="false">P285/D285</f>
        <v>0.00926211479488216</v>
      </c>
    </row>
    <row r="286" customFormat="false" ht="16" hidden="false" customHeight="false" outlineLevel="0" collapsed="false">
      <c r="A286" s="0" t="s">
        <v>333</v>
      </c>
      <c r="B286" s="0" t="str">
        <f aca="false">LEFT(A286,1)</f>
        <v>E</v>
      </c>
      <c r="C286" s="1" t="n">
        <v>35828.375</v>
      </c>
      <c r="D286" s="1" t="n">
        <v>1800.046</v>
      </c>
      <c r="E286" s="1" t="n">
        <v>34374.7233324007</v>
      </c>
      <c r="F286" s="1" t="n">
        <v>6.73272395133972</v>
      </c>
      <c r="G286" s="1" t="n">
        <f aca="false">(C286-E286)*100/C286</f>
        <v>4.05726374025977</v>
      </c>
      <c r="H286" s="1" t="n">
        <f aca="false">F286/D286</f>
        <v>0.00374030660957538</v>
      </c>
      <c r="J286" s="0" t="n">
        <v>35276.1624583724</v>
      </c>
      <c r="K286" s="0" t="n">
        <v>7.69237923622131</v>
      </c>
      <c r="L286" s="1" t="n">
        <f aca="false">(C286-J286)*100/C286</f>
        <v>1.54127152467185</v>
      </c>
      <c r="M286" s="0" t="n">
        <f aca="false">K286/D286</f>
        <v>0.00427343481012225</v>
      </c>
      <c r="O286" s="0" t="n">
        <v>35649.5287509845</v>
      </c>
      <c r="P286" s="0" t="n">
        <v>15.019300699234</v>
      </c>
      <c r="Q286" s="7" t="n">
        <f aca="false">(C286-O286)*100/C286</f>
        <v>0.499174883079301</v>
      </c>
      <c r="R286" s="0" t="n">
        <f aca="false">P286/D286</f>
        <v>0.00834384271248291</v>
      </c>
    </row>
    <row r="287" customFormat="false" ht="16" hidden="false" customHeight="false" outlineLevel="0" collapsed="false">
      <c r="A287" s="0" t="s">
        <v>334</v>
      </c>
      <c r="B287" s="0" t="str">
        <f aca="false">LEFT(A287,1)</f>
        <v>E</v>
      </c>
      <c r="C287" s="1" t="n">
        <v>37493.202</v>
      </c>
      <c r="D287" s="1" t="n">
        <v>117.187</v>
      </c>
      <c r="E287" s="1" t="n">
        <v>35987.5934438702</v>
      </c>
      <c r="F287" s="1" t="n">
        <v>6.26259613037109</v>
      </c>
      <c r="G287" s="1" t="n">
        <f aca="false">(C287-E287)*100/C287</f>
        <v>4.01568411289544</v>
      </c>
      <c r="H287" s="1" t="n">
        <f aca="false">F287/D287</f>
        <v>0.0534410483276395</v>
      </c>
      <c r="J287" s="0" t="n">
        <v>37327.126781063</v>
      </c>
      <c r="K287" s="0" t="n">
        <v>15.0161180496216</v>
      </c>
      <c r="L287" s="1" t="n">
        <f aca="false">(C287-J287)*100/C287</f>
        <v>0.442947548030221</v>
      </c>
      <c r="M287" s="0" t="n">
        <f aca="false">K287/D287</f>
        <v>0.12813808741261</v>
      </c>
      <c r="O287" s="0" t="n">
        <v>37398.2985414032</v>
      </c>
      <c r="P287" s="0" t="n">
        <v>10.5331828594208</v>
      </c>
      <c r="Q287" s="7" t="n">
        <f aca="false">(C287-O287)*100/C287</f>
        <v>0.253121775506786</v>
      </c>
      <c r="R287" s="0" t="n">
        <f aca="false">P287/D287</f>
        <v>0.0898835439035113</v>
      </c>
    </row>
    <row r="288" customFormat="false" ht="16" hidden="false" customHeight="false" outlineLevel="0" collapsed="false">
      <c r="A288" s="0" t="s">
        <v>335</v>
      </c>
      <c r="B288" s="0" t="str">
        <f aca="false">LEFT(A288,1)</f>
        <v>E</v>
      </c>
      <c r="C288" s="1" t="n">
        <v>42398.023</v>
      </c>
      <c r="D288" s="1" t="n">
        <v>554.437</v>
      </c>
      <c r="E288" s="1" t="n">
        <v>40275.1494111144</v>
      </c>
      <c r="F288" s="1" t="n">
        <v>7.18772315979003</v>
      </c>
      <c r="G288" s="1" t="n">
        <f aca="false">(C288-E288)*100/C288</f>
        <v>5.00701079596471</v>
      </c>
      <c r="H288" s="1" t="n">
        <f aca="false">F288/D288</f>
        <v>0.012964003412092</v>
      </c>
      <c r="J288" s="0" t="n">
        <v>42286.4634185082</v>
      </c>
      <c r="K288" s="0" t="n">
        <v>33.1864070892334</v>
      </c>
      <c r="L288" s="1" t="n">
        <f aca="false">(C288-J288)*100/C288</f>
        <v>0.263124489299499</v>
      </c>
      <c r="M288" s="0" t="n">
        <f aca="false">K288/D288</f>
        <v>0.0598560469254999</v>
      </c>
      <c r="O288" s="0" t="n">
        <v>42159.7338579675</v>
      </c>
      <c r="P288" s="0" t="n">
        <v>10.0753479003906</v>
      </c>
      <c r="Q288" s="7" t="n">
        <f aca="false">(C288-O288)*100/C288</f>
        <v>0.562028899395928</v>
      </c>
      <c r="R288" s="0" t="n">
        <f aca="false">P288/D288</f>
        <v>0.0181722141566862</v>
      </c>
    </row>
    <row r="289" customFormat="false" ht="16" hidden="false" customHeight="false" outlineLevel="0" collapsed="false">
      <c r="A289" s="0" t="s">
        <v>336</v>
      </c>
      <c r="B289" s="0" t="str">
        <f aca="false">LEFT(A289,1)</f>
        <v>E</v>
      </c>
      <c r="C289" s="1" t="n">
        <v>38129.694</v>
      </c>
      <c r="D289" s="1" t="n">
        <v>78.085</v>
      </c>
      <c r="E289" s="1" t="n">
        <v>36824.8478565496</v>
      </c>
      <c r="F289" s="1" t="n">
        <v>7.23469614982605</v>
      </c>
      <c r="G289" s="1" t="n">
        <f aca="false">(C289-E289)*100/C289</f>
        <v>3.42212592487736</v>
      </c>
      <c r="H289" s="1" t="n">
        <f aca="false">F289/D289</f>
        <v>0.0926515483105084</v>
      </c>
      <c r="J289" s="0" t="n">
        <v>37829.5459525639</v>
      </c>
      <c r="K289" s="0" t="n">
        <v>10.6832137107849</v>
      </c>
      <c r="L289" s="1" t="n">
        <f aca="false">(C289-J289)*100/C289</f>
        <v>0.787176648824222</v>
      </c>
      <c r="M289" s="0" t="n">
        <f aca="false">K289/D289</f>
        <v>0.136815184872702</v>
      </c>
      <c r="O289" s="0" t="n">
        <v>37964.4179148922</v>
      </c>
      <c r="P289" s="0" t="n">
        <v>7.75567078590393</v>
      </c>
      <c r="Q289" s="7" t="n">
        <f aca="false">(C289-O289)*100/C289</f>
        <v>0.433457675028244</v>
      </c>
      <c r="R289" s="0" t="n">
        <f aca="false">P289/D289</f>
        <v>0.0993234396606766</v>
      </c>
    </row>
    <row r="290" customFormat="false" ht="16" hidden="false" customHeight="false" outlineLevel="0" collapsed="false">
      <c r="A290" s="0" t="s">
        <v>337</v>
      </c>
      <c r="B290" s="0" t="str">
        <f aca="false">LEFT(A290,1)</f>
        <v>E</v>
      </c>
      <c r="C290" s="1" t="n">
        <v>37546.551</v>
      </c>
      <c r="D290" s="1" t="n">
        <v>102.086</v>
      </c>
      <c r="E290" s="1" t="n">
        <v>36168.8196868051</v>
      </c>
      <c r="F290" s="1" t="n">
        <v>7.17340898513793</v>
      </c>
      <c r="G290" s="1" t="n">
        <f aca="false">(C290-E290)*100/C290</f>
        <v>3.66939512818341</v>
      </c>
      <c r="H290" s="1" t="n">
        <f aca="false">F290/D290</f>
        <v>0.0702682932540988</v>
      </c>
      <c r="J290" s="0" t="n">
        <v>37286.3840549611</v>
      </c>
      <c r="K290" s="0" t="n">
        <v>7.47905397415161</v>
      </c>
      <c r="L290" s="1" t="n">
        <f aca="false">(C290-J290)*100/C290</f>
        <v>0.692918358969531</v>
      </c>
      <c r="M290" s="0" t="n">
        <f aca="false">K290/D290</f>
        <v>0.0732622884053799</v>
      </c>
      <c r="O290" s="0" t="n">
        <v>37260.0967911613</v>
      </c>
      <c r="P290" s="0" t="n">
        <v>9.83930611610413</v>
      </c>
      <c r="Q290" s="7" t="n">
        <f aca="false">(C290-O290)*100/C290</f>
        <v>0.76293081843567</v>
      </c>
      <c r="R290" s="0" t="n">
        <f aca="false">P290/D290</f>
        <v>0.0963825217571864</v>
      </c>
    </row>
    <row r="291" customFormat="false" ht="16" hidden="false" customHeight="false" outlineLevel="0" collapsed="false">
      <c r="A291" s="0" t="s">
        <v>338</v>
      </c>
      <c r="B291" s="0" t="str">
        <f aca="false">LEFT(A291,1)</f>
        <v>E</v>
      </c>
      <c r="C291" s="1" t="n">
        <v>43273.121</v>
      </c>
      <c r="D291" s="1" t="n">
        <v>1800.032</v>
      </c>
      <c r="E291" s="1" t="n">
        <v>41828.7719180936</v>
      </c>
      <c r="F291" s="1" t="n">
        <v>7.57355690002441</v>
      </c>
      <c r="G291" s="1" t="n">
        <f aca="false">(C291-E291)*100/C291</f>
        <v>3.33775112247255</v>
      </c>
      <c r="H291" s="1" t="n">
        <f aca="false">F291/D291</f>
        <v>0.00420745681189246</v>
      </c>
      <c r="J291" s="0" t="n">
        <v>43144.7988053204</v>
      </c>
      <c r="K291" s="0" t="n">
        <v>45.8615701198578</v>
      </c>
      <c r="L291" s="1" t="n">
        <f aca="false">(C291-J291)*100/C291</f>
        <v>0.296540188722619</v>
      </c>
      <c r="M291" s="0" t="n">
        <f aca="false">K291/D291</f>
        <v>0.0254781971208611</v>
      </c>
      <c r="O291" s="0" t="n">
        <v>43082.5452538078</v>
      </c>
      <c r="P291" s="0" t="n">
        <v>9.16112804412842</v>
      </c>
      <c r="Q291" s="7" t="n">
        <f aca="false">(C291-O291)*100/C291</f>
        <v>0.440402129054192</v>
      </c>
      <c r="R291" s="0" t="n">
        <f aca="false">P291/D291</f>
        <v>0.00508942510140287</v>
      </c>
    </row>
    <row r="292" customFormat="false" ht="16" hidden="false" customHeight="false" outlineLevel="0" collapsed="false">
      <c r="A292" s="0" t="s">
        <v>339</v>
      </c>
      <c r="B292" s="0" t="str">
        <f aca="false">LEFT(A292,1)</f>
        <v>E</v>
      </c>
      <c r="C292" s="1" t="n">
        <v>42303.494</v>
      </c>
      <c r="D292" s="1" t="n">
        <v>162.336</v>
      </c>
      <c r="E292" s="1" t="n">
        <v>40467.3618602686</v>
      </c>
      <c r="F292" s="1" t="n">
        <v>7.28220963478088</v>
      </c>
      <c r="G292" s="1" t="n">
        <f aca="false">(C292-E292)*100/C292</f>
        <v>4.34037940159601</v>
      </c>
      <c r="H292" s="1" t="n">
        <f aca="false">F292/D292</f>
        <v>0.0448588707050862</v>
      </c>
      <c r="J292" s="0" t="n">
        <v>42220.9868841806</v>
      </c>
      <c r="K292" s="0" t="n">
        <v>23.7350850105286</v>
      </c>
      <c r="L292" s="1" t="n">
        <f aca="false">(C292-J292)*100/C292</f>
        <v>0.195036173180917</v>
      </c>
      <c r="M292" s="0" t="n">
        <f aca="false">K292/D292</f>
        <v>0.146209620851373</v>
      </c>
      <c r="O292" s="0" t="n">
        <v>42141.8521448338</v>
      </c>
      <c r="P292" s="0" t="n">
        <v>18.8553740978241</v>
      </c>
      <c r="Q292" s="7" t="n">
        <f aca="false">(C292-O292)*100/C292</f>
        <v>0.382100483629639</v>
      </c>
      <c r="R292" s="0" t="n">
        <f aca="false">P292/D292</f>
        <v>0.116150293821605</v>
      </c>
    </row>
    <row r="293" customFormat="false" ht="16" hidden="false" customHeight="false" outlineLevel="0" collapsed="false">
      <c r="A293" s="0" t="s">
        <v>340</v>
      </c>
      <c r="B293" s="0" t="str">
        <f aca="false">LEFT(A293,1)</f>
        <v>E</v>
      </c>
      <c r="C293" s="1" t="n">
        <v>44321.968</v>
      </c>
      <c r="D293" s="1" t="n">
        <v>101.876</v>
      </c>
      <c r="E293" s="1" t="n">
        <v>42441.2253779343</v>
      </c>
      <c r="F293" s="1" t="n">
        <v>8.14929723739624</v>
      </c>
      <c r="G293" s="1" t="n">
        <f aca="false">(C293-E293)*100/C293</f>
        <v>4.24336442385794</v>
      </c>
      <c r="H293" s="1" t="n">
        <f aca="false">F293/D293</f>
        <v>0.07999231651612</v>
      </c>
      <c r="J293" s="0" t="n">
        <v>44164.5668667778</v>
      </c>
      <c r="K293" s="0" t="n">
        <v>27.7068939208984</v>
      </c>
      <c r="L293" s="1" t="n">
        <f aca="false">(C293-J293)*100/C293</f>
        <v>0.355131191878048</v>
      </c>
      <c r="M293" s="0" t="n">
        <f aca="false">K293/D293</f>
        <v>0.271966841266819</v>
      </c>
      <c r="O293" s="0" t="n">
        <v>44053.8147070128</v>
      </c>
      <c r="P293" s="0" t="n">
        <v>11.7229278087616</v>
      </c>
      <c r="Q293" s="7" t="n">
        <f aca="false">(C293-O293)*100/C293</f>
        <v>0.605012153312402</v>
      </c>
      <c r="R293" s="0" t="n">
        <f aca="false">P293/D293</f>
        <v>0.115070554485469</v>
      </c>
    </row>
    <row r="294" customFormat="false" ht="16" hidden="false" customHeight="false" outlineLevel="0" collapsed="false">
      <c r="A294" s="0" t="s">
        <v>341</v>
      </c>
      <c r="B294" s="0" t="str">
        <f aca="false">LEFT(A294,1)</f>
        <v>E</v>
      </c>
      <c r="C294" s="1" t="n">
        <v>55366.203</v>
      </c>
      <c r="D294" s="1" t="n">
        <v>1800.034</v>
      </c>
      <c r="E294" s="1" t="n">
        <v>52271.6736351164</v>
      </c>
      <c r="F294" s="1" t="n">
        <v>10.1036877632141</v>
      </c>
      <c r="G294" s="1" t="n">
        <f aca="false">(C294-E294)*100/C294</f>
        <v>5.58920279377584</v>
      </c>
      <c r="H294" s="1" t="n">
        <f aca="false">F294/D294</f>
        <v>0.00561305384410189</v>
      </c>
      <c r="J294" s="0" t="n">
        <v>54822.8628761265</v>
      </c>
      <c r="K294" s="0" t="n">
        <v>12.0983309745789</v>
      </c>
      <c r="L294" s="1" t="n">
        <f aca="false">(C294-J294)*100/C294</f>
        <v>0.981357027270695</v>
      </c>
      <c r="M294" s="0" t="n">
        <f aca="false">K294/D294</f>
        <v>0.00672116803048101</v>
      </c>
      <c r="O294" s="0" t="n">
        <v>54747.6672807119</v>
      </c>
      <c r="P294" s="0" t="n">
        <v>6.84448385238647</v>
      </c>
      <c r="Q294" s="7" t="n">
        <f aca="false">(C294-O294)*100/C294</f>
        <v>1.11717200344788</v>
      </c>
      <c r="R294" s="0" t="n">
        <f aca="false">P294/D294</f>
        <v>0.00380241920562971</v>
      </c>
    </row>
    <row r="295" customFormat="false" ht="16" hidden="false" customHeight="false" outlineLevel="0" collapsed="false">
      <c r="A295" s="0" t="s">
        <v>342</v>
      </c>
      <c r="B295" s="0" t="str">
        <f aca="false">LEFT(A295,1)</f>
        <v>E</v>
      </c>
      <c r="C295" s="1" t="n">
        <v>53544.377</v>
      </c>
      <c r="D295" s="1" t="n">
        <v>183.649</v>
      </c>
      <c r="E295" s="1" t="n">
        <v>50518.3927747777</v>
      </c>
      <c r="F295" s="1" t="n">
        <v>7.00626707077026</v>
      </c>
      <c r="G295" s="1" t="n">
        <f aca="false">(C295-E295)*100/C295</f>
        <v>5.65135761169152</v>
      </c>
      <c r="H295" s="1" t="n">
        <f aca="false">F295/D295</f>
        <v>0.0381503142993986</v>
      </c>
      <c r="J295" s="0" t="n">
        <v>53209.1085020919</v>
      </c>
      <c r="K295" s="0" t="n">
        <v>21.8348889350891</v>
      </c>
      <c r="L295" s="1" t="n">
        <f aca="false">(C295-J295)*100/C295</f>
        <v>0.626150712161806</v>
      </c>
      <c r="M295" s="0" t="n">
        <f aca="false">K295/D295</f>
        <v>0.118894679171077</v>
      </c>
      <c r="O295" s="0" t="n">
        <v>52980.1351120541</v>
      </c>
      <c r="P295" s="0" t="n">
        <v>8.10598182678223</v>
      </c>
      <c r="Q295" s="7" t="n">
        <f aca="false">(C295-O295)*100/C295</f>
        <v>1.05378364556549</v>
      </c>
      <c r="R295" s="0" t="n">
        <f aca="false">P295/D295</f>
        <v>0.0441384479457129</v>
      </c>
    </row>
    <row r="296" customFormat="false" ht="16" hidden="false" customHeight="false" outlineLevel="0" collapsed="false">
      <c r="A296" s="0" t="s">
        <v>343</v>
      </c>
      <c r="B296" s="0" t="str">
        <f aca="false">LEFT(A296,1)</f>
        <v>E</v>
      </c>
      <c r="C296" s="1" t="n">
        <v>52448.475</v>
      </c>
      <c r="D296" s="1" t="n">
        <v>1800.024</v>
      </c>
      <c r="E296" s="1" t="n">
        <v>49233.250082839</v>
      </c>
      <c r="F296" s="1" t="n">
        <v>5.92993402481079</v>
      </c>
      <c r="G296" s="1" t="n">
        <f aca="false">(C296-E296)*100/C296</f>
        <v>6.13025434421306</v>
      </c>
      <c r="H296" s="1" t="n">
        <f aca="false">F296/D296</f>
        <v>0.00329436386670999</v>
      </c>
      <c r="J296" s="0" t="n">
        <v>52043.900339808</v>
      </c>
      <c r="K296" s="0" t="n">
        <v>20.3513100147247</v>
      </c>
      <c r="L296" s="1" t="n">
        <f aca="false">(C296-J296)*100/C296</f>
        <v>0.771375450271847</v>
      </c>
      <c r="M296" s="0" t="n">
        <f aca="false">K296/D296</f>
        <v>0.0113061325930792</v>
      </c>
      <c r="O296" s="0" t="n">
        <v>51939.7202472145</v>
      </c>
      <c r="P296" s="0" t="n">
        <v>8.76549696922302</v>
      </c>
      <c r="Q296" s="7" t="n">
        <f aca="false">(C296-O296)*100/C296</f>
        <v>0.970008666191926</v>
      </c>
      <c r="R296" s="0" t="n">
        <f aca="false">P296/D296</f>
        <v>0.00486965560971577</v>
      </c>
    </row>
    <row r="297" customFormat="false" ht="16" hidden="false" customHeight="false" outlineLevel="0" collapsed="false">
      <c r="A297" s="0" t="s">
        <v>344</v>
      </c>
      <c r="B297" s="0" t="str">
        <f aca="false">LEFT(A297,1)</f>
        <v>E</v>
      </c>
      <c r="C297" s="1" t="n">
        <v>43615.763</v>
      </c>
      <c r="D297" s="1" t="n">
        <v>504.831</v>
      </c>
      <c r="E297" s="1" t="n">
        <v>41841.9700337421</v>
      </c>
      <c r="F297" s="1" t="n">
        <v>7.29929590225219</v>
      </c>
      <c r="G297" s="1" t="n">
        <f aca="false">(C297-E297)*100/C297</f>
        <v>4.06686217149955</v>
      </c>
      <c r="H297" s="1" t="n">
        <f aca="false">F297/D297</f>
        <v>0.0144588900092351</v>
      </c>
      <c r="J297" s="0" t="n">
        <v>43484.6135045223</v>
      </c>
      <c r="K297" s="0" t="n">
        <v>25.673043012619</v>
      </c>
      <c r="L297" s="1" t="n">
        <f aca="false">(C297-J297)*100/C297</f>
        <v>0.300692883620428</v>
      </c>
      <c r="M297" s="0" t="n">
        <f aca="false">K297/D297</f>
        <v>0.0508547276467155</v>
      </c>
      <c r="O297" s="0" t="n">
        <v>43371.8775004653</v>
      </c>
      <c r="P297" s="0" t="n">
        <v>19.7309839725494</v>
      </c>
      <c r="Q297" s="7" t="n">
        <f aca="false">(C297-O297)*100/C297</f>
        <v>0.559168251933823</v>
      </c>
      <c r="R297" s="0" t="n">
        <f aca="false">P297/D297</f>
        <v>0.0390843350993688</v>
      </c>
    </row>
    <row r="298" customFormat="false" ht="16" hidden="false" customHeight="false" outlineLevel="0" collapsed="false">
      <c r="A298" s="0" t="s">
        <v>345</v>
      </c>
      <c r="B298" s="0" t="str">
        <f aca="false">LEFT(A298,1)</f>
        <v>E</v>
      </c>
      <c r="C298" s="1" t="n">
        <v>54159.63</v>
      </c>
      <c r="D298" s="1" t="n">
        <v>476.35</v>
      </c>
      <c r="E298" s="1" t="n">
        <v>51049.8773164266</v>
      </c>
      <c r="F298" s="1" t="n">
        <v>9.08075881004333</v>
      </c>
      <c r="G298" s="1" t="n">
        <f aca="false">(C298-E298)*100/C298</f>
        <v>5.74182778496344</v>
      </c>
      <c r="H298" s="1" t="n">
        <f aca="false">F298/D298</f>
        <v>0.0190632073266366</v>
      </c>
      <c r="J298" s="0" t="n">
        <v>53864.5191378739</v>
      </c>
      <c r="K298" s="0" t="n">
        <v>32.4905269145966</v>
      </c>
      <c r="L298" s="1" t="n">
        <f aca="false">(C298-J298)*100/C298</f>
        <v>0.544890838667343</v>
      </c>
      <c r="M298" s="0" t="n">
        <f aca="false">K298/D298</f>
        <v>0.0682072570895278</v>
      </c>
      <c r="O298" s="0" t="n">
        <v>53682.8900345467</v>
      </c>
      <c r="P298" s="0" t="n">
        <v>6.2085542678833</v>
      </c>
      <c r="Q298" s="7" t="n">
        <f aca="false">(C298-O298)*100/C298</f>
        <v>0.880249672040438</v>
      </c>
      <c r="R298" s="0" t="n">
        <f aca="false">P298/D298</f>
        <v>0.013033597707323</v>
      </c>
    </row>
    <row r="299" customFormat="false" ht="16" hidden="false" customHeight="false" outlineLevel="0" collapsed="false">
      <c r="A299" s="0" t="s">
        <v>346</v>
      </c>
      <c r="B299" s="0" t="str">
        <f aca="false">LEFT(A299,1)</f>
        <v>E</v>
      </c>
      <c r="C299" s="1" t="n">
        <v>41533.911</v>
      </c>
      <c r="D299" s="1" t="n">
        <v>167.515</v>
      </c>
      <c r="E299" s="1" t="n">
        <v>39527.1069493356</v>
      </c>
      <c r="F299" s="1" t="n">
        <v>6.86594605445861</v>
      </c>
      <c r="G299" s="1" t="n">
        <f aca="false">(C299-E299)*100/C299</f>
        <v>4.8317242521765</v>
      </c>
      <c r="H299" s="1" t="n">
        <f aca="false">F299/D299</f>
        <v>0.0409870522308964</v>
      </c>
      <c r="J299" s="0" t="n">
        <v>41320.7554301996</v>
      </c>
      <c r="K299" s="0" t="n">
        <v>27.7204351425171</v>
      </c>
      <c r="L299" s="1" t="n">
        <f aca="false">(C299-J299)*100/C299</f>
        <v>0.513208519661032</v>
      </c>
      <c r="M299" s="0" t="n">
        <f aca="false">K299/D299</f>
        <v>0.165480316046426</v>
      </c>
      <c r="O299" s="0" t="n">
        <v>41144.5978398548</v>
      </c>
      <c r="P299" s="0" t="n">
        <v>10.7906718254089</v>
      </c>
      <c r="Q299" s="7" t="n">
        <f aca="false">(C299-O299)*100/C299</f>
        <v>0.937338070920508</v>
      </c>
      <c r="R299" s="0" t="n">
        <f aca="false">P299/D299</f>
        <v>0.0644161527350323</v>
      </c>
    </row>
    <row r="300" customFormat="false" ht="16" hidden="false" customHeight="false" outlineLevel="0" collapsed="false">
      <c r="A300" s="0" t="s">
        <v>347</v>
      </c>
      <c r="B300" s="0" t="str">
        <f aca="false">LEFT(A300,1)</f>
        <v>E</v>
      </c>
      <c r="C300" s="1" t="n">
        <v>37605.355</v>
      </c>
      <c r="D300" s="1" t="n">
        <v>109.545</v>
      </c>
      <c r="E300" s="1" t="n">
        <v>36187.3164620926</v>
      </c>
      <c r="F300" s="1" t="n">
        <v>7.44966292381286</v>
      </c>
      <c r="G300" s="1" t="n">
        <f aca="false">(C300-E300)*100/C300</f>
        <v>3.77084204605275</v>
      </c>
      <c r="H300" s="1" t="n">
        <f aca="false">F300/D300</f>
        <v>0.0680055038916688</v>
      </c>
      <c r="J300" s="0" t="n">
        <v>37268.0764473328</v>
      </c>
      <c r="K300" s="0" t="n">
        <v>9.25379586219788</v>
      </c>
      <c r="L300" s="1" t="n">
        <f aca="false">(C300-J300)*100/C300</f>
        <v>0.89688969208567</v>
      </c>
      <c r="M300" s="0" t="n">
        <f aca="false">K300/D300</f>
        <v>0.0844748355670991</v>
      </c>
      <c r="O300" s="0" t="n">
        <v>37457.4931178573</v>
      </c>
      <c r="P300" s="0" t="n">
        <v>11.3097519874573</v>
      </c>
      <c r="Q300" s="7" t="n">
        <f aca="false">(C300-O300)*100/C300</f>
        <v>0.393193687821058</v>
      </c>
      <c r="R300" s="0" t="n">
        <f aca="false">P300/D300</f>
        <v>0.103242977657194</v>
      </c>
    </row>
    <row r="301" customFormat="false" ht="16" hidden="false" customHeight="false" outlineLevel="0" collapsed="false">
      <c r="A301" s="0" t="s">
        <v>348</v>
      </c>
      <c r="B301" s="0" t="str">
        <f aca="false">LEFT(A301,1)</f>
        <v>E</v>
      </c>
      <c r="C301" s="1" t="n">
        <v>52813.916</v>
      </c>
      <c r="D301" s="1" t="n">
        <v>1800.048</v>
      </c>
      <c r="E301" s="1" t="n">
        <v>50089.4665383089</v>
      </c>
      <c r="F301" s="1" t="n">
        <v>13.0220100879669</v>
      </c>
      <c r="G301" s="1" t="n">
        <f aca="false">(C301-E301)*100/C301</f>
        <v>5.15858256314699</v>
      </c>
      <c r="H301" s="1" t="n">
        <f aca="false">F301/D301</f>
        <v>0.00723425713534689</v>
      </c>
      <c r="J301" s="0" t="n">
        <v>52402.8911737929</v>
      </c>
      <c r="K301" s="0" t="n">
        <v>14.348317861557</v>
      </c>
      <c r="L301" s="1" t="n">
        <f aca="false">(C301-J301)*100/C301</f>
        <v>0.778250993937194</v>
      </c>
      <c r="M301" s="0" t="n">
        <f aca="false">K301/D301</f>
        <v>0.0079710751388613</v>
      </c>
      <c r="O301" s="0" t="n">
        <v>52317.0329963343</v>
      </c>
      <c r="P301" s="0" t="n">
        <v>8.54695677757263</v>
      </c>
      <c r="Q301" s="7" t="n">
        <f aca="false">(C301-O301)*100/C301</f>
        <v>0.940818332171571</v>
      </c>
      <c r="R301" s="0" t="n">
        <f aca="false">P301/D301</f>
        <v>0.00474818270266828</v>
      </c>
    </row>
    <row r="302" customFormat="false" ht="16" hidden="false" customHeight="false" outlineLevel="0" collapsed="false">
      <c r="A302" s="0" t="s">
        <v>349</v>
      </c>
      <c r="B302" s="0" t="str">
        <f aca="false">LEFT(A302,1)</f>
        <v>E</v>
      </c>
      <c r="C302" s="1" t="n">
        <v>52834.637</v>
      </c>
      <c r="D302" s="1" t="n">
        <v>1800.026</v>
      </c>
      <c r="E302" s="1" t="n">
        <v>50187.1547132796</v>
      </c>
      <c r="F302" s="1" t="n">
        <v>9.86709809303283</v>
      </c>
      <c r="G302" s="1" t="n">
        <f aca="false">(C302-E302)*100/C302</f>
        <v>5.01088383879765</v>
      </c>
      <c r="H302" s="1" t="n">
        <f aca="false">F302/D302</f>
        <v>0.00548164198352292</v>
      </c>
      <c r="J302" s="0" t="n">
        <v>52395.7317470608</v>
      </c>
      <c r="K302" s="0" t="n">
        <v>35.0670857429504</v>
      </c>
      <c r="L302" s="1" t="n">
        <f aca="false">(C302-J302)*100/C302</f>
        <v>0.830714996564186</v>
      </c>
      <c r="M302" s="0" t="n">
        <f aca="false">K302/D302</f>
        <v>0.0194814329031639</v>
      </c>
      <c r="O302" s="0" t="n">
        <v>52204.3101077873</v>
      </c>
      <c r="P302" s="0" t="n">
        <v>12.8920938968658</v>
      </c>
      <c r="Q302" s="7" t="n">
        <f aca="false">(C302-O302)*100/C302</f>
        <v>1.19301830769217</v>
      </c>
      <c r="R302" s="0" t="n">
        <f aca="false">P302/D302</f>
        <v>0.00716217093356754</v>
      </c>
    </row>
    <row r="303" customFormat="false" ht="16" hidden="false" customHeight="false" outlineLevel="0" collapsed="false">
      <c r="A303" s="0" t="s">
        <v>350</v>
      </c>
      <c r="B303" s="0" t="str">
        <f aca="false">LEFT(A303,1)</f>
        <v>E</v>
      </c>
      <c r="C303" s="1" t="n">
        <v>52091.856</v>
      </c>
      <c r="D303" s="1" t="n">
        <v>1379.825</v>
      </c>
      <c r="E303" s="1" t="n">
        <v>49555.3194632504</v>
      </c>
      <c r="F303" s="1" t="n">
        <v>7.83801817893981</v>
      </c>
      <c r="G303" s="1" t="n">
        <f aca="false">(C303-E303)*100/C303</f>
        <v>4.86935335294945</v>
      </c>
      <c r="H303" s="1" t="n">
        <f aca="false">F303/D303</f>
        <v>0.00568044366418916</v>
      </c>
      <c r="J303" s="0" t="n">
        <v>51554.0086912498</v>
      </c>
      <c r="K303" s="0" t="n">
        <v>86.0837848186493</v>
      </c>
      <c r="L303" s="1" t="n">
        <f aca="false">(C303-J303)*100/C303</f>
        <v>1.03249787980338</v>
      </c>
      <c r="M303" s="0" t="n">
        <f aca="false">K303/D303</f>
        <v>0.0623874656703925</v>
      </c>
      <c r="O303" s="0" t="n">
        <v>51342.5041181</v>
      </c>
      <c r="P303" s="0" t="n">
        <v>7.6560173034668</v>
      </c>
      <c r="Q303" s="7" t="n">
        <f aca="false">(C303-O303)*100/C303</f>
        <v>1.43852022070393</v>
      </c>
      <c r="R303" s="0" t="n">
        <f aca="false">P303/D303</f>
        <v>0.00554854224518819</v>
      </c>
    </row>
    <row r="304" customFormat="false" ht="16" hidden="false" customHeight="false" outlineLevel="0" collapsed="false">
      <c r="A304" s="0" t="s">
        <v>351</v>
      </c>
      <c r="B304" s="0" t="str">
        <f aca="false">LEFT(A304,1)</f>
        <v>E</v>
      </c>
      <c r="C304" s="1" t="n">
        <v>53609.503</v>
      </c>
      <c r="D304" s="1" t="n">
        <v>1800.031</v>
      </c>
      <c r="E304" s="1" t="n">
        <v>51086.5206288525</v>
      </c>
      <c r="F304" s="1" t="n">
        <v>8.83067297935485</v>
      </c>
      <c r="G304" s="1" t="n">
        <f aca="false">(C304-E304)*100/C304</f>
        <v>4.70622227396418</v>
      </c>
      <c r="H304" s="1" t="n">
        <f aca="false">F304/D304</f>
        <v>0.00490584494342311</v>
      </c>
      <c r="J304" s="0" t="n">
        <v>53122.1610083162</v>
      </c>
      <c r="K304" s="0" t="n">
        <v>26.8042547702789</v>
      </c>
      <c r="L304" s="1" t="n">
        <f aca="false">(C304-J304)*100/C304</f>
        <v>0.909058962333219</v>
      </c>
      <c r="M304" s="0" t="n">
        <f aca="false">K304/D304</f>
        <v>0.0148909961941094</v>
      </c>
      <c r="O304" s="0" t="n">
        <v>53019.6183649044</v>
      </c>
      <c r="P304" s="0" t="n">
        <v>11.0246918201447</v>
      </c>
      <c r="Q304" s="7" t="n">
        <f aca="false">(C304-O304)*100/C304</f>
        <v>1.10033595180992</v>
      </c>
      <c r="R304" s="0" t="n">
        <f aca="false">P304/D304</f>
        <v>0.0061247233076234</v>
      </c>
    </row>
    <row r="305" customFormat="false" ht="16" hidden="false" customHeight="false" outlineLevel="0" collapsed="false">
      <c r="A305" s="0" t="s">
        <v>352</v>
      </c>
      <c r="B305" s="0" t="str">
        <f aca="false">LEFT(A305,1)</f>
        <v>E</v>
      </c>
      <c r="C305" s="1" t="n">
        <v>42288.75</v>
      </c>
      <c r="D305" s="1" t="n">
        <v>127.75</v>
      </c>
      <c r="E305" s="1" t="n">
        <v>40379.3830676271</v>
      </c>
      <c r="F305" s="1" t="n">
        <v>7.68367576599121</v>
      </c>
      <c r="G305" s="1" t="n">
        <f aca="false">(C305-E305)*100/C305</f>
        <v>4.51507063314214</v>
      </c>
      <c r="H305" s="1" t="n">
        <f aca="false">F305/D305</f>
        <v>0.0601461899490506</v>
      </c>
      <c r="J305" s="0" t="n">
        <v>42095.0168495155</v>
      </c>
      <c r="K305" s="0" t="n">
        <v>29.0963709354401</v>
      </c>
      <c r="L305" s="1" t="n">
        <f aca="false">(C305-J305)*100/C305</f>
        <v>0.458119832070113</v>
      </c>
      <c r="M305" s="0" t="n">
        <f aca="false">K305/D305</f>
        <v>0.227760242156087</v>
      </c>
      <c r="O305" s="0" t="n">
        <v>41902.2953461432</v>
      </c>
      <c r="P305" s="0" t="n">
        <v>9.98483777046204</v>
      </c>
      <c r="Q305" s="7" t="n">
        <f aca="false">(C305-O305)*100/C305</f>
        <v>0.913847427168698</v>
      </c>
      <c r="R305" s="0" t="n">
        <f aca="false">P305/D305</f>
        <v>0.0781591997687831</v>
      </c>
    </row>
    <row r="306" customFormat="false" ht="16" hidden="false" customHeight="false" outlineLevel="0" collapsed="false">
      <c r="A306" s="0" t="s">
        <v>353</v>
      </c>
      <c r="B306" s="0" t="str">
        <f aca="false">LEFT(A306,1)</f>
        <v>E</v>
      </c>
      <c r="C306" s="1" t="n">
        <v>43097.684</v>
      </c>
      <c r="D306" s="1" t="n">
        <v>134.483</v>
      </c>
      <c r="E306" s="1" t="n">
        <v>41124.1612866868</v>
      </c>
      <c r="F306" s="1" t="n">
        <v>7.91335678100585</v>
      </c>
      <c r="G306" s="1" t="n">
        <f aca="false">(C306-E306)*100/C306</f>
        <v>4.5791850748017</v>
      </c>
      <c r="H306" s="1" t="n">
        <f aca="false">F306/D306</f>
        <v>0.0588428037819341</v>
      </c>
      <c r="J306" s="0" t="n">
        <v>42897.6407257287</v>
      </c>
      <c r="K306" s="0" t="n">
        <v>35.0568382740021</v>
      </c>
      <c r="L306" s="1" t="n">
        <f aca="false">(C306-J306)*100/C306</f>
        <v>0.464162469313521</v>
      </c>
      <c r="M306" s="0" t="n">
        <f aca="false">K306/D306</f>
        <v>0.260678585947682</v>
      </c>
      <c r="O306" s="0" t="n">
        <v>42599.7154068124</v>
      </c>
      <c r="P306" s="0" t="n">
        <v>10.9685919284821</v>
      </c>
      <c r="Q306" s="7" t="n">
        <f aca="false">(C306-O306)*100/C306</f>
        <v>1.15544165479431</v>
      </c>
      <c r="R306" s="0" t="n">
        <f aca="false">P306/D306</f>
        <v>0.0815611782045467</v>
      </c>
    </row>
    <row r="307" customFormat="false" ht="16" hidden="false" customHeight="false" outlineLevel="0" collapsed="false">
      <c r="A307" s="0" t="s">
        <v>354</v>
      </c>
      <c r="B307" s="0" t="str">
        <f aca="false">LEFT(A307,1)</f>
        <v>E</v>
      </c>
      <c r="C307" s="1" t="n">
        <v>53334.108</v>
      </c>
      <c r="D307" s="1" t="n">
        <v>221.164</v>
      </c>
      <c r="E307" s="1" t="n">
        <v>50693.5079819446</v>
      </c>
      <c r="F307" s="1" t="n">
        <v>9.54188895225524</v>
      </c>
      <c r="G307" s="1" t="n">
        <f aca="false">(C307-E307)*100/C307</f>
        <v>4.95105311980732</v>
      </c>
      <c r="H307" s="1" t="n">
        <f aca="false">F307/D307</f>
        <v>0.0431439517835418</v>
      </c>
      <c r="J307" s="0" t="n">
        <v>52824.3071709965</v>
      </c>
      <c r="K307" s="0" t="n">
        <v>19.39501786232</v>
      </c>
      <c r="L307" s="1" t="n">
        <f aca="false">(C307-J307)*100/C307</f>
        <v>0.955862670476273</v>
      </c>
      <c r="M307" s="0" t="n">
        <f aca="false">K307/D307</f>
        <v>0.0876951848506988</v>
      </c>
      <c r="O307" s="0" t="n">
        <v>52723.2835057222</v>
      </c>
      <c r="P307" s="0" t="n">
        <v>10.1369578838348</v>
      </c>
      <c r="Q307" s="7" t="n">
        <f aca="false">(C307-O307)*100/C307</f>
        <v>1.14527929158923</v>
      </c>
      <c r="R307" s="0" t="n">
        <f aca="false">P307/D307</f>
        <v>0.0458345747220834</v>
      </c>
    </row>
    <row r="308" customFormat="false" ht="16" hidden="false" customHeight="false" outlineLevel="0" collapsed="false">
      <c r="A308" s="0" t="s">
        <v>355</v>
      </c>
      <c r="B308" s="0" t="str">
        <f aca="false">LEFT(A308,1)</f>
        <v>E</v>
      </c>
      <c r="C308" s="1" t="n">
        <v>42530.195</v>
      </c>
      <c r="D308" s="1" t="n">
        <v>287.998</v>
      </c>
      <c r="E308" s="1" t="n">
        <v>41171.3276465587</v>
      </c>
      <c r="F308" s="1" t="n">
        <v>7.29880189895629</v>
      </c>
      <c r="G308" s="1" t="n">
        <f aca="false">(C308-E308)*100/C308</f>
        <v>3.19506494959946</v>
      </c>
      <c r="H308" s="1" t="n">
        <f aca="false">F308/D308</f>
        <v>0.0253432381438631</v>
      </c>
      <c r="J308" s="0" t="n">
        <v>42343.2518868684</v>
      </c>
      <c r="K308" s="0" t="n">
        <v>29.8246710300446</v>
      </c>
      <c r="L308" s="1" t="n">
        <f aca="false">(C308-J308)*100/C308</f>
        <v>0.439553858456532</v>
      </c>
      <c r="M308" s="0" t="n">
        <f aca="false">K308/D308</f>
        <v>0.103558604677965</v>
      </c>
      <c r="O308" s="0" t="n">
        <v>42226.2224524631</v>
      </c>
      <c r="P308" s="0" t="n">
        <v>17.111918926239</v>
      </c>
      <c r="Q308" s="7" t="n">
        <f aca="false">(C308-O308)*100/C308</f>
        <v>0.714721734844884</v>
      </c>
      <c r="R308" s="0" t="n">
        <f aca="false">P308/D308</f>
        <v>0.0594167977772034</v>
      </c>
    </row>
    <row r="309" customFormat="false" ht="16" hidden="false" customHeight="false" outlineLevel="0" collapsed="false">
      <c r="A309" s="0" t="s">
        <v>356</v>
      </c>
      <c r="B309" s="0" t="str">
        <f aca="false">LEFT(A309,1)</f>
        <v>E</v>
      </c>
      <c r="C309" s="1" t="n">
        <v>37596.227</v>
      </c>
      <c r="D309" s="1" t="n">
        <v>78.011</v>
      </c>
      <c r="E309" s="1" t="n">
        <v>36704.0517653796</v>
      </c>
      <c r="F309" s="1" t="n">
        <v>9.03017592430114</v>
      </c>
      <c r="G309" s="1" t="n">
        <f aca="false">(C309-E309)*100/C309</f>
        <v>2.3730445999818</v>
      </c>
      <c r="H309" s="1" t="n">
        <f aca="false">F309/D309</f>
        <v>0.115755161763099</v>
      </c>
      <c r="J309" s="0" t="n">
        <v>37411.3524602398</v>
      </c>
      <c r="K309" s="0" t="n">
        <v>9.38744187355042</v>
      </c>
      <c r="L309" s="1" t="n">
        <f aca="false">(C309-J309)*100/C309</f>
        <v>0.491736949455563</v>
      </c>
      <c r="M309" s="0" t="n">
        <f aca="false">K309/D309</f>
        <v>0.120334848592512</v>
      </c>
      <c r="O309" s="0" t="n">
        <v>37359.223650299</v>
      </c>
      <c r="P309" s="0" t="n">
        <v>8.72024607658386</v>
      </c>
      <c r="Q309" s="7" t="n">
        <f aca="false">(C309-O309)*100/C309</f>
        <v>0.630391314801216</v>
      </c>
      <c r="R309" s="0" t="n">
        <f aca="false">P309/D309</f>
        <v>0.111782262457652</v>
      </c>
    </row>
    <row r="310" customFormat="false" ht="16" hidden="false" customHeight="false" outlineLevel="0" collapsed="false">
      <c r="A310" s="0" t="s">
        <v>357</v>
      </c>
      <c r="B310" s="0" t="str">
        <f aca="false">LEFT(A310,1)</f>
        <v>E</v>
      </c>
      <c r="C310" s="1" t="n">
        <v>36571.519</v>
      </c>
      <c r="D310" s="1" t="n">
        <v>147.063</v>
      </c>
      <c r="E310" s="1" t="n">
        <v>35431.7079654141</v>
      </c>
      <c r="F310" s="1" t="n">
        <v>7.84790396690368</v>
      </c>
      <c r="G310" s="1" t="n">
        <f aca="false">(C310-E310)*100/C310</f>
        <v>3.11666309125935</v>
      </c>
      <c r="H310" s="1" t="n">
        <f aca="false">F310/D310</f>
        <v>0.0533642314307724</v>
      </c>
      <c r="J310" s="0" t="n">
        <v>36222.8133516979</v>
      </c>
      <c r="K310" s="0" t="n">
        <v>6.45576691627502</v>
      </c>
      <c r="L310" s="1" t="n">
        <f aca="false">(C310-J310)*100/C310</f>
        <v>0.953489649423935</v>
      </c>
      <c r="M310" s="0" t="n">
        <f aca="false">K310/D310</f>
        <v>0.0438979683283696</v>
      </c>
      <c r="O310" s="0" t="n">
        <v>36420.7738487668</v>
      </c>
      <c r="P310" s="0" t="n">
        <v>8.85120987892151</v>
      </c>
      <c r="Q310" s="7" t="n">
        <f aca="false">(C310-O310)*100/C310</f>
        <v>0.412192753692385</v>
      </c>
      <c r="R310" s="0" t="n">
        <f aca="false">P310/D310</f>
        <v>0.0601865178795585</v>
      </c>
    </row>
    <row r="311" customFormat="false" ht="16" hidden="false" customHeight="false" outlineLevel="0" collapsed="false">
      <c r="A311" s="0" t="s">
        <v>358</v>
      </c>
      <c r="B311" s="0" t="str">
        <f aca="false">LEFT(A311,1)</f>
        <v>E</v>
      </c>
      <c r="C311" s="1" t="n">
        <v>52684.01</v>
      </c>
      <c r="D311" s="1" t="n">
        <v>207.655</v>
      </c>
      <c r="E311" s="1" t="n">
        <v>50505.9727794788</v>
      </c>
      <c r="F311" s="1" t="n">
        <v>8.78872609138488</v>
      </c>
      <c r="G311" s="1" t="n">
        <f aca="false">(C311-E311)*100/C311</f>
        <v>4.13415231779283</v>
      </c>
      <c r="H311" s="1" t="n">
        <f aca="false">F311/D311</f>
        <v>0.0423236911771201</v>
      </c>
      <c r="J311" s="0" t="n">
        <v>52293.9275122031</v>
      </c>
      <c r="K311" s="0" t="n">
        <v>15.8961703777313</v>
      </c>
      <c r="L311" s="1" t="n">
        <f aca="false">(C311-J311)*100/C311</f>
        <v>0.740419128682278</v>
      </c>
      <c r="M311" s="0" t="n">
        <f aca="false">K311/D311</f>
        <v>0.0765508674374868</v>
      </c>
      <c r="O311" s="0" t="n">
        <v>52044.8604825013</v>
      </c>
      <c r="P311" s="0" t="n">
        <v>6.82026433944702</v>
      </c>
      <c r="Q311" s="7" t="n">
        <f aca="false">(C311-O311)*100/C311</f>
        <v>1.21317552991638</v>
      </c>
      <c r="R311" s="0" t="n">
        <f aca="false">P311/D311</f>
        <v>0.0328442095757243</v>
      </c>
    </row>
    <row r="312" customFormat="false" ht="16" hidden="false" customHeight="false" outlineLevel="0" collapsed="false">
      <c r="A312" s="0" t="s">
        <v>359</v>
      </c>
      <c r="B312" s="0" t="str">
        <f aca="false">LEFT(A312,1)</f>
        <v>E</v>
      </c>
      <c r="C312" s="1" t="n">
        <v>51103.475</v>
      </c>
      <c r="D312" s="1" t="n">
        <v>1800.039</v>
      </c>
      <c r="E312" s="1" t="n">
        <v>48540.2539508443</v>
      </c>
      <c r="F312" s="1" t="n">
        <v>8.94737195968628</v>
      </c>
      <c r="G312" s="1" t="n">
        <f aca="false">(C312-E312)*100/C312</f>
        <v>5.01574706838566</v>
      </c>
      <c r="H312" s="1" t="n">
        <f aca="false">F312/D312</f>
        <v>0.00497065450231149</v>
      </c>
      <c r="J312" s="0" t="n">
        <v>50646.3950660418</v>
      </c>
      <c r="K312" s="0" t="n">
        <v>30.8710379600525</v>
      </c>
      <c r="L312" s="1" t="n">
        <f aca="false">(C312-J312)*100/C312</f>
        <v>0.894420455670064</v>
      </c>
      <c r="M312" s="0" t="n">
        <f aca="false">K312/D312</f>
        <v>0.0171502050566974</v>
      </c>
      <c r="O312" s="0" t="n">
        <v>50313.1037616601</v>
      </c>
      <c r="P312" s="0" t="n">
        <v>10.1172621250153</v>
      </c>
      <c r="Q312" s="7" t="n">
        <f aca="false">(C312-O312)*100/C312</f>
        <v>1.54660957662832</v>
      </c>
      <c r="R312" s="0" t="n">
        <f aca="false">P312/D312</f>
        <v>0.00562057940134367</v>
      </c>
    </row>
    <row r="313" customFormat="false" ht="16" hidden="false" customHeight="false" outlineLevel="0" collapsed="false">
      <c r="A313" s="0" t="s">
        <v>360</v>
      </c>
      <c r="B313" s="0" t="str">
        <f aca="false">LEFT(A313,1)</f>
        <v>E</v>
      </c>
      <c r="C313" s="1" t="n">
        <v>43927.125</v>
      </c>
      <c r="D313" s="1" t="n">
        <v>113.946</v>
      </c>
      <c r="E313" s="1" t="n">
        <v>42136.7236623995</v>
      </c>
      <c r="F313" s="1" t="n">
        <v>8.48667502403259</v>
      </c>
      <c r="G313" s="1" t="n">
        <f aca="false">(C313-E313)*100/C313</f>
        <v>4.07584456665557</v>
      </c>
      <c r="H313" s="1" t="n">
        <f aca="false">F313/D313</f>
        <v>0.074479797658826</v>
      </c>
      <c r="J313" s="0" t="n">
        <v>43831.8739109601</v>
      </c>
      <c r="K313" s="0" t="n">
        <v>47.2429490089417</v>
      </c>
      <c r="L313" s="1" t="n">
        <f aca="false">(C313-J313)*100/C313</f>
        <v>0.216838887224852</v>
      </c>
      <c r="M313" s="0" t="n">
        <f aca="false">K313/D313</f>
        <v>0.41460822678235</v>
      </c>
      <c r="O313" s="0" t="n">
        <v>43590.9896065188</v>
      </c>
      <c r="P313" s="0" t="n">
        <v>10.7295577526093</v>
      </c>
      <c r="Q313" s="7" t="n">
        <f aca="false">(C313-O313)*100/C313</f>
        <v>0.765211457570286</v>
      </c>
      <c r="R313" s="0" t="n">
        <f aca="false">P313/D313</f>
        <v>0.0941635314325141</v>
      </c>
    </row>
    <row r="314" customFormat="false" ht="16" hidden="false" customHeight="false" outlineLevel="0" collapsed="false">
      <c r="A314" s="0" t="s">
        <v>361</v>
      </c>
      <c r="B314" s="0" t="str">
        <f aca="false">LEFT(A314,1)</f>
        <v>E</v>
      </c>
      <c r="C314" s="1" t="n">
        <v>36469.924</v>
      </c>
      <c r="D314" s="1" t="n">
        <v>82.888</v>
      </c>
      <c r="E314" s="1" t="n">
        <v>35355.6117664247</v>
      </c>
      <c r="F314" s="1" t="n">
        <v>8.36640214920044</v>
      </c>
      <c r="G314" s="1" t="n">
        <f aca="false">(C314-E314)*100/C314</f>
        <v>3.05542790156431</v>
      </c>
      <c r="H314" s="1" t="n">
        <f aca="false">F314/D314</f>
        <v>0.100936228998172</v>
      </c>
      <c r="J314" s="0" t="n">
        <v>36089.9588867559</v>
      </c>
      <c r="K314" s="0" t="n">
        <v>4.99300289154053</v>
      </c>
      <c r="L314" s="1" t="n">
        <f aca="false">(C314-J314)*100/C314</f>
        <v>1.04185880191044</v>
      </c>
      <c r="M314" s="0" t="n">
        <f aca="false">K314/D314</f>
        <v>0.060237946283425</v>
      </c>
      <c r="O314" s="0" t="n">
        <v>36195.8372812676</v>
      </c>
      <c r="P314" s="0" t="n">
        <v>10.2365498542786</v>
      </c>
      <c r="Q314" s="7" t="n">
        <f aca="false">(C314-O314)*100/C314</f>
        <v>0.751541787508006</v>
      </c>
      <c r="R314" s="0" t="n">
        <f aca="false">P314/D314</f>
        <v>0.123498574634188</v>
      </c>
    </row>
    <row r="315" customFormat="false" ht="16" hidden="false" customHeight="false" outlineLevel="0" collapsed="false">
      <c r="A315" s="0" t="s">
        <v>362</v>
      </c>
      <c r="B315" s="0" t="str">
        <f aca="false">LEFT(A315,1)</f>
        <v>E</v>
      </c>
      <c r="C315" s="1" t="n">
        <v>36818.954</v>
      </c>
      <c r="D315" s="1" t="n">
        <v>94.449</v>
      </c>
      <c r="E315" s="1" t="n">
        <v>35603.2568094927</v>
      </c>
      <c r="F315" s="1" t="n">
        <v>9.28577303886413</v>
      </c>
      <c r="G315" s="1" t="n">
        <f aca="false">(C315-E315)*100/C315</f>
        <v>3.30182435521471</v>
      </c>
      <c r="H315" s="1" t="n">
        <f aca="false">F315/D315</f>
        <v>0.0983152075603143</v>
      </c>
      <c r="J315" s="0" t="n">
        <v>36439.4191996853</v>
      </c>
      <c r="K315" s="0" t="n">
        <v>4.81974816322327</v>
      </c>
      <c r="L315" s="1" t="n">
        <f aca="false">(C315-J315)*100/C315</f>
        <v>1.03081364102485</v>
      </c>
      <c r="M315" s="0" t="n">
        <f aca="false">K315/D315</f>
        <v>0.0510301661555259</v>
      </c>
      <c r="O315" s="0" t="n">
        <v>36549.121112234</v>
      </c>
      <c r="P315" s="0" t="n">
        <v>4.07579183578491</v>
      </c>
      <c r="Q315" s="7" t="n">
        <f aca="false">(C315-O315)*100/C315</f>
        <v>0.73286407801277</v>
      </c>
      <c r="R315" s="0" t="n">
        <f aca="false">P315/D315</f>
        <v>0.0431533614520526</v>
      </c>
    </row>
    <row r="316" customFormat="false" ht="16" hidden="false" customHeight="false" outlineLevel="0" collapsed="false">
      <c r="A316" s="0" t="s">
        <v>363</v>
      </c>
      <c r="B316" s="0" t="str">
        <f aca="false">LEFT(A316,1)</f>
        <v>E</v>
      </c>
      <c r="C316" s="1" t="n">
        <v>41597.506</v>
      </c>
      <c r="D316" s="1" t="n">
        <v>197.532</v>
      </c>
      <c r="E316" s="1" t="n">
        <v>40035.8009827173</v>
      </c>
      <c r="F316" s="1" t="n">
        <v>9.71211695671081</v>
      </c>
      <c r="G316" s="1" t="n">
        <f aca="false">(C316-E316)*100/C316</f>
        <v>3.75432367816162</v>
      </c>
      <c r="H316" s="1" t="n">
        <f aca="false">F316/D316</f>
        <v>0.0491673093813195</v>
      </c>
      <c r="J316" s="0" t="n">
        <v>41477.8846420923</v>
      </c>
      <c r="K316" s="0" t="n">
        <v>32.5021560192108</v>
      </c>
      <c r="L316" s="1" t="n">
        <f aca="false">(C316-J316)*100/C316</f>
        <v>0.287568581413701</v>
      </c>
      <c r="M316" s="0" t="n">
        <f aca="false">K316/D316</f>
        <v>0.164541218735247</v>
      </c>
      <c r="O316" s="0" t="n">
        <v>41334.8474313872</v>
      </c>
      <c r="P316" s="0" t="n">
        <v>8.47900915145874</v>
      </c>
      <c r="Q316" s="7" t="n">
        <f aca="false">(C316-O316)*100/C316</f>
        <v>0.631428645296086</v>
      </c>
      <c r="R316" s="0" t="n">
        <f aca="false">P316/D316</f>
        <v>0.0429247370120221</v>
      </c>
    </row>
    <row r="317" customFormat="false" ht="16" hidden="false" customHeight="false" outlineLevel="0" collapsed="false">
      <c r="A317" s="0" t="s">
        <v>364</v>
      </c>
      <c r="B317" s="0" t="str">
        <f aca="false">LEFT(A317,1)</f>
        <v>E</v>
      </c>
      <c r="C317" s="1" t="n">
        <v>43393.088</v>
      </c>
      <c r="D317" s="1" t="n">
        <v>86.117</v>
      </c>
      <c r="E317" s="1" t="n">
        <v>41864.4313496558</v>
      </c>
      <c r="F317" s="1" t="n">
        <v>8.96327018737793</v>
      </c>
      <c r="G317" s="1" t="n">
        <f aca="false">(C317-E317)*100/C317</f>
        <v>3.52281139877439</v>
      </c>
      <c r="H317" s="1" t="n">
        <f aca="false">F317/D317</f>
        <v>0.104082471374734</v>
      </c>
      <c r="J317" s="0" t="n">
        <v>43253.8861382287</v>
      </c>
      <c r="K317" s="0" t="n">
        <v>24.4586760997772</v>
      </c>
      <c r="L317" s="1" t="n">
        <f aca="false">(C317-J317)*100/C317</f>
        <v>0.320792707288602</v>
      </c>
      <c r="M317" s="0" t="n">
        <f aca="false">K317/D317</f>
        <v>0.284016815492611</v>
      </c>
      <c r="O317" s="0" t="n">
        <v>43146.3774007442</v>
      </c>
      <c r="P317" s="0" t="n">
        <v>7.69896388053894</v>
      </c>
      <c r="Q317" s="7" t="n">
        <f aca="false">(C317-O317)*100/C317</f>
        <v>0.568548150469919</v>
      </c>
      <c r="R317" s="0" t="n">
        <f aca="false">P317/D317</f>
        <v>0.0894012085945741</v>
      </c>
    </row>
    <row r="318" customFormat="false" ht="16" hidden="false" customHeight="false" outlineLevel="0" collapsed="false">
      <c r="A318" s="0" t="s">
        <v>365</v>
      </c>
      <c r="B318" s="0" t="str">
        <f aca="false">LEFT(A318,1)</f>
        <v>E</v>
      </c>
      <c r="C318" s="1" t="n">
        <v>41915.298</v>
      </c>
      <c r="D318" s="1" t="n">
        <v>210.783</v>
      </c>
      <c r="E318" s="1" t="n">
        <v>40296.3672179964</v>
      </c>
      <c r="F318" s="1" t="n">
        <v>8.44385576248169</v>
      </c>
      <c r="G318" s="1" t="n">
        <f aca="false">(C318-E318)*100/C318</f>
        <v>3.86238642989871</v>
      </c>
      <c r="H318" s="1" t="n">
        <f aca="false">F318/D318</f>
        <v>0.040059472360113</v>
      </c>
      <c r="J318" s="0" t="n">
        <v>41720.7640192074</v>
      </c>
      <c r="K318" s="0" t="n">
        <v>40.4023220539093</v>
      </c>
      <c r="L318" s="1" t="n">
        <f aca="false">(C318-J318)*100/C318</f>
        <v>0.46411212629967</v>
      </c>
      <c r="M318" s="0" t="n">
        <f aca="false">K318/D318</f>
        <v>0.191677327174911</v>
      </c>
      <c r="O318" s="0" t="n">
        <v>41471.6220286937</v>
      </c>
      <c r="P318" s="0" t="n">
        <v>14.7901151180267</v>
      </c>
      <c r="Q318" s="7" t="n">
        <f aca="false">(C318-O318)*100/C318</f>
        <v>1.05850606455503</v>
      </c>
      <c r="R318" s="0" t="n">
        <f aca="false">P318/D318</f>
        <v>0.0701674950922358</v>
      </c>
    </row>
    <row r="319" customFormat="false" ht="16" hidden="false" customHeight="false" outlineLevel="0" collapsed="false">
      <c r="A319" s="0" t="s">
        <v>366</v>
      </c>
      <c r="B319" s="0" t="str">
        <f aca="false">LEFT(A319,1)</f>
        <v>E</v>
      </c>
      <c r="C319" s="1" t="n">
        <v>42227.173</v>
      </c>
      <c r="D319" s="1" t="n">
        <v>117.461</v>
      </c>
      <c r="E319" s="1" t="n">
        <v>40725.1394279546</v>
      </c>
      <c r="F319" s="1" t="n">
        <v>8.32020497322082</v>
      </c>
      <c r="G319" s="1" t="n">
        <f aca="false">(C319-E319)*100/C319</f>
        <v>3.55703085320299</v>
      </c>
      <c r="H319" s="1" t="n">
        <f aca="false">F319/D319</f>
        <v>0.0708337658731053</v>
      </c>
      <c r="J319" s="0" t="n">
        <v>42054.4756087151</v>
      </c>
      <c r="K319" s="0" t="n">
        <v>13.3464398384094</v>
      </c>
      <c r="L319" s="1" t="n">
        <f aca="false">(C319-J319)*100/C319</f>
        <v>0.408972183112684</v>
      </c>
      <c r="M319" s="0" t="n">
        <f aca="false">K319/D319</f>
        <v>0.113624435671495</v>
      </c>
      <c r="O319" s="0" t="n">
        <v>41894.8906094714</v>
      </c>
      <c r="P319" s="0" t="n">
        <v>8.72182393074036</v>
      </c>
      <c r="Q319" s="7" t="n">
        <f aca="false">(C319-O319)*100/C319</f>
        <v>0.786892341878178</v>
      </c>
      <c r="R319" s="0" t="n">
        <f aca="false">P319/D319</f>
        <v>0.0742529344270895</v>
      </c>
    </row>
    <row r="320" customFormat="false" ht="16" hidden="false" customHeight="false" outlineLevel="0" collapsed="false">
      <c r="A320" s="0" t="s">
        <v>367</v>
      </c>
      <c r="B320" s="0" t="str">
        <f aca="false">LEFT(A320,1)</f>
        <v>E</v>
      </c>
      <c r="C320" s="1" t="n">
        <v>42881.313</v>
      </c>
      <c r="D320" s="1" t="n">
        <v>178.799</v>
      </c>
      <c r="E320" s="1" t="n">
        <v>41339.4578859887</v>
      </c>
      <c r="F320" s="1" t="n">
        <v>9.14332008361816</v>
      </c>
      <c r="G320" s="1" t="n">
        <f aca="false">(C320-E320)*100/C320</f>
        <v>3.59563410292802</v>
      </c>
      <c r="H320" s="1" t="n">
        <f aca="false">F320/D320</f>
        <v>0.0511374229364715</v>
      </c>
      <c r="J320" s="0" t="n">
        <v>42738.4210780537</v>
      </c>
      <c r="K320" s="0" t="n">
        <v>19.5692119598389</v>
      </c>
      <c r="L320" s="1" t="n">
        <f aca="false">(C320-J320)*100/C320</f>
        <v>0.333226554761258</v>
      </c>
      <c r="M320" s="0" t="n">
        <f aca="false">K320/D320</f>
        <v>0.109448106308418</v>
      </c>
      <c r="O320" s="0" t="n">
        <v>42474.5359010637</v>
      </c>
      <c r="P320" s="0" t="n">
        <v>7.67430281639099</v>
      </c>
      <c r="Q320" s="7" t="n">
        <f aca="false">(C320-O320)*100/C320</f>
        <v>0.948611575714255</v>
      </c>
      <c r="R320" s="0" t="n">
        <f aca="false">P320/D320</f>
        <v>0.0429213967437793</v>
      </c>
    </row>
    <row r="321" customFormat="false" ht="16" hidden="false" customHeight="false" outlineLevel="0" collapsed="false">
      <c r="A321" s="0" t="s">
        <v>368</v>
      </c>
      <c r="B321" s="0" t="str">
        <f aca="false">LEFT(A321,1)</f>
        <v>E</v>
      </c>
      <c r="C321" s="1" t="n">
        <v>53183.067</v>
      </c>
      <c r="D321" s="1" t="n">
        <v>264.191</v>
      </c>
      <c r="E321" s="1" t="n">
        <v>51602.0680614564</v>
      </c>
      <c r="F321" s="1" t="n">
        <v>11.5970292091369</v>
      </c>
      <c r="G321" s="1" t="n">
        <f aca="false">(C321-E321)*100/C321</f>
        <v>2.97274871068193</v>
      </c>
      <c r="H321" s="1" t="n">
        <f aca="false">F321/D321</f>
        <v>0.0438963825760034</v>
      </c>
      <c r="J321" s="0" t="n">
        <v>52961.6957736504</v>
      </c>
      <c r="K321" s="0" t="n">
        <v>19.6017289161682</v>
      </c>
      <c r="L321" s="1" t="n">
        <f aca="false">(C321-J321)*100/C321</f>
        <v>0.416243813749143</v>
      </c>
      <c r="M321" s="0" t="n">
        <f aca="false">K321/D321</f>
        <v>0.0741952939962687</v>
      </c>
      <c r="O321" s="0" t="n">
        <v>52837.3849942224</v>
      </c>
      <c r="P321" s="0" t="n">
        <v>6.09510207176209</v>
      </c>
      <c r="Q321" s="7" t="n">
        <f aca="false">(C321-O321)*100/C321</f>
        <v>0.649985089760978</v>
      </c>
      <c r="R321" s="0" t="n">
        <f aca="false">P321/D321</f>
        <v>0.0230708164614316</v>
      </c>
    </row>
    <row r="322" customFormat="false" ht="16" hidden="false" customHeight="false" outlineLevel="0" collapsed="false">
      <c r="A322" s="0" t="s">
        <v>369</v>
      </c>
      <c r="B322" s="0" t="str">
        <f aca="false">LEFT(A322,1)</f>
        <v>E</v>
      </c>
      <c r="C322" s="1" t="n">
        <v>41959.862</v>
      </c>
      <c r="D322" s="1" t="n">
        <v>140.158</v>
      </c>
      <c r="E322" s="1" t="n">
        <v>40582.0309661603</v>
      </c>
      <c r="F322" s="1" t="n">
        <v>8.95228099822998</v>
      </c>
      <c r="G322" s="1" t="n">
        <f aca="false">(C322-E322)*100/C322</f>
        <v>3.28368819191946</v>
      </c>
      <c r="H322" s="1" t="n">
        <f aca="false">F322/D322</f>
        <v>0.0638727792793132</v>
      </c>
      <c r="J322" s="0" t="n">
        <v>41817.1199094711</v>
      </c>
      <c r="K322" s="0" t="n">
        <v>19.1871988773346</v>
      </c>
      <c r="L322" s="1" t="n">
        <f aca="false">(C322-J322)*100/C322</f>
        <v>0.340187225899027</v>
      </c>
      <c r="M322" s="0" t="n">
        <f aca="false">K322/D322</f>
        <v>0.136896922596888</v>
      </c>
      <c r="O322" s="0" t="n">
        <v>41638.8911222443</v>
      </c>
      <c r="P322" s="0" t="n">
        <v>6.62143898010254</v>
      </c>
      <c r="Q322" s="7" t="n">
        <f aca="false">(C322-O322)*100/C322</f>
        <v>0.764947410350658</v>
      </c>
      <c r="R322" s="0" t="n">
        <f aca="false">P322/D322</f>
        <v>0.0472426759806971</v>
      </c>
    </row>
    <row r="323" customFormat="false" ht="16" hidden="false" customHeight="false" outlineLevel="0" collapsed="false">
      <c r="A323" s="0" t="s">
        <v>370</v>
      </c>
      <c r="B323" s="0" t="str">
        <f aca="false">LEFT(A323,1)</f>
        <v>E</v>
      </c>
      <c r="C323" s="1" t="n">
        <v>51534.311</v>
      </c>
      <c r="D323" s="1" t="n">
        <v>273.553</v>
      </c>
      <c r="E323" s="1" t="n">
        <v>49233.8076157944</v>
      </c>
      <c r="F323" s="1" t="n">
        <v>11.3183350563049</v>
      </c>
      <c r="G323" s="1" t="n">
        <f aca="false">(C323-E323)*100/C323</f>
        <v>4.46402278320089</v>
      </c>
      <c r="H323" s="1" t="n">
        <f aca="false">F323/D323</f>
        <v>0.0413752912828772</v>
      </c>
      <c r="J323" s="0" t="n">
        <v>50981.0118836102</v>
      </c>
      <c r="K323" s="0" t="n">
        <v>25.1311829090118</v>
      </c>
      <c r="L323" s="1" t="n">
        <f aca="false">(C323-J323)*100/C323</f>
        <v>1.0736519139449</v>
      </c>
      <c r="M323" s="0" t="n">
        <f aca="false">K323/D323</f>
        <v>0.091869520381834</v>
      </c>
      <c r="O323" s="0" t="n">
        <v>50656.2442351596</v>
      </c>
      <c r="P323" s="0" t="n">
        <v>5.91105890274048</v>
      </c>
      <c r="Q323" s="7" t="n">
        <f aca="false">(C323-O323)*100/C323</f>
        <v>1.70384884905202</v>
      </c>
      <c r="R323" s="0" t="n">
        <f aca="false">P323/D323</f>
        <v>0.0216084594310444</v>
      </c>
    </row>
    <row r="324" customFormat="false" ht="16" hidden="false" customHeight="false" outlineLevel="0" collapsed="false">
      <c r="A324" s="0" t="s">
        <v>371</v>
      </c>
      <c r="B324" s="0" t="str">
        <f aca="false">LEFT(A324,1)</f>
        <v>E</v>
      </c>
      <c r="C324" s="1" t="n">
        <v>51471.501</v>
      </c>
      <c r="D324" s="1" t="n">
        <v>140.538</v>
      </c>
      <c r="E324" s="1" t="n">
        <v>49132.8946575282</v>
      </c>
      <c r="F324" s="1" t="n">
        <v>9.39063596725463</v>
      </c>
      <c r="G324" s="1" t="n">
        <f aca="false">(C324-E324)*100/C324</f>
        <v>4.54349746371646</v>
      </c>
      <c r="H324" s="1" t="n">
        <f aca="false">F324/D324</f>
        <v>0.0668191945755214</v>
      </c>
      <c r="J324" s="0" t="n">
        <v>50762.1404853532</v>
      </c>
      <c r="K324" s="0" t="n">
        <v>16.0677921772003</v>
      </c>
      <c r="L324" s="1" t="n">
        <f aca="false">(C324-J324)*100/C324</f>
        <v>1.37816170281641</v>
      </c>
      <c r="M324" s="0" t="n">
        <f aca="false">K324/D324</f>
        <v>0.114330588006093</v>
      </c>
      <c r="O324" s="0" t="n">
        <v>50687.3854844489</v>
      </c>
      <c r="P324" s="0" t="n">
        <v>7.74569392204285</v>
      </c>
      <c r="Q324" s="7" t="n">
        <f aca="false">(C324-O324)*100/C324</f>
        <v>1.5233974147191</v>
      </c>
      <c r="R324" s="0" t="n">
        <f aca="false">P324/D324</f>
        <v>0.0551145876705435</v>
      </c>
    </row>
    <row r="325" customFormat="false" ht="16" hidden="false" customHeight="false" outlineLevel="0" collapsed="false">
      <c r="A325" s="0" t="s">
        <v>372</v>
      </c>
      <c r="B325" s="0" t="str">
        <f aca="false">LEFT(A325,1)</f>
        <v>E</v>
      </c>
      <c r="C325" s="1" t="n">
        <v>36445.554</v>
      </c>
      <c r="D325" s="1" t="n">
        <v>35.957</v>
      </c>
      <c r="E325" s="1" t="n">
        <v>35717.5042286412</v>
      </c>
      <c r="F325" s="1" t="n">
        <v>11.6699090003967</v>
      </c>
      <c r="G325" s="1" t="n">
        <f aca="false">(C325-E325)*100/C325</f>
        <v>1.99763672506885</v>
      </c>
      <c r="H325" s="1" t="n">
        <f aca="false">F325/D325</f>
        <v>0.324551797991954</v>
      </c>
      <c r="J325" s="0" t="n">
        <v>36019.5657632344</v>
      </c>
      <c r="K325" s="0" t="n">
        <v>4.67995023727417</v>
      </c>
      <c r="L325" s="1" t="n">
        <f aca="false">(C325-J325)*100/C325</f>
        <v>1.16883457654571</v>
      </c>
      <c r="M325" s="0" t="n">
        <f aca="false">K325/D325</f>
        <v>0.130154079519264</v>
      </c>
      <c r="O325" s="0" t="n">
        <v>35990.0348570888</v>
      </c>
      <c r="P325" s="0" t="n">
        <v>2.67768812179565</v>
      </c>
      <c r="Q325" s="7" t="n">
        <f aca="false">(C325-O325)*100/C325</f>
        <v>1.24986203505419</v>
      </c>
      <c r="R325" s="0" t="n">
        <f aca="false">P325/D325</f>
        <v>0.0744691748976737</v>
      </c>
    </row>
    <row r="326" customFormat="false" ht="16" hidden="false" customHeight="false" outlineLevel="0" collapsed="false">
      <c r="A326" s="0" t="s">
        <v>373</v>
      </c>
      <c r="B326" s="0" t="str">
        <f aca="false">LEFT(A326,1)</f>
        <v>E</v>
      </c>
      <c r="C326" s="1" t="n">
        <v>41981.478</v>
      </c>
      <c r="D326" s="1" t="n">
        <v>182.681</v>
      </c>
      <c r="E326" s="1" t="n">
        <v>40352.8102862662</v>
      </c>
      <c r="F326" s="1" t="n">
        <v>10.4811370372772</v>
      </c>
      <c r="G326" s="1" t="n">
        <f aca="false">(C326-E326)*100/C326</f>
        <v>3.87949112638151</v>
      </c>
      <c r="H326" s="1" t="n">
        <f aca="false">F326/D326</f>
        <v>0.0573739854570382</v>
      </c>
      <c r="J326" s="0" t="n">
        <v>41631.9012468613</v>
      </c>
      <c r="K326" s="0" t="n">
        <v>17.0010559558868</v>
      </c>
      <c r="L326" s="1" t="n">
        <f aca="false">(C326-J326)*100/C326</f>
        <v>0.832692820244994</v>
      </c>
      <c r="M326" s="0" t="n">
        <f aca="false">K326/D326</f>
        <v>0.0930641717304309</v>
      </c>
      <c r="O326" s="0" t="n">
        <v>41363.527161781</v>
      </c>
      <c r="P326" s="0" t="n">
        <v>9.61799597740173</v>
      </c>
      <c r="Q326" s="7" t="n">
        <f aca="false">(C326-O326)*100/C326</f>
        <v>1.47196065421762</v>
      </c>
      <c r="R326" s="0" t="n">
        <f aca="false">P326/D326</f>
        <v>0.0526491314225439</v>
      </c>
    </row>
    <row r="327" customFormat="false" ht="16" hidden="false" customHeight="false" outlineLevel="0" collapsed="false">
      <c r="A327" s="0" t="s">
        <v>374</v>
      </c>
      <c r="B327" s="0" t="str">
        <f aca="false">LEFT(A327,1)</f>
        <v>E</v>
      </c>
      <c r="C327" s="1" t="n">
        <v>36353.753</v>
      </c>
      <c r="D327" s="1" t="n">
        <v>29.393</v>
      </c>
      <c r="E327" s="1" t="n">
        <v>35526.8334134561</v>
      </c>
      <c r="F327" s="1" t="n">
        <v>11.5957448482513</v>
      </c>
      <c r="G327" s="1" t="n">
        <f aca="false">(C327-E327)*100/C327</f>
        <v>2.27464709501629</v>
      </c>
      <c r="H327" s="1" t="n">
        <f aca="false">F327/D327</f>
        <v>0.394507020319508</v>
      </c>
      <c r="J327" s="0" t="n">
        <v>36003.1727155966</v>
      </c>
      <c r="K327" s="0" t="n">
        <v>4.21281123161316</v>
      </c>
      <c r="L327" s="1" t="n">
        <f aca="false">(C327-J327)*100/C327</f>
        <v>0.964357887350379</v>
      </c>
      <c r="M327" s="0" t="n">
        <f aca="false">K327/D327</f>
        <v>0.143327024516489</v>
      </c>
      <c r="O327" s="0" t="n">
        <v>36045.0722392284</v>
      </c>
      <c r="P327" s="0" t="n">
        <v>2.18806290626526</v>
      </c>
      <c r="Q327" s="7" t="n">
        <f aca="false">(C327-O327)*100/C327</f>
        <v>0.849102871914325</v>
      </c>
      <c r="R327" s="0" t="n">
        <f aca="false">P327/D327</f>
        <v>0.0744416325746014</v>
      </c>
    </row>
    <row r="328" customFormat="false" ht="16" hidden="false" customHeight="false" outlineLevel="0" collapsed="false">
      <c r="A328" s="0" t="s">
        <v>375</v>
      </c>
      <c r="B328" s="0" t="str">
        <f aca="false">LEFT(A328,1)</f>
        <v>E</v>
      </c>
      <c r="C328" s="1" t="n">
        <v>51256.037</v>
      </c>
      <c r="D328" s="1" t="n">
        <v>322.475</v>
      </c>
      <c r="E328" s="1" t="n">
        <v>49345.8151157359</v>
      </c>
      <c r="F328" s="1" t="n">
        <v>12.1328067779541</v>
      </c>
      <c r="G328" s="1" t="n">
        <f aca="false">(C328-E328)*100/C328</f>
        <v>3.72682321160353</v>
      </c>
      <c r="H328" s="1" t="n">
        <f aca="false">F328/D328</f>
        <v>0.0376240228791506</v>
      </c>
      <c r="J328" s="0" t="n">
        <v>50969.1403561098</v>
      </c>
      <c r="K328" s="0" t="n">
        <v>16.9726920127869</v>
      </c>
      <c r="L328" s="1" t="n">
        <f aca="false">(C328-J328)*100/C328</f>
        <v>0.5597323957961</v>
      </c>
      <c r="M328" s="0" t="n">
        <f aca="false">K328/D328</f>
        <v>0.0526325824103787</v>
      </c>
      <c r="O328" s="0" t="n">
        <v>50881.3410965333</v>
      </c>
      <c r="P328" s="0" t="n">
        <v>8.9964599609375</v>
      </c>
      <c r="Q328" s="7" t="n">
        <f aca="false">(C328-O328)*100/C328</f>
        <v>0.731027846469469</v>
      </c>
      <c r="R328" s="0" t="n">
        <f aca="false">P328/D328</f>
        <v>0.0278981625271339</v>
      </c>
    </row>
    <row r="329" customFormat="false" ht="16" hidden="false" customHeight="false" outlineLevel="0" collapsed="false">
      <c r="A329" s="0" t="s">
        <v>376</v>
      </c>
      <c r="B329" s="0" t="str">
        <f aca="false">LEFT(A329,1)</f>
        <v>E</v>
      </c>
      <c r="C329" s="1" t="n">
        <v>35980.539</v>
      </c>
      <c r="D329" s="1" t="n">
        <v>18.237</v>
      </c>
      <c r="E329" s="1" t="n">
        <v>35248.106144378</v>
      </c>
      <c r="F329" s="1" t="n">
        <v>12.2887451648712</v>
      </c>
      <c r="G329" s="1" t="n">
        <f aca="false">(C329-E329)*100/C329</f>
        <v>2.03563614103168</v>
      </c>
      <c r="H329" s="1" t="n">
        <f aca="false">F329/D329</f>
        <v>0.673835892135285</v>
      </c>
      <c r="J329" s="0" t="n">
        <v>35630.8385822139</v>
      </c>
      <c r="K329" s="0" t="n">
        <v>3.49767184257507</v>
      </c>
      <c r="L329" s="1" t="n">
        <f aca="false">(C329-J329)*100/C329</f>
        <v>0.971915450699956</v>
      </c>
      <c r="M329" s="0" t="n">
        <f aca="false">K329/D329</f>
        <v>0.191789869088944</v>
      </c>
      <c r="O329" s="0" t="n">
        <v>35736.1910813058</v>
      </c>
      <c r="P329" s="0" t="n">
        <v>2.63603115081787</v>
      </c>
      <c r="Q329" s="7" t="n">
        <f aca="false">(C329-O329)*100/C329</f>
        <v>0.679111334864061</v>
      </c>
      <c r="R329" s="0" t="n">
        <f aca="false">P329/D329</f>
        <v>0.14454302521346</v>
      </c>
    </row>
    <row r="330" customFormat="false" ht="16" hidden="false" customHeight="false" outlineLevel="0" collapsed="false">
      <c r="A330" s="0" t="s">
        <v>377</v>
      </c>
      <c r="B330" s="0" t="str">
        <f aca="false">LEFT(A330,1)</f>
        <v>E</v>
      </c>
      <c r="C330" s="1" t="n">
        <v>36510.038</v>
      </c>
      <c r="D330" s="1" t="n">
        <v>8.306</v>
      </c>
      <c r="E330" s="1" t="n">
        <v>35896.313758221</v>
      </c>
      <c r="F330" s="1" t="n">
        <v>11.3052148818969</v>
      </c>
      <c r="G330" s="1" t="n">
        <f aca="false">(C330-E330)*100/C330</f>
        <v>1.68097398797285</v>
      </c>
      <c r="H330" s="1" t="n">
        <f aca="false">F330/D330</f>
        <v>1.36109016155754</v>
      </c>
      <c r="J330" s="0" t="n">
        <v>36144.2199586244</v>
      </c>
      <c r="K330" s="0" t="n">
        <v>3.43561601638794</v>
      </c>
      <c r="L330" s="1" t="n">
        <f aca="false">(C330-J330)*100/C330</f>
        <v>1.00196565496762</v>
      </c>
      <c r="M330" s="0" t="n">
        <f aca="false">K330/D330</f>
        <v>0.413630630434377</v>
      </c>
      <c r="O330" s="0" t="n">
        <v>36243.7949742756</v>
      </c>
      <c r="P330" s="0" t="n">
        <v>2.52406716346741</v>
      </c>
      <c r="Q330" s="7" t="n">
        <f aca="false">(C330-O330)*100/C330</f>
        <v>0.729232398291076</v>
      </c>
      <c r="R330" s="0" t="n">
        <f aca="false">P330/D330</f>
        <v>0.303884801765881</v>
      </c>
    </row>
    <row r="331" customFormat="false" ht="16" hidden="false" customHeight="false" outlineLevel="0" collapsed="false">
      <c r="A331" s="0" t="s">
        <v>378</v>
      </c>
      <c r="B331" s="0" t="str">
        <f aca="false">LEFT(A331,1)</f>
        <v>E</v>
      </c>
      <c r="C331" s="1" t="n">
        <v>36982.493</v>
      </c>
      <c r="D331" s="1" t="n">
        <v>22.204</v>
      </c>
      <c r="E331" s="1" t="n">
        <v>35805.8213488274</v>
      </c>
      <c r="F331" s="1" t="n">
        <v>11.6364369392395</v>
      </c>
      <c r="G331" s="1" t="n">
        <f aca="false">(C331-E331)*100/C331</f>
        <v>3.18169911144877</v>
      </c>
      <c r="H331" s="1" t="n">
        <f aca="false">F331/D331</f>
        <v>0.524069399173099</v>
      </c>
      <c r="J331" s="0" t="n">
        <v>36381.2468435141</v>
      </c>
      <c r="K331" s="0" t="n">
        <v>3.27243185043335</v>
      </c>
      <c r="L331" s="1" t="n">
        <f aca="false">(C331-J331)*100/C331</f>
        <v>1.62575885970124</v>
      </c>
      <c r="M331" s="0" t="n">
        <f aca="false">K331/D331</f>
        <v>0.147380285103285</v>
      </c>
      <c r="O331" s="0" t="n">
        <v>36472.5283445621</v>
      </c>
      <c r="P331" s="0" t="n">
        <v>2.75165128707886</v>
      </c>
      <c r="Q331" s="7" t="n">
        <f aca="false">(C331-O331)*100/C331</f>
        <v>1.37893531254875</v>
      </c>
      <c r="R331" s="0" t="n">
        <f aca="false">P331/D331</f>
        <v>0.123925927178835</v>
      </c>
    </row>
    <row r="332" customFormat="false" ht="16" hidden="false" customHeight="false" outlineLevel="0" collapsed="false">
      <c r="A332" s="0" t="s">
        <v>379</v>
      </c>
      <c r="B332" s="0" t="str">
        <f aca="false">LEFT(A332,1)</f>
        <v>E</v>
      </c>
      <c r="C332" s="1" t="n">
        <v>36176.953</v>
      </c>
      <c r="D332" s="1" t="n">
        <v>5.656</v>
      </c>
      <c r="E332" s="1" t="n">
        <v>35148.115452251</v>
      </c>
      <c r="F332" s="1" t="n">
        <v>11.8331000804901</v>
      </c>
      <c r="G332" s="1" t="n">
        <f aca="false">(C332-E332)*100/C332</f>
        <v>2.84390326556525</v>
      </c>
      <c r="H332" s="1" t="n">
        <f aca="false">F332/D332</f>
        <v>2.0921322631701</v>
      </c>
      <c r="J332" s="0" t="n">
        <v>35462.1934777663</v>
      </c>
      <c r="K332" s="0" t="n">
        <v>3.47206497192383</v>
      </c>
      <c r="L332" s="1" t="n">
        <f aca="false">(C332-J332)*100/C332</f>
        <v>1.97573168263706</v>
      </c>
      <c r="M332" s="0" t="n">
        <f aca="false">K332/D332</f>
        <v>0.613872873395302</v>
      </c>
      <c r="O332" s="0" t="n">
        <v>35684.6314676183</v>
      </c>
      <c r="P332" s="0" t="n">
        <v>2.51460099220276</v>
      </c>
      <c r="Q332" s="7" t="n">
        <f aca="false">(C332-O332)*100/C332</f>
        <v>1.36087064154265</v>
      </c>
      <c r="R332" s="0" t="n">
        <f aca="false">P332/D332</f>
        <v>0.444589991549286</v>
      </c>
    </row>
    <row r="333" customFormat="false" ht="16" hidden="false" customHeight="false" outlineLevel="0" collapsed="false">
      <c r="A333" s="0" t="s">
        <v>380</v>
      </c>
      <c r="B333" s="0" t="str">
        <f aca="false">LEFT(A333,1)</f>
        <v>E</v>
      </c>
      <c r="C333" s="1" t="n">
        <v>49979.162</v>
      </c>
      <c r="D333" s="1" t="n">
        <v>419.2</v>
      </c>
      <c r="E333" s="1" t="n">
        <v>47710.1535146926</v>
      </c>
      <c r="F333" s="1" t="n">
        <v>10.6026928424835</v>
      </c>
      <c r="G333" s="1" t="n">
        <f aca="false">(C333-E333)*100/C333</f>
        <v>4.53990902309925</v>
      </c>
      <c r="H333" s="1" t="n">
        <f aca="false">F333/D333</f>
        <v>0.0252926833074511</v>
      </c>
      <c r="J333" s="0" t="n">
        <v>49506.1468324177</v>
      </c>
      <c r="K333" s="0" t="n">
        <v>19.7909600734711</v>
      </c>
      <c r="L333" s="1" t="n">
        <f aca="false">(C333-J333)*100/C333</f>
        <v>0.946424767150558</v>
      </c>
      <c r="M333" s="0" t="n">
        <f aca="false">K333/D333</f>
        <v>0.0472112597172497</v>
      </c>
      <c r="O333" s="0" t="n">
        <v>49112.8168541783</v>
      </c>
      <c r="P333" s="0" t="n">
        <v>7.16352796554565</v>
      </c>
      <c r="Q333" s="7" t="n">
        <f aca="false">(C333-O333)*100/C333</f>
        <v>1.73341270872391</v>
      </c>
      <c r="R333" s="0" t="n">
        <f aca="false">P333/D333</f>
        <v>0.0170885686200994</v>
      </c>
    </row>
    <row r="334" customFormat="false" ht="16" hidden="false" customHeight="false" outlineLevel="0" collapsed="false">
      <c r="A334" s="0" t="s">
        <v>381</v>
      </c>
      <c r="B334" s="0" t="str">
        <f aca="false">LEFT(A334,1)</f>
        <v>E</v>
      </c>
      <c r="C334" s="1" t="n">
        <v>49203.594</v>
      </c>
      <c r="D334" s="1" t="n">
        <v>1800.64</v>
      </c>
      <c r="E334" s="1" t="n">
        <v>47139.7208450211</v>
      </c>
      <c r="F334" s="1" t="n">
        <v>11.9335081577301</v>
      </c>
      <c r="G334" s="1" t="n">
        <f aca="false">(C334-E334)*100/C334</f>
        <v>4.1945577288092</v>
      </c>
      <c r="H334" s="1" t="n">
        <f aca="false">F334/D334</f>
        <v>0.00662737035594572</v>
      </c>
      <c r="J334" s="0" t="n">
        <v>48851.6944086784</v>
      </c>
      <c r="K334" s="0" t="n">
        <v>17.8121221065521</v>
      </c>
      <c r="L334" s="1" t="n">
        <f aca="false">(C334-J334)*100/C334</f>
        <v>0.715190827974112</v>
      </c>
      <c r="M334" s="0" t="n">
        <f aca="false">K334/D334</f>
        <v>0.00989210619921368</v>
      </c>
      <c r="O334" s="0" t="n">
        <v>48555.3350976311</v>
      </c>
      <c r="P334" s="0" t="n">
        <v>5.87671184539795</v>
      </c>
      <c r="Q334" s="7" t="n">
        <f aca="false">(C334-O334)*100/C334</f>
        <v>1.31750315306022</v>
      </c>
      <c r="R334" s="0" t="n">
        <f aca="false">P334/D334</f>
        <v>0.00326367949473407</v>
      </c>
    </row>
    <row r="335" customFormat="false" ht="16" hidden="false" customHeight="false" outlineLevel="0" collapsed="false">
      <c r="A335" s="0" t="s">
        <v>382</v>
      </c>
      <c r="B335" s="0" t="str">
        <f aca="false">LEFT(A335,1)</f>
        <v>E</v>
      </c>
      <c r="C335" s="1" t="n">
        <v>36811.572</v>
      </c>
      <c r="D335" s="1" t="n">
        <v>11.025</v>
      </c>
      <c r="E335" s="1" t="n">
        <v>35957.4291933807</v>
      </c>
      <c r="F335" s="1" t="n">
        <v>11.9956767559051</v>
      </c>
      <c r="G335" s="1" t="n">
        <f aca="false">(C335-E335)*100/C335</f>
        <v>2.32031059857834</v>
      </c>
      <c r="H335" s="1" t="n">
        <f aca="false">F335/D335</f>
        <v>1.088043243166</v>
      </c>
      <c r="J335" s="0" t="n">
        <v>36211.7072542776</v>
      </c>
      <c r="K335" s="0" t="n">
        <v>3.73815584182739</v>
      </c>
      <c r="L335" s="1" t="n">
        <f aca="false">(C335-J335)*100/C335</f>
        <v>1.62955481967027</v>
      </c>
      <c r="M335" s="0" t="n">
        <f aca="false">K335/D335</f>
        <v>0.339061754360761</v>
      </c>
      <c r="O335" s="0" t="n">
        <v>36358.1325756247</v>
      </c>
      <c r="P335" s="0" t="n">
        <v>2.01881909370422</v>
      </c>
      <c r="Q335" s="7" t="n">
        <f aca="false">(C335-O335)*100/C335</f>
        <v>1.2317850060173</v>
      </c>
      <c r="R335" s="0" t="n">
        <f aca="false">P335/D335</f>
        <v>0.18311284296637</v>
      </c>
    </row>
    <row r="336" customFormat="false" ht="16" hidden="false" customHeight="false" outlineLevel="0" collapsed="false">
      <c r="A336" s="0" t="s">
        <v>383</v>
      </c>
      <c r="B336" s="0" t="str">
        <f aca="false">LEFT(A336,1)</f>
        <v>E</v>
      </c>
      <c r="C336" s="1" t="n">
        <v>51226.563</v>
      </c>
      <c r="D336" s="1" t="n">
        <v>287.595</v>
      </c>
      <c r="E336" s="1" t="n">
        <v>48892.9961609814</v>
      </c>
      <c r="F336" s="1" t="n">
        <v>11.5675640106201</v>
      </c>
      <c r="G336" s="1" t="n">
        <f aca="false">(C336-E336)*100/C336</f>
        <v>4.55538435990446</v>
      </c>
      <c r="H336" s="1" t="n">
        <f aca="false">F336/D336</f>
        <v>0.0402217146008105</v>
      </c>
      <c r="J336" s="0" t="n">
        <v>50592.1975615067</v>
      </c>
      <c r="K336" s="0" t="n">
        <v>18.0997369289398</v>
      </c>
      <c r="L336" s="1" t="n">
        <f aca="false">(C336-J336)*100/C336</f>
        <v>1.238352529123</v>
      </c>
      <c r="M336" s="0" t="n">
        <f aca="false">K336/D336</f>
        <v>0.0629348108588112</v>
      </c>
      <c r="O336" s="0" t="n">
        <v>50251.4185607908</v>
      </c>
      <c r="P336" s="0" t="n">
        <v>8.09364414215088</v>
      </c>
      <c r="Q336" s="7" t="n">
        <f aca="false">(C336-O336)*100/C336</f>
        <v>1.9035913832619</v>
      </c>
      <c r="R336" s="0" t="n">
        <f aca="false">P336/D336</f>
        <v>0.0281425064488287</v>
      </c>
    </row>
    <row r="337" customFormat="false" ht="16" hidden="false" customHeight="false" outlineLevel="0" collapsed="false">
      <c r="A337" s="0" t="s">
        <v>384</v>
      </c>
      <c r="B337" s="0" t="str">
        <f aca="false">LEFT(A337,1)</f>
        <v>E</v>
      </c>
      <c r="C337" s="1" t="n">
        <v>41894.462</v>
      </c>
      <c r="D337" s="1" t="n">
        <v>58.695</v>
      </c>
      <c r="E337" s="1" t="n">
        <v>40782.7960124317</v>
      </c>
      <c r="F337" s="1" t="n">
        <v>14.1285982131958</v>
      </c>
      <c r="G337" s="1" t="n">
        <f aca="false">(C337-E337)*100/C337</f>
        <v>2.65349149863363</v>
      </c>
      <c r="H337" s="1" t="n">
        <f aca="false">F337/D337</f>
        <v>0.240712125618806</v>
      </c>
      <c r="J337" s="0" t="n">
        <v>41632.9399741432</v>
      </c>
      <c r="K337" s="0" t="n">
        <v>3.97232413291931</v>
      </c>
      <c r="L337" s="1" t="n">
        <f aca="false">(C337-J337)*100/C337</f>
        <v>0.624240086569812</v>
      </c>
      <c r="M337" s="0" t="n">
        <f aca="false">K337/D337</f>
        <v>0.0676773853466107</v>
      </c>
      <c r="O337" s="0" t="n">
        <v>41588.0071313233</v>
      </c>
      <c r="P337" s="0" t="n">
        <v>2.15902805328369</v>
      </c>
      <c r="Q337" s="7" t="n">
        <f aca="false">(C337-O337)*100/C337</f>
        <v>0.731492550678198</v>
      </c>
      <c r="R337" s="0" t="n">
        <f aca="false">P337/D337</f>
        <v>0.0367838496172364</v>
      </c>
    </row>
    <row r="338" customFormat="false" ht="16" hidden="false" customHeight="false" outlineLevel="0" collapsed="false">
      <c r="A338" s="0" t="s">
        <v>385</v>
      </c>
      <c r="B338" s="0" t="str">
        <f aca="false">LEFT(A338,1)</f>
        <v>E</v>
      </c>
      <c r="C338" s="1" t="n">
        <v>49671.747</v>
      </c>
      <c r="D338" s="1" t="n">
        <v>380.3</v>
      </c>
      <c r="E338" s="1" t="n">
        <v>47273.5682989389</v>
      </c>
      <c r="F338" s="1" t="n">
        <v>9.57136511802673</v>
      </c>
      <c r="G338" s="1" t="n">
        <f aca="false">(C338-E338)*100/C338</f>
        <v>4.82805386543199</v>
      </c>
      <c r="H338" s="1" t="n">
        <f aca="false">F338/D338</f>
        <v>0.0251679335209748</v>
      </c>
      <c r="J338" s="0" t="n">
        <v>48978.7150064866</v>
      </c>
      <c r="K338" s="0" t="n">
        <v>14.807991027832</v>
      </c>
      <c r="L338" s="1" t="n">
        <f aca="false">(C338-J338)*100/C338</f>
        <v>1.39522371442539</v>
      </c>
      <c r="M338" s="0" t="n">
        <f aca="false">K338/D338</f>
        <v>0.0389376571859901</v>
      </c>
      <c r="O338" s="0" t="n">
        <v>48781.5462221002</v>
      </c>
      <c r="P338" s="0" t="n">
        <v>4.21476888656616</v>
      </c>
      <c r="Q338" s="7" t="n">
        <f aca="false">(C338-O338)*100/C338</f>
        <v>1.79216724126852</v>
      </c>
      <c r="R338" s="0" t="n">
        <f aca="false">P338/D338</f>
        <v>0.0110827475323854</v>
      </c>
    </row>
    <row r="339" customFormat="false" ht="16" hidden="false" customHeight="false" outlineLevel="0" collapsed="false">
      <c r="A339" s="0" t="s">
        <v>386</v>
      </c>
      <c r="B339" s="0" t="str">
        <f aca="false">LEFT(A339,1)</f>
        <v>E</v>
      </c>
      <c r="C339" s="1" t="n">
        <v>44014.864</v>
      </c>
      <c r="D339" s="1" t="n">
        <v>60.117</v>
      </c>
      <c r="E339" s="1" t="n">
        <v>42914.6700652353</v>
      </c>
      <c r="F339" s="1" t="n">
        <v>13.3857679367065</v>
      </c>
      <c r="G339" s="1" t="n">
        <f aca="false">(C339-E339)*100/C339</f>
        <v>2.49959635173404</v>
      </c>
      <c r="H339" s="1" t="n">
        <f aca="false">F339/D339</f>
        <v>0.222661941492531</v>
      </c>
      <c r="J339" s="0" t="n">
        <v>43749.0618507097</v>
      </c>
      <c r="K339" s="0" t="n">
        <v>4.4473729133606</v>
      </c>
      <c r="L339" s="1" t="n">
        <f aca="false">(C339-J339)*100/C339</f>
        <v>0.603891788215745</v>
      </c>
      <c r="M339" s="0" t="n">
        <f aca="false">K339/D339</f>
        <v>0.0739786235733752</v>
      </c>
      <c r="O339" s="0" t="n">
        <v>43681.2700558445</v>
      </c>
      <c r="P339" s="0" t="n">
        <v>2.33600401878357</v>
      </c>
      <c r="Q339" s="7" t="n">
        <f aca="false">(C339-O339)*100/C339</f>
        <v>0.757912018438722</v>
      </c>
      <c r="R339" s="0" t="n">
        <f aca="false">P339/D339</f>
        <v>0.0388576279385793</v>
      </c>
    </row>
    <row r="340" customFormat="false" ht="16" hidden="false" customHeight="false" outlineLevel="0" collapsed="false">
      <c r="A340" s="0" t="s">
        <v>387</v>
      </c>
      <c r="B340" s="0" t="str">
        <f aca="false">LEFT(A340,1)</f>
        <v>E</v>
      </c>
      <c r="C340" s="1" t="n">
        <v>38170.427</v>
      </c>
      <c r="D340" s="1" t="n">
        <v>4.543</v>
      </c>
      <c r="E340" s="1" t="n">
        <v>37180.9872229282</v>
      </c>
      <c r="F340" s="1" t="n">
        <v>5.29102420806884</v>
      </c>
      <c r="G340" s="1" t="n">
        <f aca="false">(C340-E340)*100/C340</f>
        <v>2.59216323954617</v>
      </c>
      <c r="H340" s="1" t="n">
        <f aca="false">F340/D340</f>
        <v>1.16465423906424</v>
      </c>
      <c r="J340" s="0" t="n">
        <v>37520.7783831543</v>
      </c>
      <c r="K340" s="0" t="n">
        <v>3.73341917991638</v>
      </c>
      <c r="L340" s="1" t="n">
        <f aca="false">(C340-J340)*100/C340</f>
        <v>1.70196842923889</v>
      </c>
      <c r="M340" s="0" t="n">
        <f aca="false">K340/D340</f>
        <v>0.821795989415889</v>
      </c>
      <c r="O340" s="0" t="n">
        <v>37493.7439548132</v>
      </c>
      <c r="P340" s="0" t="n">
        <v>2.44675827026367</v>
      </c>
      <c r="Q340" s="7" t="n">
        <f aca="false">(C340-O340)*100/C340</f>
        <v>1.77279401455687</v>
      </c>
      <c r="R340" s="0" t="n">
        <f aca="false">P340/D340</f>
        <v>0.538577651389758</v>
      </c>
    </row>
    <row r="341" customFormat="false" ht="16" hidden="false" customHeight="false" outlineLevel="0" collapsed="false">
      <c r="A341" s="0" t="s">
        <v>388</v>
      </c>
      <c r="B341" s="0" t="str">
        <f aca="false">LEFT(A341,1)</f>
        <v>E</v>
      </c>
      <c r="C341" s="1" t="n">
        <v>41376.089</v>
      </c>
      <c r="D341" s="1" t="n">
        <v>46.917</v>
      </c>
      <c r="E341" s="1" t="n">
        <v>39826.0473334207</v>
      </c>
      <c r="F341" s="1" t="n">
        <v>12.3201332092285</v>
      </c>
      <c r="G341" s="1" t="n">
        <f aca="false">(C341-E341)*100/C341</f>
        <v>3.74622566811305</v>
      </c>
      <c r="H341" s="1" t="n">
        <f aca="false">F341/D341</f>
        <v>0.262594224038803</v>
      </c>
      <c r="J341" s="0" t="n">
        <v>40980.6140767441</v>
      </c>
      <c r="K341" s="0" t="n">
        <v>4.01365613937378</v>
      </c>
      <c r="L341" s="1" t="n">
        <f aca="false">(C341-J341)*100/C341</f>
        <v>0.955805473194668</v>
      </c>
      <c r="M341" s="0" t="n">
        <f aca="false">K341/D341</f>
        <v>0.0855480132867357</v>
      </c>
      <c r="O341" s="0" t="n">
        <v>40852.0424791633</v>
      </c>
      <c r="P341" s="0" t="n">
        <v>2.299729347229</v>
      </c>
      <c r="Q341" s="7" t="n">
        <f aca="false">(C341-O341)*100/C341</f>
        <v>1.26654435811152</v>
      </c>
      <c r="R341" s="0" t="n">
        <f aca="false">P341/D341</f>
        <v>0.0490169735326002</v>
      </c>
    </row>
    <row r="342" customFormat="false" ht="16" hidden="false" customHeight="false" outlineLevel="0" collapsed="false">
      <c r="A342" s="0" t="s">
        <v>389</v>
      </c>
      <c r="B342" s="0" t="str">
        <f aca="false">LEFT(A342,1)</f>
        <v>E</v>
      </c>
      <c r="C342" s="1" t="n">
        <v>51730.677</v>
      </c>
      <c r="D342" s="1" t="n">
        <v>241.637</v>
      </c>
      <c r="E342" s="1" t="n">
        <v>49705.312439008</v>
      </c>
      <c r="F342" s="1" t="n">
        <v>12.1052870750427</v>
      </c>
      <c r="G342" s="1" t="n">
        <f aca="false">(C342-E342)*100/C342</f>
        <v>3.91520984925831</v>
      </c>
      <c r="H342" s="1" t="n">
        <f aca="false">F342/D342</f>
        <v>0.0500969929068922</v>
      </c>
      <c r="J342" s="0" t="n">
        <v>51148.8236879609</v>
      </c>
      <c r="K342" s="0" t="n">
        <v>9.30055499076843</v>
      </c>
      <c r="L342" s="1" t="n">
        <f aca="false">(C342-J342)*100/C342</f>
        <v>1.12477420707079</v>
      </c>
      <c r="M342" s="0" t="n">
        <f aca="false">K342/D342</f>
        <v>0.0384897800865283</v>
      </c>
      <c r="O342" s="0" t="n">
        <v>50928.9154196091</v>
      </c>
      <c r="P342" s="0" t="n">
        <v>5.22209215164185</v>
      </c>
      <c r="Q342" s="7" t="n">
        <f aca="false">(C342-O342)*100/C342</f>
        <v>1.54987645027507</v>
      </c>
      <c r="R342" s="0" t="n">
        <f aca="false">P342/D342</f>
        <v>0.0216113101538334</v>
      </c>
    </row>
    <row r="343" customFormat="false" ht="16" hidden="false" customHeight="false" outlineLevel="0" collapsed="false">
      <c r="A343" s="0" t="s">
        <v>390</v>
      </c>
      <c r="B343" s="0" t="str">
        <f aca="false">LEFT(A343,1)</f>
        <v>E</v>
      </c>
      <c r="C343" s="1" t="n">
        <v>42128.128</v>
      </c>
      <c r="D343" s="1" t="n">
        <v>82.246</v>
      </c>
      <c r="E343" s="1" t="n">
        <v>40918.6523702779</v>
      </c>
      <c r="F343" s="1" t="n">
        <v>12.675271987915</v>
      </c>
      <c r="G343" s="1" t="n">
        <f aca="false">(C343-E343)*100/C343</f>
        <v>2.87094558230096</v>
      </c>
      <c r="H343" s="1" t="n">
        <f aca="false">F343/D343</f>
        <v>0.154114145221834</v>
      </c>
      <c r="J343" s="0" t="n">
        <v>41847.3672992179</v>
      </c>
      <c r="K343" s="0" t="n">
        <v>7.28211402893066</v>
      </c>
      <c r="L343" s="1" t="n">
        <f aca="false">(C343-J343)*100/C343</f>
        <v>0.666444758196029</v>
      </c>
      <c r="M343" s="0" t="n">
        <f aca="false">K343/D343</f>
        <v>0.0885406467053798</v>
      </c>
      <c r="O343" s="0" t="n">
        <v>41746.577044162</v>
      </c>
      <c r="P343" s="0" t="n">
        <v>2.4747371673584</v>
      </c>
      <c r="Q343" s="7" t="n">
        <f aca="false">(C343-O343)*100/C343</f>
        <v>0.905691693298121</v>
      </c>
      <c r="R343" s="0" t="n">
        <f aca="false">P343/D343</f>
        <v>0.0300894531935705</v>
      </c>
    </row>
    <row r="344" customFormat="false" ht="16" hidden="false" customHeight="false" outlineLevel="0" collapsed="false">
      <c r="A344" s="0" t="s">
        <v>391</v>
      </c>
      <c r="B344" s="0" t="str">
        <f aca="false">LEFT(A344,1)</f>
        <v>E</v>
      </c>
      <c r="C344" s="1" t="n">
        <v>50687.832</v>
      </c>
      <c r="D344" s="1" t="n">
        <v>268.258</v>
      </c>
      <c r="E344" s="1" t="n">
        <v>48757.2429919244</v>
      </c>
      <c r="F344" s="1" t="n">
        <v>14.0300991535186</v>
      </c>
      <c r="G344" s="1" t="n">
        <f aca="false">(C344-E344)*100/C344</f>
        <v>3.80878197370051</v>
      </c>
      <c r="H344" s="1" t="n">
        <f aca="false">F344/D344</f>
        <v>0.0523007669986304</v>
      </c>
      <c r="J344" s="0" t="n">
        <v>50390.8849025135</v>
      </c>
      <c r="K344" s="0" t="n">
        <v>63.1424798965454</v>
      </c>
      <c r="L344" s="1" t="n">
        <f aca="false">(C344-J344)*100/C344</f>
        <v>0.585835072777405</v>
      </c>
      <c r="M344" s="0" t="n">
        <f aca="false">K344/D344</f>
        <v>0.23537967142283</v>
      </c>
      <c r="O344" s="0" t="n">
        <v>50103.211833397</v>
      </c>
      <c r="P344" s="0" t="n">
        <v>7.7042407989502</v>
      </c>
      <c r="Q344" s="7" t="n">
        <f aca="false">(C344-O344)*100/C344</f>
        <v>1.1533737852567</v>
      </c>
      <c r="R344" s="0" t="n">
        <f aca="false">P344/D344</f>
        <v>0.0287195192648502</v>
      </c>
    </row>
    <row r="345" customFormat="false" ht="16" hidden="false" customHeight="false" outlineLevel="0" collapsed="false">
      <c r="A345" s="0" t="s">
        <v>392</v>
      </c>
      <c r="B345" s="0" t="str">
        <f aca="false">LEFT(A345,1)</f>
        <v>E</v>
      </c>
      <c r="C345" s="1" t="n">
        <v>36827.583</v>
      </c>
      <c r="D345" s="1" t="n">
        <v>1.324</v>
      </c>
      <c r="E345" s="1" t="n">
        <v>35947.2720564079</v>
      </c>
      <c r="F345" s="1" t="n">
        <v>4.50753211975097</v>
      </c>
      <c r="G345" s="1" t="n">
        <f aca="false">(C345-E345)*100/C345</f>
        <v>2.39035763925126</v>
      </c>
      <c r="H345" s="1" t="n">
        <f aca="false">F345/D345</f>
        <v>3.40448045298412</v>
      </c>
      <c r="J345" s="0" t="n">
        <v>36285.7109621589</v>
      </c>
      <c r="K345" s="0" t="n">
        <v>3.28749799728394</v>
      </c>
      <c r="L345" s="1" t="n">
        <f aca="false">(C345-J345)*100/C345</f>
        <v>1.47137551177645</v>
      </c>
      <c r="M345" s="0" t="n">
        <f aca="false">K345/D345</f>
        <v>2.48300452967065</v>
      </c>
      <c r="O345" s="0" t="n">
        <v>36457.9096435178</v>
      </c>
      <c r="P345" s="0" t="n">
        <v>2.31370806694031</v>
      </c>
      <c r="Q345" s="7" t="n">
        <f aca="false">(C345-O345)*100/C345</f>
        <v>1.00379478197688</v>
      </c>
      <c r="R345" s="0" t="n">
        <f aca="false">P345/D345</f>
        <v>1.74751364572531</v>
      </c>
    </row>
    <row r="346" customFormat="false" ht="16" hidden="false" customHeight="false" outlineLevel="0" collapsed="false">
      <c r="A346" s="0" t="s">
        <v>393</v>
      </c>
      <c r="B346" s="0" t="str">
        <f aca="false">LEFT(A346,1)</f>
        <v>E</v>
      </c>
      <c r="C346" s="1" t="n">
        <v>41115.728</v>
      </c>
      <c r="D346" s="1" t="n">
        <v>45.799</v>
      </c>
      <c r="E346" s="1" t="n">
        <v>40201.6612207659</v>
      </c>
      <c r="F346" s="1" t="n">
        <v>14.6148180961608</v>
      </c>
      <c r="G346" s="1" t="n">
        <f aca="false">(C346-E346)*100/C346</f>
        <v>2.22315601278933</v>
      </c>
      <c r="H346" s="1" t="n">
        <f aca="false">F346/D346</f>
        <v>0.319107799213101</v>
      </c>
      <c r="J346" s="0" t="n">
        <v>40743.0257561693</v>
      </c>
      <c r="K346" s="0" t="n">
        <v>4.17155313491821</v>
      </c>
      <c r="L346" s="1" t="n">
        <f aca="false">(C346-J346)*100/C346</f>
        <v>0.906471226365482</v>
      </c>
      <c r="M346" s="0" t="n">
        <f aca="false">K346/D346</f>
        <v>0.0910839349094568</v>
      </c>
      <c r="O346" s="0" t="n">
        <v>40677.3388437482</v>
      </c>
      <c r="P346" s="0" t="n">
        <v>2.12502193450928</v>
      </c>
      <c r="Q346" s="7" t="n">
        <f aca="false">(C346-O346)*100/C346</f>
        <v>1.06623226092889</v>
      </c>
      <c r="R346" s="0" t="n">
        <f aca="false">P346/D346</f>
        <v>0.0463988719078861</v>
      </c>
    </row>
    <row r="347" customFormat="false" ht="16" hidden="false" customHeight="false" outlineLevel="0" collapsed="false">
      <c r="A347" s="0" t="s">
        <v>394</v>
      </c>
      <c r="B347" s="0" t="str">
        <f aca="false">LEFT(A347,1)</f>
        <v>E</v>
      </c>
      <c r="C347" s="1" t="n">
        <v>41111.891</v>
      </c>
      <c r="D347" s="1" t="n">
        <v>53.995</v>
      </c>
      <c r="E347" s="1" t="n">
        <v>39814.9610166776</v>
      </c>
      <c r="F347" s="1" t="n">
        <v>13.643609046936</v>
      </c>
      <c r="G347" s="1" t="n">
        <f aca="false">(C347-E347)*100/C347</f>
        <v>3.15463470975443</v>
      </c>
      <c r="H347" s="1" t="n">
        <f aca="false">F347/D347</f>
        <v>0.252682823352829</v>
      </c>
      <c r="J347" s="0" t="n">
        <v>40630.3951010957</v>
      </c>
      <c r="K347" s="0" t="n">
        <v>3.58525633811951</v>
      </c>
      <c r="L347" s="1" t="n">
        <f aca="false">(C347-J347)*100/C347</f>
        <v>1.17118402290054</v>
      </c>
      <c r="M347" s="0" t="n">
        <f aca="false">K347/D347</f>
        <v>0.0663997840192519</v>
      </c>
      <c r="O347" s="0" t="n">
        <v>40594.1665652353</v>
      </c>
      <c r="P347" s="0" t="n">
        <v>2.64117479324341</v>
      </c>
      <c r="Q347" s="7" t="n">
        <f aca="false">(C347-O347)*100/C347</f>
        <v>1.25930581681263</v>
      </c>
      <c r="R347" s="0" t="n">
        <f aca="false">P347/D347</f>
        <v>0.048915173502054</v>
      </c>
    </row>
    <row r="348" customFormat="false" ht="16" hidden="false" customHeight="false" outlineLevel="0" collapsed="false">
      <c r="A348" s="0" t="s">
        <v>395</v>
      </c>
      <c r="B348" s="0" t="str">
        <f aca="false">LEFT(A348,1)</f>
        <v>E</v>
      </c>
      <c r="C348" s="1" t="n">
        <v>49987.032</v>
      </c>
      <c r="D348" s="1" t="n">
        <v>209.138</v>
      </c>
      <c r="E348" s="1" t="n">
        <v>48016.8342994661</v>
      </c>
      <c r="F348" s="1" t="n">
        <v>12.8141298294067</v>
      </c>
      <c r="G348" s="1" t="n">
        <f aca="false">(C348-E348)*100/C348</f>
        <v>3.94141764714876</v>
      </c>
      <c r="H348" s="1" t="n">
        <f aca="false">F348/D348</f>
        <v>0.0612711694163983</v>
      </c>
      <c r="J348" s="0" t="n">
        <v>49610.0718046236</v>
      </c>
      <c r="K348" s="0" t="n">
        <v>10.0642349720001</v>
      </c>
      <c r="L348" s="1" t="n">
        <f aca="false">(C348-J348)*100/C348</f>
        <v>0.754115978272909</v>
      </c>
      <c r="M348" s="0" t="n">
        <f aca="false">K348/D348</f>
        <v>0.0481224596773428</v>
      </c>
      <c r="O348" s="0" t="n">
        <v>49288.0483789035</v>
      </c>
      <c r="P348" s="0" t="n">
        <v>5.36863422393799</v>
      </c>
      <c r="Q348" s="7" t="n">
        <f aca="false">(C348-O348)*100/C348</f>
        <v>1.39832991303922</v>
      </c>
      <c r="R348" s="0" t="n">
        <f aca="false">P348/D348</f>
        <v>0.0256702953262343</v>
      </c>
    </row>
    <row r="349" customFormat="false" ht="16" hidden="false" customHeight="false" outlineLevel="0" collapsed="false">
      <c r="A349" s="0" t="s">
        <v>396</v>
      </c>
      <c r="B349" s="0" t="str">
        <f aca="false">LEFT(A349,1)</f>
        <v>E</v>
      </c>
      <c r="C349" s="1" t="n">
        <v>36854.142</v>
      </c>
      <c r="D349" s="1" t="n">
        <v>2.073</v>
      </c>
      <c r="E349" s="1" t="n">
        <v>35874.9556314904</v>
      </c>
      <c r="F349" s="1" t="n">
        <v>4.62741112709045</v>
      </c>
      <c r="G349" s="1" t="n">
        <f aca="false">(C349-E349)*100/C349</f>
        <v>2.65692352438866</v>
      </c>
      <c r="H349" s="1" t="n">
        <f aca="false">F349/D349</f>
        <v>2.23222919782463</v>
      </c>
      <c r="J349" s="0" t="n">
        <v>36207.5746145497</v>
      </c>
      <c r="K349" s="0" t="n">
        <v>3.47515511512756</v>
      </c>
      <c r="L349" s="1" t="n">
        <f aca="false">(C349-J349)*100/C349</f>
        <v>1.75439543661153</v>
      </c>
      <c r="M349" s="0" t="n">
        <f aca="false">K349/D349</f>
        <v>1.67638934641947</v>
      </c>
      <c r="O349" s="0" t="n">
        <v>36276.3862066729</v>
      </c>
      <c r="P349" s="0" t="n">
        <v>2.13076996803284</v>
      </c>
      <c r="Q349" s="7" t="n">
        <f aca="false">(C349-O349)*100/C349</f>
        <v>1.56768211650959</v>
      </c>
      <c r="R349" s="0" t="n">
        <f aca="false">P349/D349</f>
        <v>1.02786780898834</v>
      </c>
    </row>
    <row r="350" customFormat="false" ht="16" hidden="false" customHeight="false" outlineLevel="0" collapsed="false">
      <c r="A350" s="0" t="s">
        <v>397</v>
      </c>
      <c r="B350" s="0" t="str">
        <f aca="false">LEFT(A350,1)</f>
        <v>E</v>
      </c>
      <c r="C350" s="1" t="n">
        <v>41395.305</v>
      </c>
      <c r="D350" s="1" t="n">
        <v>48.827</v>
      </c>
      <c r="E350" s="1" t="n">
        <v>40469.7566921395</v>
      </c>
      <c r="F350" s="1" t="n">
        <v>14.4368522167205</v>
      </c>
      <c r="G350" s="1" t="n">
        <f aca="false">(C350-E350)*100/C350</f>
        <v>2.23587749349957</v>
      </c>
      <c r="H350" s="1" t="n">
        <f aca="false">F350/D350</f>
        <v>0.295673545716929</v>
      </c>
      <c r="J350" s="0" t="n">
        <v>40877.5347441984</v>
      </c>
      <c r="K350" s="0" t="n">
        <v>3.47976803779602</v>
      </c>
      <c r="L350" s="1" t="n">
        <f aca="false">(C350-J350)*100/C350</f>
        <v>1.25079463915446</v>
      </c>
      <c r="M350" s="0" t="n">
        <f aca="false">K350/D350</f>
        <v>0.0712672914124567</v>
      </c>
      <c r="O350" s="0" t="n">
        <v>40892.664364414</v>
      </c>
      <c r="P350" s="0" t="n">
        <v>2.42658162117004</v>
      </c>
      <c r="Q350" s="7" t="n">
        <f aca="false">(C350-O350)*100/C350</f>
        <v>1.21424551790603</v>
      </c>
      <c r="R350" s="0" t="n">
        <f aca="false">P350/D350</f>
        <v>0.0496975366328065</v>
      </c>
    </row>
    <row r="351" customFormat="false" ht="16" hidden="false" customHeight="false" outlineLevel="0" collapsed="false">
      <c r="A351" s="0" t="s">
        <v>398</v>
      </c>
      <c r="B351" s="0" t="str">
        <f aca="false">LEFT(A351,1)</f>
        <v>E</v>
      </c>
      <c r="C351" s="1" t="n">
        <v>41858.149</v>
      </c>
      <c r="D351" s="1" t="n">
        <v>21.338</v>
      </c>
      <c r="E351" s="1" t="n">
        <v>40606.0776104008</v>
      </c>
      <c r="F351" s="1" t="n">
        <v>15.4634289741516</v>
      </c>
      <c r="G351" s="1" t="n">
        <f aca="false">(C351-E351)*100/C351</f>
        <v>2.99122493352298</v>
      </c>
      <c r="H351" s="1" t="n">
        <f aca="false">F351/D351</f>
        <v>0.724689707289887</v>
      </c>
      <c r="J351" s="0" t="n">
        <v>41262.3251088146</v>
      </c>
      <c r="K351" s="0" t="n">
        <v>3.59928894042969</v>
      </c>
      <c r="L351" s="1" t="n">
        <f aca="false">(C351-J351)*100/C351</f>
        <v>1.42343583130102</v>
      </c>
      <c r="M351" s="0" t="n">
        <f aca="false">K351/D351</f>
        <v>0.16867977038287</v>
      </c>
      <c r="O351" s="0" t="n">
        <v>41202.529343098</v>
      </c>
      <c r="P351" s="0" t="n">
        <v>2.11450004577637</v>
      </c>
      <c r="Q351" s="7" t="n">
        <f aca="false">(C351-O351)*100/C351</f>
        <v>1.56628917562023</v>
      </c>
      <c r="R351" s="0" t="n">
        <f aca="false">P351/D351</f>
        <v>0.0990955125024073</v>
      </c>
    </row>
    <row r="352" customFormat="false" ht="16" hidden="false" customHeight="false" outlineLevel="0" collapsed="false">
      <c r="A352" s="0" t="s">
        <v>399</v>
      </c>
      <c r="B352" s="0" t="str">
        <f aca="false">LEFT(A352,1)</f>
        <v>E</v>
      </c>
      <c r="C352" s="1" t="n">
        <v>36832.388</v>
      </c>
      <c r="D352" s="1" t="n">
        <v>2.065</v>
      </c>
      <c r="E352" s="1" t="n">
        <v>35707.9808544926</v>
      </c>
      <c r="F352" s="1" t="n">
        <v>4.66946983337402</v>
      </c>
      <c r="G352" s="1" t="n">
        <f aca="false">(C352-E352)*100/C352</f>
        <v>3.05276743258515</v>
      </c>
      <c r="H352" s="1" t="n">
        <f aca="false">F352/D352</f>
        <v>2.26124447136756</v>
      </c>
      <c r="J352" s="0" t="n">
        <v>36006.3908351658</v>
      </c>
      <c r="K352" s="0" t="n">
        <v>3.34982395172119</v>
      </c>
      <c r="L352" s="1" t="n">
        <f aca="false">(C352-J352)*100/C352</f>
        <v>2.24258379563723</v>
      </c>
      <c r="M352" s="0" t="n">
        <f aca="false">K352/D352</f>
        <v>1.62219077565191</v>
      </c>
      <c r="O352" s="0" t="n">
        <v>36217.4592236138</v>
      </c>
      <c r="P352" s="0" t="n">
        <v>2.03738498687744</v>
      </c>
      <c r="Q352" s="7" t="n">
        <f aca="false">(C352-O352)*100/C352</f>
        <v>1.66953273946339</v>
      </c>
      <c r="R352" s="0" t="n">
        <f aca="false">P352/D352</f>
        <v>0.986627112289318</v>
      </c>
    </row>
    <row r="353" customFormat="false" ht="16" hidden="false" customHeight="false" outlineLevel="0" collapsed="false">
      <c r="A353" s="0" t="s">
        <v>400</v>
      </c>
      <c r="B353" s="0" t="str">
        <f aca="false">LEFT(A353,1)</f>
        <v>E</v>
      </c>
      <c r="C353" s="1" t="n">
        <v>37387.066</v>
      </c>
      <c r="D353" s="1" t="n">
        <v>2.307</v>
      </c>
      <c r="E353" s="1" t="n">
        <v>36583.4936310933</v>
      </c>
      <c r="F353" s="1" t="n">
        <v>4.21623492240905</v>
      </c>
      <c r="G353" s="1" t="n">
        <f aca="false">(C353-E353)*100/C353</f>
        <v>2.14933252292839</v>
      </c>
      <c r="H353" s="1" t="n">
        <f aca="false">F353/D353</f>
        <v>1.82758340806634</v>
      </c>
      <c r="J353" s="0" t="n">
        <v>36733.2403390405</v>
      </c>
      <c r="K353" s="0" t="n">
        <v>3.30524110794067</v>
      </c>
      <c r="L353" s="1" t="n">
        <f aca="false">(C353-J353)*100/C353</f>
        <v>1.74880174057921</v>
      </c>
      <c r="M353" s="0" t="n">
        <f aca="false">K353/D353</f>
        <v>1.43270095706141</v>
      </c>
      <c r="O353" s="0" t="n">
        <v>36846.6237882812</v>
      </c>
      <c r="P353" s="0" t="n">
        <v>2.04136991500854</v>
      </c>
      <c r="Q353" s="7" t="n">
        <f aca="false">(C353-O353)*100/C353</f>
        <v>1.44553255855587</v>
      </c>
      <c r="R353" s="0" t="n">
        <f aca="false">P353/D353</f>
        <v>0.884859087563305</v>
      </c>
    </row>
    <row r="354" customFormat="false" ht="16" hidden="false" customHeight="false" outlineLevel="0" collapsed="false">
      <c r="A354" s="0" t="s">
        <v>401</v>
      </c>
      <c r="B354" s="0" t="str">
        <f aca="false">LEFT(A354,1)</f>
        <v>E</v>
      </c>
      <c r="C354" s="1" t="n">
        <v>36674.739</v>
      </c>
      <c r="D354" s="1" t="n">
        <v>1.648</v>
      </c>
      <c r="E354" s="1" t="n">
        <v>35813.5755353461</v>
      </c>
      <c r="F354" s="1" t="n">
        <v>4.94308876991272</v>
      </c>
      <c r="G354" s="1" t="n">
        <f aca="false">(C354-E354)*100/C354</f>
        <v>2.34811068363405</v>
      </c>
      <c r="H354" s="1" t="n">
        <f aca="false">F354/D354</f>
        <v>2.9994470691218</v>
      </c>
      <c r="J354" s="0" t="n">
        <v>36151.7257764549</v>
      </c>
      <c r="K354" s="0" t="n">
        <v>3.4062032699585</v>
      </c>
      <c r="L354" s="1" t="n">
        <f aca="false">(C354-J354)*100/C354</f>
        <v>1.42608574131925</v>
      </c>
      <c r="M354" s="0" t="n">
        <f aca="false">K354/D354</f>
        <v>2.06687091623695</v>
      </c>
      <c r="O354" s="0" t="n">
        <v>36259.7761934968</v>
      </c>
      <c r="P354" s="0" t="n">
        <v>2.0892391204834</v>
      </c>
      <c r="Q354" s="7" t="n">
        <f aca="false">(C354-O354)*100/C354</f>
        <v>1.13146764726307</v>
      </c>
      <c r="R354" s="0" t="n">
        <f aca="false">P354/D354</f>
        <v>1.26774218475934</v>
      </c>
    </row>
    <row r="355" customFormat="false" ht="16" hidden="false" customHeight="false" outlineLevel="0" collapsed="false">
      <c r="A355" s="0" t="s">
        <v>402</v>
      </c>
      <c r="B355" s="0" t="str">
        <f aca="false">LEFT(A355,1)</f>
        <v>E</v>
      </c>
      <c r="C355" s="1" t="n">
        <v>41769.73</v>
      </c>
      <c r="D355" s="1" t="n">
        <v>2.49</v>
      </c>
      <c r="E355" s="1" t="n">
        <v>40847.0078481722</v>
      </c>
      <c r="F355" s="1" t="n">
        <v>14.0857350826263</v>
      </c>
      <c r="G355" s="1" t="n">
        <f aca="false">(C355-E355)*100/C355</f>
        <v>2.20906898806337</v>
      </c>
      <c r="H355" s="1" t="n">
        <f aca="false">F355/D355</f>
        <v>5.65692171993024</v>
      </c>
      <c r="J355" s="0" t="n">
        <v>41220.1947802267</v>
      </c>
      <c r="K355" s="0" t="n">
        <v>3.58717918395996</v>
      </c>
      <c r="L355" s="1" t="n">
        <f aca="false">(C355-J355)*100/C355</f>
        <v>1.31563028962192</v>
      </c>
      <c r="M355" s="0" t="n">
        <f aca="false">K355/D355</f>
        <v>1.44063421042569</v>
      </c>
      <c r="O355" s="0" t="n">
        <v>41220.8266542896</v>
      </c>
      <c r="P355" s="0" t="n">
        <v>2.51796078681946</v>
      </c>
      <c r="Q355" s="7" t="n">
        <f aca="false">(C355-O355)*100/C355</f>
        <v>1.31411753370295</v>
      </c>
      <c r="R355" s="0" t="n">
        <f aca="false">P355/D355</f>
        <v>1.0112292316544</v>
      </c>
    </row>
    <row r="356" customFormat="false" ht="16" hidden="false" customHeight="false" outlineLevel="0" collapsed="false">
      <c r="A356" s="0" t="s">
        <v>403</v>
      </c>
      <c r="B356" s="0" t="str">
        <f aca="false">LEFT(A356,1)</f>
        <v>E</v>
      </c>
      <c r="C356" s="1" t="n">
        <v>43977.967</v>
      </c>
      <c r="D356" s="1" t="n">
        <v>11.831</v>
      </c>
      <c r="E356" s="1" t="n">
        <v>42880.7360776431</v>
      </c>
      <c r="F356" s="1" t="n">
        <v>7.34799790382385</v>
      </c>
      <c r="G356" s="1" t="n">
        <f aca="false">(C356-E356)*100/C356</f>
        <v>2.49495599093268</v>
      </c>
      <c r="H356" s="1" t="n">
        <f aca="false">F356/D356</f>
        <v>0.621080035823164</v>
      </c>
      <c r="J356" s="0" t="n">
        <v>43275.6448091409</v>
      </c>
      <c r="K356" s="0" t="n">
        <v>3.42089200019836</v>
      </c>
      <c r="L356" s="1" t="n">
        <f aca="false">(C356-J356)*100/C356</f>
        <v>1.59698648839103</v>
      </c>
      <c r="M356" s="0" t="n">
        <f aca="false">K356/D356</f>
        <v>0.289146479604291</v>
      </c>
      <c r="O356" s="0" t="n">
        <v>43285.1883339444</v>
      </c>
      <c r="P356" s="0" t="n">
        <v>2.27241396903992</v>
      </c>
      <c r="Q356" s="7" t="n">
        <f aca="false">(C356-O356)*100/C356</f>
        <v>1.57528579266876</v>
      </c>
      <c r="R356" s="0" t="n">
        <f aca="false">P356/D356</f>
        <v>0.192072856820211</v>
      </c>
    </row>
    <row r="357" customFormat="false" ht="16" hidden="false" customHeight="false" outlineLevel="0" collapsed="false">
      <c r="A357" s="0" t="s">
        <v>404</v>
      </c>
      <c r="B357" s="0" t="str">
        <f aca="false">LEFT(A357,1)</f>
        <v>E</v>
      </c>
      <c r="C357" s="1" t="n">
        <v>36666.111</v>
      </c>
      <c r="D357" s="1" t="n">
        <v>1.895</v>
      </c>
      <c r="E357" s="1" t="n">
        <v>35690.6927241061</v>
      </c>
      <c r="F357" s="1" t="n">
        <v>4.57368421554565</v>
      </c>
      <c r="G357" s="1" t="n">
        <f aca="false">(C357-E357)*100/C357</f>
        <v>2.66027197674141</v>
      </c>
      <c r="H357" s="1" t="n">
        <f aca="false">F357/D357</f>
        <v>2.41355367574968</v>
      </c>
      <c r="J357" s="0" t="n">
        <v>35865.3759848165</v>
      </c>
      <c r="K357" s="0" t="n">
        <v>3.22152590751648</v>
      </c>
      <c r="L357" s="1" t="n">
        <f aca="false">(C357-J357)*100/C357</f>
        <v>2.1838558640252</v>
      </c>
      <c r="M357" s="0" t="n">
        <f aca="false">K357/D357</f>
        <v>1.70001367151265</v>
      </c>
      <c r="O357" s="0" t="n">
        <v>36137.7719217462</v>
      </c>
      <c r="P357" s="0" t="n">
        <v>2.2465808391571</v>
      </c>
      <c r="Q357" s="7" t="n">
        <f aca="false">(C357-O357)*100/C357</f>
        <v>1.4409465957647</v>
      </c>
      <c r="R357" s="0" t="n">
        <f aca="false">P357/D357</f>
        <v>1.18553078583488</v>
      </c>
    </row>
    <row r="358" customFormat="false" ht="16" hidden="false" customHeight="false" outlineLevel="0" collapsed="false">
      <c r="A358" s="0" t="s">
        <v>405</v>
      </c>
      <c r="B358" s="0" t="str">
        <f aca="false">LEFT(A358,1)</f>
        <v>E</v>
      </c>
      <c r="C358" s="1" t="n">
        <v>43433.493</v>
      </c>
      <c r="D358" s="1" t="n">
        <v>3.333</v>
      </c>
      <c r="E358" s="1" t="n">
        <v>42354.3661012359</v>
      </c>
      <c r="F358" s="1" t="n">
        <v>5.31125521659851</v>
      </c>
      <c r="G358" s="1" t="n">
        <f aca="false">(C358-E358)*100/C358</f>
        <v>2.4845501115098</v>
      </c>
      <c r="H358" s="1" t="n">
        <f aca="false">F358/D358</f>
        <v>1.59353591857141</v>
      </c>
      <c r="J358" s="0" t="n">
        <v>42853.7996142629</v>
      </c>
      <c r="K358" s="0" t="n">
        <v>3.48337507247925</v>
      </c>
      <c r="L358" s="1" t="n">
        <f aca="false">(C358-J358)*100/C358</f>
        <v>1.33466904385764</v>
      </c>
      <c r="M358" s="0" t="n">
        <f aca="false">K358/D358</f>
        <v>1.04511703344712</v>
      </c>
      <c r="O358" s="0" t="n">
        <v>42804.329246241</v>
      </c>
      <c r="P358" s="0" t="n">
        <v>2.45594906806946</v>
      </c>
      <c r="Q358" s="7" t="n">
        <f aca="false">(C358-O358)*100/C358</f>
        <v>1.44856816779404</v>
      </c>
      <c r="R358" s="0" t="n">
        <f aca="false">P358/D358</f>
        <v>0.736858406261463</v>
      </c>
    </row>
    <row r="359" customFormat="false" ht="16" hidden="false" customHeight="false" outlineLevel="0" collapsed="false">
      <c r="A359" s="0" t="s">
        <v>406</v>
      </c>
      <c r="B359" s="0" t="str">
        <f aca="false">LEFT(A359,1)</f>
        <v>E</v>
      </c>
      <c r="C359" s="1" t="n">
        <v>36497.491</v>
      </c>
      <c r="D359" s="1" t="n">
        <v>1.071</v>
      </c>
      <c r="E359" s="1" t="n">
        <v>35546.1714279844</v>
      </c>
      <c r="F359" s="1" t="n">
        <v>4.3170051574707</v>
      </c>
      <c r="G359" s="1" t="n">
        <f aca="false">(C359-E359)*100/C359</f>
        <v>2.60653416426789</v>
      </c>
      <c r="H359" s="1" t="n">
        <f aca="false">F359/D359</f>
        <v>4.03081714049552</v>
      </c>
      <c r="J359" s="0" t="n">
        <v>35839.6102948469</v>
      </c>
      <c r="K359" s="0" t="n">
        <v>3.27998685836792</v>
      </c>
      <c r="L359" s="1" t="n">
        <f aca="false">(C359-J359)*100/C359</f>
        <v>1.8025367967159</v>
      </c>
      <c r="M359" s="0" t="n">
        <f aca="false">K359/D359</f>
        <v>3.06254608624456</v>
      </c>
      <c r="O359" s="0" t="n">
        <v>35991.0681155922</v>
      </c>
      <c r="P359" s="0" t="n">
        <v>2.09044718742371</v>
      </c>
      <c r="Q359" s="7" t="n">
        <f aca="false">(C359-O359)*100/C359</f>
        <v>1.38755533745538</v>
      </c>
      <c r="R359" s="0" t="n">
        <f aca="false">P359/D359</f>
        <v>1.95186478751046</v>
      </c>
    </row>
    <row r="360" customFormat="false" ht="16" hidden="false" customHeight="false" outlineLevel="0" collapsed="false">
      <c r="A360" s="0" t="s">
        <v>407</v>
      </c>
      <c r="B360" s="0" t="str">
        <f aca="false">LEFT(A360,1)</f>
        <v>E</v>
      </c>
      <c r="C360" s="1" t="n">
        <v>53356.087</v>
      </c>
      <c r="D360" s="1" t="n">
        <v>64.225</v>
      </c>
      <c r="E360" s="1" t="n">
        <v>51758.4556815521</v>
      </c>
      <c r="F360" s="1" t="n">
        <v>18.1312489509582</v>
      </c>
      <c r="G360" s="1" t="n">
        <f aca="false">(C360-E360)*100/C360</f>
        <v>2.99428126812954</v>
      </c>
      <c r="H360" s="1" t="n">
        <f aca="false">F360/D360</f>
        <v>0.282308274830023</v>
      </c>
      <c r="J360" s="0" t="n">
        <v>52703.563481469</v>
      </c>
      <c r="K360" s="0" t="n">
        <v>4.77139091491699</v>
      </c>
      <c r="L360" s="1" t="n">
        <f aca="false">(C360-J360)*100/C360</f>
        <v>1.22295984435857</v>
      </c>
      <c r="M360" s="0" t="n">
        <f aca="false">K360/D360</f>
        <v>0.0742918009329232</v>
      </c>
      <c r="O360" s="0" t="n">
        <v>52659.8122859973</v>
      </c>
      <c r="P360" s="0" t="n">
        <v>2.18627905845642</v>
      </c>
      <c r="Q360" s="7" t="n">
        <f aca="false">(C360-O360)*100/C360</f>
        <v>1.30495835274193</v>
      </c>
      <c r="R360" s="0" t="n">
        <f aca="false">P360/D360</f>
        <v>0.0340409351258298</v>
      </c>
    </row>
    <row r="361" customFormat="false" ht="16" hidden="false" customHeight="false" outlineLevel="0" collapsed="false">
      <c r="A361" s="0" t="s">
        <v>408</v>
      </c>
      <c r="B361" s="0" t="str">
        <f aca="false">LEFT(A361,1)</f>
        <v>E</v>
      </c>
      <c r="C361" s="1" t="n">
        <v>38278.061</v>
      </c>
      <c r="D361" s="1" t="n">
        <v>1.633</v>
      </c>
      <c r="E361" s="1" t="n">
        <v>37520.6471092335</v>
      </c>
      <c r="F361" s="1" t="n">
        <v>4.89943289756774</v>
      </c>
      <c r="G361" s="1" t="n">
        <f aca="false">(C361-E361)*100/C361</f>
        <v>1.9787154076757</v>
      </c>
      <c r="H361" s="1" t="n">
        <f aca="false">F361/D361</f>
        <v>3.00026509342789</v>
      </c>
      <c r="J361" s="0" t="n">
        <v>37684.8114972153</v>
      </c>
      <c r="K361" s="0" t="n">
        <v>3.24331331253052</v>
      </c>
      <c r="L361" s="1" t="n">
        <f aca="false">(C361-J361)*100/C361</f>
        <v>1.54984209567123</v>
      </c>
      <c r="M361" s="0" t="n">
        <f aca="false">K361/D361</f>
        <v>1.98610735611177</v>
      </c>
      <c r="O361" s="0" t="n">
        <v>37790.5233914197</v>
      </c>
      <c r="P361" s="0" t="n">
        <v>2.05203294754028</v>
      </c>
      <c r="Q361" s="7" t="n">
        <f aca="false">(C361-O361)*100/C361</f>
        <v>1.2736737333175</v>
      </c>
      <c r="R361" s="0" t="n">
        <f aca="false">P361/D361</f>
        <v>1.25660315219858</v>
      </c>
    </row>
    <row r="362" customFormat="false" ht="16" hidden="false" customHeight="false" outlineLevel="0" collapsed="false">
      <c r="A362" s="0" t="s">
        <v>409</v>
      </c>
      <c r="B362" s="0" t="str">
        <f aca="false">LEFT(A362,1)</f>
        <v>E</v>
      </c>
      <c r="C362" s="1" t="n">
        <v>43084.535</v>
      </c>
      <c r="D362" s="1" t="n">
        <v>2.059</v>
      </c>
      <c r="E362" s="1" t="n">
        <v>42051.5444459412</v>
      </c>
      <c r="F362" s="1" t="n">
        <v>5.62210512161254</v>
      </c>
      <c r="G362" s="1" t="n">
        <f aca="false">(C362-E362)*100/C362</f>
        <v>2.39759011918964</v>
      </c>
      <c r="H362" s="1" t="n">
        <f aca="false">F362/D362</f>
        <v>2.7305027302635</v>
      </c>
      <c r="J362" s="0" t="n">
        <v>42494.6972091139</v>
      </c>
      <c r="K362" s="0" t="n">
        <v>3.4431140422821</v>
      </c>
      <c r="L362" s="1" t="n">
        <f aca="false">(C362-J362)*100/C362</f>
        <v>1.3690243863283</v>
      </c>
      <c r="M362" s="0" t="n">
        <f aca="false">K362/D362</f>
        <v>1.67222634399325</v>
      </c>
      <c r="O362" s="0" t="n">
        <v>42469.1688826329</v>
      </c>
      <c r="P362" s="0" t="n">
        <v>2.56082987785339</v>
      </c>
      <c r="Q362" s="7" t="n">
        <f aca="false">(C362-O362)*100/C362</f>
        <v>1.42827610270631</v>
      </c>
      <c r="R362" s="0" t="n">
        <f aca="false">P362/D362</f>
        <v>1.24372504995308</v>
      </c>
    </row>
    <row r="363" customFormat="false" ht="16" hidden="false" customHeight="false" outlineLevel="0" collapsed="false">
      <c r="A363" s="0" t="s">
        <v>410</v>
      </c>
      <c r="B363" s="0" t="str">
        <f aca="false">LEFT(A363,1)</f>
        <v>E</v>
      </c>
      <c r="C363" s="1" t="n">
        <v>51188.882</v>
      </c>
      <c r="D363" s="1" t="n">
        <v>52.891</v>
      </c>
      <c r="E363" s="1" t="n">
        <v>49557.711512851</v>
      </c>
      <c r="F363" s="1" t="n">
        <v>20.0771043300628</v>
      </c>
      <c r="G363" s="1" t="n">
        <f aca="false">(C363-E363)*100/C363</f>
        <v>3.18657181680389</v>
      </c>
      <c r="H363" s="1" t="n">
        <f aca="false">F363/D363</f>
        <v>0.379593963624488</v>
      </c>
      <c r="J363" s="0" t="n">
        <v>50292.9336268141</v>
      </c>
      <c r="K363" s="0" t="n">
        <v>4.24982500076294</v>
      </c>
      <c r="L363" s="1" t="n">
        <f aca="false">(C363-J363)*100/C363</f>
        <v>1.75027923678011</v>
      </c>
      <c r="M363" s="0" t="n">
        <f aca="false">K363/D363</f>
        <v>0.0803506267751213</v>
      </c>
      <c r="O363" s="0" t="n">
        <v>50251.9685906844</v>
      </c>
      <c r="P363" s="0" t="n">
        <v>2.04922604560852</v>
      </c>
      <c r="Q363" s="7" t="n">
        <f aca="false">(C363-O363)*100/C363</f>
        <v>1.83030645075551</v>
      </c>
      <c r="R363" s="0" t="n">
        <f aca="false">P363/D363</f>
        <v>0.038744324093107</v>
      </c>
    </row>
    <row r="364" customFormat="false" ht="16" hidden="false" customHeight="false" outlineLevel="0" collapsed="false">
      <c r="A364" s="0" t="s">
        <v>411</v>
      </c>
      <c r="B364" s="0" t="str">
        <f aca="false">LEFT(A364,1)</f>
        <v>E</v>
      </c>
      <c r="C364" s="1" t="n">
        <v>39004.091</v>
      </c>
      <c r="D364" s="1" t="n">
        <v>1.421</v>
      </c>
      <c r="E364" s="1" t="n">
        <v>38182.5562608092</v>
      </c>
      <c r="F364" s="1" t="n">
        <v>5.0750458240509</v>
      </c>
      <c r="G364" s="1" t="n">
        <f aca="false">(C364-E364)*100/C364</f>
        <v>2.10627838805627</v>
      </c>
      <c r="H364" s="1" t="n">
        <f aca="false">F364/D364</f>
        <v>3.57146081917727</v>
      </c>
      <c r="J364" s="0" t="n">
        <v>38393.6732198889</v>
      </c>
      <c r="K364" s="0" t="n">
        <v>3.38484811782837</v>
      </c>
      <c r="L364" s="1" t="n">
        <f aca="false">(C364-J364)*100/C364</f>
        <v>1.56500962965927</v>
      </c>
      <c r="M364" s="0" t="n">
        <f aca="false">K364/D364</f>
        <v>2.38201837989329</v>
      </c>
      <c r="O364" s="0" t="n">
        <v>38472.3623133516</v>
      </c>
      <c r="P364" s="0" t="n">
        <v>2.04303693771362</v>
      </c>
      <c r="Q364" s="7" t="n">
        <f aca="false">(C364-O364)*100/C364</f>
        <v>1.3632638859559</v>
      </c>
      <c r="R364" s="0" t="n">
        <f aca="false">P364/D364</f>
        <v>1.43774590972106</v>
      </c>
    </row>
    <row r="365" customFormat="false" ht="16" hidden="false" customHeight="false" outlineLevel="0" collapsed="false">
      <c r="A365" s="0" t="s">
        <v>412</v>
      </c>
      <c r="B365" s="0" t="str">
        <f aca="false">LEFT(A365,1)</f>
        <v>E</v>
      </c>
      <c r="C365" s="1" t="n">
        <v>38492.399</v>
      </c>
      <c r="D365" s="1" t="n">
        <v>0.774</v>
      </c>
      <c r="E365" s="1" t="n">
        <v>37583.2570297032</v>
      </c>
      <c r="F365" s="1" t="n">
        <v>5.01298189163208</v>
      </c>
      <c r="G365" s="1" t="n">
        <f aca="false">(C365-E365)*100/C365</f>
        <v>2.36187401646958</v>
      </c>
      <c r="H365" s="1" t="n">
        <f aca="false">F365/D365</f>
        <v>6.47672079022233</v>
      </c>
      <c r="J365" s="0" t="n">
        <v>37866.4392031617</v>
      </c>
      <c r="K365" s="0" t="n">
        <v>3.25023579597473</v>
      </c>
      <c r="L365" s="1" t="n">
        <f aca="false">(C365-J365)*100/C365</f>
        <v>1.62619065867612</v>
      </c>
      <c r="M365" s="0" t="n">
        <f aca="false">K365/D365</f>
        <v>4.19927105423092</v>
      </c>
      <c r="O365" s="0" t="n">
        <v>37919.1537977244</v>
      </c>
      <c r="P365" s="0" t="n">
        <v>2.10786390304565</v>
      </c>
      <c r="Q365" s="7" t="n">
        <f aca="false">(C365-O365)*100/C365</f>
        <v>1.48924259637751</v>
      </c>
      <c r="R365" s="0" t="n">
        <f aca="false">P365/D365</f>
        <v>2.72333837602798</v>
      </c>
    </row>
    <row r="366" customFormat="false" ht="16" hidden="false" customHeight="false" outlineLevel="0" collapsed="false">
      <c r="A366" s="0" t="s">
        <v>413</v>
      </c>
      <c r="B366" s="0" t="str">
        <f aca="false">LEFT(A366,1)</f>
        <v>E</v>
      </c>
      <c r="C366" s="1" t="n">
        <v>50054.78</v>
      </c>
      <c r="D366" s="1" t="n">
        <v>93.037</v>
      </c>
      <c r="E366" s="1" t="n">
        <v>48479.019791003</v>
      </c>
      <c r="F366" s="1" t="n">
        <v>18.4361629486084</v>
      </c>
      <c r="G366" s="1" t="n">
        <f aca="false">(C366-E366)*100/C366</f>
        <v>3.14807139097805</v>
      </c>
      <c r="H366" s="1" t="n">
        <f aca="false">F366/D366</f>
        <v>0.198159473635311</v>
      </c>
      <c r="J366" s="0" t="n">
        <v>49440.0047801458</v>
      </c>
      <c r="K366" s="0" t="n">
        <v>3.77345514297485</v>
      </c>
      <c r="L366" s="1" t="n">
        <f aca="false">(C366-J366)*100/C366</f>
        <v>1.22820481850918</v>
      </c>
      <c r="M366" s="0" t="n">
        <f aca="false">K366/D366</f>
        <v>0.0405586502464058</v>
      </c>
      <c r="O366" s="0" t="n">
        <v>49359.5875277321</v>
      </c>
      <c r="P366" s="0" t="n">
        <v>2.09780073165894</v>
      </c>
      <c r="Q366" s="7" t="n">
        <f aca="false">(C366-O366)*100/C366</f>
        <v>1.38886330589792</v>
      </c>
      <c r="R366" s="0" t="n">
        <f aca="false">P366/D366</f>
        <v>0.0225480263944338</v>
      </c>
    </row>
    <row r="367" customFormat="false" ht="16" hidden="false" customHeight="false" outlineLevel="0" collapsed="false">
      <c r="A367" s="0" t="s">
        <v>414</v>
      </c>
      <c r="B367" s="0" t="str">
        <f aca="false">LEFT(A367,1)</f>
        <v>E</v>
      </c>
      <c r="C367" s="1" t="n">
        <v>42515.703</v>
      </c>
      <c r="D367" s="1" t="n">
        <v>4.927</v>
      </c>
      <c r="E367" s="1" t="n">
        <v>41598.813798879</v>
      </c>
      <c r="F367" s="1" t="n">
        <v>6.21113395690918</v>
      </c>
      <c r="G367" s="1" t="n">
        <f aca="false">(C367-E367)*100/C367</f>
        <v>2.15658953380356</v>
      </c>
      <c r="H367" s="1" t="n">
        <f aca="false">F367/D367</f>
        <v>1.26063201885715</v>
      </c>
      <c r="J367" s="0" t="n">
        <v>41991.0352128084</v>
      </c>
      <c r="K367" s="0" t="n">
        <v>3.76058292388916</v>
      </c>
      <c r="L367" s="1" t="n">
        <f aca="false">(C367-J367)*100/C367</f>
        <v>1.23405647835963</v>
      </c>
      <c r="M367" s="0" t="n">
        <f aca="false">K367/D367</f>
        <v>0.763260183456294</v>
      </c>
      <c r="O367" s="0" t="n">
        <v>41985.5973806328</v>
      </c>
      <c r="P367" s="0" t="n">
        <v>2.26026225090027</v>
      </c>
      <c r="Q367" s="7" t="n">
        <f aca="false">(C367-O367)*100/C367</f>
        <v>1.24684665185277</v>
      </c>
      <c r="R367" s="0" t="n">
        <f aca="false">P367/D367</f>
        <v>0.458750203145985</v>
      </c>
    </row>
    <row r="368" customFormat="false" ht="16" hidden="false" customHeight="false" outlineLevel="0" collapsed="false">
      <c r="A368" s="0" t="s">
        <v>415</v>
      </c>
      <c r="B368" s="0" t="str">
        <f aca="false">LEFT(A368,1)</f>
        <v>E</v>
      </c>
      <c r="C368" s="1" t="n">
        <v>40822.217</v>
      </c>
      <c r="D368" s="1" t="n">
        <v>3.589</v>
      </c>
      <c r="E368" s="1" t="n">
        <v>39987.265704423</v>
      </c>
      <c r="F368" s="1" t="n">
        <v>5.60872292518615</v>
      </c>
      <c r="G368" s="1" t="n">
        <f aca="false">(C368-E368)*100/C368</f>
        <v>2.04533549850317</v>
      </c>
      <c r="H368" s="1" t="n">
        <f aca="false">F368/D368</f>
        <v>1.56275367099085</v>
      </c>
      <c r="J368" s="0" t="n">
        <v>40269.2416105139</v>
      </c>
      <c r="K368" s="0" t="n">
        <v>3.44241309165955</v>
      </c>
      <c r="L368" s="1" t="n">
        <f aca="false">(C368-J368)*100/C368</f>
        <v>1.35459421394519</v>
      </c>
      <c r="M368" s="0" t="n">
        <f aca="false">K368/D368</f>
        <v>0.959156615118291</v>
      </c>
      <c r="O368" s="0" t="n">
        <v>40234.2918143559</v>
      </c>
      <c r="P368" s="0" t="n">
        <v>2.32006216049194</v>
      </c>
      <c r="Q368" s="7" t="n">
        <f aca="false">(C368-O368)*100/C368</f>
        <v>1.44020885892623</v>
      </c>
      <c r="R368" s="0" t="n">
        <f aca="false">P368/D368</f>
        <v>0.646436935216479</v>
      </c>
    </row>
    <row r="369" customFormat="false" ht="16" hidden="false" customHeight="false" outlineLevel="0" collapsed="false">
      <c r="A369" s="0" t="s">
        <v>416</v>
      </c>
      <c r="B369" s="0" t="str">
        <f aca="false">LEFT(A369,1)</f>
        <v>E</v>
      </c>
      <c r="C369" s="1" t="n">
        <v>50858.298</v>
      </c>
      <c r="D369" s="1" t="n">
        <v>85.097</v>
      </c>
      <c r="E369" s="1" t="n">
        <v>49445.8555023131</v>
      </c>
      <c r="F369" s="1" t="n">
        <v>22.5985059738159</v>
      </c>
      <c r="G369" s="1" t="n">
        <f aca="false">(C369-E369)*100/C369</f>
        <v>2.777211493957</v>
      </c>
      <c r="H369" s="1" t="n">
        <f aca="false">F369/D369</f>
        <v>0.265561723372339</v>
      </c>
      <c r="J369" s="0" t="n">
        <v>50268.834544539</v>
      </c>
      <c r="K369" s="0" t="n">
        <v>3.77578902244568</v>
      </c>
      <c r="L369" s="1" t="n">
        <f aca="false">(C369-J369)*100/C369</f>
        <v>1.15903103061182</v>
      </c>
      <c r="M369" s="0" t="n">
        <f aca="false">K369/D369</f>
        <v>0.0443704128517536</v>
      </c>
      <c r="O369" s="0" t="n">
        <v>50167.5302449546</v>
      </c>
      <c r="P369" s="0" t="n">
        <v>1.99387884140015</v>
      </c>
      <c r="Q369" s="7" t="n">
        <f aca="false">(C369-O369)*100/C369</f>
        <v>1.35822035382585</v>
      </c>
      <c r="R369" s="0" t="n">
        <f aca="false">P369/D369</f>
        <v>0.0234306596166745</v>
      </c>
    </row>
    <row r="370" customFormat="false" ht="16" hidden="false" customHeight="false" outlineLevel="0" collapsed="false">
      <c r="A370" s="0" t="s">
        <v>417</v>
      </c>
      <c r="B370" s="0" t="str">
        <f aca="false">LEFT(A370,1)</f>
        <v>E</v>
      </c>
      <c r="C370" s="1" t="n">
        <v>36328.575</v>
      </c>
      <c r="D370" s="1" t="n">
        <v>0.728</v>
      </c>
      <c r="E370" s="1" t="n">
        <v>35642.8432929986</v>
      </c>
      <c r="F370" s="1" t="n">
        <v>4.67278170585632</v>
      </c>
      <c r="G370" s="1" t="n">
        <f aca="false">(C370-E370)*100/C370</f>
        <v>1.88758217739451</v>
      </c>
      <c r="H370" s="1" t="n">
        <f aca="false">F370/D370</f>
        <v>6.41865618936308</v>
      </c>
      <c r="J370" s="0" t="n">
        <v>35771.8264644764</v>
      </c>
      <c r="K370" s="0" t="n">
        <v>3.28227090835571</v>
      </c>
      <c r="L370" s="1" t="n">
        <f aca="false">(C370-J370)*100/C370</f>
        <v>1.53253612486487</v>
      </c>
      <c r="M370" s="0" t="n">
        <f aca="false">K370/D370</f>
        <v>4.508613885104</v>
      </c>
      <c r="O370" s="0" t="n">
        <v>35965.1577700852</v>
      </c>
      <c r="P370" s="0" t="n">
        <v>2.00422787666321</v>
      </c>
      <c r="Q370" s="7" t="n">
        <f aca="false">(C370-O370)*100/C370</f>
        <v>1.00036191872328</v>
      </c>
      <c r="R370" s="0" t="n">
        <f aca="false">P370/D370</f>
        <v>2.75306027014177</v>
      </c>
    </row>
    <row r="371" customFormat="false" ht="16" hidden="false" customHeight="false" outlineLevel="0" collapsed="false">
      <c r="A371" s="0" t="s">
        <v>418</v>
      </c>
      <c r="B371" s="0" t="str">
        <f aca="false">LEFT(A371,1)</f>
        <v>E</v>
      </c>
      <c r="C371" s="1" t="n">
        <v>50900.806</v>
      </c>
      <c r="D371" s="1" t="n">
        <v>48.617</v>
      </c>
      <c r="E371" s="1" t="n">
        <v>49491.2318035018</v>
      </c>
      <c r="F371" s="1" t="n">
        <v>19.7622139453887</v>
      </c>
      <c r="G371" s="1" t="n">
        <f aca="false">(C371-E371)*100/C371</f>
        <v>2.76925712433354</v>
      </c>
      <c r="H371" s="1" t="n">
        <f aca="false">F371/D371</f>
        <v>0.406487729505907</v>
      </c>
      <c r="J371" s="0" t="n">
        <v>50224.7116016397</v>
      </c>
      <c r="K371" s="0" t="n">
        <v>3.98420190811157</v>
      </c>
      <c r="L371" s="1" t="n">
        <f aca="false">(C371-J371)*100/C371</f>
        <v>1.32825872808448</v>
      </c>
      <c r="M371" s="0" t="n">
        <f aca="false">K371/D371</f>
        <v>0.0819507972131471</v>
      </c>
      <c r="O371" s="0" t="n">
        <v>50049.0580140396</v>
      </c>
      <c r="P371" s="0" t="n">
        <v>2.43366408348083</v>
      </c>
      <c r="Q371" s="7" t="n">
        <f aca="false">(C371-O371)*100/C371</f>
        <v>1.67334872056908</v>
      </c>
      <c r="R371" s="0" t="n">
        <f aca="false">P371/D371</f>
        <v>0.0500578827052437</v>
      </c>
    </row>
    <row r="372" customFormat="false" ht="16" hidden="false" customHeight="false" outlineLevel="0" collapsed="false">
      <c r="A372" s="0" t="s">
        <v>419</v>
      </c>
      <c r="B372" s="0" t="str">
        <f aca="false">LEFT(A372,1)</f>
        <v>E</v>
      </c>
      <c r="C372" s="1" t="n">
        <v>38346.118</v>
      </c>
      <c r="D372" s="1" t="n">
        <v>1.395</v>
      </c>
      <c r="E372" s="1" t="n">
        <v>37360.8844857478</v>
      </c>
      <c r="F372" s="1" t="n">
        <v>4.91251301765441</v>
      </c>
      <c r="G372" s="1" t="n">
        <f aca="false">(C372-E372)*100/C372</f>
        <v>2.56931748411195</v>
      </c>
      <c r="H372" s="1" t="n">
        <f aca="false">F372/D372</f>
        <v>3.52151470799599</v>
      </c>
      <c r="J372" s="0" t="n">
        <v>37635.223910061</v>
      </c>
      <c r="K372" s="0" t="n">
        <v>3.28558397293091</v>
      </c>
      <c r="L372" s="1" t="n">
        <f aca="false">(C372-J372)*100/C372</f>
        <v>1.85388802574223</v>
      </c>
      <c r="M372" s="0" t="n">
        <f aca="false">K372/D372</f>
        <v>2.35525732826588</v>
      </c>
      <c r="O372" s="0" t="n">
        <v>37729.3927297212</v>
      </c>
      <c r="P372" s="0" t="n">
        <v>1.95258402824402</v>
      </c>
      <c r="Q372" s="7" t="n">
        <f aca="false">(C372-O372)*100/C372</f>
        <v>1.60831213808615</v>
      </c>
      <c r="R372" s="0" t="n">
        <f aca="false">P372/D372</f>
        <v>1.3997018123613</v>
      </c>
    </row>
    <row r="373" customFormat="false" ht="16" hidden="false" customHeight="false" outlineLevel="0" collapsed="false">
      <c r="A373" s="0" t="s">
        <v>420</v>
      </c>
      <c r="B373" s="0" t="str">
        <f aca="false">LEFT(A373,1)</f>
        <v>E</v>
      </c>
      <c r="C373" s="1" t="n">
        <v>51773.743</v>
      </c>
      <c r="D373" s="1" t="n">
        <v>83.902</v>
      </c>
      <c r="E373" s="1" t="n">
        <v>50487.0683496472</v>
      </c>
      <c r="F373" s="1" t="n">
        <v>18.7968370914459</v>
      </c>
      <c r="G373" s="1" t="n">
        <f aca="false">(C373-E373)*100/C373</f>
        <v>2.48518761788732</v>
      </c>
      <c r="H373" s="1" t="n">
        <f aca="false">F373/D373</f>
        <v>0.224033242252222</v>
      </c>
      <c r="J373" s="0" t="n">
        <v>51026.7995580484</v>
      </c>
      <c r="K373" s="0" t="n">
        <v>4.21997904777527</v>
      </c>
      <c r="L373" s="1" t="n">
        <f aca="false">(C373-J373)*100/C373</f>
        <v>1.44270705317097</v>
      </c>
      <c r="M373" s="0" t="n">
        <f aca="false">K373/D373</f>
        <v>0.0502965250861156</v>
      </c>
      <c r="O373" s="0" t="n">
        <v>50928.5715060667</v>
      </c>
      <c r="P373" s="0" t="n">
        <v>2.23848128318787</v>
      </c>
      <c r="Q373" s="7" t="n">
        <f aca="false">(C373-O373)*100/C373</f>
        <v>1.63243266752664</v>
      </c>
      <c r="R373" s="0" t="n">
        <f aca="false">P373/D373</f>
        <v>0.0266797130364934</v>
      </c>
    </row>
    <row r="374" customFormat="false" ht="16" hidden="false" customHeight="false" outlineLevel="0" collapsed="false">
      <c r="A374" s="0" t="s">
        <v>421</v>
      </c>
      <c r="B374" s="0" t="str">
        <f aca="false">LEFT(A374,1)</f>
        <v>E</v>
      </c>
      <c r="C374" s="1" t="n">
        <v>37221.313</v>
      </c>
      <c r="D374" s="1" t="n">
        <v>1.369</v>
      </c>
      <c r="E374" s="1" t="n">
        <v>36211.8131550557</v>
      </c>
      <c r="F374" s="1" t="n">
        <v>4.35931181907653</v>
      </c>
      <c r="G374" s="1" t="n">
        <f aca="false">(C374-E374)*100/C374</f>
        <v>2.71215538512653</v>
      </c>
      <c r="H374" s="1" t="n">
        <f aca="false">F374/D374</f>
        <v>3.18430373928161</v>
      </c>
      <c r="J374" s="0" t="n">
        <v>36445.6300947081</v>
      </c>
      <c r="K374" s="0" t="n">
        <v>3.18927478790283</v>
      </c>
      <c r="L374" s="1" t="n">
        <f aca="false">(C374-J374)*100/C374</f>
        <v>2.08397512815284</v>
      </c>
      <c r="M374" s="0" t="n">
        <f aca="false">K374/D374</f>
        <v>2.32963826727745</v>
      </c>
      <c r="O374" s="0" t="n">
        <v>36658.13283723</v>
      </c>
      <c r="P374" s="0" t="n">
        <v>2.02321219444275</v>
      </c>
      <c r="Q374" s="7" t="n">
        <f aca="false">(C374-O374)*100/C374</f>
        <v>1.51305829208669</v>
      </c>
      <c r="R374" s="0" t="n">
        <f aca="false">P374/D374</f>
        <v>1.4778759638004</v>
      </c>
    </row>
    <row r="375" customFormat="false" ht="16" hidden="false" customHeight="false" outlineLevel="0" collapsed="false">
      <c r="A375" s="0" t="s">
        <v>422</v>
      </c>
      <c r="B375" s="0" t="str">
        <f aca="false">LEFT(A375,1)</f>
        <v>L</v>
      </c>
      <c r="C375" s="1" t="n">
        <v>4692.229</v>
      </c>
      <c r="D375" s="1" t="n">
        <v>2.959</v>
      </c>
      <c r="E375" s="1" t="n">
        <v>4675.86173656056</v>
      </c>
      <c r="F375" s="1" t="n">
        <v>0.838949918746948</v>
      </c>
      <c r="G375" s="1" t="n">
        <f aca="false">(C375-E375)*100/C375</f>
        <v>0.348816382138226</v>
      </c>
      <c r="H375" s="1" t="n">
        <f aca="false">F375/D375</f>
        <v>0.283524812013162</v>
      </c>
      <c r="J375" s="0" t="n">
        <v>4690.84127134419</v>
      </c>
      <c r="K375" s="0" t="n">
        <v>0.444831848144531</v>
      </c>
      <c r="L375" s="1" t="n">
        <f aca="false">(C375-J375)*100/C375</f>
        <v>0.0295750411117256</v>
      </c>
      <c r="M375" s="0" t="n">
        <f aca="false">K375/D375</f>
        <v>0.150331817554759</v>
      </c>
      <c r="O375" s="0" t="n">
        <v>4585.30913270996</v>
      </c>
      <c r="P375" s="0" t="n">
        <v>0.138155937194824</v>
      </c>
      <c r="Q375" s="7" t="n">
        <f aca="false">(C375-O375)*100/C375</f>
        <v>2.27865833679553</v>
      </c>
      <c r="R375" s="0" t="n">
        <f aca="false">P375/D375</f>
        <v>0.0466900767809477</v>
      </c>
    </row>
    <row r="376" customFormat="false" ht="16" hidden="false" customHeight="false" outlineLevel="0" collapsed="false">
      <c r="A376" s="0" t="s">
        <v>423</v>
      </c>
      <c r="B376" s="0" t="str">
        <f aca="false">LEFT(A376,1)</f>
        <v>L</v>
      </c>
      <c r="C376" s="1" t="n">
        <v>4773.111</v>
      </c>
      <c r="D376" s="1" t="n">
        <v>2.584</v>
      </c>
      <c r="E376" s="1" t="n">
        <v>4734.77991307885</v>
      </c>
      <c r="F376" s="1" t="n">
        <v>0.881976604461669</v>
      </c>
      <c r="G376" s="1" t="n">
        <f aca="false">(C376-E376)*100/C376</f>
        <v>0.803062969228036</v>
      </c>
      <c r="H376" s="1" t="n">
        <f aca="false">F376/D376</f>
        <v>0.341322215348943</v>
      </c>
      <c r="J376" s="0" t="n">
        <v>4734.98850514262</v>
      </c>
      <c r="K376" s="0" t="n">
        <v>0.48152232170105</v>
      </c>
      <c r="L376" s="1" t="n">
        <f aca="false">(C376-J376)*100/C376</f>
        <v>0.798692820204359</v>
      </c>
      <c r="M376" s="0" t="n">
        <f aca="false">K376/D376</f>
        <v>0.186347647717125</v>
      </c>
      <c r="O376" s="0" t="n">
        <v>4687.30699946975</v>
      </c>
      <c r="P376" s="0" t="n">
        <v>0.188179016113281</v>
      </c>
      <c r="Q376" s="7" t="n">
        <f aca="false">(C376-O376)*100/C376</f>
        <v>1.79765357500065</v>
      </c>
      <c r="R376" s="0" t="n">
        <f aca="false">P376/D376</f>
        <v>0.0728246966382667</v>
      </c>
    </row>
    <row r="377" customFormat="false" ht="16" hidden="false" customHeight="false" outlineLevel="0" collapsed="false">
      <c r="A377" s="0" t="s">
        <v>424</v>
      </c>
      <c r="B377" s="0" t="str">
        <f aca="false">LEFT(A377,1)</f>
        <v>L</v>
      </c>
      <c r="C377" s="1" t="n">
        <v>2939.158</v>
      </c>
      <c r="D377" s="1" t="n">
        <v>0.894</v>
      </c>
      <c r="E377" s="1" t="n">
        <v>2895.64817547627</v>
      </c>
      <c r="F377" s="1" t="n">
        <v>0.54951786994934</v>
      </c>
      <c r="G377" s="1" t="n">
        <f aca="false">(C377-E377)*100/C377</f>
        <v>1.48034996838312</v>
      </c>
      <c r="H377" s="1" t="n">
        <f aca="false">F377/D377</f>
        <v>0.614673232605526</v>
      </c>
      <c r="J377" s="0" t="n">
        <v>2873.24105074646</v>
      </c>
      <c r="K377" s="0" t="n">
        <v>0.42369794845581</v>
      </c>
      <c r="L377" s="1" t="n">
        <f aca="false">(C377-J377)*100/C377</f>
        <v>2.24271540534881</v>
      </c>
      <c r="M377" s="0" t="n">
        <f aca="false">K377/D377</f>
        <v>0.473935065386813</v>
      </c>
      <c r="O377" s="0" t="n">
        <v>2907.86524370677</v>
      </c>
      <c r="P377" s="0" t="n">
        <v>0.209033966064453</v>
      </c>
      <c r="Q377" s="7" t="n">
        <f aca="false">(C377-O377)*100/C377</f>
        <v>1.06468438557009</v>
      </c>
      <c r="R377" s="0" t="n">
        <f aca="false">P377/D377</f>
        <v>0.233818753987084</v>
      </c>
    </row>
    <row r="378" customFormat="false" ht="16" hidden="false" customHeight="false" outlineLevel="0" collapsed="false">
      <c r="A378" s="0" t="s">
        <v>425</v>
      </c>
      <c r="B378" s="0" t="str">
        <f aca="false">LEFT(A378,1)</f>
        <v>L</v>
      </c>
      <c r="C378" s="1" t="n">
        <v>2562.852</v>
      </c>
      <c r="D378" s="1" t="n">
        <v>0.972</v>
      </c>
      <c r="E378" s="1" t="n">
        <v>2544.44739988109</v>
      </c>
      <c r="F378" s="1" t="n">
        <v>0.435353994369506</v>
      </c>
      <c r="G378" s="1" t="n">
        <f aca="false">(C378-E378)*100/C378</f>
        <v>0.71812965083079</v>
      </c>
      <c r="H378" s="1" t="n">
        <f aca="false">F378/D378</f>
        <v>0.447895055935706</v>
      </c>
      <c r="J378" s="0" t="n">
        <v>2525.47910718583</v>
      </c>
      <c r="K378" s="0" t="n">
        <v>0.370572090148926</v>
      </c>
      <c r="L378" s="1" t="n">
        <f aca="false">(C378-J378)*100/C378</f>
        <v>1.45825403941277</v>
      </c>
      <c r="M378" s="0" t="n">
        <f aca="false">K378/D378</f>
        <v>0.381247006326055</v>
      </c>
      <c r="O378" s="0" t="n">
        <v>2558.61579668075</v>
      </c>
      <c r="P378" s="0" t="n">
        <v>0.25495719909668</v>
      </c>
      <c r="Q378" s="7" t="n">
        <f aca="false">(C378-O378)*100/C378</f>
        <v>0.165292545931175</v>
      </c>
      <c r="R378" s="0" t="n">
        <f aca="false">P378/D378</f>
        <v>0.262301645161193</v>
      </c>
    </row>
    <row r="379" customFormat="false" ht="16" hidden="false" customHeight="false" outlineLevel="0" collapsed="false">
      <c r="A379" s="0" t="s">
        <v>426</v>
      </c>
      <c r="B379" s="0" t="str">
        <f aca="false">LEFT(A379,1)</f>
        <v>L</v>
      </c>
      <c r="C379" s="1" t="n">
        <v>3046.962</v>
      </c>
      <c r="D379" s="1" t="n">
        <v>0.649</v>
      </c>
      <c r="E379" s="1" t="n">
        <v>3042.5197988443</v>
      </c>
      <c r="F379" s="1" t="n">
        <v>0.47687029838562</v>
      </c>
      <c r="G379" s="1" t="n">
        <f aca="false">(C379-E379)*100/C379</f>
        <v>0.145791157083675</v>
      </c>
      <c r="H379" s="1" t="n">
        <f aca="false">F379/D379</f>
        <v>0.734777039114977</v>
      </c>
      <c r="J379" s="0" t="n">
        <v>3042.5197988443</v>
      </c>
      <c r="K379" s="0" t="n">
        <v>0.39201807975769</v>
      </c>
      <c r="L379" s="1" t="n">
        <f aca="false">(C379-J379)*100/C379</f>
        <v>0.145791157083585</v>
      </c>
      <c r="M379" s="0" t="n">
        <f aca="false">K379/D379</f>
        <v>0.60403402119829</v>
      </c>
      <c r="O379" s="0" t="n">
        <v>2948.79481096327</v>
      </c>
      <c r="P379" s="0" t="n">
        <v>0.174928903579712</v>
      </c>
      <c r="Q379" s="7" t="n">
        <f aca="false">(C379-O379)*100/C379</f>
        <v>3.22180549139532</v>
      </c>
      <c r="R379" s="0" t="n">
        <f aca="false">P379/D379</f>
        <v>0.269536060985689</v>
      </c>
    </row>
    <row r="380" customFormat="false" ht="16" hidden="false" customHeight="false" outlineLevel="0" collapsed="false">
      <c r="A380" s="0" t="s">
        <v>427</v>
      </c>
      <c r="B380" s="0" t="str">
        <f aca="false">LEFT(A380,1)</f>
        <v>L</v>
      </c>
      <c r="C380" s="1" t="n">
        <v>2793.738</v>
      </c>
      <c r="D380" s="1" t="n">
        <v>0.75</v>
      </c>
      <c r="E380" s="1" t="n">
        <v>2760.51531765786</v>
      </c>
      <c r="F380" s="1" t="n">
        <v>0.451130151748657</v>
      </c>
      <c r="G380" s="1" t="n">
        <f aca="false">(C380-E380)*100/C380</f>
        <v>1.1891838941998</v>
      </c>
      <c r="H380" s="1" t="n">
        <f aca="false">F380/D380</f>
        <v>0.601506868998209</v>
      </c>
      <c r="J380" s="0" t="n">
        <v>2738.47349491987</v>
      </c>
      <c r="K380" s="0" t="n">
        <v>0.43868613243103</v>
      </c>
      <c r="L380" s="1" t="n">
        <f aca="false">(C380-J380)*100/C380</f>
        <v>1.97815632962461</v>
      </c>
      <c r="M380" s="0" t="n">
        <f aca="false">K380/D380</f>
        <v>0.584914843241374</v>
      </c>
      <c r="O380" s="0" t="n">
        <v>2759.0309567999</v>
      </c>
      <c r="P380" s="0" t="n">
        <v>0.238504886627197</v>
      </c>
      <c r="Q380" s="7" t="n">
        <f aca="false">(C380-O380)*100/C380</f>
        <v>1.24231560726538</v>
      </c>
      <c r="R380" s="0" t="n">
        <f aca="false">P380/D380</f>
        <v>0.31800651550293</v>
      </c>
    </row>
    <row r="381" customFormat="false" ht="16" hidden="false" customHeight="false" outlineLevel="0" collapsed="false">
      <c r="A381" s="0" t="s">
        <v>428</v>
      </c>
      <c r="B381" s="0" t="str">
        <f aca="false">LEFT(A381,1)</f>
        <v>L</v>
      </c>
      <c r="C381" s="1" t="n">
        <v>2771.075</v>
      </c>
      <c r="D381" s="1" t="n">
        <v>0.858</v>
      </c>
      <c r="E381" s="1" t="n">
        <v>2734.96595776994</v>
      </c>
      <c r="F381" s="1" t="n">
        <v>0.610762119293212</v>
      </c>
      <c r="G381" s="1" t="n">
        <f aca="false">(C381-E381)*100/C381</f>
        <v>1.30306982777658</v>
      </c>
      <c r="H381" s="1" t="n">
        <f aca="false">F381/D381</f>
        <v>0.711843961880201</v>
      </c>
      <c r="J381" s="0" t="n">
        <v>2618.56575312638</v>
      </c>
      <c r="K381" s="0" t="n">
        <v>0.391824722290039</v>
      </c>
      <c r="L381" s="1" t="n">
        <f aca="false">(C381-J381)*100/C381</f>
        <v>5.50361310587482</v>
      </c>
      <c r="M381" s="0" t="n">
        <f aca="false">K381/D381</f>
        <v>0.456672170501211</v>
      </c>
      <c r="O381" s="0" t="n">
        <v>2693.35671726574</v>
      </c>
      <c r="P381" s="0" t="n">
        <v>0.183385133743286</v>
      </c>
      <c r="Q381" s="7" t="n">
        <f aca="false">(C381-O381)*100/C381</f>
        <v>2.80462574034469</v>
      </c>
      <c r="R381" s="0" t="n">
        <f aca="false">P381/D381</f>
        <v>0.213735587113387</v>
      </c>
    </row>
    <row r="382" customFormat="false" ht="16" hidden="false" customHeight="false" outlineLevel="0" collapsed="false">
      <c r="A382" s="0" t="s">
        <v>429</v>
      </c>
      <c r="B382" s="0" t="str">
        <f aca="false">LEFT(A382,1)</f>
        <v>L</v>
      </c>
      <c r="C382" s="1" t="n">
        <v>2483.034</v>
      </c>
      <c r="D382" s="1" t="n">
        <v>3.461</v>
      </c>
      <c r="E382" s="1" t="n">
        <v>2442.82470540081</v>
      </c>
      <c r="F382" s="1" t="n">
        <v>0.442970991134643</v>
      </c>
      <c r="G382" s="1" t="n">
        <f aca="false">(C382-E382)*100/C382</f>
        <v>1.61936141829672</v>
      </c>
      <c r="H382" s="1" t="n">
        <f aca="false">F382/D382</f>
        <v>0.127989306886635</v>
      </c>
      <c r="J382" s="0" t="n">
        <v>-1</v>
      </c>
      <c r="K382" s="0" t="n">
        <v>0.348646879196167</v>
      </c>
      <c r="L382" s="1" t="n">
        <f aca="false">(C382-J382)*100/C382</f>
        <v>100.040273310796</v>
      </c>
      <c r="M382" s="0" t="n">
        <f aca="false">K382/D382</f>
        <v>0.10073587957127</v>
      </c>
      <c r="O382" s="0" t="n">
        <v>2454.49732081658</v>
      </c>
      <c r="P382" s="0" t="n">
        <v>0.176125288009644</v>
      </c>
      <c r="Q382" s="7" t="n">
        <f aca="false">(C382-O382)*100/C382</f>
        <v>1.14926654985087</v>
      </c>
      <c r="R382" s="0" t="n">
        <f aca="false">P382/D382</f>
        <v>0.0508885547557479</v>
      </c>
    </row>
    <row r="383" customFormat="false" ht="16" hidden="false" customHeight="false" outlineLevel="0" collapsed="false">
      <c r="A383" s="0" t="s">
        <v>430</v>
      </c>
      <c r="B383" s="0" t="str">
        <f aca="false">LEFT(A383,1)</f>
        <v>L</v>
      </c>
      <c r="C383" s="1" t="n">
        <v>4294.6</v>
      </c>
      <c r="D383" s="1" t="n">
        <v>5.794</v>
      </c>
      <c r="E383" s="1" t="n">
        <v>4169.40909346156</v>
      </c>
      <c r="F383" s="1" t="n">
        <v>0.88118290901184</v>
      </c>
      <c r="G383" s="1" t="n">
        <f aca="false">(C383-E383)*100/C383</f>
        <v>2.91507722578216</v>
      </c>
      <c r="H383" s="1" t="n">
        <f aca="false">F383/D383</f>
        <v>0.152085417502906</v>
      </c>
      <c r="J383" s="0" t="n">
        <v>4246.62063624424</v>
      </c>
      <c r="K383" s="0" t="n">
        <v>0.644649028778076</v>
      </c>
      <c r="L383" s="1" t="n">
        <f aca="false">(C383-J383)*100/C383</f>
        <v>1.11720215516597</v>
      </c>
      <c r="M383" s="0" t="n">
        <f aca="false">K383/D383</f>
        <v>0.111261482357279</v>
      </c>
      <c r="O383" s="0" t="n">
        <v>3885.32894925752</v>
      </c>
      <c r="P383" s="0" t="n">
        <v>0.1405029296875</v>
      </c>
      <c r="Q383" s="7" t="n">
        <f aca="false">(C383-O383)*100/C383</f>
        <v>9.52989919299773</v>
      </c>
      <c r="R383" s="0" t="n">
        <f aca="false">P383/D383</f>
        <v>0.024249728976096</v>
      </c>
    </row>
    <row r="384" customFormat="false" ht="16" hidden="false" customHeight="false" outlineLevel="0" collapsed="false">
      <c r="A384" s="0" t="s">
        <v>431</v>
      </c>
      <c r="B384" s="0" t="str">
        <f aca="false">LEFT(A384,1)</f>
        <v>L</v>
      </c>
      <c r="C384" s="1" t="n">
        <v>2213.653</v>
      </c>
      <c r="D384" s="1" t="n">
        <v>0.992</v>
      </c>
      <c r="E384" s="1" t="n">
        <v>2173.53609943577</v>
      </c>
      <c r="F384" s="1" t="n">
        <v>0.521934986114502</v>
      </c>
      <c r="G384" s="1" t="n">
        <f aca="false">(C384-E384)*100/C384</f>
        <v>1.81224882871117</v>
      </c>
      <c r="H384" s="1" t="n">
        <f aca="false">F384/D384</f>
        <v>0.526144139228329</v>
      </c>
      <c r="J384" s="0" t="n">
        <v>-1</v>
      </c>
      <c r="K384" s="0" t="n">
        <v>0.354444026947021</v>
      </c>
      <c r="L384" s="1" t="n">
        <f aca="false">(C384-J384)*100/C384</f>
        <v>100.045174198485</v>
      </c>
      <c r="M384" s="0" t="n">
        <f aca="false">K384/D384</f>
        <v>0.357302446519175</v>
      </c>
      <c r="O384" s="0" t="n">
        <v>2140.26229140227</v>
      </c>
      <c r="P384" s="0" t="n">
        <v>0.183714866638184</v>
      </c>
      <c r="Q384" s="7" t="n">
        <f aca="false">(C384-O384)*100/C384</f>
        <v>3.31536643718437</v>
      </c>
      <c r="R384" s="0" t="n">
        <f aca="false">P384/D384</f>
        <v>0.18519643814333</v>
      </c>
    </row>
    <row r="385" customFormat="false" ht="16" hidden="false" customHeight="false" outlineLevel="0" collapsed="false">
      <c r="A385" s="0" t="s">
        <v>432</v>
      </c>
      <c r="B385" s="0" t="str">
        <f aca="false">LEFT(A385,1)</f>
        <v>L</v>
      </c>
      <c r="C385" s="1" t="n">
        <v>4419.867</v>
      </c>
      <c r="D385" s="1" t="n">
        <v>4.937</v>
      </c>
      <c r="E385" s="1" t="n">
        <v>4331.61881352877</v>
      </c>
      <c r="F385" s="1" t="n">
        <v>0.894099950790405</v>
      </c>
      <c r="G385" s="1" t="n">
        <f aca="false">(C385-E385)*100/C385</f>
        <v>1.99662538423056</v>
      </c>
      <c r="H385" s="1" t="n">
        <f aca="false">F385/D385</f>
        <v>0.181101873767552</v>
      </c>
      <c r="J385" s="0" t="n">
        <v>4347.59896471327</v>
      </c>
      <c r="K385" s="0" t="n">
        <v>0.510099172592163</v>
      </c>
      <c r="L385" s="1" t="n">
        <f aca="false">(C385-J385)*100/C385</f>
        <v>1.63507262292586</v>
      </c>
      <c r="M385" s="0" t="n">
        <f aca="false">K385/D385</f>
        <v>0.103321687784518</v>
      </c>
      <c r="O385" s="0" t="n">
        <v>4286.41553046573</v>
      </c>
      <c r="P385" s="0" t="n">
        <v>0.183878183364868</v>
      </c>
      <c r="Q385" s="7" t="n">
        <f aca="false">(C385-O385)*100/C385</f>
        <v>3.01935487050335</v>
      </c>
      <c r="R385" s="0" t="n">
        <f aca="false">P385/D385</f>
        <v>0.0372449226989808</v>
      </c>
    </row>
    <row r="386" customFormat="false" ht="16" hidden="false" customHeight="false" outlineLevel="0" collapsed="false">
      <c r="A386" s="0" t="s">
        <v>433</v>
      </c>
      <c r="B386" s="0" t="str">
        <f aca="false">LEFT(A386,1)</f>
        <v>L</v>
      </c>
      <c r="C386" s="1" t="n">
        <v>4207.632</v>
      </c>
      <c r="D386" s="1" t="n">
        <v>3.243</v>
      </c>
      <c r="E386" s="1" t="n">
        <v>4095.95759003028</v>
      </c>
      <c r="F386" s="1" t="n">
        <v>0.978276014328002</v>
      </c>
      <c r="G386" s="1" t="n">
        <f aca="false">(C386-E386)*100/C386</f>
        <v>2.65409165938751</v>
      </c>
      <c r="H386" s="1" t="n">
        <f aca="false">F386/D386</f>
        <v>0.301657728747457</v>
      </c>
      <c r="J386" s="0" t="n">
        <v>4113.14074677772</v>
      </c>
      <c r="K386" s="0" t="n">
        <v>0.597912788391113</v>
      </c>
      <c r="L386" s="1" t="n">
        <f aca="false">(C386-J386)*100/C386</f>
        <v>2.24571096574713</v>
      </c>
      <c r="M386" s="0" t="n">
        <f aca="false">K386/D386</f>
        <v>0.184370270857574</v>
      </c>
      <c r="O386" s="0" t="n">
        <v>4001.41919140936</v>
      </c>
      <c r="P386" s="0" t="n">
        <v>0.140607118606567</v>
      </c>
      <c r="Q386" s="7" t="n">
        <f aca="false">(C386-O386)*100/C386</f>
        <v>4.90092309856559</v>
      </c>
      <c r="R386" s="0" t="n">
        <f aca="false">P386/D386</f>
        <v>0.0433571133538598</v>
      </c>
    </row>
    <row r="387" customFormat="false" ht="16" hidden="false" customHeight="false" outlineLevel="0" collapsed="false">
      <c r="A387" s="0" t="s">
        <v>434</v>
      </c>
      <c r="B387" s="0" t="str">
        <f aca="false">LEFT(A387,1)</f>
        <v>L</v>
      </c>
      <c r="C387" s="1" t="n">
        <v>4474.554</v>
      </c>
      <c r="D387" s="1" t="n">
        <v>1.378</v>
      </c>
      <c r="E387" s="1" t="n">
        <v>4423.43766541027</v>
      </c>
      <c r="F387" s="1" t="n">
        <v>0.615822076797485</v>
      </c>
      <c r="G387" s="1" t="n">
        <f aca="false">(C387-E387)*100/C387</f>
        <v>1.1423783150171</v>
      </c>
      <c r="H387" s="1" t="n">
        <f aca="false">F387/D387</f>
        <v>0.446895556456811</v>
      </c>
      <c r="J387" s="0" t="n">
        <v>4423.43766541027</v>
      </c>
      <c r="K387" s="0" t="n">
        <v>0.415444135665894</v>
      </c>
      <c r="L387" s="1" t="n">
        <f aca="false">(C387-J387)*100/C387</f>
        <v>1.14237831501706</v>
      </c>
      <c r="M387" s="0" t="n">
        <f aca="false">K387/D387</f>
        <v>0.301483407594988</v>
      </c>
      <c r="O387" s="0" t="n">
        <v>4312.80954217737</v>
      </c>
      <c r="P387" s="0" t="n">
        <v>0.168040990829468</v>
      </c>
      <c r="Q387" s="7" t="n">
        <f aca="false">(C387-O387)*100/C387</f>
        <v>3.61476155662965</v>
      </c>
      <c r="R387" s="0" t="n">
        <f aca="false">P387/D387</f>
        <v>0.121945566639672</v>
      </c>
    </row>
    <row r="388" customFormat="false" ht="16" hidden="false" customHeight="false" outlineLevel="0" collapsed="false">
      <c r="A388" s="0" t="s">
        <v>435</v>
      </c>
      <c r="B388" s="0" t="str">
        <f aca="false">LEFT(A388,1)</f>
        <v>L</v>
      </c>
      <c r="C388" s="1" t="n">
        <v>2813.777</v>
      </c>
      <c r="D388" s="1" t="n">
        <v>1.507</v>
      </c>
      <c r="E388" s="1" t="n">
        <v>2797.77059460019</v>
      </c>
      <c r="F388" s="1" t="n">
        <v>0.545506715774536</v>
      </c>
      <c r="G388" s="1" t="n">
        <f aca="false">(C388-E388)*100/C388</f>
        <v>0.568858349464434</v>
      </c>
      <c r="H388" s="1" t="n">
        <f aca="false">F388/D388</f>
        <v>0.361981895006328</v>
      </c>
      <c r="J388" s="0" t="n">
        <v>2813.77671203702</v>
      </c>
      <c r="K388" s="0" t="n">
        <v>0.433578014373779</v>
      </c>
      <c r="L388" s="1" t="n">
        <f aca="false">(C388-J388)*100/C388</f>
        <v>1.02340369487805E-005</v>
      </c>
      <c r="M388" s="0" t="n">
        <f aca="false">K388/D388</f>
        <v>0.287709365875102</v>
      </c>
      <c r="O388" s="0" t="n">
        <v>2754.14683222732</v>
      </c>
      <c r="P388" s="0" t="n">
        <v>0.194402933120728</v>
      </c>
      <c r="Q388" s="7" t="n">
        <f aca="false">(C388-O388)*100/C388</f>
        <v>2.11922152226975</v>
      </c>
      <c r="R388" s="0" t="n">
        <f aca="false">P388/D388</f>
        <v>0.128999955620921</v>
      </c>
    </row>
    <row r="389" customFormat="false" ht="16" hidden="false" customHeight="false" outlineLevel="0" collapsed="false">
      <c r="A389" s="0" t="s">
        <v>436</v>
      </c>
      <c r="B389" s="0" t="str">
        <f aca="false">LEFT(A389,1)</f>
        <v>L</v>
      </c>
      <c r="C389" s="1" t="n">
        <v>4027.169</v>
      </c>
      <c r="D389" s="1" t="n">
        <v>7.34</v>
      </c>
      <c r="E389" s="1" t="n">
        <v>3956.71389328125</v>
      </c>
      <c r="F389" s="1" t="n">
        <v>0.703393220901489</v>
      </c>
      <c r="G389" s="1" t="n">
        <f aca="false">(C389-E389)*100/C389</f>
        <v>1.74949466284504</v>
      </c>
      <c r="H389" s="1" t="n">
        <f aca="false">F389/D389</f>
        <v>0.0958301390873963</v>
      </c>
      <c r="J389" s="0" t="n">
        <v>3996.97699632905</v>
      </c>
      <c r="K389" s="0" t="n">
        <v>0.657987117767334</v>
      </c>
      <c r="L389" s="1" t="n">
        <f aca="false">(C389-J389)*100/C389</f>
        <v>0.749707888368904</v>
      </c>
      <c r="M389" s="0" t="n">
        <f aca="false">K389/D389</f>
        <v>0.0896440214941872</v>
      </c>
      <c r="O389" s="0" t="n">
        <v>3873.28508046696</v>
      </c>
      <c r="P389" s="0" t="n">
        <v>0.200218200683594</v>
      </c>
      <c r="Q389" s="7" t="n">
        <f aca="false">(C389-O389)*100/C389</f>
        <v>3.82114382418624</v>
      </c>
      <c r="R389" s="0" t="n">
        <f aca="false">P389/D389</f>
        <v>0.0272776840168384</v>
      </c>
    </row>
    <row r="390" customFormat="false" ht="16" hidden="false" customHeight="false" outlineLevel="0" collapsed="false">
      <c r="A390" s="0" t="s">
        <v>437</v>
      </c>
      <c r="B390" s="0" t="str">
        <f aca="false">LEFT(A390,1)</f>
        <v>L</v>
      </c>
      <c r="C390" s="1" t="n">
        <v>4173.23</v>
      </c>
      <c r="D390" s="1" t="n">
        <v>8.227</v>
      </c>
      <c r="E390" s="1" t="n">
        <v>4098.15810650235</v>
      </c>
      <c r="F390" s="1" t="n">
        <v>0.691332101821899</v>
      </c>
      <c r="G390" s="1" t="n">
        <f aca="false">(C390-E390)*100/C390</f>
        <v>1.7988918295337</v>
      </c>
      <c r="H390" s="1" t="n">
        <f aca="false">F390/D390</f>
        <v>0.0840321018380818</v>
      </c>
      <c r="J390" s="0" t="n">
        <v>4084.52320449224</v>
      </c>
      <c r="K390" s="0" t="n">
        <v>0.527828931808472</v>
      </c>
      <c r="L390" s="1" t="n">
        <f aca="false">(C390-J390)*100/C390</f>
        <v>2.12561482371581</v>
      </c>
      <c r="M390" s="0" t="n">
        <f aca="false">K390/D390</f>
        <v>0.0641581295500756</v>
      </c>
      <c r="O390" s="0" t="n">
        <v>3822.35853642251</v>
      </c>
      <c r="P390" s="0" t="n">
        <v>0.136919975280762</v>
      </c>
      <c r="Q390" s="7" t="n">
        <f aca="false">(C390-O390)*100/C390</f>
        <v>8.40767136193048</v>
      </c>
      <c r="R390" s="0" t="n">
        <f aca="false">P390/D390</f>
        <v>0.0166427586338594</v>
      </c>
    </row>
    <row r="391" customFormat="false" ht="16" hidden="false" customHeight="false" outlineLevel="0" collapsed="false">
      <c r="A391" s="0" t="s">
        <v>438</v>
      </c>
      <c r="B391" s="0" t="str">
        <f aca="false">LEFT(A391,1)</f>
        <v>L</v>
      </c>
      <c r="C391" s="1" t="n">
        <v>3896.703</v>
      </c>
      <c r="D391" s="1" t="n">
        <v>1.073</v>
      </c>
      <c r="E391" s="1" t="n">
        <v>3870.15599566434</v>
      </c>
      <c r="F391" s="1" t="n">
        <v>0.60896897315979</v>
      </c>
      <c r="G391" s="1" t="n">
        <f aca="false">(C391-E391)*100/C391</f>
        <v>0.681268352647352</v>
      </c>
      <c r="H391" s="1" t="n">
        <f aca="false">F391/D391</f>
        <v>0.567538651593467</v>
      </c>
      <c r="J391" s="0" t="n">
        <v>3896.70279427268</v>
      </c>
      <c r="K391" s="0" t="n">
        <v>0.621526718139648</v>
      </c>
      <c r="L391" s="1" t="n">
        <f aca="false">(C391-J391)*100/C391</f>
        <v>5.2795225862938E-006</v>
      </c>
      <c r="M391" s="0" t="n">
        <f aca="false">K391/D391</f>
        <v>0.579242048592403</v>
      </c>
      <c r="O391" s="0" t="n">
        <v>3798.2193554005</v>
      </c>
      <c r="P391" s="0" t="n">
        <v>0.202715158462524</v>
      </c>
      <c r="Q391" s="7" t="n">
        <f aca="false">(C391-O391)*100/C391</f>
        <v>2.52735824617632</v>
      </c>
      <c r="R391" s="0" t="n">
        <f aca="false">P391/D391</f>
        <v>0.188923726432921</v>
      </c>
    </row>
    <row r="392" customFormat="false" ht="16" hidden="false" customHeight="false" outlineLevel="0" collapsed="false">
      <c r="A392" s="0" t="s">
        <v>439</v>
      </c>
      <c r="B392" s="0" t="str">
        <f aca="false">LEFT(A392,1)</f>
        <v>L</v>
      </c>
      <c r="C392" s="1" t="n">
        <v>4056.719</v>
      </c>
      <c r="D392" s="1" t="n">
        <v>5.375</v>
      </c>
      <c r="E392" s="1" t="n">
        <v>3947.09713635025</v>
      </c>
      <c r="F392" s="1" t="n">
        <v>0.686606884002685</v>
      </c>
      <c r="G392" s="1" t="n">
        <f aca="false">(C392-E392)*100/C392</f>
        <v>2.70222965035907</v>
      </c>
      <c r="H392" s="1" t="n">
        <f aca="false">F392/D392</f>
        <v>0.127740815628407</v>
      </c>
      <c r="J392" s="0" t="n">
        <v>3957.50574793787</v>
      </c>
      <c r="K392" s="0" t="n">
        <v>0.636513233184814</v>
      </c>
      <c r="L392" s="1" t="n">
        <f aca="false">(C392-J392)*100/C392</f>
        <v>2.44565255967026</v>
      </c>
      <c r="M392" s="0" t="n">
        <f aca="false">K392/D392</f>
        <v>0.118421066639035</v>
      </c>
      <c r="O392" s="0" t="n">
        <v>3834.5503172343</v>
      </c>
      <c r="P392" s="0" t="n">
        <v>0.178471088409424</v>
      </c>
      <c r="Q392" s="7" t="n">
        <f aca="false">(C392-O392)*100/C392</f>
        <v>5.47656080605297</v>
      </c>
      <c r="R392" s="0" t="n">
        <f aca="false">P392/D392</f>
        <v>0.0332039234250091</v>
      </c>
    </row>
    <row r="393" customFormat="false" ht="16" hidden="false" customHeight="false" outlineLevel="0" collapsed="false">
      <c r="A393" s="0" t="s">
        <v>440</v>
      </c>
      <c r="B393" s="0" t="str">
        <f aca="false">LEFT(A393,1)</f>
        <v>L</v>
      </c>
      <c r="C393" s="1" t="n">
        <v>2883.982</v>
      </c>
      <c r="D393" s="1" t="n">
        <v>0.821</v>
      </c>
      <c r="E393" s="1" t="n">
        <v>2832.00980098187</v>
      </c>
      <c r="F393" s="1" t="n">
        <v>0.405823945999145</v>
      </c>
      <c r="G393" s="1" t="n">
        <f aca="false">(C393-E393)*100/C393</f>
        <v>1.80209859209004</v>
      </c>
      <c r="H393" s="1" t="n">
        <f aca="false">F393/D393</f>
        <v>0.494304440924659</v>
      </c>
      <c r="J393" s="0" t="n">
        <v>2832.00980098187</v>
      </c>
      <c r="K393" s="0" t="n">
        <v>0.465537071228027</v>
      </c>
      <c r="L393" s="1" t="n">
        <f aca="false">(C393-J393)*100/C393</f>
        <v>1.80209859208996</v>
      </c>
      <c r="M393" s="0" t="n">
        <f aca="false">K393/D393</f>
        <v>0.567036627561544</v>
      </c>
      <c r="O393" s="0" t="n">
        <v>2869.24251031804</v>
      </c>
      <c r="P393" s="0" t="n">
        <v>0.160719871520996</v>
      </c>
      <c r="Q393" s="7" t="n">
        <f aca="false">(C393-O393)*100/C393</f>
        <v>0.511081195443002</v>
      </c>
      <c r="R393" s="0" t="n">
        <f aca="false">P393/D393</f>
        <v>0.195761110256999</v>
      </c>
    </row>
    <row r="394" customFormat="false" ht="16" hidden="false" customHeight="false" outlineLevel="0" collapsed="false">
      <c r="A394" s="0" t="s">
        <v>441</v>
      </c>
      <c r="B394" s="0" t="str">
        <f aca="false">LEFT(A394,1)</f>
        <v>L</v>
      </c>
      <c r="C394" s="1" t="n">
        <v>2437.855</v>
      </c>
      <c r="D394" s="1" t="n">
        <v>0.998</v>
      </c>
      <c r="E394" s="1" t="n">
        <v>2395.06470431868</v>
      </c>
      <c r="F394" s="1" t="n">
        <v>0.396140813827514</v>
      </c>
      <c r="G394" s="1" t="n">
        <f aca="false">(C394-E394)*100/C394</f>
        <v>1.75524367451387</v>
      </c>
      <c r="H394" s="1" t="n">
        <f aca="false">F394/D394</f>
        <v>0.396934683193902</v>
      </c>
      <c r="J394" s="0" t="n">
        <v>2379.7382426654</v>
      </c>
      <c r="K394" s="0" t="n">
        <v>0.387769937515259</v>
      </c>
      <c r="L394" s="1" t="n">
        <f aca="false">(C394-J394)*100/C394</f>
        <v>2.38393002596967</v>
      </c>
      <c r="M394" s="0" t="n">
        <f aca="false">K394/D394</f>
        <v>0.388547031578416</v>
      </c>
      <c r="O394" s="0" t="n">
        <v>2419.91148891911</v>
      </c>
      <c r="P394" s="0" t="n">
        <v>0.194988965988159</v>
      </c>
      <c r="Q394" s="7" t="n">
        <f aca="false">(C394-O394)*100/C394</f>
        <v>0.73603684718287</v>
      </c>
      <c r="R394" s="0" t="n">
        <f aca="false">P394/D394</f>
        <v>0.195379725439037</v>
      </c>
    </row>
    <row r="395" customFormat="false" ht="16" hidden="false" customHeight="false" outlineLevel="0" collapsed="false">
      <c r="A395" s="0" t="s">
        <v>442</v>
      </c>
      <c r="B395" s="0" t="str">
        <f aca="false">LEFT(A395,1)</f>
        <v>L</v>
      </c>
      <c r="C395" s="1" t="n">
        <v>2810.163</v>
      </c>
      <c r="D395" s="1" t="n">
        <v>0.701</v>
      </c>
      <c r="E395" s="1" t="n">
        <v>2753.52216340506</v>
      </c>
      <c r="F395" s="1" t="n">
        <v>0.498899936676025</v>
      </c>
      <c r="G395" s="1" t="n">
        <f aca="false">(C395-E395)*100/C395</f>
        <v>2.01557121757493</v>
      </c>
      <c r="H395" s="1" t="n">
        <f aca="false">F395/D395</f>
        <v>0.711697484559237</v>
      </c>
      <c r="J395" s="0" t="n">
        <v>2753.52216340506</v>
      </c>
      <c r="K395" s="0" t="n">
        <v>0.389466762542725</v>
      </c>
      <c r="L395" s="1" t="n">
        <f aca="false">(C395-J395)*100/C395</f>
        <v>2.01557121757485</v>
      </c>
      <c r="M395" s="0" t="n">
        <f aca="false">K395/D395</f>
        <v>0.555587393070934</v>
      </c>
      <c r="O395" s="0" t="n">
        <v>2810.16260180835</v>
      </c>
      <c r="P395" s="0" t="n">
        <v>0.19127893447876</v>
      </c>
      <c r="Q395" s="7" t="n">
        <f aca="false">(C395-O395)*100/C395</f>
        <v>1.41696993681709E-005</v>
      </c>
      <c r="R395" s="0" t="n">
        <f aca="false">P395/D395</f>
        <v>0.272865812380542</v>
      </c>
    </row>
    <row r="396" customFormat="false" ht="16" hidden="false" customHeight="false" outlineLevel="0" collapsed="false">
      <c r="A396" s="0" t="s">
        <v>443</v>
      </c>
      <c r="B396" s="0" t="str">
        <f aca="false">LEFT(A396,1)</f>
        <v>L</v>
      </c>
      <c r="C396" s="1" t="n">
        <v>2515.741</v>
      </c>
      <c r="D396" s="1" t="n">
        <v>3.11</v>
      </c>
      <c r="E396" s="1" t="n">
        <v>2469.95750872396</v>
      </c>
      <c r="F396" s="1" t="n">
        <v>0.585747003555297</v>
      </c>
      <c r="G396" s="1" t="n">
        <f aca="false">(C396-E396)*100/C396</f>
        <v>1.81988095261158</v>
      </c>
      <c r="H396" s="1" t="n">
        <f aca="false">F396/D396</f>
        <v>0.188343087959903</v>
      </c>
      <c r="J396" s="0" t="n">
        <v>2477.72492116554</v>
      </c>
      <c r="K396" s="0" t="n">
        <v>0.394269943237305</v>
      </c>
      <c r="L396" s="1" t="n">
        <f aca="false">(C396-J396)*100/C396</f>
        <v>1.51112848399187</v>
      </c>
      <c r="M396" s="0" t="n">
        <f aca="false">K396/D396</f>
        <v>0.126774901362477</v>
      </c>
      <c r="O396" s="0" t="n">
        <v>2446.50137347082</v>
      </c>
      <c r="P396" s="0" t="n">
        <v>0.203005075454712</v>
      </c>
      <c r="Q396" s="7" t="n">
        <f aca="false">(C396-O396)*100/C396</f>
        <v>2.75225575801225</v>
      </c>
      <c r="R396" s="0" t="n">
        <f aca="false">P396/D396</f>
        <v>0.0652749438761132</v>
      </c>
    </row>
    <row r="397" customFormat="false" ht="16" hidden="false" customHeight="false" outlineLevel="0" collapsed="false">
      <c r="A397" s="0" t="s">
        <v>444</v>
      </c>
      <c r="B397" s="0" t="str">
        <f aca="false">LEFT(A397,1)</f>
        <v>L</v>
      </c>
      <c r="C397" s="1" t="n">
        <v>3462.643</v>
      </c>
      <c r="D397" s="1" t="n">
        <v>2.287</v>
      </c>
      <c r="E397" s="1" t="n">
        <v>3389.35864961965</v>
      </c>
      <c r="F397" s="1" t="n">
        <v>0.556967973709106</v>
      </c>
      <c r="G397" s="1" t="n">
        <f aca="false">(C397-E397)*100/C397</f>
        <v>2.11642812673296</v>
      </c>
      <c r="H397" s="1" t="n">
        <f aca="false">F397/D397</f>
        <v>0.243536499216924</v>
      </c>
      <c r="J397" s="0" t="n">
        <v>3462.64296666063</v>
      </c>
      <c r="K397" s="0" t="n">
        <v>0.539419174194336</v>
      </c>
      <c r="L397" s="1" t="n">
        <f aca="false">(C397-J397)*100/C397</f>
        <v>9.62829983282623E-007</v>
      </c>
      <c r="M397" s="0" t="n">
        <f aca="false">K397/D397</f>
        <v>0.235863215651218</v>
      </c>
      <c r="O397" s="0" t="n">
        <v>3395.69319050012</v>
      </c>
      <c r="P397" s="0" t="n">
        <v>0.169870138168335</v>
      </c>
      <c r="Q397" s="7" t="n">
        <f aca="false">(C397-O397)*100/C397</f>
        <v>1.93348865302831</v>
      </c>
      <c r="R397" s="0" t="n">
        <f aca="false">P397/D397</f>
        <v>0.0742764049708505</v>
      </c>
    </row>
    <row r="398" customFormat="false" ht="16" hidden="false" customHeight="false" outlineLevel="0" collapsed="false">
      <c r="A398" s="0" t="s">
        <v>445</v>
      </c>
      <c r="B398" s="0" t="str">
        <f aca="false">LEFT(A398,1)</f>
        <v>L</v>
      </c>
      <c r="C398" s="1" t="n">
        <v>4535.657</v>
      </c>
      <c r="D398" s="1" t="n">
        <v>2.063</v>
      </c>
      <c r="E398" s="1" t="n">
        <v>4448.36091085656</v>
      </c>
      <c r="F398" s="1" t="n">
        <v>0.774128675460815</v>
      </c>
      <c r="G398" s="1" t="n">
        <f aca="false">(C398-E398)*100/C398</f>
        <v>1.92466249417539</v>
      </c>
      <c r="H398" s="1" t="n">
        <f aca="false">F398/D398</f>
        <v>0.375244147096856</v>
      </c>
      <c r="J398" s="0" t="n">
        <v>4463.1614150887</v>
      </c>
      <c r="K398" s="0" t="n">
        <v>0.482002258300781</v>
      </c>
      <c r="L398" s="1" t="n">
        <f aca="false">(C398-J398)*100/C398</f>
        <v>1.59834804332209</v>
      </c>
      <c r="M398" s="0" t="n">
        <f aca="false">K398/D398</f>
        <v>0.2336414242854</v>
      </c>
      <c r="O398" s="0" t="n">
        <v>4453.10625708634</v>
      </c>
      <c r="P398" s="0" t="n">
        <v>0.20180869102478</v>
      </c>
      <c r="Q398" s="7" t="n">
        <f aca="false">(C398-O398)*100/C398</f>
        <v>1.82003936615264</v>
      </c>
      <c r="R398" s="0" t="n">
        <f aca="false">P398/D398</f>
        <v>0.0978229234245178</v>
      </c>
    </row>
    <row r="399" customFormat="false" ht="16" hidden="false" customHeight="false" outlineLevel="0" collapsed="false">
      <c r="A399" s="0" t="s">
        <v>446</v>
      </c>
      <c r="B399" s="0" t="str">
        <f aca="false">LEFT(A399,1)</f>
        <v>L</v>
      </c>
      <c r="C399" s="1" t="n">
        <v>4189.918</v>
      </c>
      <c r="D399" s="1" t="n">
        <v>4.609</v>
      </c>
      <c r="E399" s="1" t="n">
        <v>4152.30917841372</v>
      </c>
      <c r="F399" s="1" t="n">
        <v>0.83065915107727</v>
      </c>
      <c r="G399" s="1" t="n">
        <f aca="false">(C399-E399)*100/C399</f>
        <v>0.897602807173794</v>
      </c>
      <c r="H399" s="1" t="n">
        <f aca="false">F399/D399</f>
        <v>0.18022546128819</v>
      </c>
      <c r="J399" s="0" t="n">
        <v>4043.0215234074</v>
      </c>
      <c r="K399" s="0" t="n">
        <v>0.420467853546143</v>
      </c>
      <c r="L399" s="1" t="n">
        <f aca="false">(C399-J399)*100/C399</f>
        <v>3.50595110912919</v>
      </c>
      <c r="M399" s="0" t="n">
        <f aca="false">K399/D399</f>
        <v>0.0912275664018535</v>
      </c>
      <c r="O399" s="0" t="n">
        <v>3985.41089629476</v>
      </c>
      <c r="P399" s="0" t="n">
        <v>0.170411109924316</v>
      </c>
      <c r="Q399" s="7" t="n">
        <f aca="false">(C399-O399)*100/C399</f>
        <v>4.8809333191064</v>
      </c>
      <c r="R399" s="0" t="n">
        <f aca="false">P399/D399</f>
        <v>0.03697355389983</v>
      </c>
    </row>
    <row r="400" customFormat="false" ht="16" hidden="false" customHeight="false" outlineLevel="0" collapsed="false">
      <c r="A400" s="0" t="s">
        <v>447</v>
      </c>
      <c r="B400" s="0" t="str">
        <f aca="false">LEFT(A400,1)</f>
        <v>L</v>
      </c>
      <c r="C400" s="1" t="n">
        <v>2746.287</v>
      </c>
      <c r="D400" s="1" t="n">
        <v>1.197</v>
      </c>
      <c r="E400" s="1" t="n">
        <v>2695.06876046203</v>
      </c>
      <c r="F400" s="1" t="n">
        <v>0.578605890274047</v>
      </c>
      <c r="G400" s="1" t="n">
        <f aca="false">(C400-E400)*100/C400</f>
        <v>1.86499952619555</v>
      </c>
      <c r="H400" s="1" t="n">
        <f aca="false">F400/D400</f>
        <v>0.483380025291601</v>
      </c>
      <c r="J400" s="0" t="n">
        <v>2657.74176000746</v>
      </c>
      <c r="K400" s="0" t="n">
        <v>0.49914288520813</v>
      </c>
      <c r="L400" s="1" t="n">
        <f aca="false">(C400-J400)*100/C400</f>
        <v>3.22418013822091</v>
      </c>
      <c r="M400" s="0" t="n">
        <f aca="false">K400/D400</f>
        <v>0.416994891569031</v>
      </c>
      <c r="O400" s="0" t="n">
        <v>2635.93742845114</v>
      </c>
      <c r="P400" s="0" t="n">
        <v>0.215803861618042</v>
      </c>
      <c r="Q400" s="7" t="n">
        <f aca="false">(C400-O400)*100/C400</f>
        <v>4.01813690808219</v>
      </c>
      <c r="R400" s="0" t="n">
        <f aca="false">P400/D400</f>
        <v>0.180287269522174</v>
      </c>
    </row>
    <row r="401" customFormat="false" ht="16" hidden="false" customHeight="false" outlineLevel="0" collapsed="false">
      <c r="A401" s="0" t="s">
        <v>448</v>
      </c>
      <c r="B401" s="0" t="str">
        <f aca="false">LEFT(A401,1)</f>
        <v>L</v>
      </c>
      <c r="C401" s="1" t="n">
        <v>2674.095</v>
      </c>
      <c r="D401" s="1" t="n">
        <v>0.763</v>
      </c>
      <c r="E401" s="1" t="n">
        <v>2656.90373967513</v>
      </c>
      <c r="F401" s="1" t="n">
        <v>0.484418153762817</v>
      </c>
      <c r="G401" s="1" t="n">
        <f aca="false">(C401-E401)*100/C401</f>
        <v>0.642881435583618</v>
      </c>
      <c r="H401" s="1" t="n">
        <f aca="false">F401/D401</f>
        <v>0.634886177932919</v>
      </c>
      <c r="J401" s="0" t="n">
        <v>2650.84896879162</v>
      </c>
      <c r="K401" s="0" t="n">
        <v>0.432556867599487</v>
      </c>
      <c r="L401" s="1" t="n">
        <f aca="false">(C401-J401)*100/C401</f>
        <v>0.869304613649764</v>
      </c>
      <c r="M401" s="0" t="n">
        <f aca="false">K401/D401</f>
        <v>0.566915947050442</v>
      </c>
      <c r="O401" s="0" t="n">
        <v>2626.70231691134</v>
      </c>
      <c r="P401" s="0" t="n">
        <v>0.159075021743774</v>
      </c>
      <c r="Q401" s="7" t="n">
        <f aca="false">(C401-O401)*100/C401</f>
        <v>1.77228868415878</v>
      </c>
      <c r="R401" s="0" t="n">
        <f aca="false">P401/D401</f>
        <v>0.208486267029848</v>
      </c>
    </row>
    <row r="402" customFormat="false" ht="16" hidden="false" customHeight="false" outlineLevel="0" collapsed="false">
      <c r="A402" s="0" t="s">
        <v>449</v>
      </c>
      <c r="B402" s="0" t="str">
        <f aca="false">LEFT(A402,1)</f>
        <v>L</v>
      </c>
      <c r="C402" s="1" t="n">
        <v>2546.034</v>
      </c>
      <c r="D402" s="1" t="n">
        <v>1.183</v>
      </c>
      <c r="E402" s="1" t="n">
        <v>2480.9157711462</v>
      </c>
      <c r="F402" s="1" t="n">
        <v>0.429196834564209</v>
      </c>
      <c r="G402" s="1" t="n">
        <f aca="false">(C402-E402)*100/C402</f>
        <v>2.55763390645216</v>
      </c>
      <c r="H402" s="1" t="n">
        <f aca="false">F402/D402</f>
        <v>0.362803748574986</v>
      </c>
      <c r="J402" s="0" t="n">
        <v>2406.6201414046</v>
      </c>
      <c r="K402" s="0" t="n">
        <v>0.360408067703247</v>
      </c>
      <c r="L402" s="1" t="n">
        <f aca="false">(C402-J402)*100/C402</f>
        <v>5.47572650622109</v>
      </c>
      <c r="M402" s="0" t="n">
        <f aca="false">K402/D402</f>
        <v>0.304656016655323</v>
      </c>
      <c r="O402" s="0" t="n">
        <v>2411.6957563119</v>
      </c>
      <c r="P402" s="0" t="n">
        <v>0.198466777801514</v>
      </c>
      <c r="Q402" s="7" t="n">
        <f aca="false">(C402-O402)*100/C402</f>
        <v>5.27637273061165</v>
      </c>
      <c r="R402" s="0" t="n">
        <f aca="false">P402/D402</f>
        <v>0.167765661708803</v>
      </c>
    </row>
    <row r="403" customFormat="false" ht="16" hidden="false" customHeight="false" outlineLevel="0" collapsed="false">
      <c r="A403" s="0" t="s">
        <v>450</v>
      </c>
      <c r="B403" s="0" t="str">
        <f aca="false">LEFT(A403,1)</f>
        <v>L</v>
      </c>
      <c r="C403" s="1" t="n">
        <v>3121.245</v>
      </c>
      <c r="D403" s="1" t="n">
        <v>5.887</v>
      </c>
      <c r="E403" s="1" t="n">
        <v>3071.58862161505</v>
      </c>
      <c r="F403" s="1" t="n">
        <v>0.586725950241088</v>
      </c>
      <c r="G403" s="1" t="n">
        <f aca="false">(C403-E403)*100/C403</f>
        <v>1.59091575268682</v>
      </c>
      <c r="H403" s="1" t="n">
        <f aca="false">F403/D403</f>
        <v>0.0996646764465922</v>
      </c>
      <c r="J403" s="0" t="n">
        <v>3071.58862161505</v>
      </c>
      <c r="K403" s="0" t="n">
        <v>0.466928720474243</v>
      </c>
      <c r="L403" s="1" t="n">
        <f aca="false">(C403-J403)*100/C403</f>
        <v>1.59091575268676</v>
      </c>
      <c r="M403" s="0" t="n">
        <f aca="false">K403/D403</f>
        <v>0.0793152234540926</v>
      </c>
      <c r="O403" s="0" t="n">
        <v>3071.58862161505</v>
      </c>
      <c r="P403" s="0" t="n">
        <v>0.204771757125854</v>
      </c>
      <c r="Q403" s="7" t="n">
        <f aca="false">(C403-O403)*100/C403</f>
        <v>1.59091575268676</v>
      </c>
      <c r="R403" s="0" t="n">
        <f aca="false">P403/D403</f>
        <v>0.0347837195729326</v>
      </c>
    </row>
    <row r="404" customFormat="false" ht="16" hidden="false" customHeight="false" outlineLevel="0" collapsed="false">
      <c r="A404" s="0" t="s">
        <v>451</v>
      </c>
      <c r="B404" s="0" t="str">
        <f aca="false">LEFT(A404,1)</f>
        <v>L</v>
      </c>
      <c r="C404" s="1" t="n">
        <v>4972.528</v>
      </c>
      <c r="D404" s="1" t="n">
        <v>0.989</v>
      </c>
      <c r="E404" s="1" t="n">
        <v>4940.0246542878</v>
      </c>
      <c r="F404" s="1" t="n">
        <v>0.80579924583435</v>
      </c>
      <c r="G404" s="1" t="n">
        <f aca="false">(C404-E404)*100/C404</f>
        <v>0.653658374818602</v>
      </c>
      <c r="H404" s="1" t="n">
        <f aca="false">F404/D404</f>
        <v>0.814761623694995</v>
      </c>
      <c r="J404" s="0" t="n">
        <v>4964.34198596239</v>
      </c>
      <c r="K404" s="0" t="n">
        <v>0.472140073776245</v>
      </c>
      <c r="L404" s="1" t="n">
        <f aca="false">(C404-J404)*100/C404</f>
        <v>0.16462479522721</v>
      </c>
      <c r="M404" s="0" t="n">
        <f aca="false">K404/D404</f>
        <v>0.477391378944636</v>
      </c>
      <c r="O404" s="0" t="n">
        <v>4927.40999206492</v>
      </c>
      <c r="P404" s="0" t="n">
        <v>0.184026002883911</v>
      </c>
      <c r="Q404" s="7" t="n">
        <f aca="false">(C404-O404)*100/C404</f>
        <v>0.907345477694293</v>
      </c>
      <c r="R404" s="0" t="n">
        <f aca="false">P404/D404</f>
        <v>0.186072803724885</v>
      </c>
    </row>
    <row r="405" customFormat="false" ht="16" hidden="false" customHeight="false" outlineLevel="0" collapsed="false">
      <c r="A405" s="0" t="s">
        <v>452</v>
      </c>
      <c r="B405" s="0" t="str">
        <f aca="false">LEFT(A405,1)</f>
        <v>L</v>
      </c>
      <c r="C405" s="1" t="n">
        <v>4070.586</v>
      </c>
      <c r="D405" s="1" t="n">
        <v>9.863</v>
      </c>
      <c r="E405" s="1" t="n">
        <v>4033.11635020262</v>
      </c>
      <c r="F405" s="1" t="n">
        <v>0.770821094512939</v>
      </c>
      <c r="G405" s="1" t="n">
        <f aca="false">(C405-E405)*100/C405</f>
        <v>0.920497682578862</v>
      </c>
      <c r="H405" s="1" t="n">
        <f aca="false">F405/D405</f>
        <v>0.0781528028503436</v>
      </c>
      <c r="J405" s="0" t="n">
        <v>4026.73421076995</v>
      </c>
      <c r="K405" s="0" t="n">
        <v>0.471731185913086</v>
      </c>
      <c r="L405" s="1" t="n">
        <f aca="false">(C405-J405)*100/C405</f>
        <v>1.07728443103904</v>
      </c>
      <c r="M405" s="0" t="n">
        <f aca="false">K405/D405</f>
        <v>0.0478283672222535</v>
      </c>
      <c r="O405" s="0" t="n">
        <v>3799.37075814711</v>
      </c>
      <c r="P405" s="0" t="n">
        <v>0.142498016357422</v>
      </c>
      <c r="Q405" s="7" t="n">
        <f aca="false">(C405-O405)*100/C405</f>
        <v>6.66280584301361</v>
      </c>
      <c r="R405" s="0" t="n">
        <f aca="false">P405/D405</f>
        <v>0.0144477356136492</v>
      </c>
    </row>
    <row r="406" customFormat="false" ht="16" hidden="false" customHeight="false" outlineLevel="0" collapsed="false">
      <c r="A406" s="0" t="s">
        <v>453</v>
      </c>
      <c r="B406" s="0" t="str">
        <f aca="false">LEFT(A406,1)</f>
        <v>L</v>
      </c>
      <c r="C406" s="1" t="n">
        <v>3400.154</v>
      </c>
      <c r="D406" s="1" t="n">
        <v>0.699</v>
      </c>
      <c r="E406" s="1" t="n">
        <v>3311.93520268357</v>
      </c>
      <c r="F406" s="1" t="n">
        <v>0.538366079330444</v>
      </c>
      <c r="G406" s="1" t="n">
        <f aca="false">(C406-E406)*100/C406</f>
        <v>2.59455299131834</v>
      </c>
      <c r="H406" s="1" t="n">
        <f aca="false">F406/D406</f>
        <v>0.770194677153711</v>
      </c>
      <c r="J406" s="0" t="n">
        <v>3400.1543682817</v>
      </c>
      <c r="K406" s="0" t="n">
        <v>0.416854858398438</v>
      </c>
      <c r="L406" s="1" t="n">
        <f aca="false">(C406-J406)*100/C406</f>
        <v>-1.08313240852798E-005</v>
      </c>
      <c r="M406" s="0" t="n">
        <f aca="false">K406/D406</f>
        <v>0.596358881828952</v>
      </c>
      <c r="O406" s="0" t="n">
        <v>3283.18499230494</v>
      </c>
      <c r="P406" s="0" t="n">
        <v>0.178488969802856</v>
      </c>
      <c r="Q406" s="7" t="n">
        <f aca="false">(C406-O406)*100/C406</f>
        <v>3.44010911550053</v>
      </c>
      <c r="R406" s="0" t="n">
        <f aca="false">P406/D406</f>
        <v>0.255349026899651</v>
      </c>
    </row>
    <row r="407" customFormat="false" ht="16" hidden="false" customHeight="false" outlineLevel="0" collapsed="false">
      <c r="A407" s="0" t="s">
        <v>454</v>
      </c>
      <c r="B407" s="0" t="str">
        <f aca="false">LEFT(A407,1)</f>
        <v>L</v>
      </c>
      <c r="C407" s="1" t="n">
        <v>3312.164</v>
      </c>
      <c r="D407" s="1" t="n">
        <v>1.709</v>
      </c>
      <c r="E407" s="1" t="n">
        <v>3232.43926115615</v>
      </c>
      <c r="F407" s="1" t="n">
        <v>0.594937086105346</v>
      </c>
      <c r="G407" s="1" t="n">
        <f aca="false">(C407-E407)*100/C407</f>
        <v>2.40702872333163</v>
      </c>
      <c r="H407" s="1" t="n">
        <f aca="false">F407/D407</f>
        <v>0.348120003572467</v>
      </c>
      <c r="J407" s="0" t="n">
        <v>3269.36857340871</v>
      </c>
      <c r="K407" s="0" t="n">
        <v>0.440463304519653</v>
      </c>
      <c r="L407" s="1" t="n">
        <f aca="false">(C407-J407)*100/C407</f>
        <v>1.29206846615349</v>
      </c>
      <c r="M407" s="0" t="n">
        <f aca="false">K407/D407</f>
        <v>0.257731600070014</v>
      </c>
      <c r="O407" s="0" t="n">
        <v>3272.73734974671</v>
      </c>
      <c r="P407" s="0" t="n">
        <v>0.17208194732666</v>
      </c>
      <c r="Q407" s="7" t="n">
        <f aca="false">(C407-O407)*100/C407</f>
        <v>1.19035924106681</v>
      </c>
      <c r="R407" s="0" t="n">
        <f aca="false">P407/D407</f>
        <v>0.100691601712499</v>
      </c>
    </row>
    <row r="408" customFormat="false" ht="16" hidden="false" customHeight="false" outlineLevel="0" collapsed="false">
      <c r="A408" s="0" t="s">
        <v>455</v>
      </c>
      <c r="B408" s="0" t="str">
        <f aca="false">LEFT(A408,1)</f>
        <v>L</v>
      </c>
      <c r="C408" s="1" t="n">
        <v>3274.721</v>
      </c>
      <c r="D408" s="1" t="n">
        <v>1.555</v>
      </c>
      <c r="E408" s="1" t="n">
        <v>3248.47677037865</v>
      </c>
      <c r="F408" s="1" t="n">
        <v>0.584630727767944</v>
      </c>
      <c r="G408" s="1" t="n">
        <f aca="false">(C408-E408)*100/C408</f>
        <v>0.801418796329515</v>
      </c>
      <c r="H408" s="1" t="n">
        <f aca="false">F408/D408</f>
        <v>0.375968313677134</v>
      </c>
      <c r="J408" s="0" t="n">
        <v>3269.4144865414</v>
      </c>
      <c r="K408" s="0" t="n">
        <v>0.597936153411865</v>
      </c>
      <c r="L408" s="1" t="n">
        <f aca="false">(C408-J408)*100/C408</f>
        <v>0.16204475002896</v>
      </c>
      <c r="M408" s="0" t="n">
        <f aca="false">K408/D408</f>
        <v>0.384524857499592</v>
      </c>
      <c r="O408" s="0" t="n">
        <v>3258.35202901568</v>
      </c>
      <c r="P408" s="0" t="n">
        <v>0.223275899887085</v>
      </c>
      <c r="Q408" s="7" t="n">
        <f aca="false">(C408-O408)*100/C408</f>
        <v>0.49985849128265</v>
      </c>
      <c r="R408" s="0" t="n">
        <f aca="false">P408/D408</f>
        <v>0.143585787708736</v>
      </c>
    </row>
    <row r="409" customFormat="false" ht="16" hidden="false" customHeight="false" outlineLevel="0" collapsed="false">
      <c r="A409" s="0" t="s">
        <v>456</v>
      </c>
      <c r="B409" s="0" t="str">
        <f aca="false">LEFT(A409,1)</f>
        <v>L</v>
      </c>
      <c r="C409" s="1" t="n">
        <v>4084.931</v>
      </c>
      <c r="D409" s="1" t="n">
        <v>12.418</v>
      </c>
      <c r="E409" s="1" t="n">
        <v>4005.86420902531</v>
      </c>
      <c r="F409" s="1" t="n">
        <v>0.864178895950317</v>
      </c>
      <c r="G409" s="1" t="n">
        <f aca="false">(C409-E409)*100/C409</f>
        <v>1.93557225262042</v>
      </c>
      <c r="H409" s="1" t="n">
        <f aca="false">F409/D409</f>
        <v>0.0695908275044546</v>
      </c>
      <c r="J409" s="0" t="n">
        <v>4053.62414165837</v>
      </c>
      <c r="K409" s="0" t="n">
        <v>0.696316003799439</v>
      </c>
      <c r="L409" s="1" t="n">
        <f aca="false">(C409-J409)*100/C409</f>
        <v>0.766398706407186</v>
      </c>
      <c r="M409" s="0" t="n">
        <f aca="false">K409/D409</f>
        <v>0.0560731199709646</v>
      </c>
      <c r="O409" s="0" t="n">
        <v>3932.36097577376</v>
      </c>
      <c r="P409" s="0" t="n">
        <v>0.149065971374512</v>
      </c>
      <c r="Q409" s="7" t="n">
        <f aca="false">(C409-O409)*100/C409</f>
        <v>3.73494740122259</v>
      </c>
      <c r="R409" s="0" t="n">
        <f aca="false">P409/D409</f>
        <v>0.0120040241081101</v>
      </c>
    </row>
    <row r="410" customFormat="false" ht="16" hidden="false" customHeight="false" outlineLevel="0" collapsed="false">
      <c r="A410" s="0" t="s">
        <v>457</v>
      </c>
      <c r="B410" s="0" t="str">
        <f aca="false">LEFT(A410,1)</f>
        <v>L</v>
      </c>
      <c r="C410" s="1" t="n">
        <v>3031.259</v>
      </c>
      <c r="D410" s="1" t="n">
        <v>0.916</v>
      </c>
      <c r="E410" s="1" t="n">
        <v>3010.90570632149</v>
      </c>
      <c r="F410" s="1" t="n">
        <v>0.585129976272583</v>
      </c>
      <c r="G410" s="1" t="n">
        <f aca="false">(C410-E410)*100/C410</f>
        <v>0.671446870046736</v>
      </c>
      <c r="H410" s="1" t="n">
        <f aca="false">F410/D410</f>
        <v>0.638788183703693</v>
      </c>
      <c r="J410" s="0" t="n">
        <v>3018.61402200904</v>
      </c>
      <c r="K410" s="0" t="n">
        <v>0.55725884437561</v>
      </c>
      <c r="L410" s="1" t="n">
        <f aca="false">(C410-J410)*100/C410</f>
        <v>0.417152674547437</v>
      </c>
      <c r="M410" s="0" t="n">
        <f aca="false">K410/D410</f>
        <v>0.608361183816168</v>
      </c>
      <c r="O410" s="0" t="n">
        <v>3018.96064587454</v>
      </c>
      <c r="P410" s="0" t="n">
        <v>0.232578992843628</v>
      </c>
      <c r="Q410" s="7" t="n">
        <f aca="false">(C410-O410)*100/C410</f>
        <v>0.405717694379233</v>
      </c>
      <c r="R410" s="0" t="n">
        <f aca="false">P410/D410</f>
        <v>0.253907197427541</v>
      </c>
    </row>
    <row r="411" customFormat="false" ht="16" hidden="false" customHeight="false" outlineLevel="0" collapsed="false">
      <c r="A411" s="0" t="s">
        <v>458</v>
      </c>
      <c r="B411" s="0" t="str">
        <f aca="false">LEFT(A411,1)</f>
        <v>L</v>
      </c>
      <c r="C411" s="1" t="n">
        <v>2380.439</v>
      </c>
      <c r="D411" s="1" t="n">
        <v>1.843</v>
      </c>
      <c r="E411" s="1" t="n">
        <v>2304.8712235732</v>
      </c>
      <c r="F411" s="1" t="n">
        <v>0.395167827606201</v>
      </c>
      <c r="G411" s="1" t="n">
        <f aca="false">(C411-E411)*100/C411</f>
        <v>3.17453110232187</v>
      </c>
      <c r="H411" s="1" t="n">
        <f aca="false">F411/D411</f>
        <v>0.214415533155833</v>
      </c>
      <c r="J411" s="0" t="n">
        <v>2215.29352211439</v>
      </c>
      <c r="K411" s="0" t="n">
        <v>0.41218376159668</v>
      </c>
      <c r="L411" s="1" t="n">
        <f aca="false">(C411-J411)*100/C411</f>
        <v>6.93760595779232</v>
      </c>
      <c r="M411" s="0" t="n">
        <f aca="false">K411/D411</f>
        <v>0.223648269992772</v>
      </c>
      <c r="O411" s="0" t="n">
        <v>2192.40216951826</v>
      </c>
      <c r="P411" s="0" t="n">
        <v>0.146617889404297</v>
      </c>
      <c r="Q411" s="7" t="n">
        <f aca="false">(C411-O411)*100/C411</f>
        <v>7.89925011654309</v>
      </c>
      <c r="R411" s="0" t="n">
        <f aca="false">P411/D411</f>
        <v>0.0795539280544205</v>
      </c>
    </row>
    <row r="412" customFormat="false" ht="16" hidden="false" customHeight="false" outlineLevel="0" collapsed="false">
      <c r="A412" s="0" t="s">
        <v>459</v>
      </c>
      <c r="B412" s="0" t="str">
        <f aca="false">LEFT(A412,1)</f>
        <v>L</v>
      </c>
      <c r="C412" s="1" t="n">
        <v>2985.16</v>
      </c>
      <c r="D412" s="1" t="n">
        <v>8.968</v>
      </c>
      <c r="E412" s="1" t="n">
        <v>2942.638286543</v>
      </c>
      <c r="F412" s="1" t="n">
        <v>0.750058889389038</v>
      </c>
      <c r="G412" s="1" t="n">
        <f aca="false">(C412-E412)*100/C412</f>
        <v>1.42443666192096</v>
      </c>
      <c r="H412" s="1" t="n">
        <f aca="false">F412/D412</f>
        <v>0.0836372535001157</v>
      </c>
      <c r="J412" s="0" t="n">
        <v>2982.09706172621</v>
      </c>
      <c r="K412" s="0" t="n">
        <v>0.554222822189331</v>
      </c>
      <c r="L412" s="1" t="n">
        <f aca="false">(C412-J412)*100/C412</f>
        <v>0.102605497654587</v>
      </c>
      <c r="M412" s="0" t="n">
        <f aca="false">K412/D412</f>
        <v>0.0618000470773117</v>
      </c>
      <c r="O412" s="0" t="n">
        <v>2805.18388605917</v>
      </c>
      <c r="P412" s="0" t="n">
        <v>0.140908002853394</v>
      </c>
      <c r="Q412" s="7" t="n">
        <f aca="false">(C412-O412)*100/C412</f>
        <v>6.02902738683461</v>
      </c>
      <c r="R412" s="0" t="n">
        <f aca="false">P412/D412</f>
        <v>0.0157123107552847</v>
      </c>
    </row>
    <row r="413" customFormat="false" ht="16" hidden="false" customHeight="false" outlineLevel="0" collapsed="false">
      <c r="A413" s="0" t="s">
        <v>460</v>
      </c>
      <c r="B413" s="0" t="str">
        <f aca="false">LEFT(A413,1)</f>
        <v>L</v>
      </c>
      <c r="C413" s="1" t="n">
        <v>4675.532</v>
      </c>
      <c r="D413" s="1" t="n">
        <v>2.831</v>
      </c>
      <c r="E413" s="1" t="n">
        <v>4629.97006774765</v>
      </c>
      <c r="F413" s="1" t="n">
        <v>0.863116025924682</v>
      </c>
      <c r="G413" s="1" t="n">
        <f aca="false">(C413-E413)*100/C413</f>
        <v>0.974475893916453</v>
      </c>
      <c r="H413" s="1" t="n">
        <f aca="false">F413/D413</f>
        <v>0.304880263484522</v>
      </c>
      <c r="J413" s="0" t="n">
        <v>4632.28326647829</v>
      </c>
      <c r="K413" s="0" t="n">
        <v>0.562618017196655</v>
      </c>
      <c r="L413" s="1" t="n">
        <f aca="false">(C413-J413)*100/C413</f>
        <v>0.925001337210614</v>
      </c>
      <c r="M413" s="0" t="n">
        <f aca="false">K413/D413</f>
        <v>0.198734728787233</v>
      </c>
      <c r="O413" s="0" t="n">
        <v>4511.11686689853</v>
      </c>
      <c r="P413" s="0" t="n">
        <v>0.143589973449707</v>
      </c>
      <c r="Q413" s="7" t="n">
        <f aca="false">(C413-O413)*100/C413</f>
        <v>3.5165010762726</v>
      </c>
      <c r="R413" s="0" t="n">
        <f aca="false">P413/D413</f>
        <v>0.0507205840514684</v>
      </c>
    </row>
    <row r="414" customFormat="false" ht="16" hidden="false" customHeight="false" outlineLevel="0" collapsed="false">
      <c r="A414" s="0" t="s">
        <v>461</v>
      </c>
      <c r="B414" s="0" t="str">
        <f aca="false">LEFT(A414,1)</f>
        <v>L</v>
      </c>
      <c r="C414" s="1" t="n">
        <v>3006.106</v>
      </c>
      <c r="D414" s="1" t="n">
        <v>0.534</v>
      </c>
      <c r="E414" s="1" t="n">
        <v>2931.08501351988</v>
      </c>
      <c r="F414" s="1" t="n">
        <v>0.454056024551391</v>
      </c>
      <c r="G414" s="1" t="n">
        <f aca="false">(C414-E414)*100/C414</f>
        <v>2.49562013049841</v>
      </c>
      <c r="H414" s="1" t="n">
        <f aca="false">F414/D414</f>
        <v>0.850292180807848</v>
      </c>
      <c r="J414" s="0" t="n">
        <v>2912.46005393863</v>
      </c>
      <c r="K414" s="0" t="n">
        <v>0.428776025772095</v>
      </c>
      <c r="L414" s="1" t="n">
        <f aca="false">(C414-J414)*100/C414</f>
        <v>3.11519108312778</v>
      </c>
      <c r="M414" s="0" t="n">
        <f aca="false">K414/D414</f>
        <v>0.802951359123773</v>
      </c>
      <c r="O414" s="0" t="n">
        <v>2954.6123152806</v>
      </c>
      <c r="P414" s="0" t="n">
        <v>0.195091009140015</v>
      </c>
      <c r="Q414" s="7" t="n">
        <f aca="false">(C414-O414)*100/C414</f>
        <v>1.71296969299806</v>
      </c>
      <c r="R414" s="0" t="n">
        <f aca="false">P414/D414</f>
        <v>0.365338968426994</v>
      </c>
    </row>
    <row r="415" customFormat="false" ht="16" hidden="false" customHeight="false" outlineLevel="0" collapsed="false">
      <c r="A415" s="0" t="s">
        <v>462</v>
      </c>
      <c r="B415" s="0" t="str">
        <f aca="false">LEFT(A415,1)</f>
        <v>L</v>
      </c>
      <c r="C415" s="1" t="n">
        <v>2798.955</v>
      </c>
      <c r="D415" s="1" t="n">
        <v>0.624</v>
      </c>
      <c r="E415" s="1" t="n">
        <v>2772.27910552834</v>
      </c>
      <c r="F415" s="1" t="n">
        <v>0.405191898345947</v>
      </c>
      <c r="G415" s="1" t="n">
        <f aca="false">(C415-E415)*100/C415</f>
        <v>0.953066214771578</v>
      </c>
      <c r="H415" s="1" t="n">
        <f aca="false">F415/D415</f>
        <v>0.649345990939018</v>
      </c>
      <c r="J415" s="0" t="n">
        <v>2648.33445652243</v>
      </c>
      <c r="K415" s="0" t="n">
        <v>0.395570993423462</v>
      </c>
      <c r="L415" s="1" t="n">
        <f aca="false">(C415-J415)*100/C415</f>
        <v>5.38131350727565</v>
      </c>
      <c r="M415" s="0" t="n">
        <f aca="false">K415/D415</f>
        <v>0.633927874076061</v>
      </c>
      <c r="O415" s="0" t="n">
        <v>2764.68241324581</v>
      </c>
      <c r="P415" s="0" t="n">
        <v>0.178783893585205</v>
      </c>
      <c r="Q415" s="7" t="n">
        <f aca="false">(C415-O415)*100/C415</f>
        <v>1.22447794816955</v>
      </c>
      <c r="R415" s="0" t="n">
        <f aca="false">P415/D415</f>
        <v>0.28651264997629</v>
      </c>
    </row>
    <row r="416" customFormat="false" ht="16" hidden="false" customHeight="false" outlineLevel="0" collapsed="false">
      <c r="A416" s="0" t="s">
        <v>463</v>
      </c>
      <c r="B416" s="0" t="str">
        <f aca="false">LEFT(A416,1)</f>
        <v>L</v>
      </c>
      <c r="C416" s="1" t="n">
        <v>3746.115</v>
      </c>
      <c r="D416" s="1" t="n">
        <v>0.646</v>
      </c>
      <c r="E416" s="1" t="n">
        <v>3727.96956688551</v>
      </c>
      <c r="F416" s="1" t="n">
        <v>0.45342206954956</v>
      </c>
      <c r="G416" s="1" t="n">
        <f aca="false">(C416-E416)*100/C416</f>
        <v>0.484380034101719</v>
      </c>
      <c r="H416" s="1" t="n">
        <f aca="false">F416/D416</f>
        <v>0.701891748528731</v>
      </c>
      <c r="J416" s="0" t="n">
        <v>3727.96956688551</v>
      </c>
      <c r="K416" s="0" t="n">
        <v>0.407939910888672</v>
      </c>
      <c r="L416" s="1" t="n">
        <f aca="false">(C416-J416)*100/C416</f>
        <v>0.484380034101622</v>
      </c>
      <c r="M416" s="0" t="n">
        <f aca="false">K416/D416</f>
        <v>0.631485930168223</v>
      </c>
      <c r="O416" s="0" t="n">
        <v>3710.83264779464</v>
      </c>
      <c r="P416" s="0" t="n">
        <v>0.201978206634521</v>
      </c>
      <c r="Q416" s="7" t="n">
        <f aca="false">(C416-O416)*100/C416</f>
        <v>0.941838470131286</v>
      </c>
      <c r="R416" s="0" t="n">
        <f aca="false">P416/D416</f>
        <v>0.312659762592139</v>
      </c>
    </row>
    <row r="417" customFormat="false" ht="16" hidden="false" customHeight="false" outlineLevel="0" collapsed="false">
      <c r="A417" s="0" t="s">
        <v>464</v>
      </c>
      <c r="B417" s="0" t="str">
        <f aca="false">LEFT(A417,1)</f>
        <v>L</v>
      </c>
      <c r="C417" s="1" t="n">
        <v>4556.839</v>
      </c>
      <c r="D417" s="1" t="n">
        <v>7.835</v>
      </c>
      <c r="E417" s="1" t="n">
        <v>4496.46082001434</v>
      </c>
      <c r="F417" s="1" t="n">
        <v>0.925315141677856</v>
      </c>
      <c r="G417" s="1" t="n">
        <f aca="false">(C417-E417)*100/C417</f>
        <v>1.32500138770889</v>
      </c>
      <c r="H417" s="1" t="n">
        <f aca="false">F417/D417</f>
        <v>0.118100209531315</v>
      </c>
      <c r="J417" s="0" t="n">
        <v>4535.78155274148</v>
      </c>
      <c r="K417" s="0" t="n">
        <v>0.450597763061523</v>
      </c>
      <c r="L417" s="1" t="n">
        <f aca="false">(C417-J417)*100/C417</f>
        <v>0.462106457097032</v>
      </c>
      <c r="M417" s="0" t="n">
        <f aca="false">K417/D417</f>
        <v>0.0575108823307624</v>
      </c>
      <c r="O417" s="0" t="n">
        <v>4452.3846293132</v>
      </c>
      <c r="P417" s="0" t="n">
        <v>0.218487024307251</v>
      </c>
      <c r="Q417" s="7" t="n">
        <f aca="false">(C417-O417)*100/C417</f>
        <v>2.292255019034</v>
      </c>
      <c r="R417" s="0" t="n">
        <f aca="false">P417/D417</f>
        <v>0.0278860273525528</v>
      </c>
    </row>
    <row r="418" customFormat="false" ht="16" hidden="false" customHeight="false" outlineLevel="0" collapsed="false">
      <c r="A418" s="0" t="s">
        <v>465</v>
      </c>
      <c r="B418" s="0" t="str">
        <f aca="false">LEFT(A418,1)</f>
        <v>L</v>
      </c>
      <c r="C418" s="1" t="n">
        <v>4107.099</v>
      </c>
      <c r="D418" s="1" t="n">
        <v>9.245</v>
      </c>
      <c r="E418" s="1" t="n">
        <v>4049.26859994461</v>
      </c>
      <c r="F418" s="1" t="n">
        <v>0.777113914489746</v>
      </c>
      <c r="G418" s="1" t="n">
        <f aca="false">(C418-E418)*100/C418</f>
        <v>1.40805955871505</v>
      </c>
      <c r="H418" s="1" t="n">
        <f aca="false">F418/D418</f>
        <v>0.0840577517025145</v>
      </c>
      <c r="J418" s="0" t="n">
        <v>4072.7957688008</v>
      </c>
      <c r="K418" s="0" t="n">
        <v>0.560640096664429</v>
      </c>
      <c r="L418" s="1" t="n">
        <f aca="false">(C418-J418)*100/C418</f>
        <v>0.835218026134707</v>
      </c>
      <c r="M418" s="0" t="n">
        <f aca="false">K418/D418</f>
        <v>0.0606425199204358</v>
      </c>
      <c r="O418" s="0" t="n">
        <v>4058.01108959725</v>
      </c>
      <c r="P418" s="0" t="n">
        <v>0.18904185295105</v>
      </c>
      <c r="Q418" s="7" t="n">
        <f aca="false">(C418-O418)*100/C418</f>
        <v>1.19519666808015</v>
      </c>
      <c r="R418" s="0" t="n">
        <f aca="false">P418/D418</f>
        <v>0.0204480100541968</v>
      </c>
    </row>
    <row r="419" customFormat="false" ht="16" hidden="false" customHeight="false" outlineLevel="0" collapsed="false">
      <c r="A419" s="0" t="s">
        <v>466</v>
      </c>
      <c r="B419" s="0" t="str">
        <f aca="false">LEFT(A419,1)</f>
        <v>L</v>
      </c>
      <c r="C419" s="1" t="n">
        <v>2600.741</v>
      </c>
      <c r="D419" s="1" t="n">
        <v>0.767</v>
      </c>
      <c r="E419" s="1" t="n">
        <v>2595.83973563347</v>
      </c>
      <c r="F419" s="1" t="n">
        <v>0.317010879516601</v>
      </c>
      <c r="G419" s="1" t="n">
        <f aca="false">(C419-E419)*100/C419</f>
        <v>0.188456457852977</v>
      </c>
      <c r="H419" s="1" t="n">
        <f aca="false">F419/D419</f>
        <v>0.413312750347589</v>
      </c>
      <c r="J419" s="0" t="n">
        <v>2551.88096593428</v>
      </c>
      <c r="K419" s="0" t="n">
        <v>0.371597766876221</v>
      </c>
      <c r="L419" s="1" t="n">
        <f aca="false">(C419-J419)*100/C419</f>
        <v>1.87869665090515</v>
      </c>
      <c r="M419" s="0" t="n">
        <f aca="false">K419/D419</f>
        <v>0.484482095014629</v>
      </c>
      <c r="O419" s="0" t="n">
        <v>2560.22268245198</v>
      </c>
      <c r="P419" s="0" t="n">
        <v>0.200860977172852</v>
      </c>
      <c r="Q419" s="7" t="n">
        <f aca="false">(C419-O419)*100/C419</f>
        <v>1.55795281221833</v>
      </c>
      <c r="R419" s="0" t="n">
        <f aca="false">P419/D419</f>
        <v>0.261878718608672</v>
      </c>
    </row>
    <row r="420" customFormat="false" ht="16" hidden="false" customHeight="false" outlineLevel="0" collapsed="false">
      <c r="A420" s="0" t="s">
        <v>467</v>
      </c>
      <c r="B420" s="0" t="str">
        <f aca="false">LEFT(A420,1)</f>
        <v>L</v>
      </c>
      <c r="C420" s="1" t="n">
        <v>4001.44</v>
      </c>
      <c r="D420" s="1" t="n">
        <v>3.845</v>
      </c>
      <c r="E420" s="1" t="n">
        <v>3936.32866808314</v>
      </c>
      <c r="F420" s="1" t="n">
        <v>0.759382009506225</v>
      </c>
      <c r="G420" s="1" t="n">
        <f aca="false">(C420-E420)*100/C420</f>
        <v>1.62719750681904</v>
      </c>
      <c r="H420" s="1" t="n">
        <f aca="false">F420/D420</f>
        <v>0.197498572043231</v>
      </c>
      <c r="J420" s="0" t="n">
        <v>3911.20426022827</v>
      </c>
      <c r="K420" s="0" t="n">
        <v>0.520269870758057</v>
      </c>
      <c r="L420" s="1" t="n">
        <f aca="false">(C420-J420)*100/C420</f>
        <v>2.25508166489377</v>
      </c>
      <c r="M420" s="0" t="n">
        <f aca="false">K420/D420</f>
        <v>0.135310759624982</v>
      </c>
      <c r="O420" s="0" t="n">
        <v>3897.73022400089</v>
      </c>
      <c r="P420" s="0" t="n">
        <v>0.249417781829834</v>
      </c>
      <c r="Q420" s="7" t="n">
        <f aca="false">(C420-O420)*100/C420</f>
        <v>2.59181134789254</v>
      </c>
      <c r="R420" s="0" t="n">
        <f aca="false">P420/D420</f>
        <v>0.0648680837008671</v>
      </c>
    </row>
    <row r="421" customFormat="false" ht="16" hidden="false" customHeight="false" outlineLevel="0" collapsed="false">
      <c r="A421" s="0" t="s">
        <v>468</v>
      </c>
      <c r="B421" s="0" t="str">
        <f aca="false">LEFT(A421,1)</f>
        <v>L</v>
      </c>
      <c r="C421" s="1" t="n">
        <v>3787.536</v>
      </c>
      <c r="D421" s="1" t="n">
        <v>11.378</v>
      </c>
      <c r="E421" s="1" t="n">
        <v>3721.97193300276</v>
      </c>
      <c r="F421" s="1" t="n">
        <v>0.734554052352905</v>
      </c>
      <c r="G421" s="1" t="n">
        <f aca="false">(C421-E421)*100/C421</f>
        <v>1.7310480216489</v>
      </c>
      <c r="H421" s="1" t="n">
        <f aca="false">F421/D421</f>
        <v>0.0645591538366062</v>
      </c>
      <c r="J421" s="0" t="n">
        <v>3747.78650395293</v>
      </c>
      <c r="K421" s="0" t="n">
        <v>0.473133087158203</v>
      </c>
      <c r="L421" s="1" t="n">
        <f aca="false">(C421-J421)*100/C421</f>
        <v>1.04948166953581</v>
      </c>
      <c r="M421" s="0" t="n">
        <f aca="false">K421/D421</f>
        <v>0.0415831505676044</v>
      </c>
      <c r="O421" s="0" t="n">
        <v>3548.18648891068</v>
      </c>
      <c r="P421" s="0" t="n">
        <v>0.143458127975464</v>
      </c>
      <c r="Q421" s="7" t="n">
        <f aca="false">(C421-O421)*100/C421</f>
        <v>6.31939897308754</v>
      </c>
      <c r="R421" s="0" t="n">
        <f aca="false">P421/D421</f>
        <v>0.0126083782717054</v>
      </c>
    </row>
    <row r="422" customFormat="false" ht="16" hidden="false" customHeight="false" outlineLevel="0" collapsed="false">
      <c r="A422" s="0" t="s">
        <v>469</v>
      </c>
      <c r="B422" s="0" t="str">
        <f aca="false">LEFT(A422,1)</f>
        <v>L</v>
      </c>
      <c r="C422" s="1" t="n">
        <v>2882.106</v>
      </c>
      <c r="D422" s="1" t="n">
        <v>0.822</v>
      </c>
      <c r="E422" s="1" t="n">
        <v>2854.89011515922</v>
      </c>
      <c r="F422" s="1" t="n">
        <v>0.371721029281616</v>
      </c>
      <c r="G422" s="1" t="n">
        <f aca="false">(C422-E422)*100/C422</f>
        <v>0.944305478035169</v>
      </c>
      <c r="H422" s="1" t="n">
        <f aca="false">F422/D422</f>
        <v>0.452215364089557</v>
      </c>
      <c r="J422" s="0" t="n">
        <v>2854.89011515922</v>
      </c>
      <c r="K422" s="0" t="n">
        <v>0.524905920028687</v>
      </c>
      <c r="L422" s="1" t="n">
        <f aca="false">(C422-J422)*100/C422</f>
        <v>0.944305478035137</v>
      </c>
      <c r="M422" s="0" t="n">
        <f aca="false">K422/D422</f>
        <v>0.638571678867015</v>
      </c>
      <c r="O422" s="0" t="n">
        <v>2823.44956104816</v>
      </c>
      <c r="P422" s="0" t="n">
        <v>0.170047998428345</v>
      </c>
      <c r="Q422" s="7" t="n">
        <f aca="false">(C422-O422)*100/C422</f>
        <v>2.03519367267669</v>
      </c>
      <c r="R422" s="0" t="n">
        <f aca="false">P422/D422</f>
        <v>0.206871044316721</v>
      </c>
    </row>
    <row r="423" customFormat="false" ht="16" hidden="false" customHeight="false" outlineLevel="0" collapsed="false">
      <c r="A423" s="0" t="s">
        <v>470</v>
      </c>
      <c r="B423" s="0" t="str">
        <f aca="false">LEFT(A423,1)</f>
        <v>L</v>
      </c>
      <c r="C423" s="1" t="n">
        <v>3963.063</v>
      </c>
      <c r="D423" s="1" t="n">
        <v>0.92</v>
      </c>
      <c r="E423" s="1" t="n">
        <v>3952.90612211911</v>
      </c>
      <c r="F423" s="1" t="n">
        <v>0.443037986755371</v>
      </c>
      <c r="G423" s="1" t="n">
        <f aca="false">(C423-E423)*100/C423</f>
        <v>0.256288579840645</v>
      </c>
      <c r="H423" s="1" t="n">
        <f aca="false">F423/D423</f>
        <v>0.481563029081925</v>
      </c>
      <c r="J423" s="0" t="n">
        <v>3963.06328355079</v>
      </c>
      <c r="K423" s="0" t="n">
        <v>0.426916122436523</v>
      </c>
      <c r="L423" s="1" t="n">
        <f aca="false">(C423-J423)*100/C423</f>
        <v>-7.15483942440601E-006</v>
      </c>
      <c r="M423" s="0" t="n">
        <f aca="false">K423/D423</f>
        <v>0.46403926351796</v>
      </c>
      <c r="O423" s="0" t="n">
        <v>3952.90612211912</v>
      </c>
      <c r="P423" s="0" t="n">
        <v>0.179105043411255</v>
      </c>
      <c r="Q423" s="7" t="n">
        <f aca="false">(C423-O423)*100/C423</f>
        <v>0.256288579840473</v>
      </c>
      <c r="R423" s="0" t="n">
        <f aca="false">P423/D423</f>
        <v>0.194679395012234</v>
      </c>
    </row>
    <row r="424" customFormat="false" ht="16" hidden="false" customHeight="false" outlineLevel="0" collapsed="false">
      <c r="A424" s="0" t="s">
        <v>471</v>
      </c>
      <c r="B424" s="0" t="str">
        <f aca="false">LEFT(A424,1)</f>
        <v>L</v>
      </c>
      <c r="C424" s="1" t="n">
        <v>3573.313</v>
      </c>
      <c r="D424" s="1" t="n">
        <v>0.698</v>
      </c>
      <c r="E424" s="1" t="n">
        <v>3537.42249425019</v>
      </c>
      <c r="F424" s="1" t="n">
        <v>0.383653163909912</v>
      </c>
      <c r="G424" s="1" t="n">
        <f aca="false">(C424-E424)*100/C424</f>
        <v>1.00440419716409</v>
      </c>
      <c r="H424" s="1" t="n">
        <f aca="false">F424/D424</f>
        <v>0.549646366633112</v>
      </c>
      <c r="J424" s="0" t="n">
        <v>3573.31294853908</v>
      </c>
      <c r="K424" s="0" t="n">
        <v>0.397744178771973</v>
      </c>
      <c r="L424" s="1" t="n">
        <f aca="false">(C424-J424)*100/C424</f>
        <v>1.440145832659E-006</v>
      </c>
      <c r="M424" s="0" t="n">
        <f aca="false">K424/D424</f>
        <v>0.569834067008557</v>
      </c>
      <c r="O424" s="0" t="n">
        <v>3573.31294853908</v>
      </c>
      <c r="P424" s="0" t="n">
        <v>0.178616285324097</v>
      </c>
      <c r="Q424" s="7" t="n">
        <f aca="false">(C424-O424)*100/C424</f>
        <v>1.440145832659E-006</v>
      </c>
      <c r="R424" s="0" t="n">
        <f aca="false">P424/D424</f>
        <v>0.255897256911313</v>
      </c>
    </row>
    <row r="425" customFormat="false" ht="16" hidden="false" customHeight="false" outlineLevel="0" collapsed="false">
      <c r="A425" s="0" t="s">
        <v>472</v>
      </c>
      <c r="B425" s="0" t="str">
        <f aca="false">LEFT(A425,1)</f>
        <v>L</v>
      </c>
      <c r="C425" s="1" t="n">
        <v>3114.67</v>
      </c>
      <c r="D425" s="1" t="n">
        <v>1.749</v>
      </c>
      <c r="E425" s="1" t="n">
        <v>3083.27436847078</v>
      </c>
      <c r="F425" s="1" t="n">
        <v>0.61128807067871</v>
      </c>
      <c r="G425" s="1" t="n">
        <f aca="false">(C425-E425)*100/C425</f>
        <v>1.00799222804407</v>
      </c>
      <c r="H425" s="1" t="n">
        <f aca="false">F425/D425</f>
        <v>0.349507187352035</v>
      </c>
      <c r="J425" s="0" t="n">
        <v>3114.67016926561</v>
      </c>
      <c r="K425" s="0" t="n">
        <v>0.429330110549927</v>
      </c>
      <c r="L425" s="1" t="n">
        <f aca="false">(C425-J425)*100/C425</f>
        <v>-5.43446358452398E-006</v>
      </c>
      <c r="M425" s="0" t="n">
        <f aca="false">K425/D425</f>
        <v>0.245471761320713</v>
      </c>
      <c r="O425" s="0" t="n">
        <v>3034.93163297154</v>
      </c>
      <c r="P425" s="0" t="n">
        <v>0.185411214828491</v>
      </c>
      <c r="Q425" s="7" t="n">
        <f aca="false">(C425-O425)*100/C425</f>
        <v>2.56009037966963</v>
      </c>
      <c r="R425" s="0" t="n">
        <f aca="false">P425/D425</f>
        <v>0.106009842669235</v>
      </c>
    </row>
    <row r="426" customFormat="false" ht="16" hidden="false" customHeight="false" outlineLevel="0" collapsed="false">
      <c r="A426" s="0" t="s">
        <v>473</v>
      </c>
      <c r="B426" s="0" t="str">
        <f aca="false">LEFT(A426,1)</f>
        <v>L</v>
      </c>
      <c r="C426" s="1" t="n">
        <v>4470.748</v>
      </c>
      <c r="D426" s="1" t="n">
        <v>2.424</v>
      </c>
      <c r="E426" s="1" t="n">
        <v>4395.98930129449</v>
      </c>
      <c r="F426" s="1" t="n">
        <v>0.896268129348754</v>
      </c>
      <c r="G426" s="1" t="n">
        <f aca="false">(C426-E426)*100/C426</f>
        <v>1.67217429176302</v>
      </c>
      <c r="H426" s="1" t="n">
        <f aca="false">F426/D426</f>
        <v>0.369747578114172</v>
      </c>
      <c r="J426" s="0" t="n">
        <v>4367.52382443908</v>
      </c>
      <c r="K426" s="0" t="n">
        <v>0.47195291519165</v>
      </c>
      <c r="L426" s="1" t="n">
        <f aca="false">(C426-J426)*100/C426</f>
        <v>2.30887930970208</v>
      </c>
      <c r="M426" s="0" t="n">
        <f aca="false">K426/D426</f>
        <v>0.194700047521308</v>
      </c>
      <c r="O426" s="0" t="n">
        <v>4234.09324957714</v>
      </c>
      <c r="P426" s="0" t="n">
        <v>0.276746034622192</v>
      </c>
      <c r="Q426" s="7" t="n">
        <f aca="false">(C426-O426)*100/C426</f>
        <v>5.29340393202338</v>
      </c>
      <c r="R426" s="0" t="n">
        <f aca="false">P426/D426</f>
        <v>0.114169156197274</v>
      </c>
    </row>
    <row r="427" customFormat="false" ht="16" hidden="false" customHeight="false" outlineLevel="0" collapsed="false">
      <c r="A427" s="0" t="s">
        <v>474</v>
      </c>
      <c r="B427" s="0" t="str">
        <f aca="false">LEFT(A427,1)</f>
        <v>L</v>
      </c>
      <c r="C427" s="1" t="n">
        <v>4073.088</v>
      </c>
      <c r="D427" s="1" t="n">
        <v>2.405</v>
      </c>
      <c r="E427" s="1" t="n">
        <v>3999.56441678434</v>
      </c>
      <c r="F427" s="1" t="n">
        <v>0.805063009262085</v>
      </c>
      <c r="G427" s="1" t="n">
        <f aca="false">(C427-E427)*100/C427</f>
        <v>1.80510667129362</v>
      </c>
      <c r="H427" s="1" t="n">
        <f aca="false">F427/D427</f>
        <v>0.334745533996709</v>
      </c>
      <c r="J427" s="0" t="n">
        <v>3944.68290360759</v>
      </c>
      <c r="K427" s="0" t="n">
        <v>0.464664936065674</v>
      </c>
      <c r="L427" s="1" t="n">
        <f aca="false">(C427-J427)*100/C427</f>
        <v>3.15252448246668</v>
      </c>
      <c r="M427" s="0" t="n">
        <f aca="false">K427/D427</f>
        <v>0.193207873623981</v>
      </c>
      <c r="O427" s="0" t="n">
        <v>3940.83506765667</v>
      </c>
      <c r="P427" s="0" t="n">
        <v>0.201816082000732</v>
      </c>
      <c r="Q427" s="7" t="n">
        <f aca="false">(C427-O427)*100/C427</f>
        <v>3.24699423001246</v>
      </c>
      <c r="R427" s="0" t="n">
        <f aca="false">P427/D427</f>
        <v>0.0839152108111153</v>
      </c>
    </row>
    <row r="428" customFormat="false" ht="16" hidden="false" customHeight="false" outlineLevel="0" collapsed="false">
      <c r="A428" s="0" t="s">
        <v>475</v>
      </c>
      <c r="B428" s="0" t="str">
        <f aca="false">LEFT(A428,1)</f>
        <v>L</v>
      </c>
      <c r="C428" s="1" t="n">
        <v>3217.94</v>
      </c>
      <c r="D428" s="1" t="n">
        <v>0.859</v>
      </c>
      <c r="E428" s="1" t="n">
        <v>3115.30668731014</v>
      </c>
      <c r="F428" s="1" t="n">
        <v>0.482516050338745</v>
      </c>
      <c r="G428" s="1" t="n">
        <f aca="false">(C428-E428)*100/C428</f>
        <v>3.18941038956164</v>
      </c>
      <c r="H428" s="1" t="n">
        <f aca="false">F428/D428</f>
        <v>0.561718335667922</v>
      </c>
      <c r="J428" s="0" t="n">
        <v>3172.20359623325</v>
      </c>
      <c r="K428" s="0" t="n">
        <v>0.464301109313965</v>
      </c>
      <c r="L428" s="1" t="n">
        <f aca="false">(C428-J428)*100/C428</f>
        <v>1.42129448550163</v>
      </c>
      <c r="M428" s="0" t="n">
        <f aca="false">K428/D428</f>
        <v>0.540513514917305</v>
      </c>
      <c r="O428" s="0" t="n">
        <v>3130.31037997073</v>
      </c>
      <c r="P428" s="0" t="n">
        <v>0.184313058853149</v>
      </c>
      <c r="Q428" s="7" t="n">
        <f aca="false">(C428-O428)*100/C428</f>
        <v>2.72315891624064</v>
      </c>
      <c r="R428" s="0" t="n">
        <f aca="false">P428/D428</f>
        <v>0.214567006813911</v>
      </c>
    </row>
    <row r="429" customFormat="false" ht="16" hidden="false" customHeight="false" outlineLevel="0" collapsed="false">
      <c r="A429" s="0" t="s">
        <v>476</v>
      </c>
      <c r="B429" s="0" t="str">
        <f aca="false">LEFT(A429,1)</f>
        <v>L</v>
      </c>
      <c r="C429" s="1" t="n">
        <v>3240.165</v>
      </c>
      <c r="D429" s="1" t="n">
        <v>1.812</v>
      </c>
      <c r="E429" s="1" t="n">
        <v>3208.50162250108</v>
      </c>
      <c r="F429" s="1" t="n">
        <v>0.595587015151977</v>
      </c>
      <c r="G429" s="1" t="n">
        <f aca="false">(C429-E429)*100/C429</f>
        <v>0.977214972043708</v>
      </c>
      <c r="H429" s="1" t="n">
        <f aca="false">F429/D429</f>
        <v>0.328690405713012</v>
      </c>
      <c r="J429" s="0" t="n">
        <v>3237.66404731734</v>
      </c>
      <c r="K429" s="0" t="n">
        <v>0.410156965255737</v>
      </c>
      <c r="L429" s="1" t="n">
        <f aca="false">(C429-J429)*100/C429</f>
        <v>0.0771859668460977</v>
      </c>
      <c r="M429" s="0" t="n">
        <f aca="false">K429/D429</f>
        <v>0.226355941090363</v>
      </c>
      <c r="O429" s="0" t="n">
        <v>3220.55076418156</v>
      </c>
      <c r="P429" s="0" t="n">
        <v>0.246047973632812</v>
      </c>
      <c r="Q429" s="7" t="n">
        <f aca="false">(C429-O429)*100/C429</f>
        <v>0.605346820870071</v>
      </c>
      <c r="R429" s="0" t="n">
        <f aca="false">P429/D429</f>
        <v>0.135788064918771</v>
      </c>
    </row>
    <row r="430" customFormat="false" ht="16" hidden="false" customHeight="false" outlineLevel="0" collapsed="false">
      <c r="A430" s="0" t="s">
        <v>477</v>
      </c>
      <c r="B430" s="0" t="str">
        <f aca="false">LEFT(A430,1)</f>
        <v>L</v>
      </c>
      <c r="C430" s="1" t="n">
        <v>4176.145</v>
      </c>
      <c r="D430" s="1" t="n">
        <v>2.38</v>
      </c>
      <c r="E430" s="1" t="n">
        <v>4111.60550710491</v>
      </c>
      <c r="F430" s="1" t="n">
        <v>0.819176912307739</v>
      </c>
      <c r="G430" s="1" t="n">
        <f aca="false">(C430-E430)*100/C430</f>
        <v>1.54543228013132</v>
      </c>
      <c r="H430" s="1" t="n">
        <f aca="false">F430/D430</f>
        <v>0.344191979961235</v>
      </c>
      <c r="J430" s="0" t="n">
        <v>4176.14450635795</v>
      </c>
      <c r="K430" s="0" t="n">
        <v>0.488137006759644</v>
      </c>
      <c r="L430" s="1" t="n">
        <f aca="false">(C430-J430)*100/C430</f>
        <v>1.18205200134773E-005</v>
      </c>
      <c r="M430" s="0" t="n">
        <f aca="false">K430/D430</f>
        <v>0.205099582672119</v>
      </c>
      <c r="O430" s="0" t="n">
        <v>4089.07597843682</v>
      </c>
      <c r="P430" s="0" t="n">
        <v>0.148839950561523</v>
      </c>
      <c r="Q430" s="7" t="n">
        <f aca="false">(C430-O430)*100/C430</f>
        <v>2.08491375570488</v>
      </c>
      <c r="R430" s="0" t="n">
        <f aca="false">P430/D430</f>
        <v>0.0625377943535813</v>
      </c>
    </row>
    <row r="431" customFormat="false" ht="16" hidden="false" customHeight="false" outlineLevel="0" collapsed="false">
      <c r="A431" s="0" t="s">
        <v>478</v>
      </c>
      <c r="B431" s="0" t="str">
        <f aca="false">LEFT(A431,1)</f>
        <v>L</v>
      </c>
      <c r="C431" s="1" t="n">
        <v>3955.497</v>
      </c>
      <c r="D431" s="1" t="n">
        <v>3.37</v>
      </c>
      <c r="E431" s="1" t="n">
        <v>3914.07880166491</v>
      </c>
      <c r="F431" s="1" t="n">
        <v>0.672949075698852</v>
      </c>
      <c r="G431" s="1" t="n">
        <f aca="false">(C431-E431)*100/C431</f>
        <v>1.04710478443265</v>
      </c>
      <c r="H431" s="1" t="n">
        <f aca="false">F431/D431</f>
        <v>0.199688153026366</v>
      </c>
      <c r="J431" s="0" t="n">
        <v>3919.23573873154</v>
      </c>
      <c r="K431" s="0" t="n">
        <v>0.419513940811157</v>
      </c>
      <c r="L431" s="1" t="n">
        <f aca="false">(C431-J431)*100/C431</f>
        <v>0.916730849965394</v>
      </c>
      <c r="M431" s="0" t="n">
        <f aca="false">K431/D431</f>
        <v>0.124484848905388</v>
      </c>
      <c r="O431" s="0" t="n">
        <v>3919.23573873154</v>
      </c>
      <c r="P431" s="0" t="n">
        <v>0.181217908859253</v>
      </c>
      <c r="Q431" s="7" t="n">
        <f aca="false">(C431-O431)*100/C431</f>
        <v>0.916730849965428</v>
      </c>
      <c r="R431" s="0" t="n">
        <f aca="false">P431/D431</f>
        <v>0.053773860195624</v>
      </c>
    </row>
    <row r="432" customFormat="false" ht="16" hidden="false" customHeight="false" outlineLevel="0" collapsed="false">
      <c r="A432" s="0" t="s">
        <v>479</v>
      </c>
      <c r="B432" s="0" t="str">
        <f aca="false">LEFT(A432,1)</f>
        <v>L</v>
      </c>
      <c r="C432" s="1" t="n">
        <v>3752.426</v>
      </c>
      <c r="D432" s="1" t="n">
        <v>3.986</v>
      </c>
      <c r="E432" s="1" t="n">
        <v>3687.70071301161</v>
      </c>
      <c r="F432" s="1" t="n">
        <v>0.744037866592407</v>
      </c>
      <c r="G432" s="1" t="n">
        <f aca="false">(C432-E432)*100/C432</f>
        <v>1.72489176304583</v>
      </c>
      <c r="H432" s="1" t="n">
        <f aca="false">F432/D432</f>
        <v>0.186662786400504</v>
      </c>
      <c r="J432" s="0" t="n">
        <v>3694.96867922745</v>
      </c>
      <c r="K432" s="0" t="n">
        <v>0.478429079055786</v>
      </c>
      <c r="L432" s="1" t="n">
        <f aca="false">(C432-J432)*100/C432</f>
        <v>1.53120463328401</v>
      </c>
      <c r="M432" s="0" t="n">
        <f aca="false">K432/D432</f>
        <v>0.120027365543348</v>
      </c>
      <c r="O432" s="0" t="n">
        <v>3615.76379667209</v>
      </c>
      <c r="P432" s="0" t="n">
        <v>0.252862930297852</v>
      </c>
      <c r="Q432" s="7" t="n">
        <f aca="false">(C432-O432)*100/C432</f>
        <v>3.64196931073149</v>
      </c>
      <c r="R432" s="0" t="n">
        <f aca="false">P432/D432</f>
        <v>0.0634377647510917</v>
      </c>
    </row>
    <row r="433" customFormat="false" ht="16" hidden="false" customHeight="false" outlineLevel="0" collapsed="false">
      <c r="A433" s="0" t="s">
        <v>480</v>
      </c>
      <c r="B433" s="0" t="str">
        <f aca="false">LEFT(A433,1)</f>
        <v>L</v>
      </c>
      <c r="C433" s="1" t="n">
        <v>3847.491</v>
      </c>
      <c r="D433" s="1" t="n">
        <v>15.713</v>
      </c>
      <c r="E433" s="1" t="n">
        <v>3766.96668644597</v>
      </c>
      <c r="F433" s="1" t="n">
        <v>0.696321725845336</v>
      </c>
      <c r="G433" s="1" t="n">
        <f aca="false">(C433-E433)*100/C433</f>
        <v>2.09290453321476</v>
      </c>
      <c r="H433" s="1" t="n">
        <f aca="false">F433/D433</f>
        <v>0.0443150083272027</v>
      </c>
      <c r="J433" s="0" t="n">
        <v>3806.85611641577</v>
      </c>
      <c r="K433" s="0" t="n">
        <v>0.656339883804321</v>
      </c>
      <c r="L433" s="1" t="n">
        <f aca="false">(C433-J433)*100/C433</f>
        <v>1.05613979562863</v>
      </c>
      <c r="M433" s="0" t="n">
        <f aca="false">K433/D433</f>
        <v>0.0417705011012742</v>
      </c>
      <c r="O433" s="0" t="n">
        <v>3674.7617067883</v>
      </c>
      <c r="P433" s="0" t="n">
        <v>0.16176700592041</v>
      </c>
      <c r="Q433" s="7" t="n">
        <f aca="false">(C433-O433)*100/C433</f>
        <v>4.48940083840877</v>
      </c>
      <c r="R433" s="0" t="n">
        <f aca="false">P433/D433</f>
        <v>0.0102951063399994</v>
      </c>
    </row>
    <row r="434" customFormat="false" ht="16" hidden="false" customHeight="false" outlineLevel="0" collapsed="false">
      <c r="A434" s="0" t="s">
        <v>481</v>
      </c>
      <c r="B434" s="0" t="str">
        <f aca="false">LEFT(A434,1)</f>
        <v>L</v>
      </c>
      <c r="C434" s="1" t="n">
        <v>3377.949</v>
      </c>
      <c r="D434" s="1" t="n">
        <v>1.475</v>
      </c>
      <c r="E434" s="1" t="n">
        <v>3355.06539273035</v>
      </c>
      <c r="F434" s="1" t="n">
        <v>0.433410167694091</v>
      </c>
      <c r="G434" s="1" t="n">
        <f aca="false">(C434-E434)*100/C434</f>
        <v>0.677440875207113</v>
      </c>
      <c r="H434" s="1" t="n">
        <f aca="false">F434/D434</f>
        <v>0.293837401826502</v>
      </c>
      <c r="J434" s="0" t="n">
        <v>3365.78372206531</v>
      </c>
      <c r="K434" s="0" t="n">
        <v>0.411053895950317</v>
      </c>
      <c r="L434" s="1" t="n">
        <f aca="false">(C434-J434)*100/C434</f>
        <v>0.360137998965847</v>
      </c>
      <c r="M434" s="0" t="n">
        <f aca="false">K434/D434</f>
        <v>0.278680607423944</v>
      </c>
      <c r="O434" s="0" t="n">
        <v>3298.14862862436</v>
      </c>
      <c r="P434" s="0" t="n">
        <v>0.188702821731567</v>
      </c>
      <c r="Q434" s="7" t="n">
        <f aca="false">(C434-O434)*100/C434</f>
        <v>2.3623912431963</v>
      </c>
      <c r="R434" s="0" t="n">
        <f aca="false">P434/D434</f>
        <v>0.127934116428181</v>
      </c>
    </row>
    <row r="435" customFormat="false" ht="16" hidden="false" customHeight="false" outlineLevel="0" collapsed="false">
      <c r="A435" s="0" t="s">
        <v>482</v>
      </c>
      <c r="B435" s="0" t="str">
        <f aca="false">LEFT(A435,1)</f>
        <v>L</v>
      </c>
      <c r="C435" s="1" t="n">
        <v>3033.426</v>
      </c>
      <c r="D435" s="1" t="n">
        <v>0.728</v>
      </c>
      <c r="E435" s="1" t="n">
        <v>2989.8013376105</v>
      </c>
      <c r="F435" s="1" t="n">
        <v>0.486187219619751</v>
      </c>
      <c r="G435" s="1" t="n">
        <f aca="false">(C435-E435)*100/C435</f>
        <v>1.43813174903558</v>
      </c>
      <c r="H435" s="1" t="n">
        <f aca="false">F435/D435</f>
        <v>0.667839587389768</v>
      </c>
      <c r="J435" s="0" t="n">
        <v>3018.20135806896</v>
      </c>
      <c r="K435" s="0" t="n">
        <v>0.426882028579712</v>
      </c>
      <c r="L435" s="1" t="n">
        <f aca="false">(C435-J435)*100/C435</f>
        <v>0.501895939806568</v>
      </c>
      <c r="M435" s="0" t="n">
        <f aca="false">K435/D435</f>
        <v>0.58637641288422</v>
      </c>
      <c r="O435" s="0" t="n">
        <v>3018.20135806896</v>
      </c>
      <c r="P435" s="0" t="n">
        <v>0.151701927185059</v>
      </c>
      <c r="Q435" s="7" t="n">
        <f aca="false">(C435-O435)*100/C435</f>
        <v>0.501895939806568</v>
      </c>
      <c r="R435" s="0" t="n">
        <f aca="false">P435/D435</f>
        <v>0.208381768111344</v>
      </c>
    </row>
    <row r="436" customFormat="false" ht="16" hidden="false" customHeight="false" outlineLevel="0" collapsed="false">
      <c r="A436" s="0" t="s">
        <v>483</v>
      </c>
      <c r="B436" s="0" t="str">
        <f aca="false">LEFT(A436,1)</f>
        <v>L</v>
      </c>
      <c r="C436" s="1" t="n">
        <v>4026.5</v>
      </c>
      <c r="D436" s="1" t="n">
        <v>4.3</v>
      </c>
      <c r="E436" s="1" t="n">
        <v>3957.83147484859</v>
      </c>
      <c r="F436" s="1" t="n">
        <v>0.748275995254516</v>
      </c>
      <c r="G436" s="1" t="n">
        <f aca="false">(C436-E436)*100/C436</f>
        <v>1.70541475602657</v>
      </c>
      <c r="H436" s="1" t="n">
        <f aca="false">F436/D436</f>
        <v>0.174017673315004</v>
      </c>
      <c r="J436" s="0" t="n">
        <v>3976.29550399889</v>
      </c>
      <c r="K436" s="0" t="n">
        <v>0.54304313659668</v>
      </c>
      <c r="L436" s="1" t="n">
        <f aca="false">(C436-J436)*100/C436</f>
        <v>1.24685200549124</v>
      </c>
      <c r="M436" s="0" t="n">
        <f aca="false">K436/D436</f>
        <v>0.126289101534112</v>
      </c>
      <c r="O436" s="0" t="n">
        <v>3863.4866355544</v>
      </c>
      <c r="P436" s="0" t="n">
        <v>0.174616098403931</v>
      </c>
      <c r="Q436" s="7" t="n">
        <f aca="false">(C436-O436)*100/C436</f>
        <v>4.04851271440713</v>
      </c>
      <c r="R436" s="0" t="n">
        <f aca="false">P436/D436</f>
        <v>0.0406083949776583</v>
      </c>
    </row>
    <row r="437" customFormat="false" ht="16" hidden="false" customHeight="false" outlineLevel="0" collapsed="false">
      <c r="A437" s="0" t="s">
        <v>484</v>
      </c>
      <c r="B437" s="0" t="str">
        <f aca="false">LEFT(A437,1)</f>
        <v>L</v>
      </c>
      <c r="C437" s="1" t="n">
        <v>4116.791</v>
      </c>
      <c r="D437" s="1" t="n">
        <v>5.458</v>
      </c>
      <c r="E437" s="1" t="n">
        <v>4025.13694726724</v>
      </c>
      <c r="F437" s="1" t="n">
        <v>0.761300086975097</v>
      </c>
      <c r="G437" s="1" t="n">
        <f aca="false">(C437-E437)*100/C437</f>
        <v>2.22634699533593</v>
      </c>
      <c r="H437" s="1" t="n">
        <f aca="false">F437/D437</f>
        <v>0.139483343161432</v>
      </c>
      <c r="J437" s="0" t="n">
        <v>4049.86413244023</v>
      </c>
      <c r="K437" s="0" t="n">
        <v>0.497660160064697</v>
      </c>
      <c r="L437" s="1" t="n">
        <f aca="false">(C437-J437)*100/C437</f>
        <v>1.62570476761566</v>
      </c>
      <c r="M437" s="0" t="n">
        <f aca="false">K437/D437</f>
        <v>0.0911799487110109</v>
      </c>
      <c r="O437" s="0" t="n">
        <v>4011.61165458503</v>
      </c>
      <c r="P437" s="0" t="n">
        <v>0.184056043624878</v>
      </c>
      <c r="Q437" s="7" t="n">
        <f aca="false">(C437-O437)*100/C437</f>
        <v>2.55488669244988</v>
      </c>
      <c r="R437" s="0" t="n">
        <f aca="false">P437/D437</f>
        <v>0.0337222505725317</v>
      </c>
    </row>
    <row r="438" customFormat="false" ht="16" hidden="false" customHeight="false" outlineLevel="0" collapsed="false">
      <c r="A438" s="0" t="s">
        <v>485</v>
      </c>
      <c r="B438" s="0" t="str">
        <f aca="false">LEFT(A438,1)</f>
        <v>L</v>
      </c>
      <c r="C438" s="1" t="n">
        <v>3918.683</v>
      </c>
      <c r="D438" s="1" t="n">
        <v>6.201</v>
      </c>
      <c r="E438" s="1" t="n">
        <v>3844.54180430568</v>
      </c>
      <c r="F438" s="1" t="n">
        <v>0.699934005737304</v>
      </c>
      <c r="G438" s="1" t="n">
        <f aca="false">(C438-E438)*100/C438</f>
        <v>1.89199268464226</v>
      </c>
      <c r="H438" s="1" t="n">
        <f aca="false">F438/D438</f>
        <v>0.112874376026013</v>
      </c>
      <c r="J438" s="0" t="n">
        <v>3903.16344466248</v>
      </c>
      <c r="K438" s="0" t="n">
        <v>0.476256847381592</v>
      </c>
      <c r="L438" s="1" t="n">
        <f aca="false">(C438-J438)*100/C438</f>
        <v>0.396040081259958</v>
      </c>
      <c r="M438" s="0" t="n">
        <f aca="false">K438/D438</f>
        <v>0.076803232927204</v>
      </c>
      <c r="O438" s="0" t="n">
        <v>3809.49047066997</v>
      </c>
      <c r="P438" s="0" t="n">
        <v>0.157306909561157</v>
      </c>
      <c r="Q438" s="7" t="n">
        <f aca="false">(C438-O438)*100/C438</f>
        <v>2.78645987261603</v>
      </c>
      <c r="R438" s="0" t="n">
        <f aca="false">P438/D438</f>
        <v>0.0253679905759002</v>
      </c>
    </row>
    <row r="439" customFormat="false" ht="16" hidden="false" customHeight="false" outlineLevel="0" collapsed="false">
      <c r="A439" s="0" t="s">
        <v>486</v>
      </c>
      <c r="B439" s="0" t="str">
        <f aca="false">LEFT(A439,1)</f>
        <v>L</v>
      </c>
      <c r="C439" s="1" t="n">
        <v>2528.48</v>
      </c>
      <c r="D439" s="1" t="n">
        <v>0.812</v>
      </c>
      <c r="E439" s="1" t="n">
        <v>2484.72468112245</v>
      </c>
      <c r="F439" s="1" t="n">
        <v>0.243588209152221</v>
      </c>
      <c r="G439" s="1" t="n">
        <f aca="false">(C439-E439)*100/C439</f>
        <v>1.73049891150217</v>
      </c>
      <c r="H439" s="1" t="n">
        <f aca="false">F439/D439</f>
        <v>0.299985479251504</v>
      </c>
      <c r="J439" s="0" t="n">
        <v>2474.97770080724</v>
      </c>
      <c r="K439" s="0" t="n">
        <v>0.453029155731201</v>
      </c>
      <c r="L439" s="1" t="n">
        <f aca="false">(C439-J439)*100/C439</f>
        <v>2.11598664781841</v>
      </c>
      <c r="M439" s="0" t="n">
        <f aca="false">K439/D439</f>
        <v>0.557917679471923</v>
      </c>
      <c r="O439" s="0" t="n">
        <v>2474.97770080724</v>
      </c>
      <c r="P439" s="0" t="n">
        <v>0.146885871887207</v>
      </c>
      <c r="Q439" s="7" t="n">
        <f aca="false">(C439-O439)*100/C439</f>
        <v>2.11598664781841</v>
      </c>
      <c r="R439" s="0" t="n">
        <f aca="false">P439/D439</f>
        <v>0.180893930895575</v>
      </c>
    </row>
    <row r="440" customFormat="false" ht="16" hidden="false" customHeight="false" outlineLevel="0" collapsed="false">
      <c r="A440" s="0" t="s">
        <v>487</v>
      </c>
      <c r="B440" s="0" t="str">
        <f aca="false">LEFT(A440,1)</f>
        <v>L</v>
      </c>
      <c r="C440" s="1" t="n">
        <v>2423.056</v>
      </c>
      <c r="D440" s="1" t="n">
        <v>1.121</v>
      </c>
      <c r="E440" s="1" t="n">
        <v>2320.48374341871</v>
      </c>
      <c r="F440" s="1" t="n">
        <v>0.308398008346557</v>
      </c>
      <c r="G440" s="1" t="n">
        <f aca="false">(C440-E440)*100/C440</f>
        <v>4.23317730094929</v>
      </c>
      <c r="H440" s="1" t="n">
        <f aca="false">F440/D440</f>
        <v>0.27510973090683</v>
      </c>
      <c r="J440" s="0" t="n">
        <v>2249.18817949298</v>
      </c>
      <c r="K440" s="0" t="n">
        <v>0.411044120788574</v>
      </c>
      <c r="L440" s="1" t="n">
        <f aca="false">(C440-J440)*100/C440</f>
        <v>7.17555931464333</v>
      </c>
      <c r="M440" s="0" t="n">
        <f aca="false">K440/D440</f>
        <v>0.36667628973111</v>
      </c>
      <c r="O440" s="0" t="n">
        <v>2373.14840056038</v>
      </c>
      <c r="P440" s="0" t="n">
        <v>0.15319299697876</v>
      </c>
      <c r="Q440" s="7" t="n">
        <f aca="false">(C440-O440)*100/C440</f>
        <v>2.0596964923478</v>
      </c>
      <c r="R440" s="0" t="n">
        <f aca="false">P440/D440</f>
        <v>0.136657446011383</v>
      </c>
    </row>
    <row r="441" customFormat="false" ht="16" hidden="false" customHeight="false" outlineLevel="0" collapsed="false">
      <c r="A441" s="0" t="s">
        <v>488</v>
      </c>
      <c r="B441" s="0" t="str">
        <f aca="false">LEFT(A441,1)</f>
        <v>L</v>
      </c>
      <c r="C441" s="1" t="n">
        <v>4423.946</v>
      </c>
      <c r="D441" s="1" t="n">
        <v>3.594</v>
      </c>
      <c r="E441" s="1" t="n">
        <v>4367.73427856794</v>
      </c>
      <c r="F441" s="1" t="n">
        <v>0.907064914703369</v>
      </c>
      <c r="G441" s="1" t="n">
        <f aca="false">(C441-E441)*100/C441</f>
        <v>1.27062404089154</v>
      </c>
      <c r="H441" s="1" t="n">
        <f aca="false">F441/D441</f>
        <v>0.25238311483121</v>
      </c>
      <c r="J441" s="0" t="n">
        <v>4381.70612172341</v>
      </c>
      <c r="K441" s="0" t="n">
        <v>0.464540243148804</v>
      </c>
      <c r="L441" s="1" t="n">
        <f aca="false">(C441-J441)*100/C441</f>
        <v>0.95480094640822</v>
      </c>
      <c r="M441" s="0" t="n">
        <f aca="false">K441/D441</f>
        <v>0.129254380397553</v>
      </c>
      <c r="O441" s="0" t="n">
        <v>4367.73427856795</v>
      </c>
      <c r="P441" s="0" t="n">
        <v>0.181216955184936</v>
      </c>
      <c r="Q441" s="7" t="n">
        <f aca="false">(C441-O441)*100/C441</f>
        <v>1.27062404089142</v>
      </c>
      <c r="R441" s="0" t="n">
        <f aca="false">P441/D441</f>
        <v>0.0504220799067714</v>
      </c>
    </row>
    <row r="442" customFormat="false" ht="16" hidden="false" customHeight="false" outlineLevel="0" collapsed="false">
      <c r="A442" s="0" t="s">
        <v>489</v>
      </c>
      <c r="B442" s="0" t="str">
        <f aca="false">LEFT(A442,1)</f>
        <v>L</v>
      </c>
      <c r="C442" s="1" t="n">
        <v>4208.019</v>
      </c>
      <c r="D442" s="1" t="n">
        <v>4.305</v>
      </c>
      <c r="E442" s="1" t="n">
        <v>4147.38245557647</v>
      </c>
      <c r="F442" s="1" t="n">
        <v>0.878898859024047</v>
      </c>
      <c r="G442" s="1" t="n">
        <f aca="false">(C442-E442)*100/C442</f>
        <v>1.44097601326253</v>
      </c>
      <c r="H442" s="1" t="n">
        <f aca="false">F442/D442</f>
        <v>0.204157690830208</v>
      </c>
      <c r="J442" s="0" t="n">
        <v>4179.94644851278</v>
      </c>
      <c r="K442" s="0" t="n">
        <v>0.412980079650879</v>
      </c>
      <c r="L442" s="1" t="n">
        <f aca="false">(C442-J442)*100/C442</f>
        <v>0.667120359656628</v>
      </c>
      <c r="M442" s="0" t="n">
        <f aca="false">K442/D442</f>
        <v>0.0959303320907965</v>
      </c>
      <c r="O442" s="0" t="n">
        <v>4099.40276340334</v>
      </c>
      <c r="P442" s="0" t="n">
        <v>0.206355810165405</v>
      </c>
      <c r="Q442" s="7" t="n">
        <f aca="false">(C442-O442)*100/C442</f>
        <v>2.58117267523425</v>
      </c>
      <c r="R442" s="0" t="n">
        <f aca="false">P442/D442</f>
        <v>0.0479339861011395</v>
      </c>
    </row>
    <row r="443" customFormat="false" ht="16" hidden="false" customHeight="false" outlineLevel="0" collapsed="false">
      <c r="A443" s="0" t="s">
        <v>490</v>
      </c>
      <c r="B443" s="0" t="str">
        <f aca="false">LEFT(A443,1)</f>
        <v>L</v>
      </c>
      <c r="C443" s="1" t="n">
        <v>3322.974</v>
      </c>
      <c r="D443" s="1" t="n">
        <v>0.799</v>
      </c>
      <c r="E443" s="1" t="n">
        <v>3282.10273852227</v>
      </c>
      <c r="F443" s="1" t="n">
        <v>0.548978090286254</v>
      </c>
      <c r="G443" s="1" t="n">
        <f aca="false">(C443-E443)*100/C443</f>
        <v>1.22996031499886</v>
      </c>
      <c r="H443" s="1" t="n">
        <f aca="false">F443/D443</f>
        <v>0.687081464688678</v>
      </c>
      <c r="J443" s="0" t="n">
        <v>3312.77498395657</v>
      </c>
      <c r="K443" s="0" t="n">
        <v>0.413222074508667</v>
      </c>
      <c r="L443" s="1" t="n">
        <f aca="false">(C443-J443)*100/C443</f>
        <v>0.306924340768998</v>
      </c>
      <c r="M443" s="0" t="n">
        <f aca="false">K443/D443</f>
        <v>0.517174060711723</v>
      </c>
      <c r="O443" s="0" t="n">
        <v>3255.91493667764</v>
      </c>
      <c r="P443" s="0" t="n">
        <v>0.176419973373413</v>
      </c>
      <c r="Q443" s="7" t="n">
        <f aca="false">(C443-O443)*100/C443</f>
        <v>2.01804357549482</v>
      </c>
      <c r="R443" s="0" t="n">
        <f aca="false">P443/D443</f>
        <v>0.220800967926675</v>
      </c>
    </row>
    <row r="444" customFormat="false" ht="16" hidden="false" customHeight="false" outlineLevel="0" collapsed="false">
      <c r="A444" s="0" t="s">
        <v>491</v>
      </c>
      <c r="B444" s="0" t="str">
        <f aca="false">LEFT(A444,1)</f>
        <v>L</v>
      </c>
      <c r="C444" s="1" t="n">
        <v>3211.823</v>
      </c>
      <c r="D444" s="1" t="n">
        <v>0.789</v>
      </c>
      <c r="E444" s="1" t="n">
        <v>3156.16500150297</v>
      </c>
      <c r="F444" s="1" t="n">
        <v>0.421677112579345</v>
      </c>
      <c r="G444" s="1" t="n">
        <f aca="false">(C444-E444)*100/C444</f>
        <v>1.73290989251369</v>
      </c>
      <c r="H444" s="1" t="n">
        <f aca="false">F444/D444</f>
        <v>0.534445009606267</v>
      </c>
      <c r="J444" s="0" t="n">
        <v>3186.83163983166</v>
      </c>
      <c r="K444" s="0" t="n">
        <v>0.542373180389404</v>
      </c>
      <c r="L444" s="1" t="n">
        <f aca="false">(C444-J444)*100/C444</f>
        <v>0.778105149889577</v>
      </c>
      <c r="M444" s="0" t="n">
        <f aca="false">K444/D444</f>
        <v>0.687418479580994</v>
      </c>
      <c r="O444" s="0" t="n">
        <v>3068.05013105659</v>
      </c>
      <c r="P444" s="0" t="n">
        <v>0.182352066040039</v>
      </c>
      <c r="Q444" s="7" t="n">
        <f aca="false">(C444-O444)*100/C444</f>
        <v>4.47636339061689</v>
      </c>
      <c r="R444" s="0" t="n">
        <f aca="false">P444/D444</f>
        <v>0.23111795442337</v>
      </c>
    </row>
    <row r="445" customFormat="false" ht="16" hidden="false" customHeight="false" outlineLevel="0" collapsed="false">
      <c r="A445" s="0" t="s">
        <v>492</v>
      </c>
      <c r="B445" s="0" t="str">
        <f aca="false">LEFT(A445,1)</f>
        <v>L</v>
      </c>
      <c r="C445" s="1" t="n">
        <v>2734.409</v>
      </c>
      <c r="D445" s="1" t="n">
        <v>0.409</v>
      </c>
      <c r="E445" s="1" t="n">
        <v>2639.63270583888</v>
      </c>
      <c r="F445" s="1" t="n">
        <v>0.359706878662109</v>
      </c>
      <c r="G445" s="1" t="n">
        <f aca="false">(C445-E445)*100/C445</f>
        <v>3.46606137418067</v>
      </c>
      <c r="H445" s="1" t="n">
        <f aca="false">F445/D445</f>
        <v>0.879478920934252</v>
      </c>
      <c r="J445" s="0" t="n">
        <v>2609.59294686728</v>
      </c>
      <c r="K445" s="0" t="n">
        <v>0.38592791557312</v>
      </c>
      <c r="L445" s="1" t="n">
        <f aca="false">(C445-J445)*100/C445</f>
        <v>4.56464461361542</v>
      </c>
      <c r="M445" s="0" t="n">
        <f aca="false">K445/D445</f>
        <v>0.943589035631101</v>
      </c>
      <c r="O445" s="0" t="n">
        <v>2641.97066518319</v>
      </c>
      <c r="P445" s="0" t="n">
        <v>0.170136213302612</v>
      </c>
      <c r="Q445" s="7" t="n">
        <f aca="false">(C445-O445)*100/C445</f>
        <v>3.38055992416669</v>
      </c>
      <c r="R445" s="0" t="n">
        <f aca="false">P445/D445</f>
        <v>0.415980961620079</v>
      </c>
    </row>
    <row r="446" customFormat="false" ht="16" hidden="false" customHeight="false" outlineLevel="0" collapsed="false">
      <c r="A446" s="0" t="s">
        <v>493</v>
      </c>
      <c r="B446" s="0" t="str">
        <f aca="false">LEFT(A446,1)</f>
        <v>L</v>
      </c>
      <c r="C446" s="1" t="n">
        <v>4144.277</v>
      </c>
      <c r="D446" s="1" t="n">
        <v>5.972</v>
      </c>
      <c r="E446" s="1" t="n">
        <v>4115.53928261244</v>
      </c>
      <c r="F446" s="1" t="n">
        <v>0.669299125671386</v>
      </c>
      <c r="G446" s="1" t="n">
        <f aca="false">(C446-E446)*100/C446</f>
        <v>0.693431384715844</v>
      </c>
      <c r="H446" s="1" t="n">
        <f aca="false">F446/D446</f>
        <v>0.112072860963059</v>
      </c>
      <c r="J446" s="0" t="n">
        <v>4134.0409575066</v>
      </c>
      <c r="K446" s="0" t="n">
        <v>0.410424947738647</v>
      </c>
      <c r="L446" s="1" t="n">
        <f aca="false">(C446-J446)*100/C446</f>
        <v>0.246992237570147</v>
      </c>
      <c r="M446" s="0" t="n">
        <f aca="false">K446/D446</f>
        <v>0.0687248740352725</v>
      </c>
      <c r="O446" s="0" t="n">
        <v>4133.10544691498</v>
      </c>
      <c r="P446" s="0" t="n">
        <v>0.172195196151733</v>
      </c>
      <c r="Q446" s="7" t="n">
        <f aca="false">(C446-O446)*100/C446</f>
        <v>0.269565791210772</v>
      </c>
      <c r="R446" s="0" t="n">
        <f aca="false">P446/D446</f>
        <v>0.0288337568907792</v>
      </c>
    </row>
    <row r="447" customFormat="false" ht="16" hidden="false" customHeight="false" outlineLevel="0" collapsed="false">
      <c r="A447" s="0" t="s">
        <v>494</v>
      </c>
      <c r="B447" s="0" t="str">
        <f aca="false">LEFT(A447,1)</f>
        <v>L</v>
      </c>
      <c r="C447" s="1" t="n">
        <v>4103.226</v>
      </c>
      <c r="D447" s="1" t="n">
        <v>7.968</v>
      </c>
      <c r="E447" s="1" t="n">
        <v>4042.09047798382</v>
      </c>
      <c r="F447" s="1" t="n">
        <v>0.783564805984497</v>
      </c>
      <c r="G447" s="1" t="n">
        <f aca="false">(C447-E447)*100/C447</f>
        <v>1.48993796627774</v>
      </c>
      <c r="H447" s="1" t="n">
        <f aca="false">F447/D447</f>
        <v>0.0983389565743596</v>
      </c>
      <c r="J447" s="0" t="n">
        <v>4069.90376157922</v>
      </c>
      <c r="K447" s="0" t="n">
        <v>0.445267200469971</v>
      </c>
      <c r="L447" s="1" t="n">
        <f aca="false">(C447-J447)*100/C447</f>
        <v>0.812098539558502</v>
      </c>
      <c r="M447" s="0" t="n">
        <f aca="false">K447/D447</f>
        <v>0.0558819277698256</v>
      </c>
      <c r="O447" s="0" t="n">
        <v>3969.47059305753</v>
      </c>
      <c r="P447" s="0" t="n">
        <v>0.232511043548584</v>
      </c>
      <c r="Q447" s="7" t="n">
        <f aca="false">(C447-O447)*100/C447</f>
        <v>3.25976212235121</v>
      </c>
      <c r="R447" s="0" t="n">
        <f aca="false">P447/D447</f>
        <v>0.029180602854993</v>
      </c>
    </row>
    <row r="448" customFormat="false" ht="16" hidden="false" customHeight="false" outlineLevel="0" collapsed="false">
      <c r="A448" s="0" t="s">
        <v>495</v>
      </c>
      <c r="B448" s="0" t="str">
        <f aca="false">LEFT(A448,1)</f>
        <v>L</v>
      </c>
      <c r="C448" s="1" t="n">
        <v>3059.375</v>
      </c>
      <c r="D448" s="1" t="n">
        <v>0.75</v>
      </c>
      <c r="E448" s="1" t="n">
        <v>2990.15773808546</v>
      </c>
      <c r="F448" s="1" t="n">
        <v>0.535218954086303</v>
      </c>
      <c r="G448" s="1" t="n">
        <f aca="false">(C448-E448)*100/C448</f>
        <v>2.26246412795227</v>
      </c>
      <c r="H448" s="1" t="n">
        <f aca="false">F448/D448</f>
        <v>0.713625272115071</v>
      </c>
      <c r="J448" s="0" t="n">
        <v>2999.03672559987</v>
      </c>
      <c r="K448" s="0" t="n">
        <v>0.451647996902466</v>
      </c>
      <c r="L448" s="1" t="n">
        <f aca="false">(C448-J448)*100/C448</f>
        <v>1.97224185986109</v>
      </c>
      <c r="M448" s="0" t="n">
        <f aca="false">K448/D448</f>
        <v>0.602197329203288</v>
      </c>
      <c r="O448" s="0" t="n">
        <v>3004.92372850143</v>
      </c>
      <c r="P448" s="0" t="n">
        <v>0.200248003005981</v>
      </c>
      <c r="Q448" s="7" t="n">
        <f aca="false">(C448-O448)*100/C448</f>
        <v>1.77981684162843</v>
      </c>
      <c r="R448" s="0" t="n">
        <f aca="false">P448/D448</f>
        <v>0.266997337341308</v>
      </c>
    </row>
    <row r="449" customFormat="false" ht="16" hidden="false" customHeight="false" outlineLevel="0" collapsed="false">
      <c r="A449" s="0" t="s">
        <v>496</v>
      </c>
      <c r="B449" s="0" t="str">
        <f aca="false">LEFT(A449,1)</f>
        <v>L</v>
      </c>
      <c r="C449" s="1" t="n">
        <v>3496.135</v>
      </c>
      <c r="D449" s="1" t="n">
        <v>1.42</v>
      </c>
      <c r="E449" s="1" t="n">
        <v>3454.46738064934</v>
      </c>
      <c r="F449" s="1" t="n">
        <v>0.435901880264282</v>
      </c>
      <c r="G449" s="1" t="n">
        <f aca="false">(C449-E449)*100/C449</f>
        <v>1.19181951928802</v>
      </c>
      <c r="H449" s="1" t="n">
        <f aca="false">F449/D449</f>
        <v>0.306973155115692</v>
      </c>
      <c r="J449" s="0" t="n">
        <v>3459.17148600462</v>
      </c>
      <c r="K449" s="0" t="n">
        <v>0.527043104171753</v>
      </c>
      <c r="L449" s="1" t="n">
        <f aca="false">(C449-J449)*100/C449</f>
        <v>1.05726792573462</v>
      </c>
      <c r="M449" s="0" t="n">
        <f aca="false">K449/D449</f>
        <v>0.37115711561391</v>
      </c>
      <c r="O449" s="0" t="n">
        <v>3459.17148600462</v>
      </c>
      <c r="P449" s="0" t="n">
        <v>0.223055839538574</v>
      </c>
      <c r="Q449" s="7" t="n">
        <f aca="false">(C449-O449)*100/C449</f>
        <v>1.05726792573459</v>
      </c>
      <c r="R449" s="0" t="n">
        <f aca="false">P449/D449</f>
        <v>0.157081577139841</v>
      </c>
    </row>
    <row r="450" customFormat="false" ht="16" hidden="false" customHeight="false" outlineLevel="0" collapsed="false">
      <c r="A450" s="0" t="s">
        <v>497</v>
      </c>
      <c r="B450" s="0" t="str">
        <f aca="false">LEFT(A450,1)</f>
        <v>L</v>
      </c>
      <c r="C450" s="1" t="n">
        <v>2817.74</v>
      </c>
      <c r="D450" s="1" t="n">
        <v>0.968</v>
      </c>
      <c r="E450" s="1" t="n">
        <v>2757.79103134203</v>
      </c>
      <c r="F450" s="1" t="n">
        <v>0.410247087478637</v>
      </c>
      <c r="G450" s="1" t="n">
        <f aca="false">(C450-E450)*100/C450</f>
        <v>2.1275550142302</v>
      </c>
      <c r="H450" s="1" t="n">
        <f aca="false">F450/D450</f>
        <v>0.423808974668013</v>
      </c>
      <c r="J450" s="0" t="n">
        <v>2777.28587567987</v>
      </c>
      <c r="K450" s="0" t="n">
        <v>0.417006015777588</v>
      </c>
      <c r="L450" s="1" t="n">
        <f aca="false">(C450-J450)*100/C450</f>
        <v>1.43569400725873</v>
      </c>
      <c r="M450" s="0" t="n">
        <f aca="false">K450/D450</f>
        <v>0.430791338613211</v>
      </c>
      <c r="O450" s="0" t="n">
        <v>2667.22511460256</v>
      </c>
      <c r="P450" s="0" t="n">
        <v>0.217986822128296</v>
      </c>
      <c r="Q450" s="7" t="n">
        <f aca="false">(C450-O450)*100/C450</f>
        <v>5.34168821102877</v>
      </c>
      <c r="R450" s="0" t="n">
        <f aca="false">P450/D450</f>
        <v>0.225192998066421</v>
      </c>
    </row>
    <row r="451" customFormat="false" ht="16" hidden="false" customHeight="false" outlineLevel="0" collapsed="false">
      <c r="A451" s="0" t="s">
        <v>498</v>
      </c>
      <c r="B451" s="0" t="str">
        <f aca="false">LEFT(A451,1)</f>
        <v>L</v>
      </c>
      <c r="C451" s="1" t="n">
        <v>4020.29</v>
      </c>
      <c r="D451" s="1" t="n">
        <v>1.632</v>
      </c>
      <c r="E451" s="1" t="n">
        <v>3896.58236648333</v>
      </c>
      <c r="F451" s="1" t="n">
        <v>0.681083917617797</v>
      </c>
      <c r="G451" s="1" t="n">
        <f aca="false">(C451-E451)*100/C451</f>
        <v>3.07708233775847</v>
      </c>
      <c r="H451" s="1" t="n">
        <f aca="false">F451/D451</f>
        <v>0.41733083187365</v>
      </c>
      <c r="J451" s="0" t="n">
        <v>3938.06535570452</v>
      </c>
      <c r="K451" s="0" t="n">
        <v>0.502643823623657</v>
      </c>
      <c r="L451" s="1" t="n">
        <f aca="false">(C451-J451)*100/C451</f>
        <v>2.04524161927329</v>
      </c>
      <c r="M451" s="0" t="n">
        <f aca="false">K451/D451</f>
        <v>0.307992538985084</v>
      </c>
      <c r="O451" s="0" t="n">
        <v>3901.54598925072</v>
      </c>
      <c r="P451" s="0" t="n">
        <v>0.190701007843018</v>
      </c>
      <c r="Q451" s="7" t="n">
        <f aca="false">(C451-O451)*100/C451</f>
        <v>2.953618041218</v>
      </c>
      <c r="R451" s="0" t="n">
        <f aca="false">P451/D451</f>
        <v>0.116851107746947</v>
      </c>
    </row>
    <row r="452" customFormat="false" ht="16" hidden="false" customHeight="false" outlineLevel="0" collapsed="false">
      <c r="A452" s="0" t="s">
        <v>499</v>
      </c>
      <c r="B452" s="0" t="str">
        <f aca="false">LEFT(A452,1)</f>
        <v>L</v>
      </c>
      <c r="C452" s="1" t="n">
        <v>4251.951</v>
      </c>
      <c r="D452" s="1" t="n">
        <v>1.03</v>
      </c>
      <c r="E452" s="1" t="n">
        <v>4211.21585934685</v>
      </c>
      <c r="F452" s="1" t="n">
        <v>0.644183158874511</v>
      </c>
      <c r="G452" s="1" t="n">
        <f aca="false">(C452-E452)*100/C452</f>
        <v>0.958034103712619</v>
      </c>
      <c r="H452" s="1" t="n">
        <f aca="false">F452/D452</f>
        <v>0.625420542596613</v>
      </c>
      <c r="J452" s="0" t="n">
        <v>4219.30925541985</v>
      </c>
      <c r="K452" s="0" t="n">
        <v>0.47083592414856</v>
      </c>
      <c r="L452" s="1" t="n">
        <f aca="false">(C452-J452)*100/C452</f>
        <v>0.76768863470324</v>
      </c>
      <c r="M452" s="0" t="n">
        <f aca="false">K452/D452</f>
        <v>0.457122256454912</v>
      </c>
      <c r="O452" s="0" t="n">
        <v>4207.65182915208</v>
      </c>
      <c r="P452" s="0" t="n">
        <v>0.214135885238647</v>
      </c>
      <c r="Q452" s="7" t="n">
        <f aca="false">(C452-O452)*100/C452</f>
        <v>1.04185515891217</v>
      </c>
      <c r="R452" s="0" t="n">
        <f aca="false">P452/D452</f>
        <v>0.207898917707425</v>
      </c>
    </row>
    <row r="453" customFormat="false" ht="16" hidden="false" customHeight="false" outlineLevel="0" collapsed="false">
      <c r="A453" s="0" t="s">
        <v>500</v>
      </c>
      <c r="B453" s="0" t="str">
        <f aca="false">LEFT(A453,1)</f>
        <v>L</v>
      </c>
      <c r="C453" s="1" t="n">
        <v>2868.529</v>
      </c>
      <c r="D453" s="1" t="n">
        <v>0.588</v>
      </c>
      <c r="E453" s="1" t="n">
        <v>2804.35005954236</v>
      </c>
      <c r="F453" s="1" t="n">
        <v>0.211218118667602</v>
      </c>
      <c r="G453" s="1" t="n">
        <f aca="false">(C453-E453)*100/C453</f>
        <v>2.23734675360227</v>
      </c>
      <c r="H453" s="1" t="n">
        <f aca="false">F453/D453</f>
        <v>0.359214487529935</v>
      </c>
      <c r="J453" s="0" t="n">
        <v>2862.58796727994</v>
      </c>
      <c r="K453" s="0" t="n">
        <v>0.403254985809326</v>
      </c>
      <c r="L453" s="1" t="n">
        <f aca="false">(C453-J453)*100/C453</f>
        <v>0.20711077768643</v>
      </c>
      <c r="M453" s="0" t="n">
        <f aca="false">K453/D453</f>
        <v>0.685807798995453</v>
      </c>
      <c r="O453" s="0" t="n">
        <v>2821.61818702803</v>
      </c>
      <c r="P453" s="0" t="n">
        <v>0.175109148025513</v>
      </c>
      <c r="Q453" s="7" t="n">
        <f aca="false">(C453-O453)*100/C453</f>
        <v>1.63536129395829</v>
      </c>
      <c r="R453" s="0" t="n">
        <f aca="false">P453/D453</f>
        <v>0.297804673512777</v>
      </c>
    </row>
    <row r="454" customFormat="false" ht="16" hidden="false" customHeight="false" outlineLevel="0" collapsed="false">
      <c r="A454" s="0" t="s">
        <v>501</v>
      </c>
      <c r="B454" s="0" t="str">
        <f aca="false">LEFT(A454,1)</f>
        <v>L</v>
      </c>
      <c r="C454" s="1" t="n">
        <v>2429.438</v>
      </c>
      <c r="D454" s="1" t="n">
        <v>0.642</v>
      </c>
      <c r="E454" s="1" t="n">
        <v>2324.95105807046</v>
      </c>
      <c r="F454" s="1" t="n">
        <v>0.231567859649658</v>
      </c>
      <c r="G454" s="1" t="n">
        <f aca="false">(C454-E454)*100/C454</f>
        <v>4.30086884001732</v>
      </c>
      <c r="H454" s="1" t="n">
        <f aca="false">F454/D454</f>
        <v>0.360697600700402</v>
      </c>
      <c r="J454" s="0" t="n">
        <v>-1</v>
      </c>
      <c r="K454" s="0" t="n">
        <v>0.338573694229126</v>
      </c>
      <c r="L454" s="1" t="n">
        <f aca="false">(C454-J454)*100/C454</f>
        <v>100.041161783096</v>
      </c>
      <c r="M454" s="0" t="n">
        <f aca="false">K454/D454</f>
        <v>0.527373355497081</v>
      </c>
      <c r="O454" s="0" t="n">
        <v>2297.38606069263</v>
      </c>
      <c r="P454" s="0" t="n">
        <v>0.14672589302063</v>
      </c>
      <c r="Q454" s="7" t="n">
        <f aca="false">(C454-O454)*100/C454</f>
        <v>5.43549328311215</v>
      </c>
      <c r="R454" s="0" t="n">
        <f aca="false">P454/D454</f>
        <v>0.228545004705031</v>
      </c>
    </row>
    <row r="455" customFormat="false" ht="16" hidden="false" customHeight="false" outlineLevel="0" collapsed="false">
      <c r="A455" s="0" t="s">
        <v>502</v>
      </c>
      <c r="B455" s="0" t="str">
        <f aca="false">LEFT(A455,1)</f>
        <v>L</v>
      </c>
      <c r="C455" s="1" t="n">
        <v>3788.062</v>
      </c>
      <c r="D455" s="1" t="n">
        <v>0.662</v>
      </c>
      <c r="E455" s="1" t="n">
        <v>3753.37501289126</v>
      </c>
      <c r="F455" s="1" t="n">
        <v>0.898216009140014</v>
      </c>
      <c r="G455" s="1" t="n">
        <f aca="false">(C455-E455)*100/C455</f>
        <v>0.915692169471875</v>
      </c>
      <c r="H455" s="1" t="n">
        <f aca="false">F455/D455</f>
        <v>1.35682176607253</v>
      </c>
      <c r="J455" s="0" t="n">
        <v>3783.50933090117</v>
      </c>
      <c r="K455" s="0" t="n">
        <v>0.408872842788696</v>
      </c>
      <c r="L455" s="1" t="n">
        <f aca="false">(C455-J455)*100/C455</f>
        <v>0.120184651117929</v>
      </c>
      <c r="M455" s="0" t="n">
        <f aca="false">K455/D455</f>
        <v>0.617632693034284</v>
      </c>
      <c r="O455" s="0" t="n">
        <v>3699.16911796714</v>
      </c>
      <c r="P455" s="0" t="n">
        <v>0.199536800384522</v>
      </c>
      <c r="Q455" s="7" t="n">
        <f aca="false">(C455-O455)*100/C455</f>
        <v>2.34665858248518</v>
      </c>
      <c r="R455" s="0" t="n">
        <f aca="false">P455/D455</f>
        <v>0.301415106321029</v>
      </c>
    </row>
    <row r="456" customFormat="false" ht="16" hidden="false" customHeight="false" outlineLevel="0" collapsed="false">
      <c r="A456" s="0" t="s">
        <v>503</v>
      </c>
      <c r="B456" s="0" t="str">
        <f aca="false">LEFT(A456,1)</f>
        <v>L</v>
      </c>
      <c r="C456" s="1" t="n">
        <v>3222.886</v>
      </c>
      <c r="D456" s="1" t="n">
        <v>0.844</v>
      </c>
      <c r="E456" s="1" t="n">
        <v>3212.39735745902</v>
      </c>
      <c r="F456" s="1" t="n">
        <v>0.378248929977417</v>
      </c>
      <c r="G456" s="1" t="n">
        <f aca="false">(C456-E456)*100/C456</f>
        <v>0.325442554933062</v>
      </c>
      <c r="H456" s="1" t="n">
        <f aca="false">F456/D456</f>
        <v>0.448162239309736</v>
      </c>
      <c r="J456" s="0" t="n">
        <v>3221.30004973449</v>
      </c>
      <c r="K456" s="0" t="n">
        <v>0.392849922180176</v>
      </c>
      <c r="L456" s="1" t="n">
        <f aca="false">(C456-J456)*100/C456</f>
        <v>0.0492090091149902</v>
      </c>
      <c r="M456" s="0" t="n">
        <f aca="false">K456/D456</f>
        <v>0.465461993104474</v>
      </c>
      <c r="O456" s="0" t="n">
        <v>3212.39735745902</v>
      </c>
      <c r="P456" s="0" t="n">
        <v>0.180686950683594</v>
      </c>
      <c r="Q456" s="7" t="n">
        <f aca="false">(C456-O456)*100/C456</f>
        <v>0.325442554933091</v>
      </c>
      <c r="R456" s="0" t="n">
        <f aca="false">P456/D456</f>
        <v>0.214084064790988</v>
      </c>
    </row>
    <row r="457" customFormat="false" ht="16" hidden="false" customHeight="false" outlineLevel="0" collapsed="false">
      <c r="A457" s="0" t="s">
        <v>504</v>
      </c>
      <c r="B457" s="0" t="str">
        <f aca="false">LEFT(A457,1)</f>
        <v>L</v>
      </c>
      <c r="C457" s="1" t="n">
        <v>4147.42</v>
      </c>
      <c r="D457" s="1" t="n">
        <v>2.542</v>
      </c>
      <c r="E457" s="1" t="n">
        <v>4114.68550121464</v>
      </c>
      <c r="F457" s="1" t="n">
        <v>0.642729997634887</v>
      </c>
      <c r="G457" s="1" t="n">
        <f aca="false">(C457-E457)*100/C457</f>
        <v>0.789273784313147</v>
      </c>
      <c r="H457" s="1" t="n">
        <f aca="false">F457/D457</f>
        <v>0.252844216221435</v>
      </c>
      <c r="J457" s="0" t="n">
        <v>4130.57784799052</v>
      </c>
      <c r="K457" s="0" t="n">
        <v>0.468193054199219</v>
      </c>
      <c r="L457" s="1" t="n">
        <f aca="false">(C457-J457)*100/C457</f>
        <v>0.406087447364294</v>
      </c>
      <c r="M457" s="0" t="n">
        <f aca="false">K457/D457</f>
        <v>0.184182948150755</v>
      </c>
      <c r="O457" s="0" t="n">
        <v>4122.03062297684</v>
      </c>
      <c r="P457" s="0" t="n">
        <v>0.201905250549316</v>
      </c>
      <c r="Q457" s="7" t="n">
        <f aca="false">(C457-O457)*100/C457</f>
        <v>0.61217279714032</v>
      </c>
      <c r="R457" s="0" t="n">
        <f aca="false">P457/D457</f>
        <v>0.0794277146142079</v>
      </c>
    </row>
    <row r="458" customFormat="false" ht="16" hidden="false" customHeight="false" outlineLevel="0" collapsed="false">
      <c r="A458" s="0" t="s">
        <v>505</v>
      </c>
      <c r="B458" s="0" t="str">
        <f aca="false">LEFT(A458,1)</f>
        <v>L</v>
      </c>
      <c r="C458" s="1" t="n">
        <v>3621.219</v>
      </c>
      <c r="D458" s="1" t="n">
        <v>6.888</v>
      </c>
      <c r="E458" s="1" t="n">
        <v>3525.68671498739</v>
      </c>
      <c r="F458" s="1" t="n">
        <v>0.829927921295166</v>
      </c>
      <c r="G458" s="1" t="n">
        <f aca="false">(C458-E458)*100/C458</f>
        <v>2.63812503503958</v>
      </c>
      <c r="H458" s="1" t="n">
        <f aca="false">F458/D458</f>
        <v>0.120488954891865</v>
      </c>
      <c r="J458" s="0" t="n">
        <v>3553.77183882902</v>
      </c>
      <c r="K458" s="0" t="n">
        <v>0.43284010887146</v>
      </c>
      <c r="L458" s="1" t="n">
        <f aca="false">(C458-J458)*100/C458</f>
        <v>1.86255405074877</v>
      </c>
      <c r="M458" s="0" t="n">
        <f aca="false">K458/D458</f>
        <v>0.0628397370603165</v>
      </c>
      <c r="O458" s="0" t="n">
        <v>3540.95139521414</v>
      </c>
      <c r="P458" s="0" t="n">
        <v>0.17184591293335</v>
      </c>
      <c r="Q458" s="7" t="n">
        <f aca="false">(C458-O458)*100/C458</f>
        <v>2.21659073328247</v>
      </c>
      <c r="R458" s="0" t="n">
        <f aca="false">P458/D458</f>
        <v>0.0249485936314387</v>
      </c>
    </row>
    <row r="459" customFormat="false" ht="16" hidden="false" customHeight="false" outlineLevel="0" collapsed="false">
      <c r="A459" s="0" t="s">
        <v>506</v>
      </c>
      <c r="B459" s="0" t="str">
        <f aca="false">LEFT(A459,1)</f>
        <v>L</v>
      </c>
      <c r="C459" s="1" t="n">
        <v>2669.858</v>
      </c>
      <c r="D459" s="1" t="n">
        <v>0.472</v>
      </c>
      <c r="E459" s="1" t="n">
        <v>2592.72831527355</v>
      </c>
      <c r="F459" s="1" t="n">
        <v>0.169641017913818</v>
      </c>
      <c r="G459" s="1" t="n">
        <f aca="false">(C459-E459)*100/C459</f>
        <v>2.88890587913103</v>
      </c>
      <c r="H459" s="1" t="n">
        <f aca="false">F459/D459</f>
        <v>0.359408936258089</v>
      </c>
      <c r="J459" s="0" t="n">
        <v>2570.03456911726</v>
      </c>
      <c r="K459" s="0" t="n">
        <v>0.354816913604736</v>
      </c>
      <c r="L459" s="1" t="n">
        <f aca="false">(C459-J459)*100/C459</f>
        <v>3.73890412459146</v>
      </c>
      <c r="M459" s="0" t="n">
        <f aca="false">K459/D459</f>
        <v>0.751730749162577</v>
      </c>
      <c r="O459" s="0" t="n">
        <v>2618.70109550904</v>
      </c>
      <c r="P459" s="0" t="n">
        <v>0.152504205703735</v>
      </c>
      <c r="Q459" s="7" t="n">
        <f aca="false">(C459-O459)*100/C459</f>
        <v>1.91609083670234</v>
      </c>
      <c r="R459" s="0" t="n">
        <f aca="false">P459/D459</f>
        <v>0.323102130728253</v>
      </c>
    </row>
    <row r="460" customFormat="false" ht="16" hidden="false" customHeight="false" outlineLevel="0" collapsed="false">
      <c r="A460" s="0" t="s">
        <v>507</v>
      </c>
      <c r="B460" s="0" t="str">
        <f aca="false">LEFT(A460,1)</f>
        <v>L</v>
      </c>
      <c r="C460" s="1" t="n">
        <v>2623.491</v>
      </c>
      <c r="D460" s="1" t="n">
        <v>0.571</v>
      </c>
      <c r="E460" s="1" t="n">
        <v>2510.50590874286</v>
      </c>
      <c r="F460" s="1" t="n">
        <v>0.190798759460449</v>
      </c>
      <c r="G460" s="1" t="n">
        <f aca="false">(C460-E460)*100/C460</f>
        <v>4.3066696724761</v>
      </c>
      <c r="H460" s="1" t="n">
        <f aca="false">F460/D460</f>
        <v>0.334148440386075</v>
      </c>
      <c r="J460" s="0" t="n">
        <v>2570.46734686779</v>
      </c>
      <c r="K460" s="0" t="n">
        <v>0.368657827377319</v>
      </c>
      <c r="L460" s="1" t="n">
        <f aca="false">(C460-J460)*100/C460</f>
        <v>2.02111054058176</v>
      </c>
      <c r="M460" s="0" t="n">
        <f aca="false">K460/D460</f>
        <v>0.645635424478668</v>
      </c>
      <c r="O460" s="0" t="n">
        <v>2596.92690091784</v>
      </c>
      <c r="P460" s="0" t="n">
        <v>0.194149971008301</v>
      </c>
      <c r="Q460" s="7" t="n">
        <f aca="false">(C460-O460)*100/C460</f>
        <v>1.01254774962659</v>
      </c>
      <c r="R460" s="0" t="n">
        <f aca="false">P460/D460</f>
        <v>0.340017462361297</v>
      </c>
    </row>
    <row r="461" customFormat="false" ht="16" hidden="false" customHeight="false" outlineLevel="0" collapsed="false">
      <c r="A461" s="0" t="s">
        <v>508</v>
      </c>
      <c r="B461" s="0" t="str">
        <f aca="false">LEFT(A461,1)</f>
        <v>L</v>
      </c>
      <c r="C461" s="1" t="n">
        <v>2340.344</v>
      </c>
      <c r="D461" s="1" t="n">
        <v>0.54</v>
      </c>
      <c r="E461" s="1" t="n">
        <v>2308.37585533842</v>
      </c>
      <c r="F461" s="1" t="n">
        <v>0.221029043197631</v>
      </c>
      <c r="G461" s="1" t="n">
        <f aca="false">(C461-E461)*100/C461</f>
        <v>1.36595922059236</v>
      </c>
      <c r="H461" s="1" t="n">
        <f aca="false">F461/D461</f>
        <v>0.409313042958576</v>
      </c>
      <c r="J461" s="0" t="n">
        <v>2230.80205970214</v>
      </c>
      <c r="K461" s="0" t="n">
        <v>0.355715751647949</v>
      </c>
      <c r="L461" s="1" t="n">
        <f aca="false">(C461-J461)*100/C461</f>
        <v>4.68059141296575</v>
      </c>
      <c r="M461" s="0" t="n">
        <f aca="false">K461/D461</f>
        <v>0.658732873422128</v>
      </c>
      <c r="O461" s="0" t="n">
        <v>2339.84049116102</v>
      </c>
      <c r="P461" s="0" t="n">
        <v>0.14281702041626</v>
      </c>
      <c r="Q461" s="7" t="n">
        <f aca="false">(C461-O461)*100/C461</f>
        <v>0.0215143089638646</v>
      </c>
      <c r="R461" s="0" t="n">
        <f aca="false">P461/D461</f>
        <v>0.264475963733814</v>
      </c>
    </row>
    <row r="462" customFormat="false" ht="16" hidden="false" customHeight="false" outlineLevel="0" collapsed="false">
      <c r="A462" s="0" t="s">
        <v>509</v>
      </c>
      <c r="B462" s="0" t="str">
        <f aca="false">LEFT(A462,1)</f>
        <v>L</v>
      </c>
      <c r="C462" s="1" t="n">
        <v>4277.676</v>
      </c>
      <c r="D462" s="1" t="n">
        <v>1.797</v>
      </c>
      <c r="E462" s="1" t="n">
        <v>4207.21307124679</v>
      </c>
      <c r="F462" s="1" t="n">
        <v>0.638480186462402</v>
      </c>
      <c r="G462" s="1" t="n">
        <f aca="false">(C462-E462)*100/C462</f>
        <v>1.64722453858615</v>
      </c>
      <c r="H462" s="1" t="n">
        <f aca="false">F462/D462</f>
        <v>0.355303387013023</v>
      </c>
      <c r="J462" s="0" t="n">
        <v>4210.42929174039</v>
      </c>
      <c r="K462" s="0" t="n">
        <v>0.390420913696289</v>
      </c>
      <c r="L462" s="1" t="n">
        <f aca="false">(C462-J462)*100/C462</f>
        <v>1.57203837456635</v>
      </c>
      <c r="M462" s="0" t="n">
        <f aca="false">K462/D462</f>
        <v>0.21726261196232</v>
      </c>
      <c r="O462" s="0" t="n">
        <v>4210.42929174039</v>
      </c>
      <c r="P462" s="0" t="n">
        <v>0.152362108230591</v>
      </c>
      <c r="Q462" s="7" t="n">
        <f aca="false">(C462-O462)*100/C462</f>
        <v>1.57203837456635</v>
      </c>
      <c r="R462" s="0" t="n">
        <f aca="false">P462/D462</f>
        <v>0.0847869272290433</v>
      </c>
    </row>
    <row r="463" customFormat="false" ht="16" hidden="false" customHeight="false" outlineLevel="0" collapsed="false">
      <c r="A463" s="0" t="s">
        <v>510</v>
      </c>
      <c r="B463" s="0" t="str">
        <f aca="false">LEFT(A463,1)</f>
        <v>L</v>
      </c>
      <c r="C463" s="1" t="n">
        <v>4212.877</v>
      </c>
      <c r="D463" s="1" t="n">
        <v>4.261</v>
      </c>
      <c r="E463" s="1" t="n">
        <v>4118.88561072609</v>
      </c>
      <c r="F463" s="1" t="n">
        <v>0.856658935546875</v>
      </c>
      <c r="G463" s="1" t="n">
        <f aca="false">(C463-E463)*100/C463</f>
        <v>2.23104992796871</v>
      </c>
      <c r="H463" s="1" t="n">
        <f aca="false">F463/D463</f>
        <v>0.201046452838976</v>
      </c>
      <c r="J463" s="0" t="n">
        <v>4119.19735722472</v>
      </c>
      <c r="K463" s="0" t="n">
        <v>0.494277000427246</v>
      </c>
      <c r="L463" s="1" t="n">
        <f aca="false">(C463-J463)*100/C463</f>
        <v>2.22365007986899</v>
      </c>
      <c r="M463" s="0" t="n">
        <f aca="false">K463/D463</f>
        <v>0.116000234786962</v>
      </c>
      <c r="O463" s="0" t="n">
        <v>4075.75711837607</v>
      </c>
      <c r="P463" s="0" t="n">
        <v>0.184099197387695</v>
      </c>
      <c r="Q463" s="7" t="n">
        <f aca="false">(C463-O463)*100/C463</f>
        <v>3.25478008553146</v>
      </c>
      <c r="R463" s="0" t="n">
        <f aca="false">P463/D463</f>
        <v>0.0432056318675652</v>
      </c>
    </row>
    <row r="464" customFormat="false" ht="16" hidden="false" customHeight="false" outlineLevel="0" collapsed="false">
      <c r="A464" s="0" t="s">
        <v>511</v>
      </c>
      <c r="B464" s="0" t="str">
        <f aca="false">LEFT(A464,1)</f>
        <v>L</v>
      </c>
      <c r="C464" s="1" t="n">
        <v>2443.791</v>
      </c>
      <c r="D464" s="1" t="n">
        <v>0.866</v>
      </c>
      <c r="E464" s="1" t="n">
        <v>2394.26645116333</v>
      </c>
      <c r="F464" s="1" t="n">
        <v>0.154469966888427</v>
      </c>
      <c r="G464" s="1" t="n">
        <f aca="false">(C464-E464)*100/C464</f>
        <v>2.02654600318399</v>
      </c>
      <c r="H464" s="1" t="n">
        <f aca="false">F464/D464</f>
        <v>0.178371786245297</v>
      </c>
      <c r="J464" s="0" t="n">
        <v>2397.63241692284</v>
      </c>
      <c r="K464" s="0" t="n">
        <v>0.466385841369629</v>
      </c>
      <c r="L464" s="1" t="n">
        <f aca="false">(C464-J464)*100/C464</f>
        <v>1.88881058474981</v>
      </c>
      <c r="M464" s="0" t="n">
        <f aca="false">K464/D464</f>
        <v>0.538551779872551</v>
      </c>
      <c r="O464" s="0" t="n">
        <v>2406.72007618541</v>
      </c>
      <c r="P464" s="0" t="n">
        <v>0.179347991943359</v>
      </c>
      <c r="Q464" s="7" t="n">
        <f aca="false">(C464-O464)*100/C464</f>
        <v>1.51694329893977</v>
      </c>
      <c r="R464" s="0" t="n">
        <f aca="false">P464/D464</f>
        <v>0.207099297856073</v>
      </c>
    </row>
    <row r="465" customFormat="false" ht="16" hidden="false" customHeight="false" outlineLevel="0" collapsed="false">
      <c r="A465" s="0" t="s">
        <v>512</v>
      </c>
      <c r="B465" s="0" t="str">
        <f aca="false">LEFT(A465,1)</f>
        <v>L</v>
      </c>
      <c r="C465" s="1" t="n">
        <v>2881.388</v>
      </c>
      <c r="D465" s="1" t="n">
        <v>0.691</v>
      </c>
      <c r="E465" s="1" t="n">
        <v>2796.70744101586</v>
      </c>
      <c r="F465" s="1" t="n">
        <v>0.251484870910644</v>
      </c>
      <c r="G465" s="1" t="n">
        <f aca="false">(C465-E465)*100/C465</f>
        <v>2.93888080967021</v>
      </c>
      <c r="H465" s="1" t="n">
        <f aca="false">F465/D465</f>
        <v>0.363943373242611</v>
      </c>
      <c r="J465" s="0" t="n">
        <v>2844.97530720246</v>
      </c>
      <c r="K465" s="0" t="n">
        <v>0.37407112121582</v>
      </c>
      <c r="L465" s="1" t="n">
        <f aca="false">(C465-J465)*100/C465</f>
        <v>1.26372056791876</v>
      </c>
      <c r="M465" s="0" t="n">
        <f aca="false">K465/D465</f>
        <v>0.541347498141563</v>
      </c>
      <c r="O465" s="0" t="n">
        <v>2842.59565799652</v>
      </c>
      <c r="P465" s="0" t="n">
        <v>0.18155312538147</v>
      </c>
      <c r="Q465" s="7" t="n">
        <f aca="false">(C465-O465)*100/C465</f>
        <v>1.34630747415773</v>
      </c>
      <c r="R465" s="0" t="n">
        <f aca="false">P465/D465</f>
        <v>0.262739689408784</v>
      </c>
    </row>
    <row r="466" customFormat="false" ht="16" hidden="false" customHeight="false" outlineLevel="0" collapsed="false">
      <c r="A466" s="0" t="s">
        <v>513</v>
      </c>
      <c r="B466" s="0" t="str">
        <f aca="false">LEFT(A466,1)</f>
        <v>L</v>
      </c>
      <c r="C466" s="1" t="n">
        <v>3083.631</v>
      </c>
      <c r="D466" s="1" t="n">
        <v>0.723</v>
      </c>
      <c r="E466" s="1" t="n">
        <v>3046.97086608486</v>
      </c>
      <c r="F466" s="1" t="n">
        <v>0.312619924545288</v>
      </c>
      <c r="G466" s="1" t="n">
        <f aca="false">(C466-E466)*100/C466</f>
        <v>1.18886254273419</v>
      </c>
      <c r="H466" s="1" t="n">
        <f aca="false">F466/D466</f>
        <v>0.432392703382141</v>
      </c>
      <c r="J466" s="0" t="n">
        <v>3073.46748797992</v>
      </c>
      <c r="K466" s="0" t="n">
        <v>0.397779941558838</v>
      </c>
      <c r="L466" s="1" t="n">
        <f aca="false">(C466-J466)*100/C466</f>
        <v>0.329595597530149</v>
      </c>
      <c r="M466" s="0" t="n">
        <f aca="false">K466/D466</f>
        <v>0.550179725530896</v>
      </c>
      <c r="O466" s="0" t="n">
        <v>3044.73965428714</v>
      </c>
      <c r="P466" s="0" t="n">
        <v>0.183231830596924</v>
      </c>
      <c r="Q466" s="7" t="n">
        <f aca="false">(C466-O466)*100/C466</f>
        <v>1.26121918325688</v>
      </c>
      <c r="R466" s="0" t="n">
        <f aca="false">P466/D466</f>
        <v>0.253432684089798</v>
      </c>
    </row>
    <row r="467" customFormat="false" ht="16" hidden="false" customHeight="false" outlineLevel="0" collapsed="false">
      <c r="A467" s="0" t="s">
        <v>514</v>
      </c>
      <c r="B467" s="0" t="str">
        <f aca="false">LEFT(A467,1)</f>
        <v>L</v>
      </c>
      <c r="C467" s="1" t="n">
        <v>3981.758</v>
      </c>
      <c r="D467" s="1" t="n">
        <v>2.26</v>
      </c>
      <c r="E467" s="1" t="n">
        <v>3967.6514830748</v>
      </c>
      <c r="F467" s="1" t="n">
        <v>0.826030015945434</v>
      </c>
      <c r="G467" s="1" t="n">
        <f aca="false">(C467-E467)*100/C467</f>
        <v>0.354278610734246</v>
      </c>
      <c r="H467" s="1" t="n">
        <f aca="false">F467/D467</f>
        <v>0.365500007055502</v>
      </c>
      <c r="J467" s="0" t="n">
        <v>3981.75821548611</v>
      </c>
      <c r="K467" s="0" t="n">
        <v>0.437414169311523</v>
      </c>
      <c r="L467" s="1" t="n">
        <f aca="false">(C467-J467)*100/C467</f>
        <v>-5.41183334618936E-006</v>
      </c>
      <c r="M467" s="0" t="n">
        <f aca="false">K467/D467</f>
        <v>0.193546092615718</v>
      </c>
      <c r="O467" s="0" t="n">
        <v>3962.44449113515</v>
      </c>
      <c r="P467" s="0" t="n">
        <v>0.16549825668335</v>
      </c>
      <c r="Q467" s="7" t="n">
        <f aca="false">(C467-O467)*100/C467</f>
        <v>0.485049791193935</v>
      </c>
      <c r="R467" s="0" t="n">
        <f aca="false">P467/D467</f>
        <v>0.0732293171165264</v>
      </c>
    </row>
    <row r="468" customFormat="false" ht="16" hidden="false" customHeight="false" outlineLevel="0" collapsed="false">
      <c r="A468" s="0" t="s">
        <v>515</v>
      </c>
      <c r="B468" s="0" t="str">
        <f aca="false">LEFT(A468,1)</f>
        <v>L</v>
      </c>
      <c r="C468" s="1" t="n">
        <v>4160.397</v>
      </c>
      <c r="D468" s="1" t="n">
        <v>1.798</v>
      </c>
      <c r="E468" s="1" t="n">
        <v>4096.59990614533</v>
      </c>
      <c r="F468" s="1" t="n">
        <v>0.531385660171508</v>
      </c>
      <c r="G468" s="1" t="n">
        <f aca="false">(C468-E468)*100/C468</f>
        <v>1.53343764680797</v>
      </c>
      <c r="H468" s="1" t="n">
        <f aca="false">F468/D468</f>
        <v>0.295542636357902</v>
      </c>
      <c r="J468" s="0" t="n">
        <v>4160.39716447146</v>
      </c>
      <c r="K468" s="0" t="n">
        <v>0.484473943710327</v>
      </c>
      <c r="L468" s="1" t="n">
        <f aca="false">(C468-J468)*100/C468</f>
        <v>-3.95326355747358E-006</v>
      </c>
      <c r="M468" s="0" t="n">
        <f aca="false">K468/D468</f>
        <v>0.2694515815964</v>
      </c>
      <c r="O468" s="0" t="n">
        <v>4106.50694338317</v>
      </c>
      <c r="P468" s="0" t="n">
        <v>0.192811965942383</v>
      </c>
      <c r="Q468" s="7" t="n">
        <f aca="false">(C468-O468)*100/C468</f>
        <v>1.29531043832662</v>
      </c>
      <c r="R468" s="0" t="n">
        <f aca="false">P468/D468</f>
        <v>0.107236910980191</v>
      </c>
    </row>
    <row r="469" customFormat="false" ht="16" hidden="false" customHeight="false" outlineLevel="0" collapsed="false">
      <c r="A469" s="0" t="s">
        <v>516</v>
      </c>
      <c r="B469" s="0" t="str">
        <f aca="false">LEFT(A469,1)</f>
        <v>L</v>
      </c>
      <c r="C469" s="1" t="n">
        <v>3984.139</v>
      </c>
      <c r="D469" s="1" t="n">
        <v>1.433</v>
      </c>
      <c r="E469" s="1" t="n">
        <v>3944.7764109174</v>
      </c>
      <c r="F469" s="1" t="n">
        <v>0.808032989501953</v>
      </c>
      <c r="G469" s="1" t="n">
        <f aca="false">(C469-E469)*100/C469</f>
        <v>0.987982323975146</v>
      </c>
      <c r="H469" s="1" t="n">
        <f aca="false">F469/D469</f>
        <v>0.563875079903666</v>
      </c>
      <c r="J469" s="0" t="n">
        <v>3896.00534006313</v>
      </c>
      <c r="K469" s="0" t="n">
        <v>0.378299951553345</v>
      </c>
      <c r="L469" s="1" t="n">
        <f aca="false">(C469-J469)*100/C469</f>
        <v>2.21211307981137</v>
      </c>
      <c r="M469" s="0" t="n">
        <f aca="false">K469/D469</f>
        <v>0.263991592151671</v>
      </c>
      <c r="O469" s="0" t="n">
        <v>3809.72047141106</v>
      </c>
      <c r="P469" s="0" t="n">
        <v>0.187803983688355</v>
      </c>
      <c r="Q469" s="7" t="n">
        <f aca="false">(C469-O469)*100/C469</f>
        <v>4.37782237489563</v>
      </c>
      <c r="R469" s="0" t="n">
        <f aca="false">P469/D469</f>
        <v>0.131056513390338</v>
      </c>
    </row>
    <row r="470" customFormat="false" ht="16" hidden="false" customHeight="false" outlineLevel="0" collapsed="false">
      <c r="A470" s="0" t="s">
        <v>517</v>
      </c>
      <c r="B470" s="0" t="str">
        <f aca="false">LEFT(A470,1)</f>
        <v>L</v>
      </c>
      <c r="C470" s="1" t="n">
        <v>3782.333</v>
      </c>
      <c r="D470" s="1" t="n">
        <v>5.797</v>
      </c>
      <c r="E470" s="1" t="n">
        <v>3700.40160216393</v>
      </c>
      <c r="F470" s="1" t="n">
        <v>0.860445976257324</v>
      </c>
      <c r="G470" s="1" t="n">
        <f aca="false">(C470-E470)*100/C470</f>
        <v>2.16616035225006</v>
      </c>
      <c r="H470" s="1" t="n">
        <f aca="false">F470/D470</f>
        <v>0.148429528421136</v>
      </c>
      <c r="J470" s="0" t="n">
        <v>3669.23951562925</v>
      </c>
      <c r="K470" s="0" t="n">
        <v>0.417029142379761</v>
      </c>
      <c r="L470" s="1" t="n">
        <f aca="false">(C470-J470)*100/C470</f>
        <v>2.99004567738346</v>
      </c>
      <c r="M470" s="0" t="n">
        <f aca="false">K470/D470</f>
        <v>0.0719387859892635</v>
      </c>
      <c r="O470" s="0" t="n">
        <v>3580.56332126409</v>
      </c>
      <c r="P470" s="0" t="n">
        <v>0.148339986801147</v>
      </c>
      <c r="Q470" s="7" t="n">
        <f aca="false">(C470-O470)*100/C470</f>
        <v>5.33452973960548</v>
      </c>
      <c r="R470" s="0" t="n">
        <f aca="false">P470/D470</f>
        <v>0.0255890955323698</v>
      </c>
    </row>
    <row r="471" customFormat="false" ht="16" hidden="false" customHeight="false" outlineLevel="0" collapsed="false">
      <c r="A471" s="0" t="s">
        <v>518</v>
      </c>
      <c r="B471" s="0" t="str">
        <f aca="false">LEFT(A471,1)</f>
        <v>L</v>
      </c>
      <c r="C471" s="1" t="n">
        <v>3966.489</v>
      </c>
      <c r="D471" s="1" t="n">
        <v>1.851</v>
      </c>
      <c r="E471" s="1" t="n">
        <v>3938.45212615747</v>
      </c>
      <c r="F471" s="1" t="n">
        <v>0.849798202514648</v>
      </c>
      <c r="G471" s="1" t="n">
        <f aca="false">(C471-E471)*100/C471</f>
        <v>0.706843605075672</v>
      </c>
      <c r="H471" s="1" t="n">
        <f aca="false">F471/D471</f>
        <v>0.459102216377443</v>
      </c>
      <c r="J471" s="0" t="n">
        <v>3952.10688958862</v>
      </c>
      <c r="K471" s="0" t="n">
        <v>0.390249967575073</v>
      </c>
      <c r="L471" s="1" t="n">
        <f aca="false">(C471-J471)*100/C471</f>
        <v>0.362590452447444</v>
      </c>
      <c r="M471" s="0" t="n">
        <f aca="false">K471/D471</f>
        <v>0.210831965194529</v>
      </c>
      <c r="O471" s="0" t="n">
        <v>3916.5984471229</v>
      </c>
      <c r="P471" s="0" t="n">
        <v>0.161334037780762</v>
      </c>
      <c r="Q471" s="7" t="n">
        <f aca="false">(C471-O471)*100/C471</f>
        <v>1.25780136733262</v>
      </c>
      <c r="R471" s="0" t="n">
        <f aca="false">P471/D471</f>
        <v>0.0871604742197524</v>
      </c>
    </row>
    <row r="472" customFormat="false" ht="16" hidden="false" customHeight="false" outlineLevel="0" collapsed="false">
      <c r="A472" s="0" t="s">
        <v>519</v>
      </c>
      <c r="B472" s="0" t="str">
        <f aca="false">LEFT(A472,1)</f>
        <v>L</v>
      </c>
      <c r="C472" s="1" t="n">
        <v>3305.848</v>
      </c>
      <c r="D472" s="1" t="n">
        <v>3.29</v>
      </c>
      <c r="E472" s="1" t="n">
        <v>3231.86212536603</v>
      </c>
      <c r="F472" s="1" t="n">
        <v>0.734872102737426</v>
      </c>
      <c r="G472" s="1" t="n">
        <f aca="false">(C472-E472)*100/C472</f>
        <v>2.23803014034433</v>
      </c>
      <c r="H472" s="1" t="n">
        <f aca="false">F472/D472</f>
        <v>0.223365380771254</v>
      </c>
      <c r="J472" s="0" t="n">
        <v>3239.0813343551</v>
      </c>
      <c r="K472" s="0" t="n">
        <v>0.457882881164551</v>
      </c>
      <c r="L472" s="1" t="n">
        <f aca="false">(C472-J472)*100/C472</f>
        <v>2.019653221954</v>
      </c>
      <c r="M472" s="0" t="n">
        <f aca="false">K472/D472</f>
        <v>0.139174128013541</v>
      </c>
      <c r="O472" s="0" t="n">
        <v>3203.38323789538</v>
      </c>
      <c r="P472" s="0" t="n">
        <v>0.178515911102295</v>
      </c>
      <c r="Q472" s="7" t="n">
        <f aca="false">(C472-O472)*100/C472</f>
        <v>3.09950010117295</v>
      </c>
      <c r="R472" s="0" t="n">
        <f aca="false">P472/D472</f>
        <v>0.0542601553502416</v>
      </c>
    </row>
    <row r="473" customFormat="false" ht="16" hidden="false" customHeight="false" outlineLevel="0" collapsed="false">
      <c r="A473" s="0" t="s">
        <v>520</v>
      </c>
      <c r="B473" s="0" t="str">
        <f aca="false">LEFT(A473,1)</f>
        <v>L</v>
      </c>
      <c r="C473" s="1" t="n">
        <v>2738.709</v>
      </c>
      <c r="D473" s="1" t="n">
        <v>0.203</v>
      </c>
      <c r="E473" s="1" t="n">
        <v>2736.83705843394</v>
      </c>
      <c r="F473" s="1" t="n">
        <v>0.176199913024902</v>
      </c>
      <c r="G473" s="1" t="n">
        <f aca="false">(C473-E473)*100/C473</f>
        <v>0.0683512401668024</v>
      </c>
      <c r="H473" s="1" t="n">
        <f aca="false">F473/D473</f>
        <v>0.867979867117744</v>
      </c>
      <c r="J473" s="0" t="n">
        <v>2697.23117347298</v>
      </c>
      <c r="K473" s="0" t="n">
        <v>0.361640930175781</v>
      </c>
      <c r="L473" s="1" t="n">
        <f aca="false">(C473-J473)*100/C473</f>
        <v>1.51450287442071</v>
      </c>
      <c r="M473" s="0" t="n">
        <f aca="false">K473/D473</f>
        <v>1.78148241465902</v>
      </c>
      <c r="O473" s="0" t="n">
        <v>2738.70881736756</v>
      </c>
      <c r="P473" s="0" t="n">
        <v>0.148145198822022</v>
      </c>
      <c r="Q473" s="7" t="n">
        <f aca="false">(C473-O473)*100/C473</f>
        <v>6.66855959942623E-006</v>
      </c>
      <c r="R473" s="0" t="n">
        <f aca="false">P473/D473</f>
        <v>0.729779304541978</v>
      </c>
    </row>
    <row r="474" customFormat="false" ht="16" hidden="false" customHeight="false" outlineLevel="0" collapsed="false">
      <c r="A474" s="0" t="s">
        <v>521</v>
      </c>
      <c r="B474" s="0" t="str">
        <f aca="false">LEFT(A474,1)</f>
        <v>L</v>
      </c>
      <c r="C474" s="1" t="n">
        <v>2287.949</v>
      </c>
      <c r="D474" s="1" t="n">
        <v>0.416</v>
      </c>
      <c r="E474" s="1" t="n">
        <v>2207.66524989837</v>
      </c>
      <c r="F474" s="1" t="n">
        <v>0.155235052108764</v>
      </c>
      <c r="G474" s="1" t="n">
        <f aca="false">(C474-E474)*100/C474</f>
        <v>3.50898337776018</v>
      </c>
      <c r="H474" s="1" t="n">
        <f aca="false">F474/D474</f>
        <v>0.37316118295376</v>
      </c>
      <c r="J474" s="0" t="n">
        <v>-1</v>
      </c>
      <c r="K474" s="0" t="n">
        <v>0.349910020828247</v>
      </c>
      <c r="L474" s="1" t="n">
        <f aca="false">(C474-J474)*100/C474</f>
        <v>100.04370726795</v>
      </c>
      <c r="M474" s="0" t="n">
        <f aca="false">K474/D474</f>
        <v>0.841129857760209</v>
      </c>
      <c r="O474" s="0" t="n">
        <v>2255.0181329528</v>
      </c>
      <c r="P474" s="0" t="n">
        <v>0.163833856582642</v>
      </c>
      <c r="Q474" s="7" t="n">
        <f aca="false">(C474-O474)*100/C474</f>
        <v>1.43931822987331</v>
      </c>
      <c r="R474" s="0" t="n">
        <f aca="false">P474/D474</f>
        <v>0.393831386015965</v>
      </c>
    </row>
    <row r="475" customFormat="false" ht="16" hidden="false" customHeight="false" outlineLevel="0" collapsed="false">
      <c r="A475" s="0" t="s">
        <v>522</v>
      </c>
      <c r="B475" s="0" t="str">
        <f aca="false">LEFT(A475,1)</f>
        <v>L</v>
      </c>
      <c r="C475" s="1" t="n">
        <v>2961.221</v>
      </c>
      <c r="D475" s="1" t="n">
        <v>0.602</v>
      </c>
      <c r="E475" s="1" t="n">
        <v>2907.66232547988</v>
      </c>
      <c r="F475" s="1" t="n">
        <v>0.228394031524658</v>
      </c>
      <c r="G475" s="1" t="n">
        <f aca="false">(C475-E475)*100/C475</f>
        <v>1.80866860393466</v>
      </c>
      <c r="H475" s="1" t="n">
        <f aca="false">F475/D475</f>
        <v>0.379392078944615</v>
      </c>
      <c r="J475" s="0" t="n">
        <v>2957.11527238198</v>
      </c>
      <c r="K475" s="0" t="n">
        <v>0.480422735214233</v>
      </c>
      <c r="L475" s="1" t="n">
        <f aca="false">(C475-J475)*100/C475</f>
        <v>0.138649821071043</v>
      </c>
      <c r="M475" s="0" t="n">
        <f aca="false">K475/D475</f>
        <v>0.798044410654873</v>
      </c>
      <c r="O475" s="0" t="n">
        <v>2943.07141257066</v>
      </c>
      <c r="P475" s="0" t="n">
        <v>0.19071102142334</v>
      </c>
      <c r="Q475" s="7" t="n">
        <f aca="false">(C475-O475)*100/C475</f>
        <v>0.612908912551139</v>
      </c>
      <c r="R475" s="0" t="n">
        <f aca="false">P475/D475</f>
        <v>0.316795716650066</v>
      </c>
    </row>
    <row r="476" customFormat="false" ht="16" hidden="false" customHeight="false" outlineLevel="0" collapsed="false">
      <c r="A476" s="0" t="s">
        <v>523</v>
      </c>
      <c r="B476" s="0" t="str">
        <f aca="false">LEFT(A476,1)</f>
        <v>L</v>
      </c>
      <c r="C476" s="1" t="n">
        <v>3326.237</v>
      </c>
      <c r="D476" s="1" t="n">
        <v>0.662</v>
      </c>
      <c r="E476" s="1" t="n">
        <v>3218.05906957336</v>
      </c>
      <c r="F476" s="1" t="n">
        <v>0.363020658493042</v>
      </c>
      <c r="G476" s="1" t="n">
        <f aca="false">(C476-E476)*100/C476</f>
        <v>3.25226165263149</v>
      </c>
      <c r="H476" s="1" t="n">
        <f aca="false">F476/D476</f>
        <v>0.548369574762903</v>
      </c>
      <c r="J476" s="0" t="n">
        <v>3233.81913291947</v>
      </c>
      <c r="K476" s="0" t="n">
        <v>0.47562313079834</v>
      </c>
      <c r="L476" s="1" t="n">
        <f aca="false">(C476-J476)*100/C476</f>
        <v>2.77845105687102</v>
      </c>
      <c r="M476" s="0" t="n">
        <f aca="false">K476/D476</f>
        <v>0.718463943804139</v>
      </c>
      <c r="O476" s="0" t="n">
        <v>3213.8450177482</v>
      </c>
      <c r="P476" s="0" t="n">
        <v>0.207139730453491</v>
      </c>
      <c r="Q476" s="7" t="n">
        <f aca="false">(C476-O476)*100/C476</f>
        <v>3.37895292042624</v>
      </c>
      <c r="R476" s="0" t="n">
        <f aca="false">P476/D476</f>
        <v>0.312899894944851</v>
      </c>
    </row>
    <row r="477" customFormat="false" ht="16" hidden="false" customHeight="false" outlineLevel="0" collapsed="false">
      <c r="A477" s="0" t="s">
        <v>524</v>
      </c>
      <c r="B477" s="0" t="str">
        <f aca="false">LEFT(A477,1)</f>
        <v>L</v>
      </c>
      <c r="C477" s="1" t="n">
        <v>3916.422</v>
      </c>
      <c r="D477" s="1" t="n">
        <v>1.301</v>
      </c>
      <c r="E477" s="1" t="n">
        <v>3846.61264702231</v>
      </c>
      <c r="F477" s="1" t="n">
        <v>0.762905836105346</v>
      </c>
      <c r="G477" s="1" t="n">
        <f aca="false">(C477-E477)*100/C477</f>
        <v>1.7824778069802</v>
      </c>
      <c r="H477" s="1" t="n">
        <f aca="false">F477/D477</f>
        <v>0.586399566568291</v>
      </c>
      <c r="J477" s="0" t="n">
        <v>3909.58565241767</v>
      </c>
      <c r="K477" s="0" t="n">
        <v>0.425245046615601</v>
      </c>
      <c r="L477" s="1" t="n">
        <f aca="false">(C477-J477)*100/C477</f>
        <v>0.174555948831132</v>
      </c>
      <c r="M477" s="0" t="n">
        <f aca="false">K477/D477</f>
        <v>0.326860143440123</v>
      </c>
      <c r="O477" s="0" t="n">
        <v>3810.45709697488</v>
      </c>
      <c r="P477" s="0" t="n">
        <v>0.228857040405273</v>
      </c>
      <c r="Q477" s="7" t="n">
        <f aca="false">(C477-O477)*100/C477</f>
        <v>2.70565590289106</v>
      </c>
      <c r="R477" s="0" t="n">
        <f aca="false">P477/D477</f>
        <v>0.175908562955629</v>
      </c>
    </row>
    <row r="478" customFormat="false" ht="16" hidden="false" customHeight="false" outlineLevel="0" collapsed="false">
      <c r="A478" s="0" t="s">
        <v>525</v>
      </c>
      <c r="B478" s="0" t="str">
        <f aca="false">LEFT(A478,1)</f>
        <v>L</v>
      </c>
      <c r="C478" s="1" t="n">
        <v>4044.417</v>
      </c>
      <c r="D478" s="1" t="n">
        <v>0.987</v>
      </c>
      <c r="E478" s="1" t="n">
        <v>3982.12205147468</v>
      </c>
      <c r="F478" s="1" t="n">
        <v>0.82556128501892</v>
      </c>
      <c r="G478" s="1" t="n">
        <f aca="false">(C478-E478)*100/C478</f>
        <v>1.54027016811866</v>
      </c>
      <c r="H478" s="1" t="n">
        <f aca="false">F478/D478</f>
        <v>0.836434939228896</v>
      </c>
      <c r="J478" s="0" t="n">
        <v>3958.72579078777</v>
      </c>
      <c r="K478" s="0" t="n">
        <v>0.432827949523926</v>
      </c>
      <c r="L478" s="1" t="n">
        <f aca="false">(C478-J478)*100/C478</f>
        <v>2.11875306656632</v>
      </c>
      <c r="M478" s="0" t="n">
        <f aca="false">K478/D478</f>
        <v>0.438528824239033</v>
      </c>
      <c r="O478" s="0" t="n">
        <v>3882.94146183895</v>
      </c>
      <c r="P478" s="0" t="n">
        <v>0.188532114028931</v>
      </c>
      <c r="Q478" s="7" t="n">
        <f aca="false">(C478-O478)*100/C478</f>
        <v>3.99255413477519</v>
      </c>
      <c r="R478" s="0" t="n">
        <f aca="false">P478/D478</f>
        <v>0.191015313099221</v>
      </c>
    </row>
    <row r="479" customFormat="false" ht="16" hidden="false" customHeight="false" outlineLevel="0" collapsed="false">
      <c r="A479" s="0" t="s">
        <v>526</v>
      </c>
      <c r="B479" s="0" t="str">
        <f aca="false">LEFT(A479,1)</f>
        <v>L</v>
      </c>
      <c r="C479" s="1" t="n">
        <v>2911.949</v>
      </c>
      <c r="D479" s="1" t="n">
        <v>0.306</v>
      </c>
      <c r="E479" s="1" t="n">
        <v>2805.8080180565</v>
      </c>
      <c r="F479" s="1" t="n">
        <v>0.199163913726806</v>
      </c>
      <c r="G479" s="1" t="n">
        <f aca="false">(C479-E479)*100/C479</f>
        <v>3.64501514083867</v>
      </c>
      <c r="H479" s="1" t="n">
        <f aca="false">F479/D479</f>
        <v>0.650862463159497</v>
      </c>
      <c r="J479" s="0" t="n">
        <v>2898.46364705173</v>
      </c>
      <c r="K479" s="0" t="n">
        <v>0.377310991287231</v>
      </c>
      <c r="L479" s="1" t="n">
        <f aca="false">(C479-J479)*100/C479</f>
        <v>0.463104022366846</v>
      </c>
      <c r="M479" s="0" t="n">
        <f aca="false">K479/D479</f>
        <v>1.23304245518703</v>
      </c>
      <c r="O479" s="0" t="n">
        <v>2908.9098388274</v>
      </c>
      <c r="P479" s="0" t="n">
        <v>0.169032096862793</v>
      </c>
      <c r="Q479" s="7" t="n">
        <f aca="false">(C479-O479)*100/C479</f>
        <v>0.104368626394351</v>
      </c>
      <c r="R479" s="0" t="n">
        <f aca="false">P479/D479</f>
        <v>0.55239247340782</v>
      </c>
    </row>
    <row r="480" customFormat="false" ht="16" hidden="false" customHeight="false" outlineLevel="0" collapsed="false">
      <c r="A480" s="0" t="s">
        <v>527</v>
      </c>
      <c r="B480" s="0" t="str">
        <f aca="false">LEFT(A480,1)</f>
        <v>L</v>
      </c>
      <c r="C480" s="1" t="n">
        <v>3807.985</v>
      </c>
      <c r="D480" s="1" t="n">
        <v>4.503</v>
      </c>
      <c r="E480" s="1" t="n">
        <v>3730.46157537275</v>
      </c>
      <c r="F480" s="1" t="n">
        <v>0.534694194793701</v>
      </c>
      <c r="G480" s="1" t="n">
        <f aca="false">(C480-E480)*100/C480</f>
        <v>2.03581223737095</v>
      </c>
      <c r="H480" s="1" t="n">
        <f aca="false">F480/D480</f>
        <v>0.118741770995714</v>
      </c>
      <c r="J480" s="0" t="n">
        <v>3797.78425541388</v>
      </c>
      <c r="K480" s="0" t="n">
        <v>0.515295028686523</v>
      </c>
      <c r="L480" s="1" t="n">
        <f aca="false">(C480-J480)*100/C480</f>
        <v>0.267877751254904</v>
      </c>
      <c r="M480" s="0" t="n">
        <f aca="false">K480/D480</f>
        <v>0.114433717229963</v>
      </c>
      <c r="O480" s="0" t="n">
        <v>3775.22117454631</v>
      </c>
      <c r="P480" s="0" t="n">
        <v>0.173460006713867</v>
      </c>
      <c r="Q480" s="7" t="n">
        <f aca="false">(C480-O480)*100/C480</f>
        <v>0.860397965162285</v>
      </c>
      <c r="R480" s="0" t="n">
        <f aca="false">P480/D480</f>
        <v>0.0385209875003036</v>
      </c>
    </row>
    <row r="481" customFormat="false" ht="16" hidden="false" customHeight="false" outlineLevel="0" collapsed="false">
      <c r="A481" s="0" t="s">
        <v>528</v>
      </c>
      <c r="B481" s="0" t="str">
        <f aca="false">LEFT(A481,1)</f>
        <v>L</v>
      </c>
      <c r="C481" s="1" t="n">
        <v>2875.808</v>
      </c>
      <c r="D481" s="1" t="n">
        <v>0.464</v>
      </c>
      <c r="E481" s="1" t="n">
        <v>2837.92179300135</v>
      </c>
      <c r="F481" s="1" t="n">
        <v>0.170866250991821</v>
      </c>
      <c r="G481" s="1" t="n">
        <f aca="false">(C481-E481)*100/C481</f>
        <v>1.31741086326521</v>
      </c>
      <c r="H481" s="1" t="n">
        <f aca="false">F481/D481</f>
        <v>0.368246230585821</v>
      </c>
      <c r="J481" s="0" t="n">
        <v>2837.92179300135</v>
      </c>
      <c r="K481" s="0" t="n">
        <v>0.378345966339111</v>
      </c>
      <c r="L481" s="1" t="n">
        <f aca="false">(C481-J481)*100/C481</f>
        <v>1.31741086326517</v>
      </c>
      <c r="M481" s="0" t="n">
        <f aca="false">K481/D481</f>
        <v>0.815400789523947</v>
      </c>
      <c r="O481" s="0" t="n">
        <v>2842.60432910047</v>
      </c>
      <c r="P481" s="0" t="n">
        <v>0.23296308517456</v>
      </c>
      <c r="Q481" s="7" t="n">
        <f aca="false">(C481-O481)*100/C481</f>
        <v>1.15458580334737</v>
      </c>
      <c r="R481" s="0" t="n">
        <f aca="false">P481/D481</f>
        <v>0.502075614600346</v>
      </c>
    </row>
    <row r="482" customFormat="false" ht="16" hidden="false" customHeight="false" outlineLevel="0" collapsed="false">
      <c r="A482" s="0" t="s">
        <v>529</v>
      </c>
      <c r="B482" s="0" t="str">
        <f aca="false">LEFT(A482,1)</f>
        <v>L</v>
      </c>
      <c r="C482" s="1" t="n">
        <v>2141.524</v>
      </c>
      <c r="D482" s="1" t="n">
        <v>0.294</v>
      </c>
      <c r="E482" s="1" t="n">
        <v>2045.44888138176</v>
      </c>
      <c r="F482" s="1" t="n">
        <v>0.178703069686889</v>
      </c>
      <c r="G482" s="1" t="n">
        <f aca="false">(C482-E482)*100/C482</f>
        <v>4.48629661018228</v>
      </c>
      <c r="H482" s="1" t="n">
        <f aca="false">F482/D482</f>
        <v>0.607833570363568</v>
      </c>
      <c r="J482" s="0" t="n">
        <v>-1</v>
      </c>
      <c r="K482" s="0" t="n">
        <v>0.34529185295105</v>
      </c>
      <c r="L482" s="1" t="n">
        <f aca="false">(C482-J482)*100/C482</f>
        <v>100.046695717629</v>
      </c>
      <c r="M482" s="0" t="n">
        <f aca="false">K482/D482</f>
        <v>1.17446208486752</v>
      </c>
      <c r="O482" s="0" t="n">
        <v>2102.91188104937</v>
      </c>
      <c r="P482" s="0" t="n">
        <v>0.142507791519165</v>
      </c>
      <c r="Q482" s="7" t="n">
        <f aca="false">(C482-O482)*100/C482</f>
        <v>1.8030206035809</v>
      </c>
      <c r="R482" s="0" t="n">
        <f aca="false">P482/D482</f>
        <v>0.484720379316888</v>
      </c>
    </row>
    <row r="483" customFormat="false" ht="16" hidden="false" customHeight="false" outlineLevel="0" collapsed="false">
      <c r="A483" s="0" t="s">
        <v>530</v>
      </c>
      <c r="B483" s="0" t="str">
        <f aca="false">LEFT(A483,1)</f>
        <v>L</v>
      </c>
      <c r="C483" s="1" t="n">
        <v>2868.51</v>
      </c>
      <c r="D483" s="1" t="n">
        <v>0.569</v>
      </c>
      <c r="E483" s="1" t="n">
        <v>2834.86950557888</v>
      </c>
      <c r="F483" s="1" t="n">
        <v>0.217504024505615</v>
      </c>
      <c r="G483" s="1" t="n">
        <f aca="false">(C483-E483)*100/C483</f>
        <v>1.17275151284536</v>
      </c>
      <c r="H483" s="1" t="n">
        <f aca="false">F483/D483</f>
        <v>0.382256633577531</v>
      </c>
      <c r="J483" s="0" t="n">
        <v>2813.33448891405</v>
      </c>
      <c r="K483" s="0" t="n">
        <v>0.378328800201416</v>
      </c>
      <c r="L483" s="1" t="n">
        <f aca="false">(C483-J483)*100/C483</f>
        <v>1.92349028192153</v>
      </c>
      <c r="M483" s="0" t="n">
        <f aca="false">K483/D483</f>
        <v>0.664901230582454</v>
      </c>
      <c r="O483" s="0" t="n">
        <v>2827.09953212031</v>
      </c>
      <c r="P483" s="0" t="n">
        <v>0.179713010787964</v>
      </c>
      <c r="Q483" s="7" t="n">
        <f aca="false">(C483-O483)*100/C483</f>
        <v>1.44362292199389</v>
      </c>
      <c r="R483" s="0" t="n">
        <f aca="false">P483/D483</f>
        <v>0.315840089258285</v>
      </c>
    </row>
    <row r="484" customFormat="false" ht="16" hidden="false" customHeight="false" outlineLevel="0" collapsed="false">
      <c r="A484" s="0" t="s">
        <v>531</v>
      </c>
      <c r="B484" s="0" t="str">
        <f aca="false">LEFT(A484,1)</f>
        <v>L</v>
      </c>
      <c r="C484" s="1" t="n">
        <v>3896.418</v>
      </c>
      <c r="D484" s="1" t="n">
        <v>1.494</v>
      </c>
      <c r="E484" s="1" t="n">
        <v>3726.66525519295</v>
      </c>
      <c r="F484" s="1" t="n">
        <v>0.810502052307128</v>
      </c>
      <c r="G484" s="1" t="n">
        <f aca="false">(C484-E484)*100/C484</f>
        <v>4.35663588472926</v>
      </c>
      <c r="H484" s="1" t="n">
        <f aca="false">F484/D484</f>
        <v>0.542504720419764</v>
      </c>
      <c r="J484" s="0" t="n">
        <v>3777.10705294617</v>
      </c>
      <c r="K484" s="0" t="n">
        <v>0.440402269363403</v>
      </c>
      <c r="L484" s="1" t="n">
        <f aca="false">(C484-J484)*100/C484</f>
        <v>3.06206744383755</v>
      </c>
      <c r="M484" s="0" t="n">
        <f aca="false">K484/D484</f>
        <v>0.294780635450739</v>
      </c>
      <c r="O484" s="0" t="n">
        <v>3681.62043597595</v>
      </c>
      <c r="P484" s="0" t="n">
        <v>0.174767017364502</v>
      </c>
      <c r="Q484" s="7" t="n">
        <f aca="false">(C484-O484)*100/C484</f>
        <v>5.51269304330418</v>
      </c>
      <c r="R484" s="0" t="n">
        <f aca="false">P484/D484</f>
        <v>0.116979261957498</v>
      </c>
    </row>
    <row r="485" customFormat="false" ht="16" hidden="false" customHeight="false" outlineLevel="0" collapsed="false">
      <c r="A485" s="0" t="s">
        <v>532</v>
      </c>
      <c r="B485" s="0" t="str">
        <f aca="false">LEFT(A485,1)</f>
        <v>L</v>
      </c>
      <c r="C485" s="1" t="n">
        <v>2856.39</v>
      </c>
      <c r="D485" s="1" t="n">
        <v>0.439</v>
      </c>
      <c r="E485" s="1" t="n">
        <v>2800.07644663776</v>
      </c>
      <c r="F485" s="1" t="n">
        <v>0.176771879196167</v>
      </c>
      <c r="G485" s="1" t="n">
        <f aca="false">(C485-E485)*100/C485</f>
        <v>1.97149385630953</v>
      </c>
      <c r="H485" s="1" t="n">
        <f aca="false">F485/D485</f>
        <v>0.402669428692863</v>
      </c>
      <c r="J485" s="0" t="n">
        <v>2800.07644663776</v>
      </c>
      <c r="K485" s="0" t="n">
        <v>0.364770174026489</v>
      </c>
      <c r="L485" s="1" t="n">
        <f aca="false">(C485-J485)*100/C485</f>
        <v>1.97149385630953</v>
      </c>
      <c r="M485" s="0" t="n">
        <f aca="false">K485/D485</f>
        <v>0.8309115581469</v>
      </c>
      <c r="O485" s="0" t="n">
        <v>2800.07644663776</v>
      </c>
      <c r="P485" s="0" t="n">
        <v>0.170964002609253</v>
      </c>
      <c r="Q485" s="7" t="n">
        <f aca="false">(C485-O485)*100/C485</f>
        <v>1.97149385630953</v>
      </c>
      <c r="R485" s="0" t="n">
        <f aca="false">P485/D485</f>
        <v>0.389439641478936</v>
      </c>
    </row>
    <row r="486" customFormat="false" ht="16" hidden="false" customHeight="false" outlineLevel="0" collapsed="false">
      <c r="A486" s="0" t="s">
        <v>533</v>
      </c>
      <c r="B486" s="0" t="str">
        <f aca="false">LEFT(A486,1)</f>
        <v>L</v>
      </c>
      <c r="C486" s="1" t="n">
        <v>2256.831</v>
      </c>
      <c r="D486" s="1" t="n">
        <v>0.39</v>
      </c>
      <c r="E486" s="1" t="n">
        <v>2203.36407920895</v>
      </c>
      <c r="F486" s="1" t="n">
        <v>0.163519144058227</v>
      </c>
      <c r="G486" s="1" t="n">
        <f aca="false">(C486-E486)*100/C486</f>
        <v>2.36911495770176</v>
      </c>
      <c r="H486" s="1" t="n">
        <f aca="false">F486/D486</f>
        <v>0.419279856559556</v>
      </c>
      <c r="J486" s="0" t="n">
        <v>2168.13169256163</v>
      </c>
      <c r="K486" s="0" t="n">
        <v>0.352286100387573</v>
      </c>
      <c r="L486" s="1" t="n">
        <f aca="false">(C486-J486)*100/C486</f>
        <v>3.93025917485036</v>
      </c>
      <c r="M486" s="0" t="n">
        <f aca="false">K486/D486</f>
        <v>0.90329769330147</v>
      </c>
      <c r="O486" s="0" t="n">
        <v>2234.04299047637</v>
      </c>
      <c r="P486" s="0" t="n">
        <v>0.166417837142944</v>
      </c>
      <c r="Q486" s="7" t="n">
        <f aca="false">(C486-O486)*100/C486</f>
        <v>1.00973486821274</v>
      </c>
      <c r="R486" s="0" t="n">
        <f aca="false">P486/D486</f>
        <v>0.426712402930626</v>
      </c>
    </row>
    <row r="487" customFormat="false" ht="16" hidden="false" customHeight="false" outlineLevel="0" collapsed="false">
      <c r="A487" s="0" t="s">
        <v>534</v>
      </c>
      <c r="B487" s="0" t="str">
        <f aca="false">LEFT(A487,1)</f>
        <v>L</v>
      </c>
      <c r="C487" s="1" t="n">
        <v>4337.792</v>
      </c>
      <c r="D487" s="1" t="n">
        <v>1.461</v>
      </c>
      <c r="E487" s="1" t="n">
        <v>4291.64539289702</v>
      </c>
      <c r="F487" s="1" t="n">
        <v>0.565769910812377</v>
      </c>
      <c r="G487" s="1" t="n">
        <f aca="false">(C487-E487)*100/C487</f>
        <v>1.06382710611712</v>
      </c>
      <c r="H487" s="1" t="n">
        <f aca="false">F487/D487</f>
        <v>0.387248398913331</v>
      </c>
      <c r="J487" s="0" t="n">
        <v>4323.18723665229</v>
      </c>
      <c r="K487" s="0" t="n">
        <v>0.390326023101807</v>
      </c>
      <c r="L487" s="1" t="n">
        <f aca="false">(C487-J487)*100/C487</f>
        <v>0.336686575744256</v>
      </c>
      <c r="M487" s="0" t="n">
        <f aca="false">K487/D487</f>
        <v>0.267163602396856</v>
      </c>
      <c r="O487" s="0" t="n">
        <v>4290.47984152684</v>
      </c>
      <c r="P487" s="0" t="n">
        <v>0.149240732192993</v>
      </c>
      <c r="Q487" s="7" t="n">
        <f aca="false">(C487-O487)*100/C487</f>
        <v>1.09069679858232</v>
      </c>
      <c r="R487" s="0" t="n">
        <f aca="false">P487/D487</f>
        <v>0.102149714026689</v>
      </c>
    </row>
    <row r="488" customFormat="false" ht="16" hidden="false" customHeight="false" outlineLevel="0" collapsed="false">
      <c r="A488" s="0" t="s">
        <v>535</v>
      </c>
      <c r="B488" s="0" t="str">
        <f aca="false">LEFT(A488,1)</f>
        <v>L</v>
      </c>
      <c r="C488" s="1" t="n">
        <v>3612.425</v>
      </c>
      <c r="D488" s="1" t="n">
        <v>2.679</v>
      </c>
      <c r="E488" s="1" t="n">
        <v>3542.3782093068</v>
      </c>
      <c r="F488" s="1" t="n">
        <v>0.673885822296142</v>
      </c>
      <c r="G488" s="1" t="n">
        <f aca="false">(C488-E488)*100/C488</f>
        <v>1.93905176420826</v>
      </c>
      <c r="H488" s="1" t="n">
        <f aca="false">F488/D488</f>
        <v>0.251543793316962</v>
      </c>
      <c r="J488" s="0" t="n">
        <v>3521.04316344295</v>
      </c>
      <c r="K488" s="0" t="n">
        <v>0.442218065261841</v>
      </c>
      <c r="L488" s="1" t="n">
        <f aca="false">(C488-J488)*100/C488</f>
        <v>2.52965353071821</v>
      </c>
      <c r="M488" s="0" t="n">
        <f aca="false">K488/D488</f>
        <v>0.165068333431072</v>
      </c>
      <c r="O488" s="0" t="n">
        <v>3454.43277319144</v>
      </c>
      <c r="P488" s="0" t="n">
        <v>0.182768106460571</v>
      </c>
      <c r="Q488" s="7" t="n">
        <f aca="false">(C488-O488)*100/C488</f>
        <v>4.3735780482241</v>
      </c>
      <c r="R488" s="0" t="n">
        <f aca="false">P488/D488</f>
        <v>0.068222510810217</v>
      </c>
    </row>
    <row r="489" customFormat="false" ht="16" hidden="false" customHeight="false" outlineLevel="0" collapsed="false">
      <c r="A489" s="0" t="s">
        <v>536</v>
      </c>
      <c r="B489" s="0" t="str">
        <f aca="false">LEFT(A489,1)</f>
        <v>L</v>
      </c>
      <c r="C489" s="1" t="n">
        <v>3135.016</v>
      </c>
      <c r="D489" s="1" t="n">
        <v>0.777</v>
      </c>
      <c r="E489" s="1" t="n">
        <v>3092.40800948908</v>
      </c>
      <c r="F489" s="1" t="n">
        <v>0.190811872482299</v>
      </c>
      <c r="G489" s="1" t="n">
        <f aca="false">(C489-E489)*100/C489</f>
        <v>1.35909961897866</v>
      </c>
      <c r="H489" s="1" t="n">
        <f aca="false">F489/D489</f>
        <v>0.245575125459844</v>
      </c>
      <c r="J489" s="0" t="n">
        <v>3085.64904408474</v>
      </c>
      <c r="K489" s="0" t="n">
        <v>0.418254137039185</v>
      </c>
      <c r="L489" s="1" t="n">
        <f aca="false">(C489-J489)*100/C489</f>
        <v>1.5746955012435</v>
      </c>
      <c r="M489" s="0" t="n">
        <f aca="false">K489/D489</f>
        <v>0.538293612663043</v>
      </c>
      <c r="O489" s="0" t="n">
        <v>3122.14909010209</v>
      </c>
      <c r="P489" s="0" t="n">
        <v>0.182466983795166</v>
      </c>
      <c r="Q489" s="7" t="n">
        <f aca="false">(C489-O489)*100/C489</f>
        <v>0.410425653263372</v>
      </c>
      <c r="R489" s="0" t="n">
        <f aca="false">P489/D489</f>
        <v>0.234835242979622</v>
      </c>
    </row>
    <row r="490" customFormat="false" ht="16" hidden="false" customHeight="false" outlineLevel="0" collapsed="false">
      <c r="A490" s="0" t="s">
        <v>537</v>
      </c>
      <c r="B490" s="0" t="str">
        <f aca="false">LEFT(A490,1)</f>
        <v>L</v>
      </c>
      <c r="C490" s="1" t="n">
        <v>3240.062</v>
      </c>
      <c r="D490" s="1" t="n">
        <v>0.311</v>
      </c>
      <c r="E490" s="1" t="n">
        <v>3079.20190433532</v>
      </c>
      <c r="F490" s="1" t="n">
        <v>0.190490961074829</v>
      </c>
      <c r="G490" s="1" t="n">
        <f aca="false">(C490-E490)*100/C490</f>
        <v>4.96472276347428</v>
      </c>
      <c r="H490" s="1" t="n">
        <f aca="false">F490/D490</f>
        <v>0.612511128857971</v>
      </c>
      <c r="J490" s="0" t="n">
        <v>3240.06222957775</v>
      </c>
      <c r="K490" s="0" t="n">
        <v>0.409378051757813</v>
      </c>
      <c r="L490" s="1" t="n">
        <f aca="false">(C490-J490)*100/C490</f>
        <v>-7.08559737704834E-006</v>
      </c>
      <c r="M490" s="0" t="n">
        <f aca="false">K490/D490</f>
        <v>1.31632814070036</v>
      </c>
      <c r="O490" s="0" t="n">
        <v>3184.00613363994</v>
      </c>
      <c r="P490" s="0" t="n">
        <v>0.179673910140991</v>
      </c>
      <c r="Q490" s="7" t="n">
        <f aca="false">(C490-O490)*100/C490</f>
        <v>1.73008622551238</v>
      </c>
      <c r="R490" s="0" t="n">
        <f aca="false">P490/D490</f>
        <v>0.577729614601258</v>
      </c>
    </row>
    <row r="491" customFormat="false" ht="16" hidden="false" customHeight="false" outlineLevel="0" collapsed="false">
      <c r="A491" s="0" t="s">
        <v>538</v>
      </c>
      <c r="B491" s="0" t="str">
        <f aca="false">LEFT(A491,1)</f>
        <v>L</v>
      </c>
      <c r="C491" s="1" t="n">
        <v>2884.723</v>
      </c>
      <c r="D491" s="1" t="n">
        <v>0.417</v>
      </c>
      <c r="E491" s="1" t="n">
        <v>2750.81208277404</v>
      </c>
      <c r="F491" s="1" t="n">
        <v>0.15447187423706</v>
      </c>
      <c r="G491" s="1" t="n">
        <f aca="false">(C491-E491)*100/C491</f>
        <v>4.64207195026906</v>
      </c>
      <c r="H491" s="1" t="n">
        <f aca="false">F491/D491</f>
        <v>0.370436149249544</v>
      </c>
      <c r="J491" s="0" t="n">
        <v>2822.44390376726</v>
      </c>
      <c r="K491" s="0" t="n">
        <v>0.399246215820312</v>
      </c>
      <c r="L491" s="1" t="n">
        <f aca="false">(C491-J491)*100/C491</f>
        <v>2.15892812698974</v>
      </c>
      <c r="M491" s="0" t="n">
        <f aca="false">K491/D491</f>
        <v>0.957424977986361</v>
      </c>
      <c r="O491" s="0" t="n">
        <v>2812.88404097598</v>
      </c>
      <c r="P491" s="0" t="n">
        <v>0.160084962844849</v>
      </c>
      <c r="Q491" s="7" t="n">
        <f aca="false">(C491-O491)*100/C491</f>
        <v>2.49032434046607</v>
      </c>
      <c r="R491" s="0" t="n">
        <f aca="false">P491/D491</f>
        <v>0.383896793392922</v>
      </c>
    </row>
    <row r="492" customFormat="false" ht="16" hidden="false" customHeight="false" outlineLevel="0" collapsed="false">
      <c r="A492" s="0" t="s">
        <v>539</v>
      </c>
      <c r="B492" s="0" t="str">
        <f aca="false">LEFT(A492,1)</f>
        <v>L</v>
      </c>
      <c r="C492" s="1" t="n">
        <v>2734.406</v>
      </c>
      <c r="D492" s="1" t="n">
        <v>0.182</v>
      </c>
      <c r="E492" s="1" t="n">
        <v>2734.40580415596</v>
      </c>
      <c r="F492" s="1" t="n">
        <v>0.186983346939086</v>
      </c>
      <c r="G492" s="1" t="n">
        <f aca="false">(C492-E492)*100/C492</f>
        <v>7.16221511393827E-006</v>
      </c>
      <c r="H492" s="1" t="n">
        <f aca="false">F492/D492</f>
        <v>1.02738102713784</v>
      </c>
      <c r="J492" s="0" t="n">
        <v>2714.09048811163</v>
      </c>
      <c r="K492" s="0" t="n">
        <v>0.36545467376709</v>
      </c>
      <c r="L492" s="1" t="n">
        <f aca="false">(C492-J492)*100/C492</f>
        <v>0.742958868886768</v>
      </c>
      <c r="M492" s="0" t="n">
        <f aca="false">K492/D492</f>
        <v>2.00799271300599</v>
      </c>
      <c r="O492" s="0" t="n">
        <v>2734.40580415597</v>
      </c>
      <c r="P492" s="0" t="n">
        <v>0.149404048919678</v>
      </c>
      <c r="Q492" s="7" t="n">
        <f aca="false">(C492-O492)*100/C492</f>
        <v>7.16221483121855E-006</v>
      </c>
      <c r="R492" s="0" t="n">
        <f aca="false">P492/D492</f>
        <v>0.820901367690537</v>
      </c>
    </row>
    <row r="493" customFormat="false" ht="16" hidden="false" customHeight="false" outlineLevel="0" collapsed="false">
      <c r="A493" s="0" t="s">
        <v>540</v>
      </c>
      <c r="B493" s="0" t="str">
        <f aca="false">LEFT(A493,1)</f>
        <v>L</v>
      </c>
      <c r="C493" s="1" t="n">
        <v>3992.46</v>
      </c>
      <c r="D493" s="1" t="n">
        <v>1.092</v>
      </c>
      <c r="E493" s="1" t="n">
        <v>3806.97585874346</v>
      </c>
      <c r="F493" s="1" t="n">
        <v>0.488447904586792</v>
      </c>
      <c r="G493" s="1" t="n">
        <f aca="false">(C493-E493)*100/C493</f>
        <v>4.6458609793596</v>
      </c>
      <c r="H493" s="1" t="n">
        <f aca="false">F493/D493</f>
        <v>0.447296615921971</v>
      </c>
      <c r="J493" s="0" t="n">
        <v>3866.69869962685</v>
      </c>
      <c r="K493" s="0" t="n">
        <v>0.481100797653198</v>
      </c>
      <c r="L493" s="1" t="n">
        <f aca="false">(C493-J493)*100/C493</f>
        <v>3.14997020316166</v>
      </c>
      <c r="M493" s="0" t="n">
        <f aca="false">K493/D493</f>
        <v>0.440568496019412</v>
      </c>
      <c r="O493" s="0" t="n">
        <v>3825.01736044934</v>
      </c>
      <c r="P493" s="0" t="n">
        <v>0.229491949081421</v>
      </c>
      <c r="Q493" s="7" t="n">
        <f aca="false">(C493-O493)*100/C493</f>
        <v>4.19397162528006</v>
      </c>
      <c r="R493" s="0" t="n">
        <f aca="false">P493/D493</f>
        <v>0.210157462528774</v>
      </c>
    </row>
    <row r="494" customFormat="false" ht="16" hidden="false" customHeight="false" outlineLevel="0" collapsed="false">
      <c r="A494" s="0" t="s">
        <v>541</v>
      </c>
      <c r="B494" s="0" t="str">
        <f aca="false">LEFT(A494,1)</f>
        <v>L</v>
      </c>
      <c r="C494" s="1" t="n">
        <v>2574.644</v>
      </c>
      <c r="D494" s="1" t="n">
        <v>0.379</v>
      </c>
      <c r="E494" s="1" t="n">
        <v>2527.30045773874</v>
      </c>
      <c r="F494" s="1" t="n">
        <v>0.16205883026123</v>
      </c>
      <c r="G494" s="1" t="n">
        <f aca="false">(C494-E494)*100/C494</f>
        <v>1.83883838935634</v>
      </c>
      <c r="H494" s="1" t="n">
        <f aca="false">F494/D494</f>
        <v>0.42759585820905</v>
      </c>
      <c r="J494" s="0" t="n">
        <v>2566.14244922803</v>
      </c>
      <c r="K494" s="0" t="n">
        <v>0.366420030593872</v>
      </c>
      <c r="L494" s="1" t="n">
        <f aca="false">(C494-J494)*100/C494</f>
        <v>0.330202962893845</v>
      </c>
      <c r="M494" s="0" t="n">
        <f aca="false">K494/D494</f>
        <v>0.966807468585415</v>
      </c>
      <c r="O494" s="0" t="n">
        <v>2555.22385697573</v>
      </c>
      <c r="P494" s="0" t="n">
        <v>0.144792795181274</v>
      </c>
      <c r="Q494" s="7" t="n">
        <f aca="false">(C494-O494)*100/C494</f>
        <v>0.754284593298059</v>
      </c>
      <c r="R494" s="0" t="n">
        <f aca="false">P494/D494</f>
        <v>0.38203903741761</v>
      </c>
    </row>
    <row r="495" customFormat="false" ht="16" hidden="false" customHeight="false" outlineLevel="0" collapsed="false">
      <c r="A495" s="0" t="s">
        <v>542</v>
      </c>
      <c r="B495" s="0" t="str">
        <f aca="false">LEFT(A495,1)</f>
        <v>L</v>
      </c>
      <c r="C495" s="1" t="n">
        <v>3041.017</v>
      </c>
      <c r="D495" s="1" t="n">
        <v>0.879</v>
      </c>
      <c r="E495" s="1" t="n">
        <v>2945.12573450246</v>
      </c>
      <c r="F495" s="1" t="n">
        <v>0.192170858383178</v>
      </c>
      <c r="G495" s="1" t="n">
        <f aca="false">(C495-E495)*100/C495</f>
        <v>3.15326305303587</v>
      </c>
      <c r="H495" s="1" t="n">
        <f aca="false">F495/D495</f>
        <v>0.218624412267552</v>
      </c>
      <c r="J495" s="0" t="n">
        <v>3032.2857633732</v>
      </c>
      <c r="K495" s="0" t="n">
        <v>0.389931917190552</v>
      </c>
      <c r="L495" s="1" t="n">
        <f aca="false">(C495-J495)*100/C495</f>
        <v>0.287115679616457</v>
      </c>
      <c r="M495" s="0" t="n">
        <f aca="false">K495/D495</f>
        <v>0.44360855198015</v>
      </c>
      <c r="O495" s="0" t="n">
        <v>3004.8906547316</v>
      </c>
      <c r="P495" s="0" t="n">
        <v>0.171656847000122</v>
      </c>
      <c r="Q495" s="7" t="n">
        <f aca="false">(C495-O495)*100/C495</f>
        <v>1.18796919808087</v>
      </c>
      <c r="R495" s="0" t="n">
        <f aca="false">P495/D495</f>
        <v>0.195286515358501</v>
      </c>
    </row>
    <row r="496" customFormat="false" ht="16" hidden="false" customHeight="false" outlineLevel="0" collapsed="false">
      <c r="A496" s="0" t="s">
        <v>543</v>
      </c>
      <c r="B496" s="0" t="str">
        <f aca="false">LEFT(A496,1)</f>
        <v>L</v>
      </c>
      <c r="C496" s="1" t="n">
        <v>3706.94</v>
      </c>
      <c r="D496" s="1" t="n">
        <v>1.24</v>
      </c>
      <c r="E496" s="1" t="n">
        <v>3682.7609318166</v>
      </c>
      <c r="F496" s="1" t="n">
        <v>0.620218276977539</v>
      </c>
      <c r="G496" s="1" t="n">
        <f aca="false">(C496-E496)*100/C496</f>
        <v>0.652264891889266</v>
      </c>
      <c r="H496" s="1" t="n">
        <f aca="false">F496/D496</f>
        <v>0.500176029820596</v>
      </c>
      <c r="J496" s="0" t="n">
        <v>3593.73422830196</v>
      </c>
      <c r="K496" s="0" t="n">
        <v>0.508371353149414</v>
      </c>
      <c r="L496" s="1" t="n">
        <f aca="false">(C496-J496)*100/C496</f>
        <v>3.05388734908148</v>
      </c>
      <c r="M496" s="0" t="n">
        <f aca="false">K496/D496</f>
        <v>0.40997689770114</v>
      </c>
      <c r="O496" s="0" t="n">
        <v>3569.9586082009</v>
      </c>
      <c r="P496" s="0" t="n">
        <v>0.176368236541748</v>
      </c>
      <c r="Q496" s="7" t="n">
        <f aca="false">(C496-O496)*100/C496</f>
        <v>3.69526865282691</v>
      </c>
      <c r="R496" s="0" t="n">
        <f aca="false">P496/D496</f>
        <v>0.14223244882399</v>
      </c>
    </row>
    <row r="497" customFormat="false" ht="16" hidden="false" customHeight="false" outlineLevel="0" collapsed="false">
      <c r="A497" s="0" t="s">
        <v>544</v>
      </c>
      <c r="B497" s="0" t="str">
        <f aca="false">LEFT(A497,1)</f>
        <v>L</v>
      </c>
      <c r="C497" s="1" t="n">
        <v>3640.991</v>
      </c>
      <c r="D497" s="1" t="n">
        <v>0.646</v>
      </c>
      <c r="E497" s="1" t="n">
        <v>3530.54157884882</v>
      </c>
      <c r="F497" s="1" t="n">
        <v>0.228477239608764</v>
      </c>
      <c r="G497" s="1" t="n">
        <f aca="false">(C497-E497)*100/C497</f>
        <v>3.03349887849709</v>
      </c>
      <c r="H497" s="1" t="n">
        <f aca="false">F497/D497</f>
        <v>0.353679937474867</v>
      </c>
      <c r="J497" s="0" t="n">
        <v>3622.73804122381</v>
      </c>
      <c r="K497" s="0" t="n">
        <v>0.405596971511841</v>
      </c>
      <c r="L497" s="1" t="n">
        <f aca="false">(C497-J497)*100/C497</f>
        <v>0.501318426114898</v>
      </c>
      <c r="M497" s="0" t="n">
        <f aca="false">K497/D497</f>
        <v>0.627859089027617</v>
      </c>
      <c r="O497" s="0" t="n">
        <v>3587.9527158474</v>
      </c>
      <c r="P497" s="0" t="n">
        <v>0.145307779312134</v>
      </c>
      <c r="Q497" s="7" t="n">
        <f aca="false">(C497-O497)*100/C497</f>
        <v>1.4566991281386</v>
      </c>
      <c r="R497" s="0" t="n">
        <f aca="false">P497/D497</f>
        <v>0.22493464289804</v>
      </c>
    </row>
    <row r="498" customFormat="false" ht="16" hidden="false" customHeight="false" outlineLevel="0" collapsed="false">
      <c r="A498" s="0" t="s">
        <v>545</v>
      </c>
      <c r="B498" s="0" t="str">
        <f aca="false">LEFT(A498,1)</f>
        <v>L</v>
      </c>
      <c r="C498" s="1" t="n">
        <v>9893.566</v>
      </c>
      <c r="D498" s="1" t="n">
        <v>32.209</v>
      </c>
      <c r="E498" s="1" t="n">
        <v>9641.89120801038</v>
      </c>
      <c r="F498" s="1" t="n">
        <v>4.08942985534668</v>
      </c>
      <c r="G498" s="1" t="n">
        <f aca="false">(C498-E498)*100/C498</f>
        <v>2.54382284395354</v>
      </c>
      <c r="H498" s="1" t="n">
        <f aca="false">F498/D498</f>
        <v>0.126965439949911</v>
      </c>
      <c r="J498" s="0" t="n">
        <v>9855.25844657221</v>
      </c>
      <c r="K498" s="0" t="n">
        <v>8.86659789085388</v>
      </c>
      <c r="L498" s="1" t="n">
        <f aca="false">(C498-J498)*100/C498</f>
        <v>0.387196622813117</v>
      </c>
      <c r="M498" s="0" t="n">
        <f aca="false">K498/D498</f>
        <v>0.275283240425157</v>
      </c>
      <c r="O498" s="0" t="n">
        <v>9738.13194355574</v>
      </c>
      <c r="P498" s="0" t="n">
        <v>2.30467581748962</v>
      </c>
      <c r="Q498" s="7" t="n">
        <f aca="false">(C498-O498)*100/C498</f>
        <v>1.57106200579509</v>
      </c>
      <c r="R498" s="0" t="n">
        <f aca="false">P498/D498</f>
        <v>0.0715537836471056</v>
      </c>
    </row>
    <row r="499" customFormat="false" ht="16" hidden="false" customHeight="false" outlineLevel="0" collapsed="false">
      <c r="A499" s="0" t="s">
        <v>546</v>
      </c>
      <c r="B499" s="0" t="str">
        <f aca="false">LEFT(A499,1)</f>
        <v>L</v>
      </c>
      <c r="C499" s="1" t="n">
        <v>7783.959</v>
      </c>
      <c r="D499" s="1" t="n">
        <v>32.025</v>
      </c>
      <c r="E499" s="1" t="n">
        <v>7519.89408348859</v>
      </c>
      <c r="F499" s="1" t="n">
        <v>3.33584690093994</v>
      </c>
      <c r="G499" s="1" t="n">
        <f aca="false">(C499-E499)*100/C499</f>
        <v>3.39242429863017</v>
      </c>
      <c r="H499" s="1" t="n">
        <f aca="false">F499/D499</f>
        <v>0.104163837656204</v>
      </c>
      <c r="J499" s="0" t="n">
        <v>7542.66788852291</v>
      </c>
      <c r="K499" s="0" t="n">
        <v>7.99379730224609</v>
      </c>
      <c r="L499" s="1" t="n">
        <f aca="false">(C499-J499)*100/C499</f>
        <v>3.09985075046123</v>
      </c>
      <c r="M499" s="0" t="n">
        <f aca="false">K499/D499</f>
        <v>0.249611156978801</v>
      </c>
      <c r="O499" s="0" t="n">
        <v>7703.33623754552</v>
      </c>
      <c r="P499" s="0" t="n">
        <v>2.33276391029358</v>
      </c>
      <c r="Q499" s="7" t="n">
        <f aca="false">(C499-O499)*100/C499</f>
        <v>1.03575523014033</v>
      </c>
      <c r="R499" s="0" t="n">
        <f aca="false">P499/D499</f>
        <v>0.0728419644119775</v>
      </c>
    </row>
    <row r="500" customFormat="false" ht="16" hidden="false" customHeight="false" outlineLevel="0" collapsed="false">
      <c r="A500" s="0" t="s">
        <v>547</v>
      </c>
      <c r="B500" s="0" t="str">
        <f aca="false">LEFT(A500,1)</f>
        <v>L</v>
      </c>
      <c r="C500" s="1" t="n">
        <v>7871.554</v>
      </c>
      <c r="D500" s="1" t="n">
        <v>14.574</v>
      </c>
      <c r="E500" s="1" t="n">
        <v>7676.6822962068</v>
      </c>
      <c r="F500" s="1" t="n">
        <v>3.55887794494628</v>
      </c>
      <c r="G500" s="1" t="n">
        <f aca="false">(C500-E500)*100/C500</f>
        <v>2.47564462866164</v>
      </c>
      <c r="H500" s="1" t="n">
        <f aca="false">F500/D500</f>
        <v>0.244193628718696</v>
      </c>
      <c r="J500" s="0" t="n">
        <v>7667.26863307117</v>
      </c>
      <c r="K500" s="0" t="n">
        <v>8.04913306236267</v>
      </c>
      <c r="L500" s="1" t="n">
        <f aca="false">(C500-J500)*100/C500</f>
        <v>2.59523553962575</v>
      </c>
      <c r="M500" s="0" t="n">
        <f aca="false">K500/D500</f>
        <v>0.55229402102118</v>
      </c>
      <c r="O500" s="0" t="n">
        <v>7806.86193451111</v>
      </c>
      <c r="P500" s="0" t="n">
        <v>2.21610999107361</v>
      </c>
      <c r="Q500" s="7" t="n">
        <f aca="false">(C500-O500)*100/C500</f>
        <v>0.821846175340853</v>
      </c>
      <c r="R500" s="0" t="n">
        <f aca="false">P500/D500</f>
        <v>0.152059145812653</v>
      </c>
    </row>
    <row r="501" customFormat="false" ht="16" hidden="false" customHeight="false" outlineLevel="0" collapsed="false">
      <c r="A501" s="0" t="s">
        <v>548</v>
      </c>
      <c r="B501" s="0" t="str">
        <f aca="false">LEFT(A501,1)</f>
        <v>L</v>
      </c>
      <c r="C501" s="1" t="n">
        <v>9814.427</v>
      </c>
      <c r="D501" s="1" t="n">
        <v>66.671</v>
      </c>
      <c r="E501" s="1" t="n">
        <v>9513.51175215731</v>
      </c>
      <c r="F501" s="1" t="n">
        <v>3.46860790252685</v>
      </c>
      <c r="G501" s="1" t="n">
        <f aca="false">(C501-E501)*100/C501</f>
        <v>3.06605008975755</v>
      </c>
      <c r="H501" s="1" t="n">
        <f aca="false">F501/D501</f>
        <v>0.0520257368650065</v>
      </c>
      <c r="J501" s="0" t="n">
        <v>9759.39378963161</v>
      </c>
      <c r="K501" s="0" t="n">
        <v>8.95249104499817</v>
      </c>
      <c r="L501" s="1" t="n">
        <f aca="false">(C501-J501)*100/C501</f>
        <v>0.560737884834118</v>
      </c>
      <c r="M501" s="0" t="n">
        <f aca="false">K501/D501</f>
        <v>0.134278637563531</v>
      </c>
      <c r="O501" s="0" t="n">
        <v>9690.53858230942</v>
      </c>
      <c r="P501" s="0" t="n">
        <v>2.34069299697876</v>
      </c>
      <c r="Q501" s="7" t="n">
        <f aca="false">(C501-O501)*100/C501</f>
        <v>1.26230922794145</v>
      </c>
      <c r="R501" s="0" t="n">
        <f aca="false">P501/D501</f>
        <v>0.0351081129273411</v>
      </c>
    </row>
    <row r="502" customFormat="false" ht="16" hidden="false" customHeight="false" outlineLevel="0" collapsed="false">
      <c r="A502" s="0" t="s">
        <v>549</v>
      </c>
      <c r="B502" s="0" t="str">
        <f aca="false">LEFT(A502,1)</f>
        <v>L</v>
      </c>
      <c r="C502" s="1" t="n">
        <v>9671.047</v>
      </c>
      <c r="D502" s="1" t="n">
        <v>37</v>
      </c>
      <c r="E502" s="1" t="n">
        <v>9387.12306094313</v>
      </c>
      <c r="F502" s="1" t="n">
        <v>3.88017416000366</v>
      </c>
      <c r="G502" s="1" t="n">
        <f aca="false">(C502-E502)*100/C502</f>
        <v>2.93581386851776</v>
      </c>
      <c r="H502" s="1" t="n">
        <f aca="false">F502/D502</f>
        <v>0.104869571891991</v>
      </c>
      <c r="J502" s="0" t="n">
        <v>9567.24969974407</v>
      </c>
      <c r="K502" s="0" t="n">
        <v>8.02415990829468</v>
      </c>
      <c r="L502" s="1" t="n">
        <f aca="false">(C502-J502)*100/C502</f>
        <v>1.07327883171216</v>
      </c>
      <c r="M502" s="0" t="n">
        <f aca="false">K502/D502</f>
        <v>0.216869186710667</v>
      </c>
      <c r="O502" s="0" t="n">
        <v>9668.62668995698</v>
      </c>
      <c r="P502" s="0" t="n">
        <v>2.37556624412537</v>
      </c>
      <c r="Q502" s="7" t="n">
        <f aca="false">(C502-O502)*100/C502</f>
        <v>0.0250263497118628</v>
      </c>
      <c r="R502" s="0" t="n">
        <f aca="false">P502/D502</f>
        <v>0.0642044930844694</v>
      </c>
    </row>
    <row r="503" customFormat="false" ht="16" hidden="false" customHeight="false" outlineLevel="0" collapsed="false">
      <c r="A503" s="0" t="s">
        <v>550</v>
      </c>
      <c r="B503" s="0" t="str">
        <f aca="false">LEFT(A503,1)</f>
        <v>L</v>
      </c>
      <c r="C503" s="1" t="n">
        <v>12802.067</v>
      </c>
      <c r="D503" s="1" t="n">
        <v>79.815</v>
      </c>
      <c r="E503" s="1" t="n">
        <v>12284.6805567511</v>
      </c>
      <c r="F503" s="1" t="n">
        <v>5.00593614578247</v>
      </c>
      <c r="G503" s="1" t="n">
        <f aca="false">(C503-E503)*100/C503</f>
        <v>4.04142896025227</v>
      </c>
      <c r="H503" s="1" t="n">
        <f aca="false">F503/D503</f>
        <v>0.062719240064931</v>
      </c>
      <c r="J503" s="0" t="n">
        <v>12651.1620788452</v>
      </c>
      <c r="K503" s="0" t="n">
        <v>8.07889819145203</v>
      </c>
      <c r="L503" s="1" t="n">
        <f aca="false">(C503-J503)*100/C503</f>
        <v>1.17875434611325</v>
      </c>
      <c r="M503" s="0" t="n">
        <f aca="false">K503/D503</f>
        <v>0.101220299335363</v>
      </c>
      <c r="O503" s="0" t="n">
        <v>12657.7343508524</v>
      </c>
      <c r="P503" s="0" t="n">
        <v>2.3442690372467</v>
      </c>
      <c r="Q503" s="7" t="n">
        <f aca="false">(C503-O503)*100/C503</f>
        <v>1.12741676127471</v>
      </c>
      <c r="R503" s="0" t="n">
        <f aca="false">P503/D503</f>
        <v>0.0293712840599725</v>
      </c>
    </row>
    <row r="504" customFormat="false" ht="16" hidden="false" customHeight="false" outlineLevel="0" collapsed="false">
      <c r="A504" s="0" t="s">
        <v>551</v>
      </c>
      <c r="B504" s="0" t="str">
        <f aca="false">LEFT(A504,1)</f>
        <v>L</v>
      </c>
      <c r="C504" s="1" t="n">
        <v>12724.377</v>
      </c>
      <c r="D504" s="1" t="n">
        <v>90.636</v>
      </c>
      <c r="E504" s="1" t="n">
        <v>12364.3671061078</v>
      </c>
      <c r="F504" s="1" t="n">
        <v>4.92200183868408</v>
      </c>
      <c r="G504" s="1" t="n">
        <f aca="false">(C504-E504)*100/C504</f>
        <v>2.82929289105628</v>
      </c>
      <c r="H504" s="1" t="n">
        <f aca="false">F504/D504</f>
        <v>0.0543051529048511</v>
      </c>
      <c r="J504" s="0" t="n">
        <v>12631.1346525077</v>
      </c>
      <c r="K504" s="0" t="n">
        <v>8.35157823562622</v>
      </c>
      <c r="L504" s="1" t="n">
        <f aca="false">(C504-J504)*100/C504</f>
        <v>0.732785168910822</v>
      </c>
      <c r="M504" s="0" t="n">
        <f aca="false">K504/D504</f>
        <v>0.0921441616534955</v>
      </c>
      <c r="O504" s="0" t="n">
        <v>12584.3772031948</v>
      </c>
      <c r="P504" s="0" t="n">
        <v>2.32815980911255</v>
      </c>
      <c r="Q504" s="7" t="n">
        <f aca="false">(C504-O504)*100/C504</f>
        <v>1.10024873363348</v>
      </c>
      <c r="R504" s="0" t="n">
        <f aca="false">P504/D504</f>
        <v>0.0256869214121602</v>
      </c>
    </row>
    <row r="505" customFormat="false" ht="16" hidden="false" customHeight="false" outlineLevel="0" collapsed="false">
      <c r="A505" s="0" t="s">
        <v>552</v>
      </c>
      <c r="B505" s="0" t="str">
        <f aca="false">LEFT(A505,1)</f>
        <v>L</v>
      </c>
      <c r="C505" s="1" t="n">
        <v>8053.419</v>
      </c>
      <c r="D505" s="1" t="n">
        <v>25.623</v>
      </c>
      <c r="E505" s="1" t="n">
        <v>7791.91216037514</v>
      </c>
      <c r="F505" s="1" t="n">
        <v>3.61807489395141</v>
      </c>
      <c r="G505" s="1" t="n">
        <f aca="false">(C505-E505)*100/C505</f>
        <v>3.24715303680163</v>
      </c>
      <c r="H505" s="1" t="n">
        <f aca="false">F505/D505</f>
        <v>0.141204187407853</v>
      </c>
      <c r="J505" s="0" t="n">
        <v>7839.60496537661</v>
      </c>
      <c r="K505" s="0" t="n">
        <v>7.99203729629517</v>
      </c>
      <c r="L505" s="1" t="n">
        <f aca="false">(C505-J505)*100/C505</f>
        <v>2.65494735370636</v>
      </c>
      <c r="M505" s="0" t="n">
        <f aca="false">K505/D505</f>
        <v>0.311908726390164</v>
      </c>
      <c r="O505" s="0" t="n">
        <v>7943.48709650885</v>
      </c>
      <c r="P505" s="0" t="n">
        <v>2.3107283115387</v>
      </c>
      <c r="Q505" s="7" t="n">
        <f aca="false">(C505-O505)*100/C505</f>
        <v>1.36503395006707</v>
      </c>
      <c r="R505" s="0" t="n">
        <f aca="false">P505/D505</f>
        <v>0.0901818019567848</v>
      </c>
    </row>
    <row r="506" customFormat="false" ht="16" hidden="false" customHeight="false" outlineLevel="0" collapsed="false">
      <c r="A506" s="0" t="s">
        <v>553</v>
      </c>
      <c r="B506" s="0" t="str">
        <f aca="false">LEFT(A506,1)</f>
        <v>L</v>
      </c>
      <c r="C506" s="1" t="n">
        <v>8392.794</v>
      </c>
      <c r="D506" s="1" t="n">
        <v>21.368</v>
      </c>
      <c r="E506" s="1" t="n">
        <v>8246.88485293765</v>
      </c>
      <c r="F506" s="1" t="n">
        <v>3.25725007057189</v>
      </c>
      <c r="G506" s="1" t="n">
        <f aca="false">(C506-E506)*100/C506</f>
        <v>1.73850504447446</v>
      </c>
      <c r="H506" s="1" t="n">
        <f aca="false">F506/D506</f>
        <v>0.152435888738857</v>
      </c>
      <c r="J506" s="0" t="n">
        <v>8305.35063853942</v>
      </c>
      <c r="K506" s="0" t="n">
        <v>8.4217472076416</v>
      </c>
      <c r="L506" s="1" t="n">
        <f aca="false">(C506-J506)*100/C506</f>
        <v>1.04188618784856</v>
      </c>
      <c r="M506" s="0" t="n">
        <f aca="false">K506/D506</f>
        <v>0.394128940829352</v>
      </c>
      <c r="O506" s="0" t="n">
        <v>8329.11392121194</v>
      </c>
      <c r="P506" s="0" t="n">
        <v>2.31675696372986</v>
      </c>
      <c r="Q506" s="7" t="n">
        <f aca="false">(C506-O506)*100/C506</f>
        <v>0.758747072644182</v>
      </c>
      <c r="R506" s="0" t="n">
        <f aca="false">P506/D506</f>
        <v>0.108421797254299</v>
      </c>
    </row>
    <row r="507" customFormat="false" ht="16" hidden="false" customHeight="false" outlineLevel="0" collapsed="false">
      <c r="A507" s="0" t="s">
        <v>554</v>
      </c>
      <c r="B507" s="0" t="str">
        <f aca="false">LEFT(A507,1)</f>
        <v>L</v>
      </c>
      <c r="C507" s="1" t="n">
        <v>10356.351</v>
      </c>
      <c r="D507" s="1" t="n">
        <v>30.442</v>
      </c>
      <c r="E507" s="1" t="n">
        <v>10140.2183050646</v>
      </c>
      <c r="F507" s="1" t="n">
        <v>4.05215382575988</v>
      </c>
      <c r="G507" s="1" t="n">
        <f aca="false">(C507-E507)*100/C507</f>
        <v>2.08695799259218</v>
      </c>
      <c r="H507" s="1" t="n">
        <f aca="false">F507/D507</f>
        <v>0.133110630896783</v>
      </c>
      <c r="J507" s="0" t="n">
        <v>10306.3088521941</v>
      </c>
      <c r="K507" s="0" t="n">
        <v>8.9425368309021</v>
      </c>
      <c r="L507" s="1" t="n">
        <f aca="false">(C507-J507)*100/C507</f>
        <v>0.483202508354059</v>
      </c>
      <c r="M507" s="0" t="n">
        <f aca="false">K507/D507</f>
        <v>0.29375654789114</v>
      </c>
      <c r="O507" s="0" t="n">
        <v>10245.7190444387</v>
      </c>
      <c r="P507" s="0" t="n">
        <v>2.24470973014831</v>
      </c>
      <c r="Q507" s="7" t="n">
        <f aca="false">(C507-O507)*100/C507</f>
        <v>1.06825227883142</v>
      </c>
      <c r="R507" s="0" t="n">
        <f aca="false">P507/D507</f>
        <v>0.0737372620113105</v>
      </c>
    </row>
    <row r="508" customFormat="false" ht="16" hidden="false" customHeight="false" outlineLevel="0" collapsed="false">
      <c r="A508" s="0" t="s">
        <v>555</v>
      </c>
      <c r="B508" s="0" t="str">
        <f aca="false">LEFT(A508,1)</f>
        <v>L</v>
      </c>
      <c r="C508" s="1" t="n">
        <v>12413.579</v>
      </c>
      <c r="D508" s="1" t="n">
        <v>107.681</v>
      </c>
      <c r="E508" s="1" t="n">
        <v>11958.4032892078</v>
      </c>
      <c r="F508" s="1" t="n">
        <v>5.98126983642578</v>
      </c>
      <c r="G508" s="1" t="n">
        <f aca="false">(C508-E508)*100/C508</f>
        <v>3.66675646718968</v>
      </c>
      <c r="H508" s="1" t="n">
        <f aca="false">F508/D508</f>
        <v>0.0555461951172981</v>
      </c>
      <c r="J508" s="0" t="n">
        <v>12111.4511076902</v>
      </c>
      <c r="K508" s="0" t="n">
        <v>8.19337129592896</v>
      </c>
      <c r="L508" s="1" t="n">
        <f aca="false">(C508-J508)*100/C508</f>
        <v>2.4338499985366</v>
      </c>
      <c r="M508" s="0" t="n">
        <f aca="false">K508/D508</f>
        <v>0.0760892942666669</v>
      </c>
      <c r="O508" s="0" t="n">
        <v>12173.5706322673</v>
      </c>
      <c r="P508" s="0" t="n">
        <v>3.32582926750183</v>
      </c>
      <c r="Q508" s="7" t="n">
        <f aca="false">(C508-O508)*100/C508</f>
        <v>1.93343408643648</v>
      </c>
      <c r="R508" s="0" t="n">
        <f aca="false">P508/D508</f>
        <v>0.0308859433651418</v>
      </c>
    </row>
    <row r="509" customFormat="false" ht="16" hidden="false" customHeight="false" outlineLevel="0" collapsed="false">
      <c r="A509" s="0" t="s">
        <v>556</v>
      </c>
      <c r="B509" s="0" t="str">
        <f aca="false">LEFT(A509,1)</f>
        <v>L</v>
      </c>
      <c r="C509" s="1" t="n">
        <v>8492.148</v>
      </c>
      <c r="D509" s="1" t="n">
        <v>5.789</v>
      </c>
      <c r="E509" s="1" t="n">
        <v>8203.86221248237</v>
      </c>
      <c r="F509" s="1" t="n">
        <v>3.41410613059997</v>
      </c>
      <c r="G509" s="1" t="n">
        <f aca="false">(C509-E509)*100/C509</f>
        <v>3.39473343514066</v>
      </c>
      <c r="H509" s="1" t="n">
        <f aca="false">F509/D509</f>
        <v>0.589757493625837</v>
      </c>
      <c r="J509" s="0" t="n">
        <v>8319.88678044156</v>
      </c>
      <c r="K509" s="0" t="n">
        <v>8.15992093086243</v>
      </c>
      <c r="L509" s="1" t="n">
        <f aca="false">(C509-J509)*100/C509</f>
        <v>2.02847641796206</v>
      </c>
      <c r="M509" s="0" t="n">
        <f aca="false">K509/D509</f>
        <v>1.40955621538477</v>
      </c>
      <c r="O509" s="0" t="n">
        <v>8430.16562326863</v>
      </c>
      <c r="P509" s="0" t="n">
        <v>2.55504274368286</v>
      </c>
      <c r="Q509" s="7" t="n">
        <f aca="false">(C509-O509)*100/C509</f>
        <v>0.729878668287084</v>
      </c>
      <c r="R509" s="0" t="n">
        <f aca="false">P509/D509</f>
        <v>0.441361676227822</v>
      </c>
    </row>
    <row r="510" customFormat="false" ht="16" hidden="false" customHeight="false" outlineLevel="0" collapsed="false">
      <c r="A510" s="0" t="s">
        <v>557</v>
      </c>
      <c r="B510" s="0" t="str">
        <f aca="false">LEFT(A510,1)</f>
        <v>L</v>
      </c>
      <c r="C510" s="1" t="n">
        <v>8014.585</v>
      </c>
      <c r="D510" s="1" t="n">
        <v>15.845</v>
      </c>
      <c r="E510" s="1" t="n">
        <v>7874.03399900347</v>
      </c>
      <c r="F510" s="1" t="n">
        <v>3.71118307113647</v>
      </c>
      <c r="G510" s="1" t="n">
        <f aca="false">(C510-E510)*100/C510</f>
        <v>1.75369031579963</v>
      </c>
      <c r="H510" s="1" t="n">
        <f aca="false">F510/D510</f>
        <v>0.234217928124738</v>
      </c>
      <c r="J510" s="0" t="n">
        <v>7935.45971587377</v>
      </c>
      <c r="K510" s="0" t="n">
        <v>8.09931492805481</v>
      </c>
      <c r="L510" s="1" t="n">
        <f aca="false">(C510-J510)*100/C510</f>
        <v>0.987266141992793</v>
      </c>
      <c r="M510" s="0" t="n">
        <f aca="false">K510/D510</f>
        <v>0.511159036166286</v>
      </c>
      <c r="O510" s="0" t="n">
        <v>8012.28345522143</v>
      </c>
      <c r="P510" s="0" t="n">
        <v>2.33513808250427</v>
      </c>
      <c r="Q510" s="7" t="n">
        <f aca="false">(C510-O510)*100/C510</f>
        <v>0.028716955133356</v>
      </c>
      <c r="R510" s="0" t="n">
        <f aca="false">P510/D510</f>
        <v>0.147373813979443</v>
      </c>
    </row>
    <row r="511" customFormat="false" ht="16" hidden="false" customHeight="false" outlineLevel="0" collapsed="false">
      <c r="A511" s="0" t="s">
        <v>558</v>
      </c>
      <c r="B511" s="0" t="str">
        <f aca="false">LEFT(A511,1)</f>
        <v>L</v>
      </c>
      <c r="C511" s="1" t="n">
        <v>9317.345</v>
      </c>
      <c r="D511" s="1" t="n">
        <v>30.533</v>
      </c>
      <c r="E511" s="1" t="n">
        <v>9070.54929660497</v>
      </c>
      <c r="F511" s="1" t="n">
        <v>4.32369899749755</v>
      </c>
      <c r="G511" s="1" t="n">
        <f aca="false">(C511-E511)*100/C511</f>
        <v>2.64877712905371</v>
      </c>
      <c r="H511" s="1" t="n">
        <f aca="false">F511/D511</f>
        <v>0.141607408295862</v>
      </c>
      <c r="J511" s="0" t="n">
        <v>9255.68314761402</v>
      </c>
      <c r="K511" s="0" t="n">
        <v>8.87340593338013</v>
      </c>
      <c r="L511" s="1" t="n">
        <f aca="false">(C511-J511)*100/C511</f>
        <v>0.66179638497857</v>
      </c>
      <c r="M511" s="0" t="n">
        <f aca="false">K511/D511</f>
        <v>0.290616904116206</v>
      </c>
      <c r="O511" s="0" t="n">
        <v>9203.98246149545</v>
      </c>
      <c r="P511" s="0" t="n">
        <v>2.24017310142517</v>
      </c>
      <c r="Q511" s="7" t="n">
        <f aca="false">(C511-O511)*100/C511</f>
        <v>1.21668284800603</v>
      </c>
      <c r="R511" s="0" t="n">
        <f aca="false">P511/D511</f>
        <v>0.0733689156461917</v>
      </c>
    </row>
    <row r="512" customFormat="false" ht="16" hidden="false" customHeight="false" outlineLevel="0" collapsed="false">
      <c r="A512" s="0" t="s">
        <v>559</v>
      </c>
      <c r="B512" s="0" t="str">
        <f aca="false">LEFT(A512,1)</f>
        <v>L</v>
      </c>
      <c r="C512" s="1" t="n">
        <v>9554.926</v>
      </c>
      <c r="D512" s="1" t="n">
        <v>58.869</v>
      </c>
      <c r="E512" s="1" t="n">
        <v>9227.60049019159</v>
      </c>
      <c r="F512" s="1" t="n">
        <v>3.98631715774536</v>
      </c>
      <c r="G512" s="1" t="n">
        <f aca="false">(C512-E512)*100/C512</f>
        <v>3.42572522077523</v>
      </c>
      <c r="H512" s="1" t="n">
        <f aca="false">F512/D512</f>
        <v>0.0677150479496061</v>
      </c>
      <c r="J512" s="0" t="n">
        <v>9494.65827655236</v>
      </c>
      <c r="K512" s="0" t="n">
        <v>7.90033388137817</v>
      </c>
      <c r="L512" s="1" t="n">
        <f aca="false">(C512-J512)*100/C512</f>
        <v>0.630750289930427</v>
      </c>
      <c r="M512" s="0" t="n">
        <f aca="false">K512/D512</f>
        <v>0.134201937885444</v>
      </c>
      <c r="O512" s="0" t="n">
        <v>9425.3426987264</v>
      </c>
      <c r="P512" s="0" t="n">
        <v>2.26684784889221</v>
      </c>
      <c r="Q512" s="7" t="n">
        <f aca="false">(C512-O512)*100/C512</f>
        <v>1.356193666739</v>
      </c>
      <c r="R512" s="0" t="n">
        <f aca="false">P512/D512</f>
        <v>0.0385066477924241</v>
      </c>
    </row>
    <row r="513" customFormat="false" ht="16" hidden="false" customHeight="false" outlineLevel="0" collapsed="false">
      <c r="A513" s="0" t="s">
        <v>560</v>
      </c>
      <c r="B513" s="0" t="str">
        <f aca="false">LEFT(A513,1)</f>
        <v>L</v>
      </c>
      <c r="C513" s="1" t="n">
        <v>12414.467</v>
      </c>
      <c r="D513" s="1" t="n">
        <v>185.106</v>
      </c>
      <c r="E513" s="1" t="n">
        <v>11899.8837753302</v>
      </c>
      <c r="F513" s="1" t="n">
        <v>4.53424572944641</v>
      </c>
      <c r="G513" s="1" t="n">
        <f aca="false">(C513-E513)*100/C513</f>
        <v>4.14502873679394</v>
      </c>
      <c r="H513" s="1" t="n">
        <f aca="false">F513/D513</f>
        <v>0.024495401172552</v>
      </c>
      <c r="J513" s="0" t="n">
        <v>12359.8925179732</v>
      </c>
      <c r="K513" s="0" t="n">
        <v>8.08552718162537</v>
      </c>
      <c r="L513" s="1" t="n">
        <f aca="false">(C513-J513)*100/C513</f>
        <v>0.439603907496069</v>
      </c>
      <c r="M513" s="0" t="n">
        <f aca="false">K513/D513</f>
        <v>0.0436805245730844</v>
      </c>
      <c r="O513" s="0" t="n">
        <v>12215.3143523807</v>
      </c>
      <c r="P513" s="0" t="n">
        <v>2.32640409469604</v>
      </c>
      <c r="Q513" s="7" t="n">
        <f aca="false">(C513-O513)*100/C513</f>
        <v>1.6041981312551</v>
      </c>
      <c r="R513" s="0" t="n">
        <f aca="false">P513/D513</f>
        <v>0.0125679561694167</v>
      </c>
    </row>
    <row r="514" customFormat="false" ht="16" hidden="false" customHeight="false" outlineLevel="0" collapsed="false">
      <c r="A514" s="0" t="s">
        <v>561</v>
      </c>
      <c r="B514" s="0" t="str">
        <f aca="false">LEFT(A514,1)</f>
        <v>L</v>
      </c>
      <c r="C514" s="1" t="n">
        <v>8350.286</v>
      </c>
      <c r="D514" s="1" t="n">
        <v>4.764</v>
      </c>
      <c r="E514" s="1" t="n">
        <v>8177.56849358914</v>
      </c>
      <c r="F514" s="1" t="n">
        <v>4.04707026481628</v>
      </c>
      <c r="G514" s="1" t="n">
        <f aca="false">(C514-E514)*100/C514</f>
        <v>2.06840228479431</v>
      </c>
      <c r="H514" s="1" t="n">
        <f aca="false">F514/D514</f>
        <v>0.849510970784274</v>
      </c>
      <c r="J514" s="0" t="n">
        <v>8212.6706753508</v>
      </c>
      <c r="K514" s="0" t="n">
        <v>8.0458607673645</v>
      </c>
      <c r="L514" s="1" t="n">
        <f aca="false">(C514-J514)*100/C514</f>
        <v>1.64803127281155</v>
      </c>
      <c r="M514" s="0" t="n">
        <f aca="false">K514/D514</f>
        <v>1.68888765058029</v>
      </c>
      <c r="O514" s="0" t="n">
        <v>8325.16588107813</v>
      </c>
      <c r="P514" s="0" t="n">
        <v>2.33850979804993</v>
      </c>
      <c r="Q514" s="7" t="n">
        <f aca="false">(C514-O514)*100/C514</f>
        <v>0.300829443708472</v>
      </c>
      <c r="R514" s="0" t="n">
        <f aca="false">P514/D514</f>
        <v>0.490871074317785</v>
      </c>
    </row>
    <row r="515" customFormat="false" ht="16" hidden="false" customHeight="false" outlineLevel="0" collapsed="false">
      <c r="A515" s="0" t="s">
        <v>562</v>
      </c>
      <c r="B515" s="0" t="str">
        <f aca="false">LEFT(A515,1)</f>
        <v>L</v>
      </c>
      <c r="C515" s="1" t="n">
        <v>9264.823</v>
      </c>
      <c r="D515" s="1" t="n">
        <v>31.28</v>
      </c>
      <c r="E515" s="1" t="n">
        <v>8870.33943106659</v>
      </c>
      <c r="F515" s="1" t="n">
        <v>4.22138810157775</v>
      </c>
      <c r="G515" s="1" t="n">
        <f aca="false">(C515-E515)*100/C515</f>
        <v>4.25786406209175</v>
      </c>
      <c r="H515" s="1" t="n">
        <f aca="false">F515/D515</f>
        <v>0.134954862582409</v>
      </c>
      <c r="J515" s="0" t="n">
        <v>9177.56497610491</v>
      </c>
      <c r="K515" s="0" t="n">
        <v>7.93562507629395</v>
      </c>
      <c r="L515" s="1" t="n">
        <f aca="false">(C515-J515)*100/C515</f>
        <v>0.941820733057555</v>
      </c>
      <c r="M515" s="0" t="n">
        <f aca="false">K515/D515</f>
        <v>0.253696453845714</v>
      </c>
      <c r="O515" s="0" t="n">
        <v>8882.84832857944</v>
      </c>
      <c r="P515" s="0" t="n">
        <v>2.43268394470215</v>
      </c>
      <c r="Q515" s="7" t="n">
        <f aca="false">(C515-O515)*100/C515</f>
        <v>4.12284909728505</v>
      </c>
      <c r="R515" s="0" t="n">
        <f aca="false">P515/D515</f>
        <v>0.0777712258536492</v>
      </c>
    </row>
    <row r="516" customFormat="false" ht="16" hidden="false" customHeight="false" outlineLevel="0" collapsed="false">
      <c r="A516" s="0" t="s">
        <v>563</v>
      </c>
      <c r="B516" s="0" t="str">
        <f aca="false">LEFT(A516,1)</f>
        <v>L</v>
      </c>
      <c r="C516" s="1" t="n">
        <v>9170.916</v>
      </c>
      <c r="D516" s="1" t="n">
        <v>63.684</v>
      </c>
      <c r="E516" s="1" t="n">
        <v>8932.41719206662</v>
      </c>
      <c r="F516" s="1" t="n">
        <v>4.39815187454223</v>
      </c>
      <c r="G516" s="1" t="n">
        <f aca="false">(C516-E516)*100/C516</f>
        <v>2.60059963403197</v>
      </c>
      <c r="H516" s="1" t="n">
        <f aca="false">F516/D516</f>
        <v>0.0690621172436127</v>
      </c>
      <c r="J516" s="0" t="n">
        <v>9096.00956536536</v>
      </c>
      <c r="K516" s="0" t="n">
        <v>8.3713231086731</v>
      </c>
      <c r="L516" s="1" t="n">
        <f aca="false">(C516-J516)*100/C516</f>
        <v>0.816782474451193</v>
      </c>
      <c r="M516" s="0" t="n">
        <f aca="false">K516/D516</f>
        <v>0.131450962701355</v>
      </c>
      <c r="O516" s="0" t="n">
        <v>9157.45142068429</v>
      </c>
      <c r="P516" s="0" t="n">
        <v>2.39481234550476</v>
      </c>
      <c r="Q516" s="7" t="n">
        <f aca="false">(C516-O516)*100/C516</f>
        <v>0.146818260201129</v>
      </c>
      <c r="R516" s="0" t="n">
        <f aca="false">P516/D516</f>
        <v>0.0376046156884737</v>
      </c>
    </row>
    <row r="517" customFormat="false" ht="16" hidden="false" customHeight="false" outlineLevel="0" collapsed="false">
      <c r="A517" s="0" t="s">
        <v>564</v>
      </c>
      <c r="B517" s="0" t="str">
        <f aca="false">LEFT(A517,1)</f>
        <v>L</v>
      </c>
      <c r="C517" s="1" t="n">
        <v>9124.457</v>
      </c>
      <c r="D517" s="1" t="n">
        <v>3.706</v>
      </c>
      <c r="E517" s="1" t="n">
        <v>8944.184424471</v>
      </c>
      <c r="F517" s="1" t="n">
        <v>4.24687480926513</v>
      </c>
      <c r="G517" s="1" t="n">
        <f aca="false">(C517-E517)*100/C517</f>
        <v>1.97570743693571</v>
      </c>
      <c r="H517" s="1" t="n">
        <f aca="false">F517/D517</f>
        <v>1.14594571216005</v>
      </c>
      <c r="J517" s="0" t="n">
        <v>9072.21782313643</v>
      </c>
      <c r="K517" s="0" t="n">
        <v>8.14063692092896</v>
      </c>
      <c r="L517" s="1" t="n">
        <f aca="false">(C517-J517)*100/C517</f>
        <v>0.572518198765888</v>
      </c>
      <c r="M517" s="0" t="n">
        <f aca="false">K517/D517</f>
        <v>2.19661007040717</v>
      </c>
      <c r="O517" s="0" t="n">
        <v>9095.05006563507</v>
      </c>
      <c r="P517" s="0" t="n">
        <v>2.41341280937195</v>
      </c>
      <c r="Q517" s="7" t="n">
        <f aca="false">(C517-O517)*100/C517</f>
        <v>0.322286952143322</v>
      </c>
      <c r="R517" s="0" t="n">
        <f aca="false">P517/D517</f>
        <v>0.651217703554222</v>
      </c>
    </row>
    <row r="518" customFormat="false" ht="16" hidden="false" customHeight="false" outlineLevel="0" collapsed="false">
      <c r="A518" s="0" t="s">
        <v>565</v>
      </c>
      <c r="B518" s="0" t="str">
        <f aca="false">LEFT(A518,1)</f>
        <v>L</v>
      </c>
      <c r="C518" s="1" t="n">
        <v>8336.268</v>
      </c>
      <c r="D518" s="1" t="n">
        <v>5.724</v>
      </c>
      <c r="E518" s="1" t="n">
        <v>8117.80625205141</v>
      </c>
      <c r="F518" s="1" t="n">
        <v>4.24131917953491</v>
      </c>
      <c r="G518" s="1" t="n">
        <f aca="false">(C518-E518)*100/C518</f>
        <v>2.6206180985135</v>
      </c>
      <c r="H518" s="1" t="n">
        <f aca="false">F518/D518</f>
        <v>0.740971205369481</v>
      </c>
      <c r="J518" s="0" t="n">
        <v>8230.25246498939</v>
      </c>
      <c r="K518" s="0" t="n">
        <v>7.97669315338135</v>
      </c>
      <c r="L518" s="1" t="n">
        <f aca="false">(C518-J518)*100/C518</f>
        <v>1.27173856467437</v>
      </c>
      <c r="M518" s="0" t="n">
        <f aca="false">K518/D518</f>
        <v>1.39355226299464</v>
      </c>
      <c r="O518" s="0" t="n">
        <v>8298.3570135922</v>
      </c>
      <c r="P518" s="0" t="n">
        <v>2.22072100639343</v>
      </c>
      <c r="Q518" s="7" t="n">
        <f aca="false">(C518-O518)*100/C518</f>
        <v>0.454771684497231</v>
      </c>
      <c r="R518" s="0" t="n">
        <f aca="false">P518/D518</f>
        <v>0.387966632843018</v>
      </c>
    </row>
    <row r="519" customFormat="false" ht="16" hidden="false" customHeight="false" outlineLevel="0" collapsed="false">
      <c r="A519" s="0" t="s">
        <v>566</v>
      </c>
      <c r="B519" s="0" t="str">
        <f aca="false">LEFT(A519,1)</f>
        <v>L</v>
      </c>
      <c r="C519" s="1" t="n">
        <v>9205.813</v>
      </c>
      <c r="D519" s="1" t="n">
        <v>35.92</v>
      </c>
      <c r="E519" s="1" t="n">
        <v>8940.23599144743</v>
      </c>
      <c r="F519" s="1" t="n">
        <v>5.37413787841796</v>
      </c>
      <c r="G519" s="1" t="n">
        <f aca="false">(C519-E519)*100/C519</f>
        <v>2.8848838071398</v>
      </c>
      <c r="H519" s="1" t="n">
        <f aca="false">F519/D519</f>
        <v>0.149614083474888</v>
      </c>
      <c r="J519" s="0" t="n">
        <v>9049.57189498892</v>
      </c>
      <c r="K519" s="0" t="n">
        <v>8.38953304290772</v>
      </c>
      <c r="L519" s="1" t="n">
        <f aca="false">(C519-J519)*100/C519</f>
        <v>1.69720050810372</v>
      </c>
      <c r="M519" s="0" t="n">
        <f aca="false">K519/D519</f>
        <v>0.233561610325939</v>
      </c>
      <c r="O519" s="0" t="n">
        <v>9010.0068287679</v>
      </c>
      <c r="P519" s="0" t="n">
        <v>2.37428474426269</v>
      </c>
      <c r="Q519" s="7" t="n">
        <f aca="false">(C519-O519)*100/C519</f>
        <v>2.12698401794715</v>
      </c>
      <c r="R519" s="0" t="n">
        <f aca="false">P519/D519</f>
        <v>0.0660992412099859</v>
      </c>
    </row>
    <row r="520" customFormat="false" ht="16" hidden="false" customHeight="false" outlineLevel="0" collapsed="false">
      <c r="A520" s="0" t="s">
        <v>567</v>
      </c>
      <c r="B520" s="0" t="str">
        <f aca="false">LEFT(A520,1)</f>
        <v>L</v>
      </c>
      <c r="C520" s="1" t="n">
        <v>9203.859</v>
      </c>
      <c r="D520" s="1" t="n">
        <v>109.865</v>
      </c>
      <c r="E520" s="1" t="n">
        <v>8997.94563454474</v>
      </c>
      <c r="F520" s="1" t="n">
        <v>4.69146418571472</v>
      </c>
      <c r="G520" s="1" t="n">
        <f aca="false">(C520-E520)*100/C520</f>
        <v>2.2372503257086</v>
      </c>
      <c r="H520" s="1" t="n">
        <f aca="false">F520/D520</f>
        <v>0.0427020815156303</v>
      </c>
      <c r="J520" s="0" t="n">
        <v>9096.82439949907</v>
      </c>
      <c r="K520" s="0" t="n">
        <v>8.85718822479248</v>
      </c>
      <c r="L520" s="1" t="n">
        <f aca="false">(C520-J520)*100/C520</f>
        <v>1.16293177134652</v>
      </c>
      <c r="M520" s="0" t="n">
        <f aca="false">K520/D520</f>
        <v>0.0806188342492375</v>
      </c>
      <c r="O520" s="0" t="n">
        <v>9159.75740654098</v>
      </c>
      <c r="P520" s="0" t="n">
        <v>2.3192138671875</v>
      </c>
      <c r="Q520" s="7" t="n">
        <f aca="false">(C520-O520)*100/C520</f>
        <v>0.479164157762753</v>
      </c>
      <c r="R520" s="0" t="n">
        <f aca="false">P520/D520</f>
        <v>0.0211096697509443</v>
      </c>
    </row>
    <row r="521" customFormat="false" ht="16" hidden="false" customHeight="false" outlineLevel="0" collapsed="false">
      <c r="A521" s="0" t="s">
        <v>568</v>
      </c>
      <c r="B521" s="0" t="str">
        <f aca="false">LEFT(A521,1)</f>
        <v>L</v>
      </c>
      <c r="C521" s="1" t="n">
        <v>9346.146</v>
      </c>
      <c r="D521" s="1" t="n">
        <v>55.573</v>
      </c>
      <c r="E521" s="1" t="n">
        <v>9066.61682812655</v>
      </c>
      <c r="F521" s="1" t="n">
        <v>4.05022001266479</v>
      </c>
      <c r="G521" s="1" t="n">
        <f aca="false">(C521-E521)*100/C521</f>
        <v>2.99084961730161</v>
      </c>
      <c r="H521" s="1" t="n">
        <f aca="false">F521/D521</f>
        <v>0.0728810755702372</v>
      </c>
      <c r="J521" s="0" t="n">
        <v>9318.85723501717</v>
      </c>
      <c r="K521" s="0" t="n">
        <v>8.13191294670105</v>
      </c>
      <c r="L521" s="1" t="n">
        <f aca="false">(C521-J521)*100/C521</f>
        <v>0.291978800489848</v>
      </c>
      <c r="M521" s="0" t="n">
        <f aca="false">K521/D521</f>
        <v>0.146328485896048</v>
      </c>
      <c r="O521" s="0" t="n">
        <v>9189.58189914775</v>
      </c>
      <c r="P521" s="0" t="n">
        <v>2.35983514785767</v>
      </c>
      <c r="Q521" s="7" t="n">
        <f aca="false">(C521-O521)*100/C521</f>
        <v>1.67517285576596</v>
      </c>
      <c r="R521" s="0" t="n">
        <f aca="false">P521/D521</f>
        <v>0.0424636990599332</v>
      </c>
    </row>
    <row r="522" customFormat="false" ht="16" hidden="false" customHeight="false" outlineLevel="0" collapsed="false">
      <c r="A522" s="0" t="s">
        <v>569</v>
      </c>
      <c r="B522" s="0" t="str">
        <f aca="false">LEFT(A522,1)</f>
        <v>L</v>
      </c>
      <c r="C522" s="1" t="n">
        <v>10859.839</v>
      </c>
      <c r="D522" s="1" t="n">
        <v>10.568</v>
      </c>
      <c r="E522" s="1" t="n">
        <v>10553.0370078682</v>
      </c>
      <c r="F522" s="1" t="n">
        <v>4.99484300613403</v>
      </c>
      <c r="G522" s="1" t="n">
        <f aca="false">(C522-E522)*100/C522</f>
        <v>2.82510626660118</v>
      </c>
      <c r="H522" s="1" t="n">
        <f aca="false">F522/D522</f>
        <v>0.472638437370745</v>
      </c>
      <c r="J522" s="0" t="n">
        <v>10773.0407608966</v>
      </c>
      <c r="K522" s="0" t="n">
        <v>8.12923002243042</v>
      </c>
      <c r="L522" s="1" t="n">
        <f aca="false">(C522-J522)*100/C522</f>
        <v>0.799258986282947</v>
      </c>
      <c r="M522" s="0" t="n">
        <f aca="false">K522/D522</f>
        <v>0.769230698564574</v>
      </c>
      <c r="O522" s="0" t="n">
        <v>10756.188969163</v>
      </c>
      <c r="P522" s="0" t="n">
        <v>2.23098802566528</v>
      </c>
      <c r="Q522" s="7" t="n">
        <f aca="false">(C522-O522)*100/C522</f>
        <v>0.954434322985732</v>
      </c>
      <c r="R522" s="0" t="n">
        <f aca="false">P522/D522</f>
        <v>0.211107875252203</v>
      </c>
    </row>
    <row r="523" customFormat="false" ht="16" hidden="false" customHeight="false" outlineLevel="0" collapsed="false">
      <c r="A523" s="0" t="s">
        <v>570</v>
      </c>
      <c r="B523" s="0" t="str">
        <f aca="false">LEFT(A523,1)</f>
        <v>L</v>
      </c>
      <c r="C523" s="1" t="n">
        <v>12567.961</v>
      </c>
      <c r="D523" s="1" t="n">
        <v>259.422</v>
      </c>
      <c r="E523" s="1" t="n">
        <v>12306.6365146717</v>
      </c>
      <c r="F523" s="1" t="n">
        <v>5.75497603416442</v>
      </c>
      <c r="G523" s="1" t="n">
        <f aca="false">(C523-E523)*100/C523</f>
        <v>2.07929102682845</v>
      </c>
      <c r="H523" s="1" t="n">
        <f aca="false">F523/D523</f>
        <v>0.0221838395901829</v>
      </c>
      <c r="J523" s="0" t="n">
        <v>12409.9528142782</v>
      </c>
      <c r="K523" s="0" t="n">
        <v>7.92307591438293</v>
      </c>
      <c r="L523" s="1" t="n">
        <f aca="false">(C523-J523)*100/C523</f>
        <v>1.25723007671467</v>
      </c>
      <c r="M523" s="0" t="n">
        <f aca="false">K523/D523</f>
        <v>0.0305412644817438</v>
      </c>
      <c r="O523" s="0" t="n">
        <v>12364.5758121035</v>
      </c>
      <c r="P523" s="0" t="n">
        <v>2.35486888885498</v>
      </c>
      <c r="Q523" s="7" t="n">
        <f aca="false">(C523-O523)*100/C523</f>
        <v>1.61828309219347</v>
      </c>
      <c r="R523" s="0" t="n">
        <f aca="false">P523/D523</f>
        <v>0.00907736772075992</v>
      </c>
    </row>
    <row r="524" customFormat="false" ht="16" hidden="false" customHeight="false" outlineLevel="0" collapsed="false">
      <c r="A524" s="0" t="s">
        <v>571</v>
      </c>
      <c r="B524" s="0" t="str">
        <f aca="false">LEFT(A524,1)</f>
        <v>L</v>
      </c>
      <c r="C524" s="1" t="n">
        <v>11821.629</v>
      </c>
      <c r="D524" s="1" t="n">
        <v>140.607</v>
      </c>
      <c r="E524" s="1" t="n">
        <v>11402.4387144313</v>
      </c>
      <c r="F524" s="1" t="n">
        <v>5.07238125801086</v>
      </c>
      <c r="G524" s="1" t="n">
        <f aca="false">(C524-E524)*100/C524</f>
        <v>3.54596042194101</v>
      </c>
      <c r="H524" s="1" t="n">
        <f aca="false">F524/D524</f>
        <v>0.0360748843088243</v>
      </c>
      <c r="J524" s="0" t="n">
        <v>11623.2539095584</v>
      </c>
      <c r="K524" s="0" t="n">
        <v>8.24147510528564</v>
      </c>
      <c r="L524" s="1" t="n">
        <f aca="false">(C524-J524)*100/C524</f>
        <v>1.67806899067448</v>
      </c>
      <c r="M524" s="0" t="n">
        <f aca="false">K524/D524</f>
        <v>0.0586135477272515</v>
      </c>
      <c r="O524" s="0" t="n">
        <v>11691.9487127917</v>
      </c>
      <c r="P524" s="0" t="n">
        <v>2.33071804046631</v>
      </c>
      <c r="Q524" s="7" t="n">
        <f aca="false">(C524-O524)*100/C524</f>
        <v>1.09697476725307</v>
      </c>
      <c r="R524" s="0" t="n">
        <f aca="false">P524/D524</f>
        <v>0.0165761166973643</v>
      </c>
    </row>
    <row r="525" customFormat="false" ht="16" hidden="false" customHeight="false" outlineLevel="0" collapsed="false">
      <c r="A525" s="0" t="s">
        <v>572</v>
      </c>
      <c r="B525" s="0" t="str">
        <f aca="false">LEFT(A525,1)</f>
        <v>L</v>
      </c>
      <c r="C525" s="1" t="n">
        <v>9085.228</v>
      </c>
      <c r="D525" s="1" t="n">
        <v>3.853</v>
      </c>
      <c r="E525" s="1" t="n">
        <v>8882.68324515689</v>
      </c>
      <c r="F525" s="1" t="n">
        <v>4.39522910118103</v>
      </c>
      <c r="G525" s="1" t="n">
        <f aca="false">(C525-E525)*100/C525</f>
        <v>2.22938549085515</v>
      </c>
      <c r="H525" s="1" t="n">
        <f aca="false">F525/D525</f>
        <v>1.14072906856502</v>
      </c>
      <c r="J525" s="0" t="n">
        <v>9022.92872445569</v>
      </c>
      <c r="K525" s="0" t="n">
        <v>8.1508321762085</v>
      </c>
      <c r="L525" s="1" t="n">
        <f aca="false">(C525-J525)*100/C525</f>
        <v>0.685720551474439</v>
      </c>
      <c r="M525" s="0" t="n">
        <f aca="false">K525/D525</f>
        <v>2.11545086327757</v>
      </c>
      <c r="O525" s="0" t="n">
        <v>9064.16392081165</v>
      </c>
      <c r="P525" s="0" t="n">
        <v>2.16746401786804</v>
      </c>
      <c r="Q525" s="7" t="n">
        <f aca="false">(C525-O525)*100/C525</f>
        <v>0.231849758623016</v>
      </c>
      <c r="R525" s="0" t="n">
        <f aca="false">P525/D525</f>
        <v>0.562539324647818</v>
      </c>
    </row>
    <row r="526" customFormat="false" ht="16" hidden="false" customHeight="false" outlineLevel="0" collapsed="false">
      <c r="A526" s="0" t="s">
        <v>573</v>
      </c>
      <c r="B526" s="0" t="str">
        <f aca="false">LEFT(A526,1)</f>
        <v>L</v>
      </c>
      <c r="C526" s="1" t="n">
        <v>9528.093</v>
      </c>
      <c r="D526" s="1" t="n">
        <v>59.166</v>
      </c>
      <c r="E526" s="1" t="n">
        <v>9234.96533958776</v>
      </c>
      <c r="F526" s="1" t="n">
        <v>4.07525300979614</v>
      </c>
      <c r="G526" s="1" t="n">
        <f aca="false">(C526-E526)*100/C526</f>
        <v>3.07645675175758</v>
      </c>
      <c r="H526" s="1" t="n">
        <f aca="false">F526/D526</f>
        <v>0.0688782917519545</v>
      </c>
      <c r="J526" s="0" t="n">
        <v>9447.4725767526</v>
      </c>
      <c r="K526" s="0" t="n">
        <v>8.25183987617493</v>
      </c>
      <c r="L526" s="1" t="n">
        <f aca="false">(C526-J526)*100/C526</f>
        <v>0.846133882691981</v>
      </c>
      <c r="M526" s="0" t="n">
        <f aca="false">K526/D526</f>
        <v>0.139469287701973</v>
      </c>
      <c r="O526" s="0" t="n">
        <v>9351.34235237967</v>
      </c>
      <c r="P526" s="0" t="n">
        <v>2.22851419448852</v>
      </c>
      <c r="Q526" s="7" t="n">
        <f aca="false">(C526-O526)*100/C526</f>
        <v>1.85504746459058</v>
      </c>
      <c r="R526" s="0" t="n">
        <f aca="false">P526/D526</f>
        <v>0.0376654530387135</v>
      </c>
    </row>
    <row r="527" customFormat="false" ht="16" hidden="false" customHeight="false" outlineLevel="0" collapsed="false">
      <c r="A527" s="0" t="s">
        <v>574</v>
      </c>
      <c r="B527" s="0" t="str">
        <f aca="false">LEFT(A527,1)</f>
        <v>L</v>
      </c>
      <c r="C527" s="1" t="n">
        <v>10086.895</v>
      </c>
      <c r="D527" s="1" t="n">
        <v>15.66</v>
      </c>
      <c r="E527" s="1" t="n">
        <v>9934.327436628</v>
      </c>
      <c r="F527" s="1" t="n">
        <v>4.29073810577392</v>
      </c>
      <c r="G527" s="1" t="n">
        <f aca="false">(C527-E527)*100/C527</f>
        <v>1.51253248271148</v>
      </c>
      <c r="H527" s="1" t="n">
        <f aca="false">F527/D527</f>
        <v>0.273993493344439</v>
      </c>
      <c r="J527" s="0" t="n">
        <v>10048.9780085948</v>
      </c>
      <c r="K527" s="0" t="n">
        <v>8.00016093254089</v>
      </c>
      <c r="L527" s="1" t="n">
        <f aca="false">(C527-J527)*100/C527</f>
        <v>0.375903500583389</v>
      </c>
      <c r="M527" s="0" t="n">
        <f aca="false">K527/D527</f>
        <v>0.510865959932369</v>
      </c>
      <c r="O527" s="0" t="n">
        <v>9949.26110365274</v>
      </c>
      <c r="P527" s="0" t="n">
        <v>2.37891507148743</v>
      </c>
      <c r="Q527" s="7" t="n">
        <f aca="false">(C527-O527)*100/C527</f>
        <v>1.36448229457389</v>
      </c>
      <c r="R527" s="0" t="n">
        <f aca="false">P527/D527</f>
        <v>0.151910285535596</v>
      </c>
    </row>
    <row r="528" customFormat="false" ht="16" hidden="false" customHeight="false" outlineLevel="0" collapsed="false">
      <c r="A528" s="0" t="s">
        <v>575</v>
      </c>
      <c r="B528" s="0" t="str">
        <f aca="false">LEFT(A528,1)</f>
        <v>L</v>
      </c>
      <c r="C528" s="1" t="n">
        <v>12263.77</v>
      </c>
      <c r="D528" s="1" t="n">
        <v>129.635</v>
      </c>
      <c r="E528" s="1" t="n">
        <v>11878.8885016655</v>
      </c>
      <c r="F528" s="1" t="n">
        <v>5.34631013870239</v>
      </c>
      <c r="G528" s="1" t="n">
        <f aca="false">(C528-E528)*100/C528</f>
        <v>3.1383620072335</v>
      </c>
      <c r="H528" s="1" t="n">
        <f aca="false">F528/D528</f>
        <v>0.0412412553608392</v>
      </c>
      <c r="J528" s="0" t="n">
        <v>12129.2910620472</v>
      </c>
      <c r="K528" s="0" t="n">
        <v>8.02540493011475</v>
      </c>
      <c r="L528" s="1" t="n">
        <f aca="false">(C528-J528)*100/C528</f>
        <v>1.09655463167379</v>
      </c>
      <c r="M528" s="0" t="n">
        <f aca="false">K528/D528</f>
        <v>0.061907701856094</v>
      </c>
      <c r="O528" s="0" t="n">
        <v>12108.740886405</v>
      </c>
      <c r="P528" s="0" t="n">
        <v>2.68122220039368</v>
      </c>
      <c r="Q528" s="7" t="n">
        <f aca="false">(C528-O528)*100/C528</f>
        <v>1.2641228072203</v>
      </c>
      <c r="R528" s="0" t="n">
        <f aca="false">P528/D528</f>
        <v>0.0206828572560935</v>
      </c>
    </row>
    <row r="529" customFormat="false" ht="16" hidden="false" customHeight="false" outlineLevel="0" collapsed="false">
      <c r="A529" s="0" t="s">
        <v>576</v>
      </c>
      <c r="B529" s="0" t="str">
        <f aca="false">LEFT(A529,1)</f>
        <v>L</v>
      </c>
      <c r="C529" s="1" t="n">
        <v>11586.3</v>
      </c>
      <c r="D529" s="1" t="n">
        <v>100.033</v>
      </c>
      <c r="E529" s="1" t="n">
        <v>11161.3070079137</v>
      </c>
      <c r="F529" s="1" t="n">
        <v>4.29742002487182</v>
      </c>
      <c r="G529" s="1" t="n">
        <f aca="false">(C529-E529)*100/C529</f>
        <v>3.6680648014146</v>
      </c>
      <c r="H529" s="1" t="n">
        <f aca="false">F529/D529</f>
        <v>0.0429600234409827</v>
      </c>
      <c r="J529" s="0" t="n">
        <v>11521.3825304753</v>
      </c>
      <c r="K529" s="0" t="n">
        <v>8.23313403129578</v>
      </c>
      <c r="L529" s="1" t="n">
        <f aca="false">(C529-J529)*100/C529</f>
        <v>0.560295085788029</v>
      </c>
      <c r="M529" s="0" t="n">
        <f aca="false">K529/D529</f>
        <v>0.0823041799335797</v>
      </c>
      <c r="O529" s="0" t="n">
        <v>11478.3776359629</v>
      </c>
      <c r="P529" s="0" t="n">
        <v>2.34209609031677</v>
      </c>
      <c r="Q529" s="7" t="n">
        <f aca="false">(C529-O529)*100/C529</f>
        <v>0.931465299855253</v>
      </c>
      <c r="R529" s="0" t="n">
        <f aca="false">P529/D529</f>
        <v>0.0234132345357709</v>
      </c>
    </row>
    <row r="530" customFormat="false" ht="16" hidden="false" customHeight="false" outlineLevel="0" collapsed="false">
      <c r="A530" s="0" t="s">
        <v>577</v>
      </c>
      <c r="B530" s="0" t="str">
        <f aca="false">LEFT(A530,1)</f>
        <v>L</v>
      </c>
      <c r="C530" s="1" t="n">
        <v>8177.701</v>
      </c>
      <c r="D530" s="1" t="n">
        <v>4.735</v>
      </c>
      <c r="E530" s="1" t="n">
        <v>7914.76643636501</v>
      </c>
      <c r="F530" s="1" t="n">
        <v>3.43285989761352</v>
      </c>
      <c r="G530" s="1" t="n">
        <f aca="false">(C530-E530)*100/C530</f>
        <v>3.21526262252667</v>
      </c>
      <c r="H530" s="1" t="n">
        <f aca="false">F530/D530</f>
        <v>0.72499681047804</v>
      </c>
      <c r="J530" s="0" t="n">
        <v>8025.27311874406</v>
      </c>
      <c r="K530" s="0" t="n">
        <v>8.10984015464783</v>
      </c>
      <c r="L530" s="1" t="n">
        <f aca="false">(C530-J530)*100/C530</f>
        <v>1.86394539560612</v>
      </c>
      <c r="M530" s="0" t="n">
        <f aca="false">K530/D530</f>
        <v>1.71274343287177</v>
      </c>
      <c r="O530" s="0" t="n">
        <v>8067.14107423314</v>
      </c>
      <c r="P530" s="0" t="n">
        <v>2.12456440925598</v>
      </c>
      <c r="Q530" s="7" t="n">
        <f aca="false">(C530-O530)*100/C530</f>
        <v>1.35196830706897</v>
      </c>
      <c r="R530" s="0" t="n">
        <f aca="false">P530/D530</f>
        <v>0.448693645038222</v>
      </c>
    </row>
    <row r="531" customFormat="false" ht="16" hidden="false" customHeight="false" outlineLevel="0" collapsed="false">
      <c r="A531" s="0" t="s">
        <v>578</v>
      </c>
      <c r="B531" s="0" t="str">
        <f aca="false">LEFT(A531,1)</f>
        <v>L</v>
      </c>
      <c r="C531" s="1" t="n">
        <v>8640.399</v>
      </c>
      <c r="D531" s="1" t="n">
        <v>3.244</v>
      </c>
      <c r="E531" s="1" t="n">
        <v>8536.27814635913</v>
      </c>
      <c r="F531" s="1" t="n">
        <v>4.27788591384887</v>
      </c>
      <c r="G531" s="1" t="n">
        <f aca="false">(C531-E531)*100/C531</f>
        <v>1.2050468229635</v>
      </c>
      <c r="H531" s="1" t="n">
        <f aca="false">F531/D531</f>
        <v>1.31870712510754</v>
      </c>
      <c r="J531" s="0" t="n">
        <v>8580.50747581827</v>
      </c>
      <c r="K531" s="0" t="n">
        <v>8.31736588478088</v>
      </c>
      <c r="L531" s="1" t="n">
        <f aca="false">(C531-J531)*100/C531</f>
        <v>0.693156926916531</v>
      </c>
      <c r="M531" s="0" t="n">
        <f aca="false">K531/D531</f>
        <v>2.56392289913098</v>
      </c>
      <c r="O531" s="0" t="n">
        <v>8614.39879763476</v>
      </c>
      <c r="P531" s="0" t="n">
        <v>2.13849997520447</v>
      </c>
      <c r="Q531" s="7" t="n">
        <f aca="false">(C531-O531)*100/C531</f>
        <v>0.300914371723296</v>
      </c>
      <c r="R531" s="0" t="n">
        <f aca="false">P531/D531</f>
        <v>0.659217008386088</v>
      </c>
    </row>
    <row r="532" customFormat="false" ht="16" hidden="false" customHeight="false" outlineLevel="0" collapsed="false">
      <c r="A532" s="0" t="s">
        <v>579</v>
      </c>
      <c r="B532" s="0" t="str">
        <f aca="false">LEFT(A532,1)</f>
        <v>L</v>
      </c>
      <c r="C532" s="1" t="n">
        <v>8354.098</v>
      </c>
      <c r="D532" s="1" t="n">
        <v>5.99</v>
      </c>
      <c r="E532" s="1" t="n">
        <v>8138.11742488195</v>
      </c>
      <c r="F532" s="1" t="n">
        <v>4.0906810760498</v>
      </c>
      <c r="G532" s="1" t="n">
        <f aca="false">(C532-E532)*100/C532</f>
        <v>2.58532489226306</v>
      </c>
      <c r="H532" s="1" t="n">
        <f aca="false">F532/D532</f>
        <v>0.682918376636027</v>
      </c>
      <c r="J532" s="0" t="n">
        <v>8253.15764959768</v>
      </c>
      <c r="K532" s="0" t="n">
        <v>8.11943197250366</v>
      </c>
      <c r="L532" s="1" t="n">
        <f aca="false">(C532-J532)*100/C532</f>
        <v>1.20827347730802</v>
      </c>
      <c r="M532" s="0" t="n">
        <f aca="false">K532/D532</f>
        <v>1.35549782512582</v>
      </c>
      <c r="O532" s="0" t="n">
        <v>8293.62839929913</v>
      </c>
      <c r="P532" s="0" t="n">
        <v>2.30858993530273</v>
      </c>
      <c r="Q532" s="7" t="n">
        <f aca="false">(C532-O532)*100/C532</f>
        <v>0.723831593798317</v>
      </c>
      <c r="R532" s="0" t="n">
        <f aca="false">P532/D532</f>
        <v>0.385407334775081</v>
      </c>
    </row>
    <row r="533" customFormat="false" ht="16" hidden="false" customHeight="false" outlineLevel="0" collapsed="false">
      <c r="A533" s="0" t="s">
        <v>580</v>
      </c>
      <c r="B533" s="0" t="str">
        <f aca="false">LEFT(A533,1)</f>
        <v>L</v>
      </c>
      <c r="C533" s="1" t="n">
        <v>10539.875</v>
      </c>
      <c r="D533" s="1" t="n">
        <v>29.373</v>
      </c>
      <c r="E533" s="1" t="n">
        <v>10398.3388204968</v>
      </c>
      <c r="F533" s="1" t="n">
        <v>5.43164801597595</v>
      </c>
      <c r="G533" s="1" t="n">
        <f aca="false">(C533-E533)*100/C533</f>
        <v>1.34286392868227</v>
      </c>
      <c r="H533" s="1" t="n">
        <f aca="false">F533/D533</f>
        <v>0.184919756782622</v>
      </c>
      <c r="J533" s="0" t="n">
        <v>10513.3780211238</v>
      </c>
      <c r="K533" s="0" t="n">
        <v>8.96489405632019</v>
      </c>
      <c r="L533" s="1" t="n">
        <f aca="false">(C533-J533)*100/C533</f>
        <v>0.251397467960855</v>
      </c>
      <c r="M533" s="0" t="n">
        <f aca="false">K533/D533</f>
        <v>0.305208662932632</v>
      </c>
      <c r="O533" s="0" t="n">
        <v>10497.7954089079</v>
      </c>
      <c r="P533" s="0" t="n">
        <v>2.30963015556335</v>
      </c>
      <c r="Q533" s="7" t="n">
        <f aca="false">(C533-O533)*100/C533</f>
        <v>0.399241841977259</v>
      </c>
      <c r="R533" s="0" t="n">
        <f aca="false">P533/D533</f>
        <v>0.0786310610275884</v>
      </c>
    </row>
    <row r="534" customFormat="false" ht="16" hidden="false" customHeight="false" outlineLevel="0" collapsed="false">
      <c r="A534" s="0" t="s">
        <v>581</v>
      </c>
      <c r="B534" s="0" t="str">
        <f aca="false">LEFT(A534,1)</f>
        <v>L</v>
      </c>
      <c r="C534" s="1" t="n">
        <v>12185.497</v>
      </c>
      <c r="D534" s="1" t="n">
        <v>238.823</v>
      </c>
      <c r="E534" s="1" t="n">
        <v>11907.6148838378</v>
      </c>
      <c r="F534" s="1" t="n">
        <v>5.56588268280029</v>
      </c>
      <c r="G534" s="1" t="n">
        <f aca="false">(C534-E534)*100/C534</f>
        <v>2.28043317529191</v>
      </c>
      <c r="H534" s="1" t="n">
        <f aca="false">F534/D534</f>
        <v>0.0233054717627711</v>
      </c>
      <c r="J534" s="0" t="n">
        <v>11999.7722528031</v>
      </c>
      <c r="K534" s="0" t="n">
        <v>8.57582497596741</v>
      </c>
      <c r="L534" s="1" t="n">
        <f aca="false">(C534-J534)*100/C534</f>
        <v>1.52414585303274</v>
      </c>
      <c r="M534" s="0" t="n">
        <f aca="false">K534/D534</f>
        <v>0.0359087063472421</v>
      </c>
      <c r="O534" s="0" t="n">
        <v>11944.2690447993</v>
      </c>
      <c r="P534" s="0" t="n">
        <v>2.22669005393982</v>
      </c>
      <c r="Q534" s="7" t="n">
        <f aca="false">(C534-O534)*100/C534</f>
        <v>1.97963164900634</v>
      </c>
      <c r="R534" s="0" t="n">
        <f aca="false">P534/D534</f>
        <v>0.00932359971166855</v>
      </c>
    </row>
    <row r="535" customFormat="false" ht="16" hidden="false" customHeight="false" outlineLevel="0" collapsed="false">
      <c r="A535" s="0" t="s">
        <v>582</v>
      </c>
      <c r="B535" s="0" t="str">
        <f aca="false">LEFT(A535,1)</f>
        <v>L</v>
      </c>
      <c r="C535" s="1" t="n">
        <v>9928.46</v>
      </c>
      <c r="D535" s="1" t="n">
        <v>22.307</v>
      </c>
      <c r="E535" s="1" t="n">
        <v>9664.40503827478</v>
      </c>
      <c r="F535" s="1" t="n">
        <v>5.04842376708984</v>
      </c>
      <c r="G535" s="1" t="n">
        <f aca="false">(C535-E535)*100/C535</f>
        <v>2.65957622556993</v>
      </c>
      <c r="H535" s="1" t="n">
        <f aca="false">F535/D535</f>
        <v>0.226315675218086</v>
      </c>
      <c r="J535" s="0" t="n">
        <v>9866.50672016226</v>
      </c>
      <c r="K535" s="0" t="n">
        <v>8.72760820388794</v>
      </c>
      <c r="L535" s="1" t="n">
        <f aca="false">(C535-J535)*100/C535</f>
        <v>0.62399687199969</v>
      </c>
      <c r="M535" s="0" t="n">
        <f aca="false">K535/D535</f>
        <v>0.391249751373467</v>
      </c>
      <c r="O535" s="0" t="n">
        <v>9844.88256903253</v>
      </c>
      <c r="P535" s="0" t="n">
        <v>2.14235782623291</v>
      </c>
      <c r="Q535" s="7" t="n">
        <f aca="false">(C535-O535)*100/C535</f>
        <v>0.841796521993046</v>
      </c>
      <c r="R535" s="0" t="n">
        <f aca="false">P535/D535</f>
        <v>0.0960397106842207</v>
      </c>
    </row>
    <row r="536" customFormat="false" ht="16" hidden="false" customHeight="false" outlineLevel="0" collapsed="false">
      <c r="A536" s="0" t="s">
        <v>583</v>
      </c>
      <c r="B536" s="0" t="str">
        <f aca="false">LEFT(A536,1)</f>
        <v>L</v>
      </c>
      <c r="C536" s="1" t="n">
        <v>11013.503</v>
      </c>
      <c r="D536" s="1" t="n">
        <v>158.01</v>
      </c>
      <c r="E536" s="1" t="n">
        <v>10490.1370511177</v>
      </c>
      <c r="F536" s="1" t="n">
        <v>4.72147703170776</v>
      </c>
      <c r="G536" s="1" t="n">
        <f aca="false">(C536-E536)*100/C536</f>
        <v>4.75203891879179</v>
      </c>
      <c r="H536" s="1" t="n">
        <f aca="false">F536/D536</f>
        <v>0.0298808748288574</v>
      </c>
      <c r="J536" s="0" t="n">
        <v>10783.2788135752</v>
      </c>
      <c r="K536" s="0" t="n">
        <v>9.25381207466126</v>
      </c>
      <c r="L536" s="1" t="n">
        <f aca="false">(C536-J536)*100/C536</f>
        <v>2.0903811114846</v>
      </c>
      <c r="M536" s="0" t="n">
        <f aca="false">K536/D536</f>
        <v>0.058564724224171</v>
      </c>
      <c r="O536" s="0" t="n">
        <v>10698.6239413349</v>
      </c>
      <c r="P536" s="0" t="n">
        <v>2.39036798477173</v>
      </c>
      <c r="Q536" s="7" t="n">
        <f aca="false">(C536-O536)*100/C536</f>
        <v>2.85902731097582</v>
      </c>
      <c r="R536" s="0" t="n">
        <f aca="false">P536/D536</f>
        <v>0.0151279538305913</v>
      </c>
    </row>
    <row r="537" customFormat="false" ht="16" hidden="false" customHeight="false" outlineLevel="0" collapsed="false">
      <c r="A537" s="0" t="s">
        <v>584</v>
      </c>
      <c r="B537" s="0" t="str">
        <f aca="false">LEFT(A537,1)</f>
        <v>L</v>
      </c>
      <c r="C537" s="1" t="n">
        <v>8907.975</v>
      </c>
      <c r="D537" s="1" t="n">
        <v>4.106</v>
      </c>
      <c r="E537" s="1" t="n">
        <v>8652.9928906971</v>
      </c>
      <c r="F537" s="1" t="n">
        <v>3.83683395385742</v>
      </c>
      <c r="G537" s="1" t="n">
        <f aca="false">(C537-E537)*100/C537</f>
        <v>2.86240261454371</v>
      </c>
      <c r="H537" s="1" t="n">
        <f aca="false">F537/D537</f>
        <v>0.934445677997423</v>
      </c>
      <c r="J537" s="0" t="n">
        <v>8765.78698214624</v>
      </c>
      <c r="K537" s="0" t="n">
        <v>8.02950382232666</v>
      </c>
      <c r="L537" s="1" t="n">
        <f aca="false">(C537-J537)*100/C537</f>
        <v>1.5961878861779</v>
      </c>
      <c r="M537" s="0" t="n">
        <f aca="false">K537/D537</f>
        <v>1.95555378040104</v>
      </c>
      <c r="O537" s="0" t="n">
        <v>8875.50434011988</v>
      </c>
      <c r="P537" s="0" t="n">
        <v>2.23566198348999</v>
      </c>
      <c r="Q537" s="7" t="n">
        <f aca="false">(C537-O537)*100/C537</f>
        <v>0.364512247509965</v>
      </c>
      <c r="R537" s="0" t="n">
        <f aca="false">P537/D537</f>
        <v>0.544486600947392</v>
      </c>
    </row>
    <row r="538" customFormat="false" ht="16" hidden="false" customHeight="false" outlineLevel="0" collapsed="false">
      <c r="A538" s="0" t="s">
        <v>585</v>
      </c>
      <c r="B538" s="0" t="str">
        <f aca="false">LEFT(A538,1)</f>
        <v>L</v>
      </c>
      <c r="C538" s="1" t="n">
        <v>8551.065</v>
      </c>
      <c r="D538" s="1" t="n">
        <v>3.531</v>
      </c>
      <c r="E538" s="1" t="n">
        <v>8377.80964306435</v>
      </c>
      <c r="F538" s="1" t="n">
        <v>4.05945706367492</v>
      </c>
      <c r="G538" s="1" t="n">
        <f aca="false">(C538-E538)*100/C538</f>
        <v>2.02612606658527</v>
      </c>
      <c r="H538" s="1" t="n">
        <f aca="false">F538/D538</f>
        <v>1.14966215340553</v>
      </c>
      <c r="J538" s="0" t="n">
        <v>8440.50198109868</v>
      </c>
      <c r="K538" s="0" t="n">
        <v>8.33204102516174</v>
      </c>
      <c r="L538" s="1" t="n">
        <f aca="false">(C538-J538)*100/C538</f>
        <v>1.2929736693771</v>
      </c>
      <c r="M538" s="0" t="n">
        <f aca="false">K538/D538</f>
        <v>2.35968309973428</v>
      </c>
      <c r="O538" s="0" t="n">
        <v>8386.67663602985</v>
      </c>
      <c r="P538" s="0" t="n">
        <v>2.1751971244812</v>
      </c>
      <c r="Q538" s="7" t="n">
        <f aca="false">(C538-O538)*100/C538</f>
        <v>1.92243146286631</v>
      </c>
      <c r="R538" s="0" t="n">
        <f aca="false">P538/D538</f>
        <v>0.616028639048768</v>
      </c>
    </row>
    <row r="539" customFormat="false" ht="16" hidden="false" customHeight="false" outlineLevel="0" collapsed="false">
      <c r="A539" s="0" t="s">
        <v>586</v>
      </c>
      <c r="B539" s="0" t="str">
        <f aca="false">LEFT(A539,1)</f>
        <v>L</v>
      </c>
      <c r="C539" s="1" t="n">
        <v>9307.057</v>
      </c>
      <c r="D539" s="1" t="n">
        <v>2.33</v>
      </c>
      <c r="E539" s="1" t="n">
        <v>9070.72992977934</v>
      </c>
      <c r="F539" s="1" t="n">
        <v>4.14112997055053</v>
      </c>
      <c r="G539" s="1" t="n">
        <f aca="false">(C539-E539)*100/C539</f>
        <v>2.53922448547012</v>
      </c>
      <c r="H539" s="1" t="n">
        <f aca="false">F539/D539</f>
        <v>1.77730900023628</v>
      </c>
      <c r="J539" s="0" t="n">
        <v>9184.46175281441</v>
      </c>
      <c r="K539" s="0" t="n">
        <v>7.95427465438843</v>
      </c>
      <c r="L539" s="1" t="n">
        <f aca="false">(C539-J539)*100/C539</f>
        <v>1.31722892838833</v>
      </c>
      <c r="M539" s="0" t="n">
        <f aca="false">K539/D539</f>
        <v>3.41385178299933</v>
      </c>
      <c r="O539" s="0" t="n">
        <v>9178.84740843189</v>
      </c>
      <c r="P539" s="0" t="n">
        <v>2.14607000350952</v>
      </c>
      <c r="Q539" s="7" t="n">
        <f aca="false">(C539-O539)*100/C539</f>
        <v>1.37755244829934</v>
      </c>
      <c r="R539" s="0" t="n">
        <f aca="false">P539/D539</f>
        <v>0.921060087343142</v>
      </c>
    </row>
    <row r="540" customFormat="false" ht="16" hidden="false" customHeight="false" outlineLevel="0" collapsed="false">
      <c r="A540" s="0" t="s">
        <v>587</v>
      </c>
      <c r="B540" s="0" t="str">
        <f aca="false">LEFT(A540,1)</f>
        <v>L</v>
      </c>
      <c r="C540" s="1" t="n">
        <v>11466.26</v>
      </c>
      <c r="D540" s="1" t="n">
        <v>167.051</v>
      </c>
      <c r="E540" s="1" t="n">
        <v>11146.2357485798</v>
      </c>
      <c r="F540" s="1" t="n">
        <v>6.41495394706726</v>
      </c>
      <c r="G540" s="1" t="n">
        <f aca="false">(C540-E540)*100/C540</f>
        <v>2.79100815279088</v>
      </c>
      <c r="H540" s="1" t="n">
        <f aca="false">F540/D540</f>
        <v>0.0384011705830391</v>
      </c>
      <c r="J540" s="0" t="n">
        <v>11337.4980357666</v>
      </c>
      <c r="K540" s="0" t="n">
        <v>8.63329291343689</v>
      </c>
      <c r="L540" s="1" t="n">
        <f aca="false">(C540-J540)*100/C540</f>
        <v>1.1229639327329</v>
      </c>
      <c r="M540" s="0" t="n">
        <f aca="false">K540/D540</f>
        <v>0.0516805820583947</v>
      </c>
      <c r="O540" s="0" t="n">
        <v>11261.4613104991</v>
      </c>
      <c r="P540" s="0" t="n">
        <v>2.26058602333069</v>
      </c>
      <c r="Q540" s="7" t="n">
        <f aca="false">(C540-O540)*100/C540</f>
        <v>1.78609842704543</v>
      </c>
      <c r="R540" s="0" t="n">
        <f aca="false">P540/D540</f>
        <v>0.0135323106316675</v>
      </c>
    </row>
    <row r="541" customFormat="false" ht="16" hidden="false" customHeight="false" outlineLevel="0" collapsed="false">
      <c r="A541" s="0" t="s">
        <v>588</v>
      </c>
      <c r="B541" s="0" t="str">
        <f aca="false">LEFT(A541,1)</f>
        <v>L</v>
      </c>
      <c r="C541" s="1" t="n">
        <v>11425.867</v>
      </c>
      <c r="D541" s="1" t="n">
        <v>184.529</v>
      </c>
      <c r="E541" s="1" t="n">
        <v>10864.0194975002</v>
      </c>
      <c r="F541" s="1" t="n">
        <v>4.57337117195129</v>
      </c>
      <c r="G541" s="1" t="n">
        <f aca="false">(C541-E541)*100/C541</f>
        <v>4.91732927137871</v>
      </c>
      <c r="H541" s="1" t="n">
        <f aca="false">F541/D541</f>
        <v>0.0247840240393179</v>
      </c>
      <c r="J541" s="0" t="n">
        <v>11311.5861884738</v>
      </c>
      <c r="K541" s="0" t="n">
        <v>8.09701681137085</v>
      </c>
      <c r="L541" s="1" t="n">
        <f aca="false">(C541-J541)*100/C541</f>
        <v>1.0001937842106</v>
      </c>
      <c r="M541" s="0" t="n">
        <f aca="false">K541/D541</f>
        <v>0.043879372951519</v>
      </c>
      <c r="O541" s="0" t="n">
        <v>11125.0993503448</v>
      </c>
      <c r="P541" s="0" t="n">
        <v>2.48652172088623</v>
      </c>
      <c r="Q541" s="7" t="n">
        <f aca="false">(C541-O541)*100/C541</f>
        <v>2.63233984480319</v>
      </c>
      <c r="R541" s="0" t="n">
        <f aca="false">P541/D541</f>
        <v>0.0134749644819309</v>
      </c>
    </row>
    <row r="542" customFormat="false" ht="16" hidden="false" customHeight="false" outlineLevel="0" collapsed="false">
      <c r="A542" s="0" t="s">
        <v>589</v>
      </c>
      <c r="B542" s="0" t="str">
        <f aca="false">LEFT(A542,1)</f>
        <v>L</v>
      </c>
      <c r="C542" s="1" t="n">
        <v>11872.032</v>
      </c>
      <c r="D542" s="1" t="n">
        <v>126.785</v>
      </c>
      <c r="E542" s="1" t="n">
        <v>11389.874743436</v>
      </c>
      <c r="F542" s="1" t="n">
        <v>5.03895878791809</v>
      </c>
      <c r="G542" s="1" t="n">
        <f aca="false">(C542-E542)*100/C542</f>
        <v>4.06128669939569</v>
      </c>
      <c r="H542" s="1" t="n">
        <f aca="false">F542/D542</f>
        <v>0.0397441242096312</v>
      </c>
      <c r="J542" s="0" t="n">
        <v>11688.4486956067</v>
      </c>
      <c r="K542" s="0" t="n">
        <v>8.30984783172607</v>
      </c>
      <c r="L542" s="1" t="n">
        <f aca="false">(C542-J542)*100/C542</f>
        <v>1.54635115870038</v>
      </c>
      <c r="M542" s="0" t="n">
        <f aca="false">K542/D542</f>
        <v>0.0655428310267467</v>
      </c>
      <c r="O542" s="0" t="n">
        <v>11449.6529277331</v>
      </c>
      <c r="P542" s="0" t="n">
        <v>2.20364189147949</v>
      </c>
      <c r="Q542" s="7" t="n">
        <f aca="false">(C542-O542)*100/C542</f>
        <v>3.55776561473992</v>
      </c>
      <c r="R542" s="0" t="n">
        <f aca="false">P542/D542</f>
        <v>0.0173809353746854</v>
      </c>
    </row>
    <row r="543" customFormat="false" ht="16" hidden="false" customHeight="false" outlineLevel="0" collapsed="false">
      <c r="A543" s="0" t="s">
        <v>590</v>
      </c>
      <c r="B543" s="0" t="str">
        <f aca="false">LEFT(A543,1)</f>
        <v>L</v>
      </c>
      <c r="C543" s="1" t="n">
        <v>8422.477</v>
      </c>
      <c r="D543" s="1" t="n">
        <v>3.904</v>
      </c>
      <c r="E543" s="1" t="n">
        <v>8159.2576897065</v>
      </c>
      <c r="F543" s="1" t="n">
        <v>3.18735313415527</v>
      </c>
      <c r="G543" s="1" t="n">
        <f aca="false">(C543-E543)*100/C543</f>
        <v>3.12520070156915</v>
      </c>
      <c r="H543" s="1" t="n">
        <f aca="false">F543/D543</f>
        <v>0.816432667560264</v>
      </c>
      <c r="J543" s="0" t="n">
        <v>8176.44645524407</v>
      </c>
      <c r="K543" s="0" t="n">
        <v>8.03184485435486</v>
      </c>
      <c r="L543" s="1" t="n">
        <f aca="false">(C543-J543)*100/C543</f>
        <v>2.92111863001735</v>
      </c>
      <c r="M543" s="0" t="n">
        <f aca="false">K543/D543</f>
        <v>2.05733730900483</v>
      </c>
      <c r="O543" s="0" t="n">
        <v>8347.00284286797</v>
      </c>
      <c r="P543" s="0" t="n">
        <v>2.15359210968018</v>
      </c>
      <c r="Q543" s="7" t="n">
        <f aca="false">(C543-O543)*100/C543</f>
        <v>0.896104045544182</v>
      </c>
      <c r="R543" s="0" t="n">
        <f aca="false">P543/D543</f>
        <v>0.551637323176275</v>
      </c>
    </row>
    <row r="544" customFormat="false" ht="16" hidden="false" customHeight="false" outlineLevel="0" collapsed="false">
      <c r="A544" s="0" t="s">
        <v>591</v>
      </c>
      <c r="B544" s="0" t="str">
        <f aca="false">LEFT(A544,1)</f>
        <v>L</v>
      </c>
      <c r="C544" s="1" t="n">
        <v>11802.472</v>
      </c>
      <c r="D544" s="1" t="n">
        <v>93.114</v>
      </c>
      <c r="E544" s="1" t="n">
        <v>11502.1135313196</v>
      </c>
      <c r="F544" s="1" t="n">
        <v>6.00300621986389</v>
      </c>
      <c r="G544" s="1" t="n">
        <f aca="false">(C544-E544)*100/C544</f>
        <v>2.54487762123393</v>
      </c>
      <c r="H544" s="1" t="n">
        <f aca="false">F544/D544</f>
        <v>0.0644694269375592</v>
      </c>
      <c r="J544" s="0" t="n">
        <v>11557.3167084495</v>
      </c>
      <c r="K544" s="0" t="n">
        <v>8.64624691009522</v>
      </c>
      <c r="L544" s="1" t="n">
        <f aca="false">(C544-J544)*100/C544</f>
        <v>2.07715207077406</v>
      </c>
      <c r="M544" s="0" t="n">
        <f aca="false">K544/D544</f>
        <v>0.0928565726968578</v>
      </c>
      <c r="O544" s="0" t="n">
        <v>11541.8289866652</v>
      </c>
      <c r="P544" s="0" t="n">
        <v>2.2344126701355</v>
      </c>
      <c r="Q544" s="7" t="n">
        <f aca="false">(C544-O544)*100/C544</f>
        <v>2.20837645990475</v>
      </c>
      <c r="R544" s="0" t="n">
        <f aca="false">P544/D544</f>
        <v>0.0239965275912913</v>
      </c>
    </row>
    <row r="545" customFormat="false" ht="16" hidden="false" customHeight="false" outlineLevel="0" collapsed="false">
      <c r="A545" s="0" t="s">
        <v>592</v>
      </c>
      <c r="B545" s="0" t="str">
        <f aca="false">LEFT(A545,1)</f>
        <v>L</v>
      </c>
      <c r="C545" s="1" t="n">
        <v>8800.859</v>
      </c>
      <c r="D545" s="1" t="n">
        <v>6.758</v>
      </c>
      <c r="E545" s="1" t="n">
        <v>8526.93315156535</v>
      </c>
      <c r="F545" s="1" t="n">
        <v>3.23866415023803</v>
      </c>
      <c r="G545" s="1" t="n">
        <f aca="false">(C545-E545)*100/C545</f>
        <v>3.1124899107536</v>
      </c>
      <c r="H545" s="1" t="n">
        <f aca="false">F545/D545</f>
        <v>0.479234115158039</v>
      </c>
      <c r="J545" s="0" t="n">
        <v>8645.8765436488</v>
      </c>
      <c r="K545" s="0" t="n">
        <v>7.89250826835632</v>
      </c>
      <c r="L545" s="1" t="n">
        <f aca="false">(C545-J545)*100/C545</f>
        <v>1.76099237984835</v>
      </c>
      <c r="M545" s="0" t="n">
        <f aca="false">K545/D545</f>
        <v>1.16787633447119</v>
      </c>
      <c r="O545" s="0" t="n">
        <v>8715.23195596623</v>
      </c>
      <c r="P545" s="0" t="n">
        <v>2.23236989974976</v>
      </c>
      <c r="Q545" s="7" t="n">
        <f aca="false">(C545-O545)*100/C545</f>
        <v>0.97293961911866</v>
      </c>
      <c r="R545" s="0" t="n">
        <f aca="false">P545/D545</f>
        <v>0.330329964449505</v>
      </c>
    </row>
    <row r="546" customFormat="false" ht="16" hidden="false" customHeight="false" outlineLevel="0" collapsed="false">
      <c r="A546" s="0" t="s">
        <v>593</v>
      </c>
      <c r="B546" s="0" t="str">
        <f aca="false">LEFT(A546,1)</f>
        <v>L</v>
      </c>
      <c r="C546" s="1" t="n">
        <v>8793.106</v>
      </c>
      <c r="D546" s="1" t="n">
        <v>4.119</v>
      </c>
      <c r="E546" s="1" t="n">
        <v>8699.89945857123</v>
      </c>
      <c r="F546" s="1" t="n">
        <v>3.40601706504821</v>
      </c>
      <c r="G546" s="1" t="n">
        <f aca="false">(C546-E546)*100/C546</f>
        <v>1.05999565374021</v>
      </c>
      <c r="H546" s="1" t="n">
        <f aca="false">F546/D546</f>
        <v>0.826903875952467</v>
      </c>
      <c r="J546" s="0" t="n">
        <v>8709.13969801997</v>
      </c>
      <c r="K546" s="0" t="n">
        <v>7.84793090820313</v>
      </c>
      <c r="L546" s="1" t="n">
        <f aca="false">(C546-J546)*100/C546</f>
        <v>0.954910608151752</v>
      </c>
      <c r="M546" s="0" t="n">
        <f aca="false">K546/D546</f>
        <v>1.90530005054701</v>
      </c>
      <c r="O546" s="0" t="n">
        <v>8760.41971841114</v>
      </c>
      <c r="P546" s="0" t="n">
        <v>2.19744825363159</v>
      </c>
      <c r="Q546" s="7" t="n">
        <f aca="false">(C546-O546)*100/C546</f>
        <v>0.371726231764499</v>
      </c>
      <c r="R546" s="0" t="n">
        <f aca="false">P546/D546</f>
        <v>0.533490714647145</v>
      </c>
    </row>
    <row r="547" customFormat="false" ht="16" hidden="false" customHeight="false" outlineLevel="0" collapsed="false">
      <c r="A547" s="0" t="s">
        <v>594</v>
      </c>
      <c r="B547" s="0" t="str">
        <f aca="false">LEFT(A547,1)</f>
        <v>L</v>
      </c>
      <c r="C547" s="1" t="n">
        <v>9780.874</v>
      </c>
      <c r="D547" s="1" t="n">
        <v>55.721</v>
      </c>
      <c r="E547" s="1" t="n">
        <v>9547.30392120113</v>
      </c>
      <c r="F547" s="1" t="n">
        <v>4.51157593727111</v>
      </c>
      <c r="G547" s="1" t="n">
        <f aca="false">(C547-E547)*100/C547</f>
        <v>2.38802870580758</v>
      </c>
      <c r="H547" s="1" t="n">
        <f aca="false">F547/D547</f>
        <v>0.0809672464110678</v>
      </c>
      <c r="J547" s="0" t="n">
        <v>9700.1871142385</v>
      </c>
      <c r="K547" s="0" t="n">
        <v>7.96757411956787</v>
      </c>
      <c r="L547" s="1" t="n">
        <f aca="false">(C547-J547)*100/C547</f>
        <v>0.824945559686226</v>
      </c>
      <c r="M547" s="0" t="n">
        <f aca="false">K547/D547</f>
        <v>0.142990508418152</v>
      </c>
      <c r="O547" s="0" t="n">
        <v>9713.48787228523</v>
      </c>
      <c r="P547" s="0" t="n">
        <v>2.27482867240906</v>
      </c>
      <c r="Q547" s="7" t="n">
        <f aca="false">(C547-O547)*100/C547</f>
        <v>0.688958141315098</v>
      </c>
      <c r="R547" s="0" t="n">
        <f aca="false">P547/D547</f>
        <v>0.0408253382460663</v>
      </c>
    </row>
    <row r="548" customFormat="false" ht="16" hidden="false" customHeight="false" outlineLevel="0" collapsed="false">
      <c r="A548" s="0" t="s">
        <v>595</v>
      </c>
      <c r="B548" s="0" t="str">
        <f aca="false">LEFT(A548,1)</f>
        <v>L</v>
      </c>
      <c r="C548" s="1" t="n">
        <v>7895.72</v>
      </c>
      <c r="D548" s="1" t="n">
        <v>4.558</v>
      </c>
      <c r="E548" s="1" t="n">
        <v>7775.74729423206</v>
      </c>
      <c r="F548" s="1" t="n">
        <v>1.64088988304138</v>
      </c>
      <c r="G548" s="1" t="n">
        <f aca="false">(C548-E548)*100/C548</f>
        <v>1.51946504901314</v>
      </c>
      <c r="H548" s="1" t="n">
        <f aca="false">F548/D548</f>
        <v>0.360002168284638</v>
      </c>
      <c r="J548" s="0" t="n">
        <v>7744.75885479545</v>
      </c>
      <c r="K548" s="0" t="n">
        <v>7.81614804267883</v>
      </c>
      <c r="L548" s="1" t="n">
        <f aca="false">(C548-J548)*100/C548</f>
        <v>1.91193640611058</v>
      </c>
      <c r="M548" s="0" t="n">
        <f aca="false">K548/D548</f>
        <v>1.71481966710812</v>
      </c>
      <c r="O548" s="0" t="n">
        <v>7830.15010590641</v>
      </c>
      <c r="P548" s="0" t="n">
        <v>2.22206807136536</v>
      </c>
      <c r="Q548" s="7" t="n">
        <f aca="false">(C548-O548)*100/C548</f>
        <v>0.830448573323176</v>
      </c>
      <c r="R548" s="0" t="n">
        <f aca="false">P548/D548</f>
        <v>0.487509449619429</v>
      </c>
    </row>
    <row r="549" customFormat="false" ht="16" hidden="false" customHeight="false" outlineLevel="0" collapsed="false">
      <c r="A549" s="0" t="s">
        <v>596</v>
      </c>
      <c r="B549" s="0" t="str">
        <f aca="false">LEFT(A549,1)</f>
        <v>L</v>
      </c>
      <c r="C549" s="1" t="n">
        <v>7556.343</v>
      </c>
      <c r="D549" s="1" t="n">
        <v>6.56</v>
      </c>
      <c r="E549" s="1" t="n">
        <v>7347.91342749947</v>
      </c>
      <c r="F549" s="1" t="n">
        <v>1.39958238601684</v>
      </c>
      <c r="G549" s="1" t="n">
        <f aca="false">(C549-E549)*100/C549</f>
        <v>2.75833921912398</v>
      </c>
      <c r="H549" s="1" t="n">
        <f aca="false">F549/D549</f>
        <v>0.213350973478177</v>
      </c>
      <c r="J549" s="0" t="n">
        <v>7312.37734798829</v>
      </c>
      <c r="K549" s="0" t="n">
        <v>7.85111212730408</v>
      </c>
      <c r="L549" s="1" t="n">
        <f aca="false">(C549-J549)*100/C549</f>
        <v>3.22862067023302</v>
      </c>
      <c r="M549" s="0" t="n">
        <f aca="false">K549/D549</f>
        <v>1.19681587306465</v>
      </c>
      <c r="O549" s="0" t="n">
        <v>7508.73981552195</v>
      </c>
      <c r="P549" s="0" t="n">
        <v>2.26785588264465</v>
      </c>
      <c r="Q549" s="7" t="n">
        <f aca="false">(C549-O549)*100/C549</f>
        <v>0.629976490983199</v>
      </c>
      <c r="R549" s="0" t="n">
        <f aca="false">P549/D549</f>
        <v>0.345709738208026</v>
      </c>
    </row>
    <row r="550" customFormat="false" ht="16" hidden="false" customHeight="false" outlineLevel="0" collapsed="false">
      <c r="A550" s="0" t="s">
        <v>597</v>
      </c>
      <c r="B550" s="0" t="str">
        <f aca="false">LEFT(A550,1)</f>
        <v>L</v>
      </c>
      <c r="C550" s="1" t="n">
        <v>7745.953</v>
      </c>
      <c r="D550" s="1" t="n">
        <v>5.793</v>
      </c>
      <c r="E550" s="1" t="n">
        <v>7317.20845603595</v>
      </c>
      <c r="F550" s="1" t="n">
        <v>1.23893785476684</v>
      </c>
      <c r="G550" s="1" t="n">
        <f aca="false">(C550-E550)*100/C550</f>
        <v>5.53507804609776</v>
      </c>
      <c r="H550" s="1" t="n">
        <f aca="false">F550/D550</f>
        <v>0.213868091622103</v>
      </c>
      <c r="J550" s="0" t="n">
        <v>7293.56805311901</v>
      </c>
      <c r="K550" s="0" t="n">
        <v>7.8148877620697</v>
      </c>
      <c r="L550" s="1" t="n">
        <f aca="false">(C550-J550)*100/C550</f>
        <v>5.84027487490548</v>
      </c>
      <c r="M550" s="0" t="n">
        <f aca="false">K550/D550</f>
        <v>1.34902257242702</v>
      </c>
      <c r="O550" s="0" t="n">
        <v>7564.78296809189</v>
      </c>
      <c r="P550" s="0" t="n">
        <v>2.17962908744812</v>
      </c>
      <c r="Q550" s="7" t="n">
        <f aca="false">(C550-O550)*100/C550</f>
        <v>2.33889918913927</v>
      </c>
      <c r="R550" s="0" t="n">
        <f aca="false">P550/D550</f>
        <v>0.37625221602764</v>
      </c>
    </row>
    <row r="551" customFormat="false" ht="16" hidden="false" customHeight="false" outlineLevel="0" collapsed="false">
      <c r="A551" s="0" t="s">
        <v>598</v>
      </c>
      <c r="B551" s="0" t="str">
        <f aca="false">LEFT(A551,1)</f>
        <v>L</v>
      </c>
      <c r="C551" s="1" t="n">
        <v>8282.163</v>
      </c>
      <c r="D551" s="1" t="n">
        <v>3.443</v>
      </c>
      <c r="E551" s="1" t="n">
        <v>7973.78152282684</v>
      </c>
      <c r="F551" s="1" t="n">
        <v>2.52651000022888</v>
      </c>
      <c r="G551" s="1" t="n">
        <f aca="false">(C551-E551)*100/C551</f>
        <v>3.72344129393687</v>
      </c>
      <c r="H551" s="1" t="n">
        <f aca="false">F551/D551</f>
        <v>0.733810630330781</v>
      </c>
      <c r="J551" s="0" t="n">
        <v>8065.97525808766</v>
      </c>
      <c r="K551" s="0" t="n">
        <v>7.79055309295654</v>
      </c>
      <c r="L551" s="1" t="n">
        <f aca="false">(C551-J551)*100/C551</f>
        <v>2.61028117790413</v>
      </c>
      <c r="M551" s="0" t="n">
        <f aca="false">K551/D551</f>
        <v>2.26272236217152</v>
      </c>
      <c r="O551" s="0" t="n">
        <v>8197.14398717897</v>
      </c>
      <c r="P551" s="0" t="n">
        <v>2.12493586540222</v>
      </c>
      <c r="Q551" s="7" t="n">
        <f aca="false">(C551-O551)*100/C551</f>
        <v>1.02653150899148</v>
      </c>
      <c r="R551" s="0" t="n">
        <f aca="false">P551/D551</f>
        <v>0.617175679756672</v>
      </c>
    </row>
    <row r="552" customFormat="false" ht="16" hidden="false" customHeight="false" outlineLevel="0" collapsed="false">
      <c r="A552" s="0" t="s">
        <v>599</v>
      </c>
      <c r="B552" s="0" t="str">
        <f aca="false">LEFT(A552,1)</f>
        <v>L</v>
      </c>
      <c r="C552" s="1" t="n">
        <v>9891.488</v>
      </c>
      <c r="D552" s="1" t="n">
        <v>4.736</v>
      </c>
      <c r="E552" s="1" t="n">
        <v>9526.3392848127</v>
      </c>
      <c r="F552" s="1" t="n">
        <v>4.74494910240173</v>
      </c>
      <c r="G552" s="1" t="n">
        <f aca="false">(C552-E552)*100/C552</f>
        <v>3.69154484327635</v>
      </c>
      <c r="H552" s="1" t="n">
        <f aca="false">F552/D552</f>
        <v>1.00188959087874</v>
      </c>
      <c r="J552" s="0" t="n">
        <v>9732.87486615346</v>
      </c>
      <c r="K552" s="0" t="n">
        <v>8.34756374359131</v>
      </c>
      <c r="L552" s="1" t="n">
        <f aca="false">(C552-J552)*100/C552</f>
        <v>1.60353158035008</v>
      </c>
      <c r="M552" s="0" t="n">
        <f aca="false">K552/D552</f>
        <v>1.76257680396776</v>
      </c>
      <c r="O552" s="0" t="n">
        <v>9782.52797800616</v>
      </c>
      <c r="P552" s="0" t="n">
        <v>2.21671104431152</v>
      </c>
      <c r="Q552" s="7" t="n">
        <f aca="false">(C552-O552)*100/C552</f>
        <v>1.10155339615073</v>
      </c>
      <c r="R552" s="0" t="n">
        <f aca="false">P552/D552</f>
        <v>0.468055541450913</v>
      </c>
    </row>
    <row r="553" customFormat="false" ht="16" hidden="false" customHeight="false" outlineLevel="0" collapsed="false">
      <c r="A553" s="0" t="s">
        <v>600</v>
      </c>
      <c r="B553" s="0" t="str">
        <f aca="false">LEFT(A553,1)</f>
        <v>L</v>
      </c>
      <c r="C553" s="1" t="n">
        <v>8979.793</v>
      </c>
      <c r="D553" s="1" t="n">
        <v>15.763</v>
      </c>
      <c r="E553" s="1" t="n">
        <v>8639.38265169255</v>
      </c>
      <c r="F553" s="1" t="n">
        <v>4.62988495826721</v>
      </c>
      <c r="G553" s="1" t="n">
        <f aca="false">(C553-E553)*100/C553</f>
        <v>3.79084850071099</v>
      </c>
      <c r="H553" s="1" t="n">
        <f aca="false">F553/D553</f>
        <v>0.293718515401079</v>
      </c>
      <c r="J553" s="0" t="n">
        <v>8794.81520264451</v>
      </c>
      <c r="K553" s="0" t="n">
        <v>8.49665713310242</v>
      </c>
      <c r="L553" s="1" t="n">
        <f aca="false">(C553-J553)*100/C553</f>
        <v>2.05993386880401</v>
      </c>
      <c r="M553" s="0" t="n">
        <f aca="false">K553/D553</f>
        <v>0.539025384324203</v>
      </c>
      <c r="O553" s="0" t="n">
        <v>8775.92034825849</v>
      </c>
      <c r="P553" s="0" t="n">
        <v>2.13461089134216</v>
      </c>
      <c r="Q553" s="7" t="n">
        <f aca="false">(C553-O553)*100/C553</f>
        <v>2.27034912432294</v>
      </c>
      <c r="R553" s="0" t="n">
        <f aca="false">P553/D553</f>
        <v>0.135419075768709</v>
      </c>
    </row>
    <row r="554" customFormat="false" ht="16" hidden="false" customHeight="false" outlineLevel="0" collapsed="false">
      <c r="A554" s="0" t="s">
        <v>601</v>
      </c>
      <c r="B554" s="0" t="str">
        <f aca="false">LEFT(A554,1)</f>
        <v>L</v>
      </c>
      <c r="C554" s="1" t="n">
        <v>7596.705</v>
      </c>
      <c r="D554" s="1" t="n">
        <v>7.862</v>
      </c>
      <c r="E554" s="1" t="n">
        <v>7324.79720937685</v>
      </c>
      <c r="F554" s="1" t="n">
        <v>1.27759408950805</v>
      </c>
      <c r="G554" s="1" t="n">
        <f aca="false">(C554-E554)*100/C554</f>
        <v>3.57928589596607</v>
      </c>
      <c r="H554" s="1" t="n">
        <f aca="false">F554/D554</f>
        <v>0.162502428072761</v>
      </c>
      <c r="J554" s="0" t="n">
        <v>7390.24873586923</v>
      </c>
      <c r="K554" s="0" t="n">
        <v>7.94903922080994</v>
      </c>
      <c r="L554" s="1" t="n">
        <f aca="false">(C554-J554)*100/C554</f>
        <v>2.71770806067591</v>
      </c>
      <c r="M554" s="0" t="n">
        <f aca="false">K554/D554</f>
        <v>1.01107087519841</v>
      </c>
      <c r="O554" s="0" t="n">
        <v>7497.54840627661</v>
      </c>
      <c r="P554" s="0" t="n">
        <v>2.15744876861572</v>
      </c>
      <c r="Q554" s="7" t="n">
        <f aca="false">(C554-O554)*100/C554</f>
        <v>1.30525792068255</v>
      </c>
      <c r="R554" s="0" t="n">
        <f aca="false">P554/D554</f>
        <v>0.274414750523496</v>
      </c>
    </row>
    <row r="555" customFormat="false" ht="16" hidden="false" customHeight="false" outlineLevel="0" collapsed="false">
      <c r="A555" s="0" t="s">
        <v>602</v>
      </c>
      <c r="B555" s="0" t="str">
        <f aca="false">LEFT(A555,1)</f>
        <v>L</v>
      </c>
      <c r="C555" s="1" t="n">
        <v>11905.951</v>
      </c>
      <c r="D555" s="1" t="n">
        <v>139.808</v>
      </c>
      <c r="E555" s="1" t="n">
        <v>11622.8984002702</v>
      </c>
      <c r="F555" s="1" t="n">
        <v>6.54803323745727</v>
      </c>
      <c r="G555" s="1" t="n">
        <f aca="false">(C555-E555)*100/C555</f>
        <v>2.37740437307191</v>
      </c>
      <c r="H555" s="1" t="n">
        <f aca="false">F555/D555</f>
        <v>0.0468358980706202</v>
      </c>
      <c r="J555" s="0" t="n">
        <v>11784.2796481035</v>
      </c>
      <c r="K555" s="0" t="n">
        <v>8.1392970085144</v>
      </c>
      <c r="L555" s="1" t="n">
        <f aca="false">(C555-J555)*100/C555</f>
        <v>1.02193728074733</v>
      </c>
      <c r="M555" s="0" t="n">
        <f aca="false">K555/D555</f>
        <v>0.0582176771609236</v>
      </c>
      <c r="O555" s="0" t="n">
        <v>11768.7112198975</v>
      </c>
      <c r="P555" s="0" t="n">
        <v>2.2992160320282</v>
      </c>
      <c r="Q555" s="7" t="n">
        <f aca="false">(C555-O555)*100/C555</f>
        <v>1.15269901667225</v>
      </c>
      <c r="R555" s="0" t="n">
        <f aca="false">P555/D555</f>
        <v>0.0164455255209158</v>
      </c>
    </row>
    <row r="556" customFormat="false" ht="16" hidden="false" customHeight="false" outlineLevel="0" collapsed="false">
      <c r="A556" s="0" t="s">
        <v>603</v>
      </c>
      <c r="B556" s="0" t="str">
        <f aca="false">LEFT(A556,1)</f>
        <v>L</v>
      </c>
      <c r="C556" s="1" t="n">
        <v>8122.77</v>
      </c>
      <c r="D556" s="1" t="n">
        <v>4.991</v>
      </c>
      <c r="E556" s="1" t="n">
        <v>7749.3037083729</v>
      </c>
      <c r="F556" s="1" t="n">
        <v>1.36087322235107</v>
      </c>
      <c r="G556" s="1" t="n">
        <f aca="false">(C556-E556)*100/C556</f>
        <v>4.59777011570069</v>
      </c>
      <c r="H556" s="1" t="n">
        <f aca="false">F556/D556</f>
        <v>0.272665442266293</v>
      </c>
      <c r="J556" s="0" t="n">
        <v>7936.27357698481</v>
      </c>
      <c r="K556" s="0" t="n">
        <v>7.77323007583618</v>
      </c>
      <c r="L556" s="1" t="n">
        <f aca="false">(C556-J556)*100/C556</f>
        <v>2.29597074661963</v>
      </c>
      <c r="M556" s="0" t="n">
        <f aca="false">K556/D556</f>
        <v>1.55744942413067</v>
      </c>
      <c r="O556" s="0" t="n">
        <v>8006.81809134212</v>
      </c>
      <c r="P556" s="0" t="n">
        <v>2.19251203536987</v>
      </c>
      <c r="Q556" s="7" t="n">
        <f aca="false">(C556-O556)*100/C556</f>
        <v>1.42749220595779</v>
      </c>
      <c r="R556" s="0" t="n">
        <f aca="false">P556/D556</f>
        <v>0.439293134716464</v>
      </c>
    </row>
    <row r="557" customFormat="false" ht="16" hidden="false" customHeight="false" outlineLevel="0" collapsed="false">
      <c r="A557" s="0" t="s">
        <v>604</v>
      </c>
      <c r="B557" s="0" t="str">
        <f aca="false">LEFT(A557,1)</f>
        <v>L</v>
      </c>
      <c r="C557" s="1" t="n">
        <v>12448.854</v>
      </c>
      <c r="D557" s="1" t="n">
        <v>338.779</v>
      </c>
      <c r="E557" s="1" t="n">
        <v>12123.9227314005</v>
      </c>
      <c r="F557" s="1" t="n">
        <v>5.67886614799499</v>
      </c>
      <c r="G557" s="1" t="n">
        <f aca="false">(C557-E557)*100/C557</f>
        <v>2.61012996537271</v>
      </c>
      <c r="H557" s="1" t="n">
        <f aca="false">F557/D557</f>
        <v>0.0167627454712216</v>
      </c>
      <c r="J557" s="0" t="n">
        <v>12300.6033161576</v>
      </c>
      <c r="K557" s="0" t="n">
        <v>8.67259788513184</v>
      </c>
      <c r="L557" s="1" t="n">
        <f aca="false">(C557-J557)*100/C557</f>
        <v>1.19087816310144</v>
      </c>
      <c r="M557" s="0" t="n">
        <f aca="false">K557/D557</f>
        <v>0.0255995734243617</v>
      </c>
      <c r="O557" s="0" t="n">
        <v>12304.1706382414</v>
      </c>
      <c r="P557" s="0" t="n">
        <v>2.4713888168335</v>
      </c>
      <c r="Q557" s="7" t="n">
        <f aca="false">(C557-O557)*100/C557</f>
        <v>1.16222233595639</v>
      </c>
      <c r="R557" s="0" t="n">
        <f aca="false">P557/D557</f>
        <v>0.00729498822782255</v>
      </c>
    </row>
    <row r="558" customFormat="false" ht="16" hidden="false" customHeight="false" outlineLevel="0" collapsed="false">
      <c r="A558" s="0" t="s">
        <v>605</v>
      </c>
      <c r="B558" s="0" t="str">
        <f aca="false">LEFT(A558,1)</f>
        <v>L</v>
      </c>
      <c r="C558" s="1" t="n">
        <v>8452.119</v>
      </c>
      <c r="D558" s="1" t="n">
        <v>5.214</v>
      </c>
      <c r="E558" s="1" t="n">
        <v>8124.04410663933</v>
      </c>
      <c r="F558" s="1" t="n">
        <v>1.55541610717773</v>
      </c>
      <c r="G558" s="1" t="n">
        <f aca="false">(C558-E558)*100/C558</f>
        <v>3.88156973843685</v>
      </c>
      <c r="H558" s="1" t="n">
        <f aca="false">F558/D558</f>
        <v>0.298315325503976</v>
      </c>
      <c r="J558" s="0" t="n">
        <v>8294.89031825732</v>
      </c>
      <c r="K558" s="0" t="n">
        <v>7.9463529586792</v>
      </c>
      <c r="L558" s="1" t="n">
        <f aca="false">(C558-J558)*100/C558</f>
        <v>1.86022797055608</v>
      </c>
      <c r="M558" s="0" t="n">
        <f aca="false">K558/D558</f>
        <v>1.52404161079386</v>
      </c>
      <c r="O558" s="0" t="n">
        <v>8308.0962687107</v>
      </c>
      <c r="P558" s="0" t="n">
        <v>2.28969192504883</v>
      </c>
      <c r="Q558" s="7" t="n">
        <f aca="false">(C558-O558)*100/C558</f>
        <v>1.7039837144898</v>
      </c>
      <c r="R558" s="0" t="n">
        <f aca="false">P558/D558</f>
        <v>0.439143061957965</v>
      </c>
    </row>
    <row r="559" customFormat="false" ht="16" hidden="false" customHeight="false" outlineLevel="0" collapsed="false">
      <c r="A559" s="0" t="s">
        <v>606</v>
      </c>
      <c r="B559" s="0" t="str">
        <f aca="false">LEFT(A559,1)</f>
        <v>L</v>
      </c>
      <c r="C559" s="1" t="n">
        <v>11666.201</v>
      </c>
      <c r="D559" s="1" t="n">
        <v>240.718</v>
      </c>
      <c r="E559" s="1" t="n">
        <v>11234.7924656201</v>
      </c>
      <c r="F559" s="1" t="n">
        <v>5.97288131713867</v>
      </c>
      <c r="G559" s="1" t="n">
        <f aca="false">(C559-E559)*100/C559</f>
        <v>3.69793503797766</v>
      </c>
      <c r="H559" s="1" t="n">
        <f aca="false">F559/D559</f>
        <v>0.0248127739393758</v>
      </c>
      <c r="J559" s="0" t="n">
        <v>11373.3931087469</v>
      </c>
      <c r="K559" s="0" t="n">
        <v>8.71894216537476</v>
      </c>
      <c r="L559" s="1" t="n">
        <f aca="false">(C559-J559)*100/C559</f>
        <v>2.5098821051781</v>
      </c>
      <c r="M559" s="0" t="n">
        <f aca="false">K559/D559</f>
        <v>0.0362205658296212</v>
      </c>
      <c r="O559" s="0" t="n">
        <v>11287.1754991453</v>
      </c>
      <c r="P559" s="0" t="n">
        <v>2.42348694801331</v>
      </c>
      <c r="Q559" s="7" t="n">
        <f aca="false">(C559-O559)*100/C559</f>
        <v>3.24891968563425</v>
      </c>
      <c r="R559" s="0" t="n">
        <f aca="false">P559/D559</f>
        <v>0.0100677429523895</v>
      </c>
    </row>
    <row r="560" customFormat="false" ht="16" hidden="false" customHeight="false" outlineLevel="0" collapsed="false">
      <c r="A560" s="0" t="s">
        <v>607</v>
      </c>
      <c r="B560" s="0" t="str">
        <f aca="false">LEFT(A560,1)</f>
        <v>L</v>
      </c>
      <c r="C560" s="1" t="n">
        <v>12778.294</v>
      </c>
      <c r="D560" s="1" t="n">
        <v>101.582</v>
      </c>
      <c r="E560" s="1" t="n">
        <v>12461.3554850515</v>
      </c>
      <c r="F560" s="1" t="n">
        <v>6.56600975990295</v>
      </c>
      <c r="G560" s="1" t="n">
        <f aca="false">(C560-E560)*100/C560</f>
        <v>2.48028817421559</v>
      </c>
      <c r="H560" s="1" t="n">
        <f aca="false">F560/D560</f>
        <v>0.0646375318452378</v>
      </c>
      <c r="J560" s="0" t="n">
        <v>12626.3960954114</v>
      </c>
      <c r="K560" s="0" t="n">
        <v>8.02986288070679</v>
      </c>
      <c r="L560" s="1" t="n">
        <f aca="false">(C560-J560)*100/C560</f>
        <v>1.18871818560905</v>
      </c>
      <c r="M560" s="0" t="n">
        <f aca="false">K560/D560</f>
        <v>0.0790480880540528</v>
      </c>
      <c r="O560" s="0" t="n">
        <v>12652.8669009184</v>
      </c>
      <c r="P560" s="0" t="n">
        <v>2.46454882621765</v>
      </c>
      <c r="Q560" s="7" t="n">
        <f aca="false">(C560-O560)*100/C560</f>
        <v>0.981563728942607</v>
      </c>
      <c r="R560" s="0" t="n">
        <f aca="false">P560/D560</f>
        <v>0.0242616686639134</v>
      </c>
    </row>
    <row r="561" customFormat="false" ht="16" hidden="false" customHeight="false" outlineLevel="0" collapsed="false">
      <c r="A561" s="0" t="s">
        <v>608</v>
      </c>
      <c r="B561" s="0" t="str">
        <f aca="false">LEFT(A561,1)</f>
        <v>L</v>
      </c>
      <c r="C561" s="1" t="n">
        <v>12165.284</v>
      </c>
      <c r="D561" s="1" t="n">
        <v>110.752</v>
      </c>
      <c r="E561" s="1" t="n">
        <v>11834.3599713298</v>
      </c>
      <c r="F561" s="1" t="n">
        <v>6.5847098827362</v>
      </c>
      <c r="G561" s="1" t="n">
        <f aca="false">(C561-E561)*100/C561</f>
        <v>2.72023266099007</v>
      </c>
      <c r="H561" s="1" t="n">
        <f aca="false">F561/D561</f>
        <v>0.0594545460374187</v>
      </c>
      <c r="J561" s="0" t="n">
        <v>11958.073660498</v>
      </c>
      <c r="K561" s="0" t="n">
        <v>8.26521182060242</v>
      </c>
      <c r="L561" s="1" t="n">
        <f aca="false">(C561-J561)*100/C561</f>
        <v>1.70329224950293</v>
      </c>
      <c r="M561" s="0" t="n">
        <f aca="false">K561/D561</f>
        <v>0.0746281044189036</v>
      </c>
      <c r="O561" s="0" t="n">
        <v>11974.5906903579</v>
      </c>
      <c r="P561" s="0" t="n">
        <v>2.30228185653686</v>
      </c>
      <c r="Q561" s="7" t="n">
        <f aca="false">(C561-O561)*100/C561</f>
        <v>1.56752041006267</v>
      </c>
      <c r="R561" s="0" t="n">
        <f aca="false">P561/D561</f>
        <v>0.0207877226283667</v>
      </c>
    </row>
    <row r="562" customFormat="false" ht="16" hidden="false" customHeight="false" outlineLevel="0" collapsed="false">
      <c r="A562" s="0" t="s">
        <v>609</v>
      </c>
      <c r="B562" s="0" t="str">
        <f aca="false">LEFT(A562,1)</f>
        <v>L</v>
      </c>
      <c r="C562" s="1" t="n">
        <v>11627.208</v>
      </c>
      <c r="D562" s="1" t="n">
        <v>188.547</v>
      </c>
      <c r="E562" s="1" t="n">
        <v>11158.7663659845</v>
      </c>
      <c r="F562" s="1" t="n">
        <v>6.10084795951843</v>
      </c>
      <c r="G562" s="1" t="n">
        <f aca="false">(C562-E562)*100/C562</f>
        <v>4.02884023417746</v>
      </c>
      <c r="H562" s="1" t="n">
        <f aca="false">F562/D562</f>
        <v>0.0323571733282334</v>
      </c>
      <c r="J562" s="0" t="n">
        <v>11383.5475721652</v>
      </c>
      <c r="K562" s="0" t="n">
        <v>7.88572406768799</v>
      </c>
      <c r="L562" s="1" t="n">
        <f aca="false">(C562-J562)*100/C562</f>
        <v>2.0956056504258</v>
      </c>
      <c r="M562" s="0" t="n">
        <f aca="false">K562/D562</f>
        <v>0.0418236517562623</v>
      </c>
      <c r="O562" s="0" t="n">
        <v>11263.7540216994</v>
      </c>
      <c r="P562" s="0" t="n">
        <v>2.29760694503784</v>
      </c>
      <c r="Q562" s="7" t="n">
        <f aca="false">(C562-O562)*100/C562</f>
        <v>3.12589211701219</v>
      </c>
      <c r="R562" s="0" t="n">
        <f aca="false">P562/D562</f>
        <v>0.0121858578764862</v>
      </c>
    </row>
    <row r="563" customFormat="false" ht="16" hidden="false" customHeight="false" outlineLevel="0" collapsed="false">
      <c r="A563" s="0" t="s">
        <v>610</v>
      </c>
      <c r="B563" s="0" t="str">
        <f aca="false">LEFT(A563,1)</f>
        <v>L</v>
      </c>
      <c r="C563" s="1" t="n">
        <v>7752.958</v>
      </c>
      <c r="D563" s="1" t="n">
        <v>5.357</v>
      </c>
      <c r="E563" s="1" t="n">
        <v>7512.15726310515</v>
      </c>
      <c r="F563" s="1" t="n">
        <v>1.40896701812744</v>
      </c>
      <c r="G563" s="1" t="n">
        <f aca="false">(C563-E563)*100/C563</f>
        <v>3.10592082266987</v>
      </c>
      <c r="H563" s="1" t="n">
        <f aca="false">F563/D563</f>
        <v>0.263014190428867</v>
      </c>
      <c r="J563" s="0" t="n">
        <v>7608.99672323709</v>
      </c>
      <c r="K563" s="0" t="n">
        <v>8.26351618766785</v>
      </c>
      <c r="L563" s="1" t="n">
        <f aca="false">(C563-J563)*100/C563</f>
        <v>1.85685614139668</v>
      </c>
      <c r="M563" s="0" t="n">
        <f aca="false">K563/D563</f>
        <v>1.54256415674218</v>
      </c>
      <c r="O563" s="0" t="n">
        <v>7684.47945522758</v>
      </c>
      <c r="P563" s="0" t="n">
        <v>2.2022111415863</v>
      </c>
      <c r="Q563" s="7" t="n">
        <f aca="false">(C563-O563)*100/C563</f>
        <v>0.883257006840683</v>
      </c>
      <c r="R563" s="0" t="n">
        <f aca="false">P563/D563</f>
        <v>0.411090375506124</v>
      </c>
    </row>
    <row r="564" customFormat="false" ht="16" hidden="false" customHeight="false" outlineLevel="0" collapsed="false">
      <c r="A564" s="0" t="s">
        <v>611</v>
      </c>
      <c r="B564" s="0" t="str">
        <f aca="false">LEFT(A564,1)</f>
        <v>L</v>
      </c>
      <c r="C564" s="1" t="n">
        <v>12222.872</v>
      </c>
      <c r="D564" s="1" t="n">
        <v>84.58</v>
      </c>
      <c r="E564" s="1" t="n">
        <v>11782.1002999714</v>
      </c>
      <c r="F564" s="1" t="n">
        <v>6.33068895339965</v>
      </c>
      <c r="G564" s="1" t="n">
        <f aca="false">(C564-E564)*100/C564</f>
        <v>3.60612219475586</v>
      </c>
      <c r="H564" s="1" t="n">
        <f aca="false">F564/D564</f>
        <v>0.0748485333814099</v>
      </c>
      <c r="J564" s="0" t="n">
        <v>12047.0080362916</v>
      </c>
      <c r="K564" s="0" t="n">
        <v>8.37792086601257</v>
      </c>
      <c r="L564" s="1" t="n">
        <f aca="false">(C564-J564)*100/C564</f>
        <v>1.43881048339841</v>
      </c>
      <c r="M564" s="0" t="n">
        <f aca="false">K564/D564</f>
        <v>0.0990532143061312</v>
      </c>
      <c r="O564" s="0" t="n">
        <v>11996.6885287168</v>
      </c>
      <c r="P564" s="0" t="n">
        <v>2.31549596786499</v>
      </c>
      <c r="Q564" s="7" t="n">
        <f aca="false">(C564-O564)*100/C564</f>
        <v>1.85049365879982</v>
      </c>
      <c r="R564" s="0" t="n">
        <f aca="false">P564/D564</f>
        <v>0.0273764006604988</v>
      </c>
    </row>
    <row r="565" customFormat="false" ht="16" hidden="false" customHeight="false" outlineLevel="0" collapsed="false">
      <c r="A565" s="0" t="s">
        <v>612</v>
      </c>
      <c r="B565" s="0" t="str">
        <f aca="false">LEFT(A565,1)</f>
        <v>L</v>
      </c>
      <c r="C565" s="1" t="n">
        <v>12270.024</v>
      </c>
      <c r="D565" s="1" t="n">
        <v>141.362</v>
      </c>
      <c r="E565" s="1" t="n">
        <v>11759.2340792114</v>
      </c>
      <c r="F565" s="1" t="n">
        <v>5.36662793159484</v>
      </c>
      <c r="G565" s="1" t="n">
        <f aca="false">(C565-E565)*100/C565</f>
        <v>4.1629088972328</v>
      </c>
      <c r="H565" s="1" t="n">
        <f aca="false">F565/D565</f>
        <v>0.0379637238550306</v>
      </c>
      <c r="J565" s="0" t="n">
        <v>11968.4090999173</v>
      </c>
      <c r="K565" s="0" t="n">
        <v>8.21523880958557</v>
      </c>
      <c r="L565" s="1" t="n">
        <f aca="false">(C565-J565)*100/C565</f>
        <v>2.45814433682199</v>
      </c>
      <c r="M565" s="0" t="n">
        <f aca="false">K565/D565</f>
        <v>0.0581149022338788</v>
      </c>
      <c r="O565" s="0" t="n">
        <v>11714.7685499471</v>
      </c>
      <c r="P565" s="0" t="n">
        <v>2.32153797149658</v>
      </c>
      <c r="Q565" s="7" t="n">
        <f aca="false">(C565-O565)*100/C565</f>
        <v>4.52530043994159</v>
      </c>
      <c r="R565" s="0" t="n">
        <f aca="false">P565/D565</f>
        <v>0.0164226452051936</v>
      </c>
    </row>
    <row r="566" customFormat="false" ht="16" hidden="false" customHeight="false" outlineLevel="0" collapsed="false">
      <c r="A566" s="0" t="s">
        <v>613</v>
      </c>
      <c r="B566" s="0" t="str">
        <f aca="false">LEFT(A566,1)</f>
        <v>L</v>
      </c>
      <c r="C566" s="1" t="n">
        <v>11773.085</v>
      </c>
      <c r="D566" s="1" t="n">
        <v>123.449</v>
      </c>
      <c r="E566" s="1" t="n">
        <v>11406.0258762527</v>
      </c>
      <c r="F566" s="1" t="n">
        <v>5.56686615943908</v>
      </c>
      <c r="G566" s="1" t="n">
        <f aca="false">(C566-E566)*100/C566</f>
        <v>3.11778198957453</v>
      </c>
      <c r="H566" s="1" t="n">
        <f aca="false">F566/D566</f>
        <v>0.0450944613519679</v>
      </c>
      <c r="J566" s="0" t="n">
        <v>11637.9301485232</v>
      </c>
      <c r="K566" s="0" t="n">
        <v>8.22935795783997</v>
      </c>
      <c r="L566" s="1" t="n">
        <f aca="false">(C566-J566)*100/C566</f>
        <v>1.14799860424671</v>
      </c>
      <c r="M566" s="0" t="n">
        <f aca="false">K566/D566</f>
        <v>0.0666620058310717</v>
      </c>
      <c r="O566" s="0" t="n">
        <v>11570.1614510705</v>
      </c>
      <c r="P566" s="0" t="n">
        <v>2.24414706230164</v>
      </c>
      <c r="Q566" s="7" t="n">
        <f aca="false">(C566-O566)*100/C566</f>
        <v>1.72362255882353</v>
      </c>
      <c r="R566" s="0" t="n">
        <f aca="false">P566/D566</f>
        <v>0.0181787382830289</v>
      </c>
    </row>
    <row r="567" customFormat="false" ht="16" hidden="false" customHeight="false" outlineLevel="0" collapsed="false">
      <c r="A567" s="0" t="s">
        <v>614</v>
      </c>
      <c r="B567" s="0" t="str">
        <f aca="false">LEFT(A567,1)</f>
        <v>L</v>
      </c>
      <c r="C567" s="1" t="n">
        <v>10008.392</v>
      </c>
      <c r="D567" s="1" t="n">
        <v>6.972</v>
      </c>
      <c r="E567" s="1" t="n">
        <v>9722.03537807609</v>
      </c>
      <c r="F567" s="1" t="n">
        <v>3.37950301170349</v>
      </c>
      <c r="G567" s="1" t="n">
        <f aca="false">(C567-E567)*100/C567</f>
        <v>2.86116512946245</v>
      </c>
      <c r="H567" s="1" t="n">
        <f aca="false">F567/D567</f>
        <v>0.484725044707902</v>
      </c>
      <c r="J567" s="0" t="n">
        <v>9924.02674391713</v>
      </c>
      <c r="K567" s="0" t="n">
        <v>8.1787097454071</v>
      </c>
      <c r="L567" s="1" t="n">
        <f aca="false">(C567-J567)*100/C567</f>
        <v>0.842945161249384</v>
      </c>
      <c r="M567" s="0" t="n">
        <f aca="false">K567/D567</f>
        <v>1.17307942418346</v>
      </c>
      <c r="O567" s="0" t="n">
        <v>9909.96409545588</v>
      </c>
      <c r="P567" s="0" t="n">
        <v>2.22170901298523</v>
      </c>
      <c r="Q567" s="7" t="n">
        <f aca="false">(C567-O567)*100/C567</f>
        <v>0.983453731070085</v>
      </c>
      <c r="R567" s="0" t="n">
        <f aca="false">P567/D567</f>
        <v>0.318661648448828</v>
      </c>
    </row>
    <row r="568" customFormat="false" ht="16" hidden="false" customHeight="false" outlineLevel="0" collapsed="false">
      <c r="A568" s="0" t="s">
        <v>615</v>
      </c>
      <c r="B568" s="0" t="str">
        <f aca="false">LEFT(A568,1)</f>
        <v>L</v>
      </c>
      <c r="C568" s="1" t="n">
        <v>12294.557</v>
      </c>
      <c r="D568" s="1" t="n">
        <v>147.845</v>
      </c>
      <c r="E568" s="1" t="n">
        <v>11882.3137219052</v>
      </c>
      <c r="F568" s="1" t="n">
        <v>6.0943329334259</v>
      </c>
      <c r="G568" s="1" t="n">
        <f aca="false">(C568-E568)*100/C568</f>
        <v>3.35305516168496</v>
      </c>
      <c r="H568" s="1" t="n">
        <f aca="false">F568/D568</f>
        <v>0.0412210959682499</v>
      </c>
      <c r="J568" s="0" t="n">
        <v>12121.9983089394</v>
      </c>
      <c r="K568" s="0" t="n">
        <v>8.30873990058899</v>
      </c>
      <c r="L568" s="1" t="n">
        <f aca="false">(C568-J568)*100/C568</f>
        <v>1.40353728125885</v>
      </c>
      <c r="M568" s="0" t="n">
        <f aca="false">K568/D568</f>
        <v>0.056198991515364</v>
      </c>
      <c r="O568" s="0" t="n">
        <v>11972.5639651479</v>
      </c>
      <c r="P568" s="0" t="n">
        <v>2.21606683731079</v>
      </c>
      <c r="Q568" s="7" t="n">
        <f aca="false">(C568-O568)*100/C568</f>
        <v>2.61898850728912</v>
      </c>
      <c r="R568" s="0" t="n">
        <f aca="false">P568/D568</f>
        <v>0.0149891226440582</v>
      </c>
    </row>
    <row r="569" customFormat="false" ht="16" hidden="false" customHeight="false" outlineLevel="0" collapsed="false">
      <c r="A569" s="0" t="s">
        <v>616</v>
      </c>
      <c r="B569" s="0" t="str">
        <f aca="false">LEFT(A569,1)</f>
        <v>L</v>
      </c>
      <c r="C569" s="1" t="n">
        <v>8705.011</v>
      </c>
      <c r="D569" s="1" t="n">
        <v>5.366</v>
      </c>
      <c r="E569" s="1" t="n">
        <v>8500.36669753903</v>
      </c>
      <c r="F569" s="1" t="n">
        <v>1.78596472740173</v>
      </c>
      <c r="G569" s="1" t="n">
        <f aca="false">(C569-E569)*100/C569</f>
        <v>2.35087930918147</v>
      </c>
      <c r="H569" s="1" t="n">
        <f aca="false">F569/D569</f>
        <v>0.332829803839309</v>
      </c>
      <c r="J569" s="0" t="n">
        <v>8578.16989615002</v>
      </c>
      <c r="K569" s="0" t="n">
        <v>7.83476305007935</v>
      </c>
      <c r="L569" s="1" t="n">
        <f aca="false">(C569-J569)*100/C569</f>
        <v>1.4571044637391</v>
      </c>
      <c r="M569" s="0" t="n">
        <f aca="false">K569/D569</f>
        <v>1.46007511182992</v>
      </c>
      <c r="O569" s="0" t="n">
        <v>8660.43716211138</v>
      </c>
      <c r="P569" s="0" t="n">
        <v>2.19302415847778</v>
      </c>
      <c r="Q569" s="7" t="n">
        <f aca="false">(C569-O569)*100/C569</f>
        <v>0.512048036339277</v>
      </c>
      <c r="R569" s="0" t="n">
        <f aca="false">P569/D569</f>
        <v>0.408688810748748</v>
      </c>
    </row>
    <row r="570" customFormat="false" ht="16" hidden="false" customHeight="false" outlineLevel="0" collapsed="false">
      <c r="A570" s="0" t="s">
        <v>617</v>
      </c>
      <c r="B570" s="0" t="str">
        <f aca="false">LEFT(A570,1)</f>
        <v>L</v>
      </c>
      <c r="C570" s="1" t="n">
        <v>9273.512</v>
      </c>
      <c r="D570" s="1" t="n">
        <v>9.818</v>
      </c>
      <c r="E570" s="1" t="n">
        <v>9020.15318841776</v>
      </c>
      <c r="F570" s="1" t="n">
        <v>3.49396586418151</v>
      </c>
      <c r="G570" s="1" t="n">
        <f aca="false">(C570-E570)*100/C570</f>
        <v>2.73206970112553</v>
      </c>
      <c r="H570" s="1" t="n">
        <f aca="false">F570/D570</f>
        <v>0.355873483823743</v>
      </c>
      <c r="J570" s="0" t="n">
        <v>9095.49902099528</v>
      </c>
      <c r="K570" s="0" t="n">
        <v>7.95634698867798</v>
      </c>
      <c r="L570" s="1" t="n">
        <f aca="false">(C570-J570)*100/C570</f>
        <v>1.91958536317975</v>
      </c>
      <c r="M570" s="0" t="n">
        <f aca="false">K570/D570</f>
        <v>0.810383681877977</v>
      </c>
      <c r="O570" s="0" t="n">
        <v>9103.27054859899</v>
      </c>
      <c r="P570" s="0" t="n">
        <v>2.22484993934631</v>
      </c>
      <c r="Q570" s="7" t="n">
        <f aca="false">(C570-O570)*100/C570</f>
        <v>1.83578186345159</v>
      </c>
      <c r="R570" s="0" t="n">
        <f aca="false">P570/D570</f>
        <v>0.226609282883104</v>
      </c>
    </row>
    <row r="571" customFormat="false" ht="16" hidden="false" customHeight="false" outlineLevel="0" collapsed="false">
      <c r="A571" s="0" t="s">
        <v>618</v>
      </c>
      <c r="B571" s="0" t="str">
        <f aca="false">LEFT(A571,1)</f>
        <v>L</v>
      </c>
      <c r="C571" s="1" t="n">
        <v>11764.696</v>
      </c>
      <c r="D571" s="1" t="n">
        <v>94.574</v>
      </c>
      <c r="E571" s="1" t="n">
        <v>11441.4624828685</v>
      </c>
      <c r="F571" s="1" t="n">
        <v>6.54629802703857</v>
      </c>
      <c r="G571" s="1" t="n">
        <f aca="false">(C571-E571)*100/C571</f>
        <v>2.74748720350701</v>
      </c>
      <c r="H571" s="1" t="n">
        <f aca="false">F571/D571</f>
        <v>0.0692187919199629</v>
      </c>
      <c r="J571" s="0" t="n">
        <v>11587.6900878203</v>
      </c>
      <c r="K571" s="0" t="n">
        <v>7.9385449886322</v>
      </c>
      <c r="L571" s="1" t="n">
        <f aca="false">(C571-J571)*100/C571</f>
        <v>1.5045515173509</v>
      </c>
      <c r="M571" s="0" t="n">
        <f aca="false">K571/D571</f>
        <v>0.0839400362534333</v>
      </c>
      <c r="O571" s="0" t="n">
        <v>11590.4181579752</v>
      </c>
      <c r="P571" s="0" t="n">
        <v>2.21052312850952</v>
      </c>
      <c r="Q571" s="7" t="n">
        <f aca="false">(C571-O571)*100/C571</f>
        <v>1.48136290155539</v>
      </c>
      <c r="R571" s="0" t="n">
        <f aca="false">P571/D571</f>
        <v>0.0233734760981826</v>
      </c>
    </row>
    <row r="572" customFormat="false" ht="16" hidden="false" customHeight="false" outlineLevel="0" collapsed="false">
      <c r="A572" s="0" t="s">
        <v>619</v>
      </c>
      <c r="B572" s="0" t="str">
        <f aca="false">LEFT(A572,1)</f>
        <v>L</v>
      </c>
      <c r="C572" s="1" t="n">
        <v>10103.937</v>
      </c>
      <c r="D572" s="1" t="n">
        <v>9.504</v>
      </c>
      <c r="E572" s="1" t="n">
        <v>9824.22673339363</v>
      </c>
      <c r="F572" s="1" t="n">
        <v>2.31921815872192</v>
      </c>
      <c r="G572" s="1" t="n">
        <f aca="false">(C572-E572)*100/C572</f>
        <v>2.76832947994796</v>
      </c>
      <c r="H572" s="1" t="n">
        <f aca="false">F572/D572</f>
        <v>0.244025479663502</v>
      </c>
      <c r="J572" s="0" t="n">
        <v>10013.4746196632</v>
      </c>
      <c r="K572" s="0" t="n">
        <v>8.012619972229</v>
      </c>
      <c r="L572" s="1" t="n">
        <f aca="false">(C572-J572)*100/C572</f>
        <v>0.89531813526509</v>
      </c>
      <c r="M572" s="0" t="n">
        <f aca="false">K572/D572</f>
        <v>0.843078700781671</v>
      </c>
      <c r="O572" s="0" t="n">
        <v>10043.6207437122</v>
      </c>
      <c r="P572" s="0" t="n">
        <v>2.21197724342346</v>
      </c>
      <c r="Q572" s="7" t="n">
        <f aca="false">(C572-O572)*100/C572</f>
        <v>0.596957960919488</v>
      </c>
      <c r="R572" s="0" t="n">
        <f aca="false">P572/D572</f>
        <v>0.232741713323176</v>
      </c>
    </row>
    <row r="573" customFormat="false" ht="16" hidden="false" customHeight="false" outlineLevel="0" collapsed="false">
      <c r="A573" s="0" t="s">
        <v>620</v>
      </c>
      <c r="B573" s="0" t="str">
        <f aca="false">LEFT(A573,1)</f>
        <v>L</v>
      </c>
      <c r="C573" s="1" t="n">
        <v>12219.536</v>
      </c>
      <c r="D573" s="1" t="n">
        <v>83.27</v>
      </c>
      <c r="E573" s="1" t="n">
        <v>11869.252210581</v>
      </c>
      <c r="F573" s="1" t="n">
        <v>6.62306904792785</v>
      </c>
      <c r="G573" s="1" t="n">
        <f aca="false">(C573-E573)*100/C573</f>
        <v>2.86658830105333</v>
      </c>
      <c r="H573" s="1" t="n">
        <f aca="false">F573/D573</f>
        <v>0.0795372769055824</v>
      </c>
      <c r="J573" s="0" t="n">
        <v>12013.4903313049</v>
      </c>
      <c r="K573" s="0" t="n">
        <v>8.43594765663147</v>
      </c>
      <c r="L573" s="1" t="n">
        <f aca="false">(C573-J573)*100/C573</f>
        <v>1.68619879425127</v>
      </c>
      <c r="M573" s="0" t="n">
        <f aca="false">K573/D573</f>
        <v>0.101308366237918</v>
      </c>
      <c r="O573" s="0" t="n">
        <v>12007.9621877782</v>
      </c>
      <c r="P573" s="0" t="n">
        <v>2.55910587310791</v>
      </c>
      <c r="Q573" s="7" t="n">
        <f aca="false">(C573-O573)*100/C573</f>
        <v>1.73143900244478</v>
      </c>
      <c r="R573" s="0" t="n">
        <f aca="false">P573/D573</f>
        <v>0.0307326272740232</v>
      </c>
    </row>
    <row r="574" customFormat="false" ht="16" hidden="false" customHeight="false" outlineLevel="0" collapsed="false">
      <c r="A574" s="0" t="s">
        <v>621</v>
      </c>
      <c r="B574" s="0" t="str">
        <f aca="false">LEFT(A574,1)</f>
        <v>L</v>
      </c>
      <c r="C574" s="1" t="n">
        <v>8433.712</v>
      </c>
      <c r="D574" s="1" t="n">
        <v>4.254</v>
      </c>
      <c r="E574" s="1" t="n">
        <v>8120.59504545377</v>
      </c>
      <c r="F574" s="1" t="n">
        <v>1.49243378639221</v>
      </c>
      <c r="G574" s="1" t="n">
        <f aca="false">(C574-E574)*100/C574</f>
        <v>3.71268255954472</v>
      </c>
      <c r="H574" s="1" t="n">
        <f aca="false">F574/D574</f>
        <v>0.350830697318338</v>
      </c>
      <c r="J574" s="0" t="n">
        <v>8313.48960263489</v>
      </c>
      <c r="K574" s="0" t="n">
        <v>7.92559123039246</v>
      </c>
      <c r="L574" s="1" t="n">
        <f aca="false">(C574-J574)*100/C574</f>
        <v>1.42549801754092</v>
      </c>
      <c r="M574" s="0" t="n">
        <f aca="false">K574/D574</f>
        <v>1.86309149750645</v>
      </c>
      <c r="O574" s="0" t="n">
        <v>8328.51076667024</v>
      </c>
      <c r="P574" s="0" t="n">
        <v>2.1626181602478</v>
      </c>
      <c r="Q574" s="7" t="n">
        <f aca="false">(C574-O574)*100/C574</f>
        <v>1.2473894452379</v>
      </c>
      <c r="R574" s="0" t="n">
        <f aca="false">P574/D574</f>
        <v>0.50837286324584</v>
      </c>
    </row>
    <row r="575" customFormat="false" ht="16" hidden="false" customHeight="false" outlineLevel="0" collapsed="false">
      <c r="A575" s="0" t="s">
        <v>622</v>
      </c>
      <c r="B575" s="0" t="str">
        <f aca="false">LEFT(A575,1)</f>
        <v>L</v>
      </c>
      <c r="C575" s="1" t="n">
        <v>8726.322</v>
      </c>
      <c r="D575" s="1" t="n">
        <v>4.884</v>
      </c>
      <c r="E575" s="1" t="n">
        <v>8429.32986563458</v>
      </c>
      <c r="F575" s="1" t="n">
        <v>1.94408392906188</v>
      </c>
      <c r="G575" s="1" t="n">
        <f aca="false">(C575-E575)*100/C575</f>
        <v>3.40340563143808</v>
      </c>
      <c r="H575" s="1" t="n">
        <f aca="false">F575/D575</f>
        <v>0.398051582527002</v>
      </c>
      <c r="J575" s="0" t="n">
        <v>8521.36341888828</v>
      </c>
      <c r="K575" s="0" t="n">
        <v>7.96937394142151</v>
      </c>
      <c r="L575" s="1" t="n">
        <f aca="false">(C575-J575)*100/C575</f>
        <v>2.34873960772618</v>
      </c>
      <c r="M575" s="0" t="n">
        <f aca="false">K575/D575</f>
        <v>1.631730946237</v>
      </c>
      <c r="O575" s="0" t="n">
        <v>8636.79783700266</v>
      </c>
      <c r="P575" s="0" t="n">
        <v>2.24493217468262</v>
      </c>
      <c r="Q575" s="7" t="n">
        <f aca="false">(C575-O575)*100/C575</f>
        <v>1.02590946102304</v>
      </c>
      <c r="R575" s="0" t="n">
        <f aca="false">P575/D575</f>
        <v>0.459650322416588</v>
      </c>
    </row>
    <row r="576" customFormat="false" ht="16" hidden="false" customHeight="false" outlineLevel="0" collapsed="false">
      <c r="A576" s="0" t="s">
        <v>623</v>
      </c>
      <c r="B576" s="0" t="str">
        <f aca="false">LEFT(A576,1)</f>
        <v>L</v>
      </c>
      <c r="C576" s="1" t="n">
        <v>7762.4</v>
      </c>
      <c r="D576" s="1" t="n">
        <v>2.207</v>
      </c>
      <c r="E576" s="1" t="n">
        <v>7565.33545235882</v>
      </c>
      <c r="F576" s="1" t="n">
        <v>1.51576805114746</v>
      </c>
      <c r="G576" s="1" t="n">
        <f aca="false">(C576-E576)*100/C576</f>
        <v>2.53870642637818</v>
      </c>
      <c r="H576" s="1" t="n">
        <f aca="false">F576/D576</f>
        <v>0.686800204416611</v>
      </c>
      <c r="J576" s="0" t="n">
        <v>7648.3285151802</v>
      </c>
      <c r="K576" s="0" t="n">
        <v>7.84028697013855</v>
      </c>
      <c r="L576" s="1" t="n">
        <f aca="false">(C576-J576)*100/C576</f>
        <v>1.46953886452385</v>
      </c>
      <c r="M576" s="0" t="n">
        <f aca="false">K576/D576</f>
        <v>3.55246351161692</v>
      </c>
      <c r="O576" s="0" t="n">
        <v>7681.44066054383</v>
      </c>
      <c r="P576" s="0" t="n">
        <v>2.11197900772095</v>
      </c>
      <c r="Q576" s="7" t="n">
        <f aca="false">(C576-O576)*100/C576</f>
        <v>1.04296788952087</v>
      </c>
      <c r="R576" s="0" t="n">
        <f aca="false">P576/D576</f>
        <v>0.956945631047099</v>
      </c>
    </row>
    <row r="577" customFormat="false" ht="16" hidden="false" customHeight="false" outlineLevel="0" collapsed="false">
      <c r="A577" s="0" t="s">
        <v>624</v>
      </c>
      <c r="B577" s="0" t="str">
        <f aca="false">LEFT(A577,1)</f>
        <v>L</v>
      </c>
      <c r="C577" s="1" t="n">
        <v>12170.65</v>
      </c>
      <c r="D577" s="1" t="n">
        <v>66.264</v>
      </c>
      <c r="E577" s="1" t="n">
        <v>11952.9987467294</v>
      </c>
      <c r="F577" s="1" t="n">
        <v>8.19282078742981</v>
      </c>
      <c r="G577" s="1" t="n">
        <f aca="false">(C577-E577)*100/C577</f>
        <v>1.78832891645557</v>
      </c>
      <c r="H577" s="1" t="n">
        <f aca="false">F577/D577</f>
        <v>0.123639091926684</v>
      </c>
      <c r="J577" s="0" t="n">
        <v>12016.2716731226</v>
      </c>
      <c r="K577" s="0" t="n">
        <v>7.77924132347107</v>
      </c>
      <c r="L577" s="1" t="n">
        <f aca="false">(C577-J577)*100/C577</f>
        <v>1.26844767434253</v>
      </c>
      <c r="M577" s="0" t="n">
        <f aca="false">K577/D577</f>
        <v>0.117397701971977</v>
      </c>
      <c r="O577" s="0" t="n">
        <v>11982.3857338805</v>
      </c>
      <c r="P577" s="0" t="n">
        <v>2.112380027771</v>
      </c>
      <c r="Q577" s="7" t="n">
        <f aca="false">(C577-O577)*100/C577</f>
        <v>1.54687108839322</v>
      </c>
      <c r="R577" s="0" t="n">
        <f aca="false">P577/D577</f>
        <v>0.0318782450164644</v>
      </c>
    </row>
    <row r="578" customFormat="false" ht="16" hidden="false" customHeight="false" outlineLevel="0" collapsed="false">
      <c r="A578" s="0" t="s">
        <v>625</v>
      </c>
      <c r="B578" s="0" t="str">
        <f aca="false">LEFT(A578,1)</f>
        <v>L</v>
      </c>
      <c r="C578" s="1" t="n">
        <v>8644.466</v>
      </c>
      <c r="D578" s="1" t="n">
        <v>6.052</v>
      </c>
      <c r="E578" s="1" t="n">
        <v>8204.8560943002</v>
      </c>
      <c r="F578" s="1" t="n">
        <v>1.36695122718811</v>
      </c>
      <c r="G578" s="1" t="n">
        <f aca="false">(C578-E578)*100/C578</f>
        <v>5.08544895311985</v>
      </c>
      <c r="H578" s="1" t="n">
        <f aca="false">F578/D578</f>
        <v>0.225867684598168</v>
      </c>
      <c r="J578" s="0" t="n">
        <v>8412.93367613843</v>
      </c>
      <c r="K578" s="0" t="n">
        <v>7.8738009929657</v>
      </c>
      <c r="L578" s="1" t="n">
        <f aca="false">(C578-J578)*100/C578</f>
        <v>2.67838781321566</v>
      </c>
      <c r="M578" s="0" t="n">
        <f aca="false">K578/D578</f>
        <v>1.30102461879803</v>
      </c>
      <c r="O578" s="0" t="n">
        <v>8507.29792371222</v>
      </c>
      <c r="P578" s="0" t="n">
        <v>2.1701021194458</v>
      </c>
      <c r="Q578" s="7" t="n">
        <f aca="false">(C578-O578)*100/C578</f>
        <v>1.58677327538542</v>
      </c>
      <c r="R578" s="0" t="n">
        <f aca="false">P578/D578</f>
        <v>0.358576027667845</v>
      </c>
    </row>
    <row r="579" customFormat="false" ht="16" hidden="false" customHeight="false" outlineLevel="0" collapsed="false">
      <c r="A579" s="0" t="s">
        <v>626</v>
      </c>
      <c r="B579" s="0" t="str">
        <f aca="false">LEFT(A579,1)</f>
        <v>L</v>
      </c>
      <c r="C579" s="1" t="n">
        <v>9178.793</v>
      </c>
      <c r="D579" s="1" t="n">
        <v>7.423</v>
      </c>
      <c r="E579" s="1" t="n">
        <v>8810.91743732219</v>
      </c>
      <c r="F579" s="1" t="n">
        <v>2.06918668746948</v>
      </c>
      <c r="G579" s="1" t="n">
        <f aca="false">(C579-E579)*100/C579</f>
        <v>4.00788603335765</v>
      </c>
      <c r="H579" s="1" t="n">
        <f aca="false">F579/D579</f>
        <v>0.278753426844871</v>
      </c>
      <c r="J579" s="0" t="n">
        <v>8908.08411571512</v>
      </c>
      <c r="K579" s="0" t="n">
        <v>8.04974508285522</v>
      </c>
      <c r="L579" s="1" t="n">
        <f aca="false">(C579-J579)*100/C579</f>
        <v>2.94928629815357</v>
      </c>
      <c r="M579" s="0" t="n">
        <f aca="false">K579/D579</f>
        <v>1.08443285502563</v>
      </c>
      <c r="O579" s="0" t="n">
        <v>9017.48779766255</v>
      </c>
      <c r="P579" s="0" t="n">
        <v>2.19997596740723</v>
      </c>
      <c r="Q579" s="7" t="n">
        <f aca="false">(C579-O579)*100/C579</f>
        <v>1.75736834175748</v>
      </c>
      <c r="R579" s="0" t="n">
        <f aca="false">P579/D579</f>
        <v>0.296372890665126</v>
      </c>
    </row>
    <row r="580" customFormat="false" ht="16" hidden="false" customHeight="false" outlineLevel="0" collapsed="false">
      <c r="A580" s="0" t="s">
        <v>627</v>
      </c>
      <c r="B580" s="0" t="str">
        <f aca="false">LEFT(A580,1)</f>
        <v>L</v>
      </c>
      <c r="C580" s="1" t="n">
        <v>11624.112</v>
      </c>
      <c r="D580" s="1" t="n">
        <v>166.324</v>
      </c>
      <c r="E580" s="1" t="n">
        <v>11027.5862428456</v>
      </c>
      <c r="F580" s="1" t="n">
        <v>7.07606887817382</v>
      </c>
      <c r="G580" s="1" t="n">
        <f aca="false">(C580-E580)*100/C580</f>
        <v>5.13179636564409</v>
      </c>
      <c r="H580" s="1" t="n">
        <f aca="false">F580/D580</f>
        <v>0.0425438834935056</v>
      </c>
      <c r="J580" s="0" t="n">
        <v>11342.3094469246</v>
      </c>
      <c r="K580" s="0" t="n">
        <v>8.05411076545715</v>
      </c>
      <c r="L580" s="1" t="n">
        <f aca="false">(C580-J580)*100/C580</f>
        <v>2.42429316816096</v>
      </c>
      <c r="M580" s="0" t="n">
        <f aca="false">K580/D580</f>
        <v>0.0484242247989295</v>
      </c>
      <c r="O580" s="0" t="n">
        <v>11239.8809708904</v>
      </c>
      <c r="P580" s="0" t="n">
        <v>2.24351406097412</v>
      </c>
      <c r="Q580" s="7" t="n">
        <f aca="false">(C580-O580)*100/C580</f>
        <v>3.30546564855552</v>
      </c>
      <c r="R580" s="0" t="n">
        <f aca="false">P580/D580</f>
        <v>0.0134888173743664</v>
      </c>
    </row>
    <row r="581" customFormat="false" ht="16" hidden="false" customHeight="false" outlineLevel="0" collapsed="false">
      <c r="A581" s="0" t="s">
        <v>628</v>
      </c>
      <c r="B581" s="0" t="str">
        <f aca="false">LEFT(A581,1)</f>
        <v>L</v>
      </c>
      <c r="C581" s="1" t="n">
        <v>9136.251</v>
      </c>
      <c r="D581" s="1" t="n">
        <v>8.048</v>
      </c>
      <c r="E581" s="1" t="n">
        <v>8772.46087480544</v>
      </c>
      <c r="F581" s="1" t="n">
        <v>1.76825213432312</v>
      </c>
      <c r="G581" s="1" t="n">
        <f aca="false">(C581-E581)*100/C581</f>
        <v>3.98183155426181</v>
      </c>
      <c r="H581" s="1" t="n">
        <f aca="false">F581/D581</f>
        <v>0.219713237366193</v>
      </c>
      <c r="J581" s="0" t="n">
        <v>9005.00050145401</v>
      </c>
      <c r="K581" s="0" t="n">
        <v>7.82622885704041</v>
      </c>
      <c r="L581" s="1" t="n">
        <f aca="false">(C581-J581)*100/C581</f>
        <v>1.43659033170162</v>
      </c>
      <c r="M581" s="0" t="n">
        <f aca="false">K581/D581</f>
        <v>0.972443943469235</v>
      </c>
      <c r="O581" s="0" t="n">
        <v>9036.79257640355</v>
      </c>
      <c r="P581" s="0" t="n">
        <v>2.11453080177307</v>
      </c>
      <c r="Q581" s="7" t="n">
        <f aca="false">(C581-O581)*100/C581</f>
        <v>1.08861308206669</v>
      </c>
      <c r="R581" s="0" t="n">
        <f aca="false">P581/D581</f>
        <v>0.262739910757091</v>
      </c>
    </row>
    <row r="582" customFormat="false" ht="16" hidden="false" customHeight="false" outlineLevel="0" collapsed="false">
      <c r="A582" s="0" t="s">
        <v>629</v>
      </c>
      <c r="B582" s="0" t="str">
        <f aca="false">LEFT(A582,1)</f>
        <v>L</v>
      </c>
      <c r="C582" s="1" t="n">
        <v>8877.908</v>
      </c>
      <c r="D582" s="1" t="n">
        <v>9.243</v>
      </c>
      <c r="E582" s="1" t="n">
        <v>8387.01114811839</v>
      </c>
      <c r="F582" s="1" t="n">
        <v>1.679368019104</v>
      </c>
      <c r="G582" s="1" t="n">
        <f aca="false">(C582-E582)*100/C582</f>
        <v>5.52942035310131</v>
      </c>
      <c r="H582" s="1" t="n">
        <f aca="false">F582/D582</f>
        <v>0.181690795099427</v>
      </c>
      <c r="J582" s="0" t="n">
        <v>8614.52574555449</v>
      </c>
      <c r="K582" s="0" t="n">
        <v>8.29232788085938</v>
      </c>
      <c r="L582" s="1" t="n">
        <f aca="false">(C582-J582)*100/C582</f>
        <v>2.96671529425073</v>
      </c>
      <c r="M582" s="0" t="n">
        <f aca="false">K582/D582</f>
        <v>0.89714680091522</v>
      </c>
      <c r="O582" s="0" t="n">
        <v>8762.98589535115</v>
      </c>
      <c r="P582" s="0" t="n">
        <v>2.15625381469727</v>
      </c>
      <c r="Q582" s="7" t="n">
        <f aca="false">(C582-O582)*100/C582</f>
        <v>1.29447280427832</v>
      </c>
      <c r="R582" s="0" t="n">
        <f aca="false">P582/D582</f>
        <v>0.233285060553637</v>
      </c>
    </row>
    <row r="583" customFormat="false" ht="16" hidden="false" customHeight="false" outlineLevel="0" collapsed="false">
      <c r="A583" s="0" t="s">
        <v>630</v>
      </c>
      <c r="B583" s="0" t="str">
        <f aca="false">LEFT(A583,1)</f>
        <v>L</v>
      </c>
      <c r="C583" s="1" t="n">
        <v>8392.251</v>
      </c>
      <c r="D583" s="1" t="n">
        <v>4.454</v>
      </c>
      <c r="E583" s="1" t="n">
        <v>8061.07294287644</v>
      </c>
      <c r="F583" s="1" t="n">
        <v>1.60273480415344</v>
      </c>
      <c r="G583" s="1" t="n">
        <f aca="false">(C583-E583)*100/C583</f>
        <v>3.94623632114388</v>
      </c>
      <c r="H583" s="1" t="n">
        <f aca="false">F583/D583</f>
        <v>0.359841671341141</v>
      </c>
      <c r="J583" s="0" t="n">
        <v>8254.79022614217</v>
      </c>
      <c r="K583" s="0" t="n">
        <v>7.87636613845825</v>
      </c>
      <c r="L583" s="1" t="n">
        <f aca="false">(C583-J583)*100/C583</f>
        <v>1.63794879178226</v>
      </c>
      <c r="M583" s="0" t="n">
        <f aca="false">K583/D583</f>
        <v>1.76838036337186</v>
      </c>
      <c r="O583" s="0" t="n">
        <v>8338.50413234866</v>
      </c>
      <c r="P583" s="0" t="n">
        <v>2.15288615226746</v>
      </c>
      <c r="Q583" s="7" t="n">
        <f aca="false">(C583-O583)*100/C583</f>
        <v>0.640434463308397</v>
      </c>
      <c r="R583" s="0" t="n">
        <f aca="false">P583/D583</f>
        <v>0.483360159916357</v>
      </c>
    </row>
    <row r="584" customFormat="false" ht="16" hidden="false" customHeight="false" outlineLevel="0" collapsed="false">
      <c r="A584" s="0" t="s">
        <v>631</v>
      </c>
      <c r="B584" s="0" t="str">
        <f aca="false">LEFT(A584,1)</f>
        <v>L</v>
      </c>
      <c r="C584" s="1" t="n">
        <v>9084.842</v>
      </c>
      <c r="D584" s="1" t="n">
        <v>7.321</v>
      </c>
      <c r="E584" s="1" t="n">
        <v>8516.41888363978</v>
      </c>
      <c r="F584" s="1" t="n">
        <v>1.87251210212707</v>
      </c>
      <c r="G584" s="1" t="n">
        <f aca="false">(C584-E584)*100/C584</f>
        <v>6.25682996314322</v>
      </c>
      <c r="H584" s="1" t="n">
        <f aca="false">F584/D584</f>
        <v>0.25577272259624</v>
      </c>
      <c r="J584" s="0" t="n">
        <v>8961.90816041804</v>
      </c>
      <c r="K584" s="0" t="n">
        <v>7.88673615455627</v>
      </c>
      <c r="L584" s="1" t="n">
        <f aca="false">(C584-J584)*100/C584</f>
        <v>1.35317531754496</v>
      </c>
      <c r="M584" s="0" t="n">
        <f aca="false">K584/D584</f>
        <v>1.07727580310836</v>
      </c>
      <c r="O584" s="0" t="n">
        <v>8848.65373502522</v>
      </c>
      <c r="P584" s="0" t="n">
        <v>2.1431188583374</v>
      </c>
      <c r="Q584" s="7" t="n">
        <f aca="false">(C584-O584)*100/C584</f>
        <v>2.59980597323302</v>
      </c>
      <c r="R584" s="0" t="n">
        <f aca="false">P584/D584</f>
        <v>0.292735809088567</v>
      </c>
    </row>
    <row r="585" customFormat="false" ht="16" hidden="false" customHeight="false" outlineLevel="0" collapsed="false">
      <c r="A585" s="0" t="s">
        <v>632</v>
      </c>
      <c r="B585" s="0" t="str">
        <f aca="false">LEFT(A585,1)</f>
        <v>L</v>
      </c>
      <c r="C585" s="1" t="n">
        <v>12022.884</v>
      </c>
      <c r="D585" s="1" t="n">
        <v>83.447</v>
      </c>
      <c r="E585" s="1" t="n">
        <v>11565.7136963393</v>
      </c>
      <c r="F585" s="1" t="n">
        <v>8.73721504211425</v>
      </c>
      <c r="G585" s="1" t="n">
        <f aca="false">(C585-E585)*100/C585</f>
        <v>3.8025011607922</v>
      </c>
      <c r="H585" s="1" t="n">
        <f aca="false">F585/D585</f>
        <v>0.104703764570497</v>
      </c>
      <c r="J585" s="0" t="n">
        <v>11689.3465603222</v>
      </c>
      <c r="K585" s="0" t="n">
        <v>8.23562526702881</v>
      </c>
      <c r="L585" s="1" t="n">
        <f aca="false">(C585-J585)*100/C585</f>
        <v>2.77418828691885</v>
      </c>
      <c r="M585" s="0" t="n">
        <f aca="false">K585/D585</f>
        <v>0.0986928861076948</v>
      </c>
      <c r="O585" s="0" t="n">
        <v>11633.9967580791</v>
      </c>
      <c r="P585" s="0" t="n">
        <v>2.22315096855164</v>
      </c>
      <c r="Q585" s="7" t="n">
        <f aca="false">(C585-O585)*100/C585</f>
        <v>3.23455871254259</v>
      </c>
      <c r="R585" s="0" t="n">
        <f aca="false">P585/D585</f>
        <v>0.0266414726539197</v>
      </c>
    </row>
    <row r="586" customFormat="false" ht="16" hidden="false" customHeight="false" outlineLevel="0" collapsed="false">
      <c r="A586" s="0" t="s">
        <v>633</v>
      </c>
      <c r="B586" s="0" t="str">
        <f aca="false">LEFT(A586,1)</f>
        <v>L</v>
      </c>
      <c r="C586" s="1" t="n">
        <v>9952.715</v>
      </c>
      <c r="D586" s="1" t="n">
        <v>4.759</v>
      </c>
      <c r="E586" s="1" t="n">
        <v>9675.90286443546</v>
      </c>
      <c r="F586" s="1" t="n">
        <v>2.33381128311157</v>
      </c>
      <c r="G586" s="1" t="n">
        <f aca="false">(C586-E586)*100/C586</f>
        <v>2.78127260314939</v>
      </c>
      <c r="H586" s="1" t="n">
        <f aca="false">F586/D586</f>
        <v>0.490399513156455</v>
      </c>
      <c r="J586" s="0" t="n">
        <v>9828.0659026747</v>
      </c>
      <c r="K586" s="0" t="n">
        <v>8.13646411895752</v>
      </c>
      <c r="L586" s="1" t="n">
        <f aca="false">(C586-J586)*100/C586</f>
        <v>1.2524130081621</v>
      </c>
      <c r="M586" s="0" t="n">
        <f aca="false">K586/D586</f>
        <v>1.70970038221423</v>
      </c>
      <c r="O586" s="0" t="n">
        <v>9835.97917276276</v>
      </c>
      <c r="P586" s="0" t="n">
        <v>2.18854808807373</v>
      </c>
      <c r="Q586" s="7" t="n">
        <f aca="false">(C586-O586)*100/C586</f>
        <v>1.17290435059422</v>
      </c>
      <c r="R586" s="0" t="n">
        <f aca="false">P586/D586</f>
        <v>0.459875622625285</v>
      </c>
    </row>
    <row r="587" customFormat="false" ht="16" hidden="false" customHeight="false" outlineLevel="0" collapsed="false">
      <c r="A587" s="0" t="s">
        <v>634</v>
      </c>
      <c r="B587" s="0" t="str">
        <f aca="false">LEFT(A587,1)</f>
        <v>L</v>
      </c>
      <c r="C587" s="1" t="n">
        <v>8188.157</v>
      </c>
      <c r="D587" s="1" t="n">
        <v>4.402</v>
      </c>
      <c r="E587" s="1" t="n">
        <v>7922.01335528918</v>
      </c>
      <c r="F587" s="1" t="n">
        <v>1.29096388816833</v>
      </c>
      <c r="G587" s="1" t="n">
        <f aca="false">(C587-E587)*100/C587</f>
        <v>3.25034857918357</v>
      </c>
      <c r="H587" s="1" t="n">
        <f aca="false">F587/D587</f>
        <v>0.293267580229062</v>
      </c>
      <c r="J587" s="0" t="n">
        <v>8027.87049330487</v>
      </c>
      <c r="K587" s="0" t="n">
        <v>7.90005898475647</v>
      </c>
      <c r="L587" s="1" t="n">
        <f aca="false">(C587-J587)*100/C587</f>
        <v>1.95754071026155</v>
      </c>
      <c r="M587" s="0" t="n">
        <f aca="false">K587/D587</f>
        <v>1.79465220008098</v>
      </c>
      <c r="O587" s="0" t="n">
        <v>8084.71947954446</v>
      </c>
      <c r="P587" s="0" t="n">
        <v>2.0975911617279</v>
      </c>
      <c r="Q587" s="7" t="n">
        <f aca="false">(C587-O587)*100/C587</f>
        <v>1.26325765926989</v>
      </c>
      <c r="R587" s="0" t="n">
        <f aca="false">P587/D587</f>
        <v>0.476508669179442</v>
      </c>
    </row>
    <row r="588" customFormat="false" ht="16" hidden="false" customHeight="false" outlineLevel="0" collapsed="false">
      <c r="A588" s="0" t="s">
        <v>635</v>
      </c>
      <c r="B588" s="0" t="str">
        <f aca="false">LEFT(A588,1)</f>
        <v>L</v>
      </c>
      <c r="C588" s="1" t="n">
        <v>10277.762</v>
      </c>
      <c r="D588" s="1" t="n">
        <v>7.033</v>
      </c>
      <c r="E588" s="1" t="n">
        <v>9886.59266860203</v>
      </c>
      <c r="F588" s="1" t="n">
        <v>2.4777808189392</v>
      </c>
      <c r="G588" s="1" t="n">
        <f aca="false">(C588-E588)*100/C588</f>
        <v>3.80597771575145</v>
      </c>
      <c r="H588" s="1" t="n">
        <f aca="false">F588/D588</f>
        <v>0.352307808750064</v>
      </c>
      <c r="J588" s="0" t="n">
        <v>10131.3204036616</v>
      </c>
      <c r="K588" s="0" t="n">
        <v>7.90034103393555</v>
      </c>
      <c r="L588" s="1" t="n">
        <f aca="false">(C588-J588)*100/C588</f>
        <v>1.42483934088335</v>
      </c>
      <c r="M588" s="0" t="n">
        <f aca="false">K588/D588</f>
        <v>1.12332447517923</v>
      </c>
      <c r="O588" s="0" t="n">
        <v>10124.6339624883</v>
      </c>
      <c r="P588" s="0" t="n">
        <v>2.17478203773498</v>
      </c>
      <c r="Q588" s="7" t="n">
        <f aca="false">(C588-O588)*100/C588</f>
        <v>1.48989670622526</v>
      </c>
      <c r="R588" s="0" t="n">
        <f aca="false">P588/D588</f>
        <v>0.309225371496514</v>
      </c>
    </row>
    <row r="589" customFormat="false" ht="16" hidden="false" customHeight="false" outlineLevel="0" collapsed="false">
      <c r="A589" s="0" t="s">
        <v>636</v>
      </c>
      <c r="B589" s="0" t="str">
        <f aca="false">LEFT(A589,1)</f>
        <v>L</v>
      </c>
      <c r="C589" s="1" t="n">
        <v>9852.343</v>
      </c>
      <c r="D589" s="1" t="n">
        <v>4.516</v>
      </c>
      <c r="E589" s="1" t="n">
        <v>9543.24274955006</v>
      </c>
      <c r="F589" s="1" t="n">
        <v>2.30126690864563</v>
      </c>
      <c r="G589" s="1" t="n">
        <f aca="false">(C589-E589)*100/C589</f>
        <v>3.13732733878572</v>
      </c>
      <c r="H589" s="1" t="n">
        <f aca="false">F589/D589</f>
        <v>0.509580803508775</v>
      </c>
      <c r="J589" s="0" t="n">
        <v>9737.67562620074</v>
      </c>
      <c r="K589" s="0" t="n">
        <v>8.0674741268158</v>
      </c>
      <c r="L589" s="1" t="n">
        <f aca="false">(C589-J589)*100/C589</f>
        <v>1.16385892979222</v>
      </c>
      <c r="M589" s="0" t="n">
        <f aca="false">K589/D589</f>
        <v>1.78642031151811</v>
      </c>
      <c r="O589" s="0" t="n">
        <v>9763.16272683001</v>
      </c>
      <c r="P589" s="0" t="n">
        <v>2.20524191856384</v>
      </c>
      <c r="Q589" s="7" t="n">
        <f aca="false">(C589-O589)*100/C589</f>
        <v>0.905168173397859</v>
      </c>
      <c r="R589" s="0" t="n">
        <f aca="false">P589/D589</f>
        <v>0.488317519611126</v>
      </c>
    </row>
    <row r="590" customFormat="false" ht="16" hidden="false" customHeight="false" outlineLevel="0" collapsed="false">
      <c r="A590" s="0" t="s">
        <v>637</v>
      </c>
      <c r="B590" s="0" t="str">
        <f aca="false">LEFT(A590,1)</f>
        <v>L</v>
      </c>
      <c r="C590" s="1" t="n">
        <v>10976.603</v>
      </c>
      <c r="D590" s="1" t="n">
        <v>93.156</v>
      </c>
      <c r="E590" s="1" t="n">
        <v>10589.1887840059</v>
      </c>
      <c r="F590" s="1" t="n">
        <v>6.88074922561645</v>
      </c>
      <c r="G590" s="1" t="n">
        <f aca="false">(C590-E590)*100/C590</f>
        <v>3.52945456799429</v>
      </c>
      <c r="H590" s="1" t="n">
        <f aca="false">F590/D590</f>
        <v>0.0738626521707292</v>
      </c>
      <c r="J590" s="0" t="n">
        <v>10708.6072660746</v>
      </c>
      <c r="K590" s="0" t="n">
        <v>7.84195613861084</v>
      </c>
      <c r="L590" s="1" t="n">
        <f aca="false">(C590-J590)*100/C590</f>
        <v>2.44151796257356</v>
      </c>
      <c r="M590" s="0" t="n">
        <f aca="false">K590/D590</f>
        <v>0.0841809023424239</v>
      </c>
      <c r="O590" s="0" t="n">
        <v>10668.6925430787</v>
      </c>
      <c r="P590" s="0" t="n">
        <v>2.18877005577087</v>
      </c>
      <c r="Q590" s="7" t="n">
        <f aca="false">(C590-O590)*100/C590</f>
        <v>2.8051525314461</v>
      </c>
      <c r="R590" s="0" t="n">
        <f aca="false">P590/D590</f>
        <v>0.0234957496647653</v>
      </c>
    </row>
    <row r="591" customFormat="false" ht="16" hidden="false" customHeight="false" outlineLevel="0" collapsed="false">
      <c r="A591" s="0" t="s">
        <v>638</v>
      </c>
      <c r="B591" s="0" t="str">
        <f aca="false">LEFT(A591,1)</f>
        <v>L</v>
      </c>
      <c r="C591" s="1" t="n">
        <v>8618.004</v>
      </c>
      <c r="D591" s="1" t="n">
        <v>23.088</v>
      </c>
      <c r="E591" s="1" t="n">
        <v>8366.92958881168</v>
      </c>
      <c r="F591" s="1" t="n">
        <v>3.16185593605041</v>
      </c>
      <c r="G591" s="1" t="n">
        <f aca="false">(C591-E591)*100/C591</f>
        <v>2.91337078966686</v>
      </c>
      <c r="H591" s="1" t="n">
        <f aca="false">F591/D591</f>
        <v>0.136948022178206</v>
      </c>
      <c r="J591" s="0" t="n">
        <v>8422.06749227312</v>
      </c>
      <c r="K591" s="0" t="n">
        <v>8.43011379241943</v>
      </c>
      <c r="L591" s="1" t="n">
        <f aca="false">(C591-J591)*100/C591</f>
        <v>2.27357178909269</v>
      </c>
      <c r="M591" s="0" t="n">
        <f aca="false">K591/D591</f>
        <v>0.365129668763835</v>
      </c>
      <c r="O591" s="0" t="n">
        <v>8601.7260786967</v>
      </c>
      <c r="P591" s="0" t="n">
        <v>2.62721300125122</v>
      </c>
      <c r="Q591" s="7" t="n">
        <f aca="false">(C591-O591)*100/C591</f>
        <v>0.188882730888741</v>
      </c>
      <c r="R591" s="0" t="n">
        <f aca="false">P591/D591</f>
        <v>0.11379127690797</v>
      </c>
    </row>
    <row r="592" customFormat="false" ht="16" hidden="false" customHeight="false" outlineLevel="0" collapsed="false">
      <c r="A592" s="0" t="s">
        <v>639</v>
      </c>
      <c r="B592" s="0" t="str">
        <f aca="false">LEFT(A592,1)</f>
        <v>L</v>
      </c>
      <c r="C592" s="1" t="n">
        <v>8769.092</v>
      </c>
      <c r="D592" s="1" t="n">
        <v>13.556</v>
      </c>
      <c r="E592" s="1" t="n">
        <v>8531.9559350319</v>
      </c>
      <c r="F592" s="1" t="n">
        <v>2.98905396461486</v>
      </c>
      <c r="G592" s="1" t="n">
        <f aca="false">(C592-E592)*100/C592</f>
        <v>2.70422599019489</v>
      </c>
      <c r="H592" s="1" t="n">
        <f aca="false">F592/D592</f>
        <v>0.220496751594487</v>
      </c>
      <c r="J592" s="0" t="n">
        <v>8706.92271583056</v>
      </c>
      <c r="K592" s="0" t="n">
        <v>8.09258818626404</v>
      </c>
      <c r="L592" s="1" t="n">
        <f aca="false">(C592-J592)*100/C592</f>
        <v>0.708959196339187</v>
      </c>
      <c r="M592" s="0" t="n">
        <f aca="false">K592/D592</f>
        <v>0.596974637523166</v>
      </c>
      <c r="O592" s="0" t="n">
        <v>8754.40202148997</v>
      </c>
      <c r="P592" s="0" t="n">
        <v>2.32314395904541</v>
      </c>
      <c r="Q592" s="7" t="n">
        <f aca="false">(C592-O592)*100/C592</f>
        <v>0.167519949728302</v>
      </c>
      <c r="R592" s="0" t="n">
        <f aca="false">P592/D592</f>
        <v>0.171373853573725</v>
      </c>
    </row>
    <row r="593" customFormat="false" ht="16" hidden="false" customHeight="false" outlineLevel="0" collapsed="false">
      <c r="A593" s="0" t="s">
        <v>640</v>
      </c>
      <c r="B593" s="0" t="str">
        <f aca="false">LEFT(A593,1)</f>
        <v>L</v>
      </c>
      <c r="C593" s="1" t="n">
        <v>11136.252</v>
      </c>
      <c r="D593" s="1" t="n">
        <v>38.719</v>
      </c>
      <c r="E593" s="1" t="n">
        <v>10886.2572652482</v>
      </c>
      <c r="F593" s="1" t="n">
        <v>3.16909432411193</v>
      </c>
      <c r="G593" s="1" t="n">
        <f aca="false">(C593-E593)*100/C593</f>
        <v>2.24487318311224</v>
      </c>
      <c r="H593" s="1" t="n">
        <f aca="false">F593/D593</f>
        <v>0.0818485581784635</v>
      </c>
      <c r="J593" s="0" t="n">
        <v>11114.3518430771</v>
      </c>
      <c r="K593" s="0" t="n">
        <v>8.91747093200684</v>
      </c>
      <c r="L593" s="1" t="n">
        <f aca="false">(C593-J593)*100/C593</f>
        <v>0.196656441708317</v>
      </c>
      <c r="M593" s="0" t="n">
        <f aca="false">K593/D593</f>
        <v>0.230312532142019</v>
      </c>
      <c r="O593" s="0" t="n">
        <v>11081.0933046479</v>
      </c>
      <c r="P593" s="0" t="n">
        <v>3.3058340549469</v>
      </c>
      <c r="Q593" s="7" t="n">
        <f aca="false">(C593-O593)*100/C593</f>
        <v>0.495307535714089</v>
      </c>
      <c r="R593" s="0" t="n">
        <f aca="false">P593/D593</f>
        <v>0.0853801506998347</v>
      </c>
    </row>
    <row r="594" customFormat="false" ht="16" hidden="false" customHeight="false" outlineLevel="0" collapsed="false">
      <c r="A594" s="0" t="s">
        <v>641</v>
      </c>
      <c r="B594" s="0" t="str">
        <f aca="false">LEFT(A594,1)</f>
        <v>L</v>
      </c>
      <c r="C594" s="1" t="n">
        <v>13386.797</v>
      </c>
      <c r="D594" s="1" t="n">
        <v>164.394</v>
      </c>
      <c r="E594" s="1" t="n">
        <v>12933.7894379064</v>
      </c>
      <c r="F594" s="1" t="n">
        <v>5.24343013763427</v>
      </c>
      <c r="G594" s="1" t="n">
        <f aca="false">(C594-E594)*100/C594</f>
        <v>3.38398768647646</v>
      </c>
      <c r="H594" s="1" t="n">
        <f aca="false">F594/D594</f>
        <v>0.0318955079725189</v>
      </c>
      <c r="J594" s="0" t="n">
        <v>13180.5659642681</v>
      </c>
      <c r="K594" s="0" t="n">
        <v>8.27489614486694</v>
      </c>
      <c r="L594" s="1" t="n">
        <f aca="false">(C594-J594)*100/C594</f>
        <v>1.54055548711062</v>
      </c>
      <c r="M594" s="0" t="n">
        <f aca="false">K594/D594</f>
        <v>0.0503357552274836</v>
      </c>
      <c r="O594" s="0" t="n">
        <v>13129.4144782853</v>
      </c>
      <c r="P594" s="0" t="n">
        <v>3.52761077880859</v>
      </c>
      <c r="Q594" s="7" t="n">
        <f aca="false">(C594-O594)*100/C594</f>
        <v>1.92265948094014</v>
      </c>
      <c r="R594" s="0" t="n">
        <f aca="false">P594/D594</f>
        <v>0.0214582696376303</v>
      </c>
    </row>
    <row r="595" customFormat="false" ht="16" hidden="false" customHeight="false" outlineLevel="0" collapsed="false">
      <c r="A595" s="0" t="s">
        <v>642</v>
      </c>
      <c r="B595" s="0" t="str">
        <f aca="false">LEFT(A595,1)</f>
        <v>L</v>
      </c>
      <c r="C595" s="1" t="n">
        <v>8478.145</v>
      </c>
      <c r="D595" s="1" t="n">
        <v>26.725</v>
      </c>
      <c r="E595" s="1" t="n">
        <v>8207.77248943953</v>
      </c>
      <c r="F595" s="1" t="n">
        <v>2.99170780181884</v>
      </c>
      <c r="G595" s="1" t="n">
        <f aca="false">(C595-E595)*100/C595</f>
        <v>3.18905268263836</v>
      </c>
      <c r="H595" s="1" t="n">
        <f aca="false">F595/D595</f>
        <v>0.111944164707908</v>
      </c>
      <c r="J595" s="0" t="n">
        <v>8335.01713455813</v>
      </c>
      <c r="K595" s="0" t="n">
        <v>7.91387486457825</v>
      </c>
      <c r="L595" s="1" t="n">
        <f aca="false">(C595-J595)*100/C595</f>
        <v>1.68819789519845</v>
      </c>
      <c r="M595" s="0" t="n">
        <f aca="false">K595/D595</f>
        <v>0.296122539366819</v>
      </c>
      <c r="O595" s="0" t="n">
        <v>8397.17042184056</v>
      </c>
      <c r="P595" s="0" t="n">
        <v>2.94997215270996</v>
      </c>
      <c r="Q595" s="7" t="n">
        <f aca="false">(C595-O595)*100/C595</f>
        <v>0.955097821037944</v>
      </c>
      <c r="R595" s="0" t="n">
        <f aca="false">P595/D595</f>
        <v>0.110382494020953</v>
      </c>
    </row>
    <row r="596" customFormat="false" ht="16" hidden="false" customHeight="false" outlineLevel="0" collapsed="false">
      <c r="A596" s="0" t="s">
        <v>643</v>
      </c>
      <c r="B596" s="0" t="str">
        <f aca="false">LEFT(A596,1)</f>
        <v>L</v>
      </c>
      <c r="C596" s="1" t="n">
        <v>8013.35</v>
      </c>
      <c r="D596" s="1" t="n">
        <v>27.358</v>
      </c>
      <c r="E596" s="1" t="n">
        <v>7713.26249353554</v>
      </c>
      <c r="F596" s="1" t="n">
        <v>2.83943510055542</v>
      </c>
      <c r="G596" s="1" t="n">
        <f aca="false">(C596-E596)*100/C596</f>
        <v>3.74484462134389</v>
      </c>
      <c r="H596" s="1" t="n">
        <f aca="false">F596/D596</f>
        <v>0.103788109531231</v>
      </c>
      <c r="J596" s="0" t="n">
        <v>7774.97432931628</v>
      </c>
      <c r="K596" s="0" t="n">
        <v>8.22005987167358</v>
      </c>
      <c r="L596" s="1" t="n">
        <f aca="false">(C596-J596)*100/C596</f>
        <v>2.97473179985554</v>
      </c>
      <c r="M596" s="0" t="n">
        <f aca="false">K596/D596</f>
        <v>0.300462748434593</v>
      </c>
      <c r="O596" s="0" t="n">
        <v>7932.20205471235</v>
      </c>
      <c r="P596" s="0" t="n">
        <v>2.43152832984924</v>
      </c>
      <c r="Q596" s="7" t="n">
        <f aca="false">(C596-O596)*100/C596</f>
        <v>1.01265944065406</v>
      </c>
      <c r="R596" s="0" t="n">
        <f aca="false">P596/D596</f>
        <v>0.088878146423322</v>
      </c>
    </row>
    <row r="597" customFormat="false" ht="16" hidden="false" customHeight="false" outlineLevel="0" collapsed="false">
      <c r="A597" s="0" t="s">
        <v>644</v>
      </c>
      <c r="B597" s="0" t="str">
        <f aca="false">LEFT(A597,1)</f>
        <v>L</v>
      </c>
      <c r="C597" s="1" t="n">
        <v>14224.164</v>
      </c>
      <c r="D597" s="1" t="n">
        <v>66.348</v>
      </c>
      <c r="E597" s="1" t="n">
        <v>13710.6311607058</v>
      </c>
      <c r="F597" s="1" t="n">
        <v>4.96474480628967</v>
      </c>
      <c r="G597" s="1" t="n">
        <f aca="false">(C597-E597)*100/C597</f>
        <v>3.61028485958262</v>
      </c>
      <c r="H597" s="1" t="n">
        <f aca="false">F597/D597</f>
        <v>0.0748288540165441</v>
      </c>
      <c r="J597" s="0" t="n">
        <v>13902.2551494352</v>
      </c>
      <c r="K597" s="0" t="n">
        <v>8.14532995223999</v>
      </c>
      <c r="L597" s="1" t="n">
        <f aca="false">(C597-J597)*100/C597</f>
        <v>2.26311261993879</v>
      </c>
      <c r="M597" s="0" t="n">
        <f aca="false">K597/D597</f>
        <v>0.122766774465545</v>
      </c>
      <c r="O597" s="0" t="n">
        <v>14098.6552928152</v>
      </c>
      <c r="P597" s="0" t="n">
        <v>3.13753199577331</v>
      </c>
      <c r="Q597" s="7" t="n">
        <f aca="false">(C597-O597)*100/C597</f>
        <v>0.882362627320531</v>
      </c>
      <c r="R597" s="0" t="n">
        <f aca="false">P597/D597</f>
        <v>0.0472890214591746</v>
      </c>
    </row>
    <row r="598" customFormat="false" ht="16" hidden="false" customHeight="false" outlineLevel="0" collapsed="false">
      <c r="A598" s="0" t="s">
        <v>645</v>
      </c>
      <c r="B598" s="0" t="str">
        <f aca="false">LEFT(A598,1)</f>
        <v>L</v>
      </c>
      <c r="C598" s="1" t="n">
        <v>12368.957</v>
      </c>
      <c r="D598" s="1" t="n">
        <v>140.75</v>
      </c>
      <c r="E598" s="1" t="n">
        <v>11855.385977311</v>
      </c>
      <c r="F598" s="1" t="n">
        <v>3.89844608306884</v>
      </c>
      <c r="G598" s="1" t="n">
        <f aca="false">(C598-E598)*100/C598</f>
        <v>4.15209643536638</v>
      </c>
      <c r="H598" s="1" t="n">
        <f aca="false">F598/D598</f>
        <v>0.0276976631123896</v>
      </c>
      <c r="J598" s="0" t="n">
        <v>12230.8133537822</v>
      </c>
      <c r="K598" s="0" t="n">
        <v>9.18013000488281</v>
      </c>
      <c r="L598" s="1" t="n">
        <f aca="false">(C598-J598)*100/C598</f>
        <v>1.1168576802213</v>
      </c>
      <c r="M598" s="0" t="n">
        <f aca="false">K598/D598</f>
        <v>0.0652229485249223</v>
      </c>
      <c r="O598" s="0" t="n">
        <v>12254.852134467</v>
      </c>
      <c r="P598" s="0" t="n">
        <v>2.95317816734314</v>
      </c>
      <c r="Q598" s="7" t="n">
        <f aca="false">(C598-O598)*100/C598</f>
        <v>0.922510002525028</v>
      </c>
      <c r="R598" s="0" t="n">
        <f aca="false">P598/D598</f>
        <v>0.0209817276543029</v>
      </c>
    </row>
    <row r="599" customFormat="false" ht="16" hidden="false" customHeight="false" outlineLevel="0" collapsed="false">
      <c r="A599" s="0" t="s">
        <v>646</v>
      </c>
      <c r="B599" s="0" t="str">
        <f aca="false">LEFT(A599,1)</f>
        <v>L</v>
      </c>
      <c r="C599" s="1" t="n">
        <v>10052.272</v>
      </c>
      <c r="D599" s="1" t="n">
        <v>57.295</v>
      </c>
      <c r="E599" s="1" t="n">
        <v>9679.63999745891</v>
      </c>
      <c r="F599" s="1" t="n">
        <v>3.34089875221252</v>
      </c>
      <c r="G599" s="1" t="n">
        <f aca="false">(C599-E599)*100/C599</f>
        <v>3.70694309247791</v>
      </c>
      <c r="H599" s="1" t="n">
        <f aca="false">F599/D599</f>
        <v>0.0583104765199846</v>
      </c>
      <c r="J599" s="0" t="n">
        <v>10044.616884468</v>
      </c>
      <c r="K599" s="0" t="n">
        <v>9.2949230670929</v>
      </c>
      <c r="L599" s="1" t="n">
        <f aca="false">(C599-J599)*100/C599</f>
        <v>0.0761530878991459</v>
      </c>
      <c r="M599" s="0" t="n">
        <f aca="false">K599/D599</f>
        <v>0.162229218380188</v>
      </c>
      <c r="O599" s="0" t="n">
        <v>9939.26350205914</v>
      </c>
      <c r="P599" s="0" t="n">
        <v>3.21045684814453</v>
      </c>
      <c r="Q599" s="7" t="n">
        <f aca="false">(C599-O599)*100/C599</f>
        <v>1.1242085166504</v>
      </c>
      <c r="R599" s="0" t="n">
        <f aca="false">P599/D599</f>
        <v>0.0560338048371504</v>
      </c>
    </row>
    <row r="600" customFormat="false" ht="16" hidden="false" customHeight="false" outlineLevel="0" collapsed="false">
      <c r="A600" s="0" t="s">
        <v>647</v>
      </c>
      <c r="B600" s="0" t="str">
        <f aca="false">LEFT(A600,1)</f>
        <v>L</v>
      </c>
      <c r="C600" s="1" t="n">
        <v>8450.899</v>
      </c>
      <c r="D600" s="1" t="n">
        <v>19.625</v>
      </c>
      <c r="E600" s="1" t="n">
        <v>8209.14533195213</v>
      </c>
      <c r="F600" s="1" t="n">
        <v>3.02936601638793</v>
      </c>
      <c r="G600" s="1" t="n">
        <f aca="false">(C600-E600)*100/C600</f>
        <v>2.86068580452647</v>
      </c>
      <c r="H600" s="1" t="n">
        <f aca="false">F600/D600</f>
        <v>0.154362599561168</v>
      </c>
      <c r="J600" s="0" t="n">
        <v>8298.33343797643</v>
      </c>
      <c r="K600" s="0" t="n">
        <v>8.06314921379089</v>
      </c>
      <c r="L600" s="1" t="n">
        <f aca="false">(C600-J600)*100/C600</f>
        <v>1.80531754105179</v>
      </c>
      <c r="M600" s="0" t="n">
        <f aca="false">K600/D600</f>
        <v>0.410861106435205</v>
      </c>
      <c r="O600" s="0" t="n">
        <v>8394.43308919176</v>
      </c>
      <c r="P600" s="0" t="n">
        <v>2.26466512680054</v>
      </c>
      <c r="Q600" s="7" t="n">
        <f aca="false">(C600-O600)*100/C600</f>
        <v>0.668164544485048</v>
      </c>
      <c r="R600" s="0" t="n">
        <f aca="false">P600/D600</f>
        <v>0.115396949136333</v>
      </c>
    </row>
    <row r="601" customFormat="false" ht="16" hidden="false" customHeight="false" outlineLevel="0" collapsed="false">
      <c r="A601" s="0" t="s">
        <v>648</v>
      </c>
      <c r="B601" s="0" t="str">
        <f aca="false">LEFT(A601,1)</f>
        <v>L</v>
      </c>
      <c r="C601" s="1" t="n">
        <v>13072.839</v>
      </c>
      <c r="D601" s="1" t="n">
        <v>296.616</v>
      </c>
      <c r="E601" s="1" t="n">
        <v>12569.4340020738</v>
      </c>
      <c r="F601" s="1" t="n">
        <v>4.71437096595764</v>
      </c>
      <c r="G601" s="1" t="n">
        <f aca="false">(C601-E601)*100/C601</f>
        <v>3.8507702720595</v>
      </c>
      <c r="H601" s="1" t="n">
        <f aca="false">F601/D601</f>
        <v>0.0158938525432129</v>
      </c>
      <c r="J601" s="0" t="n">
        <v>12929.2394227977</v>
      </c>
      <c r="K601" s="0" t="n">
        <v>9.21594023704529</v>
      </c>
      <c r="L601" s="1" t="n">
        <f aca="false">(C601-J601)*100/C601</f>
        <v>1.09845747509275</v>
      </c>
      <c r="M601" s="0" t="n">
        <f aca="false">K601/D601</f>
        <v>0.0310702734749484</v>
      </c>
      <c r="O601" s="0" t="n">
        <v>12865.4928410981</v>
      </c>
      <c r="P601" s="0" t="n">
        <v>2.61984086036682</v>
      </c>
      <c r="Q601" s="7" t="n">
        <f aca="false">(C601-O601)*100/C601</f>
        <v>1.586083626532</v>
      </c>
      <c r="R601" s="0" t="n">
        <f aca="false">P601/D601</f>
        <v>0.00883243270884518</v>
      </c>
    </row>
    <row r="602" customFormat="false" ht="16" hidden="false" customHeight="false" outlineLevel="0" collapsed="false">
      <c r="A602" s="0" t="s">
        <v>649</v>
      </c>
      <c r="B602" s="0" t="str">
        <f aca="false">LEFT(A602,1)</f>
        <v>L</v>
      </c>
      <c r="C602" s="1" t="n">
        <v>8066.361</v>
      </c>
      <c r="D602" s="1" t="n">
        <v>20.965</v>
      </c>
      <c r="E602" s="1" t="n">
        <v>7868.75108978297</v>
      </c>
      <c r="F602" s="1" t="n">
        <v>3.09580016136169</v>
      </c>
      <c r="G602" s="1" t="n">
        <f aca="false">(C602-E602)*100/C602</f>
        <v>2.4498024600812</v>
      </c>
      <c r="H602" s="1" t="n">
        <f aca="false">F602/D602</f>
        <v>0.147665163909453</v>
      </c>
      <c r="J602" s="0" t="n">
        <v>7993.2638656636</v>
      </c>
      <c r="K602" s="0" t="n">
        <v>8.21658396720886</v>
      </c>
      <c r="L602" s="1" t="n">
        <f aca="false">(C602-J602)*100/C602</f>
        <v>0.906197160484115</v>
      </c>
      <c r="M602" s="0" t="n">
        <f aca="false">K602/D602</f>
        <v>0.391919101703261</v>
      </c>
      <c r="O602" s="0" t="n">
        <v>7997.48154126342</v>
      </c>
      <c r="P602" s="0" t="n">
        <v>2.6297128200531</v>
      </c>
      <c r="Q602" s="7" t="n">
        <f aca="false">(C602-O602)*100/C602</f>
        <v>0.853909944479043</v>
      </c>
      <c r="R602" s="0" t="n">
        <f aca="false">P602/D602</f>
        <v>0.125433475795521</v>
      </c>
    </row>
    <row r="603" customFormat="false" ht="16" hidden="false" customHeight="false" outlineLevel="0" collapsed="false">
      <c r="A603" s="0" t="s">
        <v>650</v>
      </c>
      <c r="B603" s="0" t="str">
        <f aca="false">LEFT(A603,1)</f>
        <v>L</v>
      </c>
      <c r="C603" s="1" t="n">
        <v>9274.242</v>
      </c>
      <c r="D603" s="1" t="n">
        <v>16.643</v>
      </c>
      <c r="E603" s="1" t="n">
        <v>9074.73581748118</v>
      </c>
      <c r="F603" s="1" t="n">
        <v>3.00403976440429</v>
      </c>
      <c r="G603" s="1" t="n">
        <f aca="false">(C603-E603)*100/C603</f>
        <v>2.15118585992063</v>
      </c>
      <c r="H603" s="1" t="n">
        <f aca="false">F603/D603</f>
        <v>0.180498694009751</v>
      </c>
      <c r="J603" s="0" t="n">
        <v>9204.12900025509</v>
      </c>
      <c r="K603" s="0" t="n">
        <v>8.18474006652832</v>
      </c>
      <c r="L603" s="1" t="n">
        <f aca="false">(C603-J603)*100/C603</f>
        <v>0.755997091135924</v>
      </c>
      <c r="M603" s="0" t="n">
        <f aca="false">K603/D603</f>
        <v>0.491782735476075</v>
      </c>
      <c r="O603" s="0" t="n">
        <v>9208.22110087928</v>
      </c>
      <c r="P603" s="0" t="n">
        <v>2.47271704673767</v>
      </c>
      <c r="Q603" s="7" t="n">
        <f aca="false">(C603-O603)*100/C603</f>
        <v>0.711873801877521</v>
      </c>
      <c r="R603" s="0" t="n">
        <f aca="false">P603/D603</f>
        <v>0.148573997881252</v>
      </c>
    </row>
    <row r="604" customFormat="false" ht="16" hidden="false" customHeight="false" outlineLevel="0" collapsed="false">
      <c r="A604" s="0" t="s">
        <v>651</v>
      </c>
      <c r="B604" s="0" t="str">
        <f aca="false">LEFT(A604,1)</f>
        <v>L</v>
      </c>
      <c r="C604" s="1" t="n">
        <v>10552.093</v>
      </c>
      <c r="D604" s="1" t="n">
        <v>45.06</v>
      </c>
      <c r="E604" s="1" t="n">
        <v>10308.9300007668</v>
      </c>
      <c r="F604" s="1" t="n">
        <v>4.14024376869201</v>
      </c>
      <c r="G604" s="1" t="n">
        <f aca="false">(C604-E604)*100/C604</f>
        <v>2.30440538415649</v>
      </c>
      <c r="H604" s="1" t="n">
        <f aca="false">F604/D604</f>
        <v>0.0918829065399913</v>
      </c>
      <c r="J604" s="0" t="n">
        <v>10507.1470805629</v>
      </c>
      <c r="K604" s="0" t="n">
        <v>8.70473694801331</v>
      </c>
      <c r="L604" s="1" t="n">
        <f aca="false">(C604-J604)*100/C604</f>
        <v>0.425943170109296</v>
      </c>
      <c r="M604" s="0" t="n">
        <f aca="false">K604/D604</f>
        <v>0.193181024145879</v>
      </c>
      <c r="O604" s="0" t="n">
        <v>10515.5567493063</v>
      </c>
      <c r="P604" s="0" t="n">
        <v>2.8232991695404</v>
      </c>
      <c r="Q604" s="7" t="n">
        <f aca="false">(C604-O604)*100/C604</f>
        <v>0.346246481088736</v>
      </c>
      <c r="R604" s="0" t="n">
        <f aca="false">P604/D604</f>
        <v>0.0626564396258412</v>
      </c>
    </row>
    <row r="605" customFormat="false" ht="16" hidden="false" customHeight="false" outlineLevel="0" collapsed="false">
      <c r="A605" s="0" t="s">
        <v>652</v>
      </c>
      <c r="B605" s="0" t="str">
        <f aca="false">LEFT(A605,1)</f>
        <v>L</v>
      </c>
      <c r="C605" s="1" t="n">
        <v>12465.825</v>
      </c>
      <c r="D605" s="1" t="n">
        <v>823.253</v>
      </c>
      <c r="E605" s="1" t="n">
        <v>11878.0241646212</v>
      </c>
      <c r="F605" s="1" t="n">
        <v>4.04748725891113</v>
      </c>
      <c r="G605" s="1" t="n">
        <f aca="false">(C605-E605)*100/C605</f>
        <v>4.71529830860614</v>
      </c>
      <c r="H605" s="1" t="n">
        <f aca="false">F605/D605</f>
        <v>0.00491645613063193</v>
      </c>
      <c r="J605" s="0" t="n">
        <v>12350.4274981851</v>
      </c>
      <c r="K605" s="0" t="n">
        <v>8.29315304756165</v>
      </c>
      <c r="L605" s="1" t="n">
        <f aca="false">(C605-J605)*100/C605</f>
        <v>0.925710908142231</v>
      </c>
      <c r="M605" s="0" t="n">
        <f aca="false">K605/D605</f>
        <v>0.0100736384168192</v>
      </c>
      <c r="O605" s="0" t="n">
        <v>12260.750881428</v>
      </c>
      <c r="P605" s="0" t="n">
        <v>3.02579402923584</v>
      </c>
      <c r="Q605" s="7" t="n">
        <f aca="false">(C605-O605)*100/C605</f>
        <v>1.64509062634844</v>
      </c>
      <c r="R605" s="0" t="n">
        <f aca="false">P605/D605</f>
        <v>0.00367541208988712</v>
      </c>
    </row>
    <row r="606" customFormat="false" ht="16" hidden="false" customHeight="false" outlineLevel="0" collapsed="false">
      <c r="A606" s="0" t="s">
        <v>653</v>
      </c>
      <c r="B606" s="0" t="str">
        <f aca="false">LEFT(A606,1)</f>
        <v>L</v>
      </c>
      <c r="C606" s="1" t="n">
        <v>9850.537</v>
      </c>
      <c r="D606" s="1" t="n">
        <v>66.343</v>
      </c>
      <c r="E606" s="1" t="n">
        <v>9454.73452610663</v>
      </c>
      <c r="F606" s="1" t="n">
        <v>3.49369883537292</v>
      </c>
      <c r="G606" s="1" t="n">
        <f aca="false">(C606-E606)*100/C606</f>
        <v>4.01808017058736</v>
      </c>
      <c r="H606" s="1" t="n">
        <f aca="false">F606/D606</f>
        <v>0.0526611524256202</v>
      </c>
      <c r="J606" s="0" t="n">
        <v>9683.39378691753</v>
      </c>
      <c r="K606" s="0" t="n">
        <v>8.17184019088745</v>
      </c>
      <c r="L606" s="1" t="n">
        <f aca="false">(C606-J606)*100/C606</f>
        <v>1.69679290664526</v>
      </c>
      <c r="M606" s="0" t="n">
        <f aca="false">K606/D606</f>
        <v>0.123175620500843</v>
      </c>
      <c r="O606" s="0" t="n">
        <v>9704.74594294536</v>
      </c>
      <c r="P606" s="0" t="n">
        <v>2.4921350479126</v>
      </c>
      <c r="Q606" s="7" t="n">
        <f aca="false">(C606-O606)*100/C606</f>
        <v>1.48003156634649</v>
      </c>
      <c r="R606" s="0" t="n">
        <f aca="false">P606/D606</f>
        <v>0.0375644008849856</v>
      </c>
    </row>
    <row r="607" customFormat="false" ht="16" hidden="false" customHeight="false" outlineLevel="0" collapsed="false">
      <c r="A607" s="0" t="s">
        <v>654</v>
      </c>
      <c r="B607" s="0" t="str">
        <f aca="false">LEFT(A607,1)</f>
        <v>L</v>
      </c>
      <c r="C607" s="1" t="n">
        <v>12812.219</v>
      </c>
      <c r="D607" s="1" t="n">
        <v>124.199</v>
      </c>
      <c r="E607" s="1" t="n">
        <v>12410.2193520175</v>
      </c>
      <c r="F607" s="1" t="n">
        <v>4.34893107414245</v>
      </c>
      <c r="G607" s="1" t="n">
        <f aca="false">(C607-E607)*100/C607</f>
        <v>3.13762704167403</v>
      </c>
      <c r="H607" s="1" t="n">
        <f aca="false">F607/D607</f>
        <v>0.0350158300319846</v>
      </c>
      <c r="J607" s="0" t="n">
        <v>12688.1140490743</v>
      </c>
      <c r="K607" s="0" t="n">
        <v>8.91951012611389</v>
      </c>
      <c r="L607" s="1" t="n">
        <f aca="false">(C607-J607)*100/C607</f>
        <v>0.968645251269114</v>
      </c>
      <c r="M607" s="0" t="n">
        <f aca="false">K607/D607</f>
        <v>0.0718162797294172</v>
      </c>
      <c r="O607" s="0" t="n">
        <v>12715.9614835738</v>
      </c>
      <c r="P607" s="0" t="n">
        <v>3.04893493652344</v>
      </c>
      <c r="Q607" s="7" t="n">
        <f aca="false">(C607-O607)*100/C607</f>
        <v>0.751294654159197</v>
      </c>
      <c r="R607" s="0" t="n">
        <f aca="false">P607/D607</f>
        <v>0.0245487881265021</v>
      </c>
    </row>
    <row r="608" customFormat="false" ht="16" hidden="false" customHeight="false" outlineLevel="0" collapsed="false">
      <c r="A608" s="0" t="s">
        <v>655</v>
      </c>
      <c r="B608" s="0" t="str">
        <f aca="false">LEFT(A608,1)</f>
        <v>L</v>
      </c>
      <c r="C608" s="1" t="n">
        <v>10237.917</v>
      </c>
      <c r="D608" s="1" t="n">
        <v>15.163</v>
      </c>
      <c r="E608" s="1" t="n">
        <v>10096.048397398</v>
      </c>
      <c r="F608" s="1" t="n">
        <v>3.55712914466857</v>
      </c>
      <c r="G608" s="1" t="n">
        <f aca="false">(C608-E608)*100/C608</f>
        <v>1.38571745211451</v>
      </c>
      <c r="H608" s="1" t="n">
        <f aca="false">F608/D608</f>
        <v>0.234592702279798</v>
      </c>
      <c r="J608" s="0" t="n">
        <v>10221.9380492699</v>
      </c>
      <c r="K608" s="0" t="n">
        <v>8.59078311920166</v>
      </c>
      <c r="L608" s="1" t="n">
        <f aca="false">(C608-J608)*100/C608</f>
        <v>0.156076189425245</v>
      </c>
      <c r="M608" s="0" t="n">
        <f aca="false">K608/D608</f>
        <v>0.566562231695684</v>
      </c>
      <c r="O608" s="0" t="n">
        <v>10202.7302676416</v>
      </c>
      <c r="P608" s="0" t="n">
        <v>2.54811286926269</v>
      </c>
      <c r="Q608" s="7" t="n">
        <f aca="false">(C608-O608)*100/C608</f>
        <v>0.343690345979942</v>
      </c>
      <c r="R608" s="0" t="n">
        <f aca="false">P608/D608</f>
        <v>0.168048068935085</v>
      </c>
    </row>
    <row r="609" customFormat="false" ht="16" hidden="false" customHeight="false" outlineLevel="0" collapsed="false">
      <c r="A609" s="0" t="s">
        <v>656</v>
      </c>
      <c r="B609" s="0" t="str">
        <f aca="false">LEFT(A609,1)</f>
        <v>L</v>
      </c>
      <c r="C609" s="1" t="n">
        <v>10114.577</v>
      </c>
      <c r="D609" s="1" t="n">
        <v>58.824</v>
      </c>
      <c r="E609" s="1" t="n">
        <v>9860.91867238569</v>
      </c>
      <c r="F609" s="1" t="n">
        <v>3.11957287788391</v>
      </c>
      <c r="G609" s="1" t="n">
        <f aca="false">(C609-E609)*100/C609</f>
        <v>2.50784909358355</v>
      </c>
      <c r="H609" s="1" t="n">
        <f aca="false">F609/D609</f>
        <v>0.0530323146655091</v>
      </c>
      <c r="J609" s="0" t="n">
        <v>10103.9889546714</v>
      </c>
      <c r="K609" s="0" t="n">
        <v>9.06884503364563</v>
      </c>
      <c r="L609" s="1" t="n">
        <f aca="false">(C609-J609)*100/C609</f>
        <v>0.104681049227852</v>
      </c>
      <c r="M609" s="0" t="n">
        <f aca="false">K609/D609</f>
        <v>0.154169132218918</v>
      </c>
      <c r="O609" s="0" t="n">
        <v>10038.2506553767</v>
      </c>
      <c r="P609" s="0" t="n">
        <v>2.82743000984192</v>
      </c>
      <c r="Q609" s="7" t="n">
        <f aca="false">(C609-O609)*100/C609</f>
        <v>0.754617267961959</v>
      </c>
      <c r="R609" s="0" t="n">
        <f aca="false">P609/D609</f>
        <v>0.0480659256399075</v>
      </c>
    </row>
    <row r="610" customFormat="false" ht="16" hidden="false" customHeight="false" outlineLevel="0" collapsed="false">
      <c r="A610" s="0" t="s">
        <v>657</v>
      </c>
      <c r="B610" s="0" t="str">
        <f aca="false">LEFT(A610,1)</f>
        <v>L</v>
      </c>
      <c r="C610" s="1" t="n">
        <v>8500.352</v>
      </c>
      <c r="D610" s="1" t="n">
        <v>21.337</v>
      </c>
      <c r="E610" s="1" t="n">
        <v>8361.23410497996</v>
      </c>
      <c r="F610" s="1" t="n">
        <v>3.177490234375</v>
      </c>
      <c r="G610" s="1" t="n">
        <f aca="false">(C610-E610)*100/C610</f>
        <v>1.63661334283617</v>
      </c>
      <c r="H610" s="1" t="n">
        <f aca="false">F610/D610</f>
        <v>0.148919259238646</v>
      </c>
      <c r="J610" s="0" t="n">
        <v>8413.49035091394</v>
      </c>
      <c r="K610" s="0" t="n">
        <v>8.16744589805603</v>
      </c>
      <c r="L610" s="1" t="n">
        <f aca="false">(C610-J610)*100/C610</f>
        <v>1.02185943695104</v>
      </c>
      <c r="M610" s="0" t="n">
        <f aca="false">K610/D610</f>
        <v>0.382783235602757</v>
      </c>
      <c r="O610" s="0" t="n">
        <v>8454.94874661784</v>
      </c>
      <c r="P610" s="0" t="n">
        <v>3.56578803062439</v>
      </c>
      <c r="Q610" s="7" t="n">
        <f aca="false">(C610-O610)*100/C610</f>
        <v>0.534133802719753</v>
      </c>
      <c r="R610" s="0" t="n">
        <f aca="false">P610/D610</f>
        <v>0.167117590599634</v>
      </c>
    </row>
    <row r="611" customFormat="false" ht="16" hidden="false" customHeight="false" outlineLevel="0" collapsed="false">
      <c r="A611" s="0" t="s">
        <v>658</v>
      </c>
      <c r="B611" s="0" t="str">
        <f aca="false">LEFT(A611,1)</f>
        <v>L</v>
      </c>
      <c r="C611" s="1" t="n">
        <v>14065.621</v>
      </c>
      <c r="D611" s="1" t="n">
        <v>86.293</v>
      </c>
      <c r="E611" s="1" t="n">
        <v>13746.6432027064</v>
      </c>
      <c r="F611" s="1" t="n">
        <v>4.80449676513671</v>
      </c>
      <c r="G611" s="1" t="n">
        <f aca="false">(C611-E611)*100/C611</f>
        <v>2.26778325175688</v>
      </c>
      <c r="H611" s="1" t="n">
        <f aca="false">F611/D611</f>
        <v>0.0556765527347144</v>
      </c>
      <c r="J611" s="0" t="n">
        <v>13915.275823112</v>
      </c>
      <c r="K611" s="0" t="n">
        <v>8.86135983467102</v>
      </c>
      <c r="L611" s="1" t="n">
        <f aca="false">(C611-J611)*100/C611</f>
        <v>1.06888403212371</v>
      </c>
      <c r="M611" s="0" t="n">
        <f aca="false">K611/D611</f>
        <v>0.102689208101132</v>
      </c>
      <c r="O611" s="0" t="n">
        <v>13976.4035019292</v>
      </c>
      <c r="P611" s="0" t="n">
        <v>3.88615012168884</v>
      </c>
      <c r="Q611" s="7" t="n">
        <f aca="false">(C611-O611)*100/C611</f>
        <v>0.634294767865205</v>
      </c>
      <c r="R611" s="0" t="n">
        <f aca="false">P611/D611</f>
        <v>0.0450343610917322</v>
      </c>
    </row>
    <row r="612" customFormat="false" ht="16" hidden="false" customHeight="false" outlineLevel="0" collapsed="false">
      <c r="A612" s="0" t="s">
        <v>659</v>
      </c>
      <c r="B612" s="0" t="str">
        <f aca="false">LEFT(A612,1)</f>
        <v>L</v>
      </c>
      <c r="C612" s="1" t="n">
        <v>7828.933</v>
      </c>
      <c r="D612" s="1" t="n">
        <v>31.256</v>
      </c>
      <c r="E612" s="1" t="n">
        <v>7583.95219808468</v>
      </c>
      <c r="F612" s="1" t="n">
        <v>2.74727892875671</v>
      </c>
      <c r="G612" s="1" t="n">
        <f aca="false">(C612-E612)*100/C612</f>
        <v>3.12917228842449</v>
      </c>
      <c r="H612" s="1" t="n">
        <f aca="false">F612/D612</f>
        <v>0.0878960496786764</v>
      </c>
      <c r="J612" s="0" t="n">
        <v>7709.48970893132</v>
      </c>
      <c r="K612" s="0" t="n">
        <v>8.48382902145386</v>
      </c>
      <c r="L612" s="1" t="n">
        <f aca="false">(C612-J612)*100/C612</f>
        <v>1.52566500529105</v>
      </c>
      <c r="M612" s="0" t="n">
        <f aca="false">K612/D612</f>
        <v>0.271430414047026</v>
      </c>
      <c r="O612" s="0" t="n">
        <v>7784.15357144808</v>
      </c>
      <c r="P612" s="0" t="n">
        <v>2.28822517395019</v>
      </c>
      <c r="Q612" s="7" t="n">
        <f aca="false">(C612-O612)*100/C612</f>
        <v>0.571973582503764</v>
      </c>
      <c r="R612" s="0" t="n">
        <f aca="false">P612/D612</f>
        <v>0.0732091494097196</v>
      </c>
    </row>
    <row r="613" customFormat="false" ht="16" hidden="false" customHeight="false" outlineLevel="0" collapsed="false">
      <c r="A613" s="0" t="s">
        <v>660</v>
      </c>
      <c r="B613" s="0" t="str">
        <f aca="false">LEFT(A613,1)</f>
        <v>L</v>
      </c>
      <c r="C613" s="1" t="n">
        <v>10425.032</v>
      </c>
      <c r="D613" s="1" t="n">
        <v>58.595</v>
      </c>
      <c r="E613" s="1" t="n">
        <v>10202.7850915212</v>
      </c>
      <c r="F613" s="1" t="n">
        <v>3.81019878387451</v>
      </c>
      <c r="G613" s="1" t="n">
        <f aca="false">(C613-E613)*100/C613</f>
        <v>2.13185828569926</v>
      </c>
      <c r="H613" s="1" t="n">
        <f aca="false">F613/D613</f>
        <v>0.0650260053566774</v>
      </c>
      <c r="J613" s="0" t="n">
        <v>10392.3304284316</v>
      </c>
      <c r="K613" s="0" t="n">
        <v>8.19747018814087</v>
      </c>
      <c r="L613" s="1" t="n">
        <f aca="false">(C613-J613)*100/C613</f>
        <v>0.313683176880688</v>
      </c>
      <c r="M613" s="0" t="n">
        <f aca="false">K613/D613</f>
        <v>0.139900506666795</v>
      </c>
      <c r="O613" s="0" t="n">
        <v>10392.3304284316</v>
      </c>
      <c r="P613" s="0" t="n">
        <v>2.38734364509583</v>
      </c>
      <c r="Q613" s="7" t="n">
        <f aca="false">(C613-O613)*100/C613</f>
        <v>0.313683176880688</v>
      </c>
      <c r="R613" s="0" t="n">
        <f aca="false">P613/D613</f>
        <v>0.0407431290228829</v>
      </c>
    </row>
    <row r="614" customFormat="false" ht="16" hidden="false" customHeight="false" outlineLevel="0" collapsed="false">
      <c r="A614" s="0" t="s">
        <v>661</v>
      </c>
      <c r="B614" s="0" t="str">
        <f aca="false">LEFT(A614,1)</f>
        <v>L</v>
      </c>
      <c r="C614" s="1" t="n">
        <v>9767.349</v>
      </c>
      <c r="D614" s="1" t="n">
        <v>57.313</v>
      </c>
      <c r="E614" s="1" t="n">
        <v>9536.46839747685</v>
      </c>
      <c r="F614" s="1" t="n">
        <v>3.43536806106567</v>
      </c>
      <c r="G614" s="1" t="n">
        <f aca="false">(C614-E614)*100/C614</f>
        <v>2.36380007024577</v>
      </c>
      <c r="H614" s="1" t="n">
        <f aca="false">F614/D614</f>
        <v>0.0599404683242139</v>
      </c>
      <c r="J614" s="0" t="n">
        <v>9731.15882192017</v>
      </c>
      <c r="K614" s="0" t="n">
        <v>8.76084709167481</v>
      </c>
      <c r="L614" s="1" t="n">
        <f aca="false">(C614-J614)*100/C614</f>
        <v>0.370522012470601</v>
      </c>
      <c r="M614" s="0" t="n">
        <f aca="false">K614/D614</f>
        <v>0.152859684394026</v>
      </c>
      <c r="O614" s="0" t="n">
        <v>9721.60386263072</v>
      </c>
      <c r="P614" s="0" t="n">
        <v>2.63188791275024</v>
      </c>
      <c r="Q614" s="7" t="n">
        <f aca="false">(C614-O614)*100/C614</f>
        <v>0.468347525713274</v>
      </c>
      <c r="R614" s="0" t="n">
        <f aca="false">P614/D614</f>
        <v>0.0459213077792167</v>
      </c>
    </row>
    <row r="615" customFormat="false" ht="16" hidden="false" customHeight="false" outlineLevel="0" collapsed="false">
      <c r="A615" s="0" t="s">
        <v>662</v>
      </c>
      <c r="B615" s="0" t="str">
        <f aca="false">LEFT(A615,1)</f>
        <v>L</v>
      </c>
      <c r="C615" s="1" t="n">
        <v>12778.353</v>
      </c>
      <c r="D615" s="1" t="n">
        <v>562.505</v>
      </c>
      <c r="E615" s="1" t="n">
        <v>12235.8576801619</v>
      </c>
      <c r="F615" s="1" t="n">
        <v>4.39612102508544</v>
      </c>
      <c r="G615" s="1" t="n">
        <f aca="false">(C615-E615)*100/C615</f>
        <v>4.24542442862628</v>
      </c>
      <c r="H615" s="1" t="n">
        <f aca="false">F615/D615</f>
        <v>0.00781525679786925</v>
      </c>
      <c r="J615" s="0" t="n">
        <v>12591.8902901214</v>
      </c>
      <c r="K615" s="0" t="n">
        <v>9.56612420082092</v>
      </c>
      <c r="L615" s="1" t="n">
        <f aca="false">(C615-J615)*100/C615</f>
        <v>1.45920769193502</v>
      </c>
      <c r="M615" s="0" t="n">
        <f aca="false">K615/D615</f>
        <v>0.0170062918566429</v>
      </c>
      <c r="O615" s="0" t="n">
        <v>12692.8289909359</v>
      </c>
      <c r="P615" s="0" t="n">
        <v>2.52358794212341</v>
      </c>
      <c r="Q615" s="7" t="n">
        <f aca="false">(C615-O615)*100/C615</f>
        <v>0.669288202196793</v>
      </c>
      <c r="R615" s="0" t="n">
        <f aca="false">P615/D615</f>
        <v>0.00448633868520887</v>
      </c>
    </row>
    <row r="616" customFormat="false" ht="16" hidden="false" customHeight="false" outlineLevel="0" collapsed="false">
      <c r="A616" s="0" t="s">
        <v>663</v>
      </c>
      <c r="B616" s="0" t="str">
        <f aca="false">LEFT(A616,1)</f>
        <v>L</v>
      </c>
      <c r="C616" s="1" t="n">
        <v>8202.02</v>
      </c>
      <c r="D616" s="1" t="n">
        <v>16.378</v>
      </c>
      <c r="E616" s="1" t="n">
        <v>7950.92271348092</v>
      </c>
      <c r="F616" s="1" t="n">
        <v>3.54689788818359</v>
      </c>
      <c r="G616" s="1" t="n">
        <f aca="false">(C616-E616)*100/C616</f>
        <v>3.06140787902347</v>
      </c>
      <c r="H616" s="1" t="n">
        <f aca="false">F616/D616</f>
        <v>0.216564775197435</v>
      </c>
      <c r="J616" s="0" t="n">
        <v>7982.73301260551</v>
      </c>
      <c r="K616" s="0" t="n">
        <v>8.56891393661499</v>
      </c>
      <c r="L616" s="1" t="n">
        <f aca="false">(C616-J616)*100/C616</f>
        <v>2.67357294172028</v>
      </c>
      <c r="M616" s="0" t="n">
        <f aca="false">K616/D616</f>
        <v>0.523196601331969</v>
      </c>
      <c r="O616" s="0" t="n">
        <v>8175.13531555431</v>
      </c>
      <c r="P616" s="0" t="n">
        <v>2.58028101921081</v>
      </c>
      <c r="Q616" s="7" t="n">
        <f aca="false">(C616-O616)*100/C616</f>
        <v>0.327781259320135</v>
      </c>
      <c r="R616" s="0" t="n">
        <f aca="false">P616/D616</f>
        <v>0.157545550080035</v>
      </c>
    </row>
    <row r="617" customFormat="false" ht="16" hidden="false" customHeight="false" outlineLevel="0" collapsed="false">
      <c r="A617" s="0" t="s">
        <v>664</v>
      </c>
      <c r="B617" s="0" t="str">
        <f aca="false">LEFT(A617,1)</f>
        <v>L</v>
      </c>
      <c r="C617" s="1" t="n">
        <v>14242.643</v>
      </c>
      <c r="D617" s="1" t="n">
        <v>71.087</v>
      </c>
      <c r="E617" s="1" t="n">
        <v>13788.5773111302</v>
      </c>
      <c r="F617" s="1" t="n">
        <v>4.82672929763793</v>
      </c>
      <c r="G617" s="1" t="n">
        <f aca="false">(C617-E617)*100/C617</f>
        <v>3.18807182676558</v>
      </c>
      <c r="H617" s="1" t="n">
        <f aca="false">F617/D617</f>
        <v>0.0678989027197368</v>
      </c>
      <c r="J617" s="0" t="n">
        <v>14050.8202487151</v>
      </c>
      <c r="K617" s="0" t="n">
        <v>9.20089101791382</v>
      </c>
      <c r="L617" s="1" t="n">
        <f aca="false">(C617-J617)*100/C617</f>
        <v>1.34681990754722</v>
      </c>
      <c r="M617" s="0" t="n">
        <f aca="false">K617/D617</f>
        <v>0.129431415278656</v>
      </c>
      <c r="O617" s="0" t="n">
        <v>14133.6702271795</v>
      </c>
      <c r="P617" s="0" t="n">
        <v>2.63795518875122</v>
      </c>
      <c r="Q617" s="7" t="n">
        <f aca="false">(C617-O617)*100/C617</f>
        <v>0.7651162275181</v>
      </c>
      <c r="R617" s="0" t="n">
        <f aca="false">P617/D617</f>
        <v>0.0371088270534869</v>
      </c>
    </row>
    <row r="618" customFormat="false" ht="16" hidden="false" customHeight="false" outlineLevel="0" collapsed="false">
      <c r="A618" s="0" t="s">
        <v>665</v>
      </c>
      <c r="B618" s="0" t="str">
        <f aca="false">LEFT(A618,1)</f>
        <v>L</v>
      </c>
      <c r="C618" s="1" t="n">
        <v>12725.227</v>
      </c>
      <c r="D618" s="1" t="n">
        <v>115.519</v>
      </c>
      <c r="E618" s="1" t="n">
        <v>12297.8243106744</v>
      </c>
      <c r="F618" s="1" t="n">
        <v>4.91483807563781</v>
      </c>
      <c r="G618" s="1" t="n">
        <f aca="false">(C618-E618)*100/C618</f>
        <v>3.3587038512209</v>
      </c>
      <c r="H618" s="1" t="n">
        <f aca="false">F618/D618</f>
        <v>0.0425457117499096</v>
      </c>
      <c r="J618" s="0" t="n">
        <v>12642.4257688258</v>
      </c>
      <c r="K618" s="0" t="n">
        <v>8.52657103538513</v>
      </c>
      <c r="L618" s="1" t="n">
        <f aca="false">(C618-J618)*100/C618</f>
        <v>0.650685690512015</v>
      </c>
      <c r="M618" s="0" t="n">
        <f aca="false">K618/D618</f>
        <v>0.0738109837808943</v>
      </c>
      <c r="O618" s="0" t="n">
        <v>12645.885089832</v>
      </c>
      <c r="P618" s="0" t="n">
        <v>3.39568209648132</v>
      </c>
      <c r="Q618" s="7" t="n">
        <f aca="false">(C618-O618)*100/C618</f>
        <v>0.623500941617631</v>
      </c>
      <c r="R618" s="0" t="n">
        <f aca="false">P618/D618</f>
        <v>0.0293950094485004</v>
      </c>
    </row>
    <row r="619" customFormat="false" ht="16" hidden="false" customHeight="false" outlineLevel="0" collapsed="false">
      <c r="A619" s="0" t="s">
        <v>666</v>
      </c>
      <c r="B619" s="0" t="str">
        <f aca="false">LEFT(A619,1)</f>
        <v>L</v>
      </c>
      <c r="C619" s="1" t="n">
        <v>8448.518</v>
      </c>
      <c r="D619" s="1" t="n">
        <v>14.602</v>
      </c>
      <c r="E619" s="1" t="n">
        <v>8301.1268251591</v>
      </c>
      <c r="F619" s="1" t="n">
        <v>3.4640200138092</v>
      </c>
      <c r="G619" s="1" t="n">
        <f aca="false">(C619-E619)*100/C619</f>
        <v>1.74458023100502</v>
      </c>
      <c r="H619" s="1" t="n">
        <f aca="false">F619/D619</f>
        <v>0.23722914763794</v>
      </c>
      <c r="J619" s="0" t="n">
        <v>8403.57619357554</v>
      </c>
      <c r="K619" s="0" t="n">
        <v>8.40548300743103</v>
      </c>
      <c r="L619" s="1" t="n">
        <f aca="false">(C619-J619)*100/C619</f>
        <v>0.531948993000473</v>
      </c>
      <c r="M619" s="0" t="n">
        <f aca="false">K619/D619</f>
        <v>0.575639159528217</v>
      </c>
      <c r="O619" s="0" t="n">
        <v>8393.15044918438</v>
      </c>
      <c r="P619" s="0" t="n">
        <v>2.52237915992737</v>
      </c>
      <c r="Q619" s="7" t="n">
        <f aca="false">(C619-O619)*100/C619</f>
        <v>0.655352226456987</v>
      </c>
      <c r="R619" s="0" t="n">
        <f aca="false">P619/D619</f>
        <v>0.1727420325933</v>
      </c>
    </row>
    <row r="620" customFormat="false" ht="16" hidden="false" customHeight="false" outlineLevel="0" collapsed="false">
      <c r="A620" s="0" t="s">
        <v>667</v>
      </c>
      <c r="B620" s="0" t="str">
        <f aca="false">LEFT(A620,1)</f>
        <v>L</v>
      </c>
      <c r="C620" s="1" t="n">
        <v>9518.5</v>
      </c>
      <c r="D620" s="1" t="n">
        <v>51.623</v>
      </c>
      <c r="E620" s="1" t="n">
        <v>9192.39190058634</v>
      </c>
      <c r="F620" s="1" t="n">
        <v>3.05379819869995</v>
      </c>
      <c r="G620" s="1" t="n">
        <f aca="false">(C620-E620)*100/C620</f>
        <v>3.42604506396658</v>
      </c>
      <c r="H620" s="1" t="n">
        <f aca="false">F620/D620</f>
        <v>0.0591557677527449</v>
      </c>
      <c r="J620" s="0" t="n">
        <v>9436.72295239179</v>
      </c>
      <c r="K620" s="0" t="n">
        <v>8.71086311340332</v>
      </c>
      <c r="L620" s="1" t="n">
        <f aca="false">(C620-J620)*100/C620</f>
        <v>0.859137969304069</v>
      </c>
      <c r="M620" s="0" t="n">
        <f aca="false">K620/D620</f>
        <v>0.168739963066914</v>
      </c>
      <c r="O620" s="0" t="n">
        <v>9389.68972416658</v>
      </c>
      <c r="P620" s="0" t="n">
        <v>3.94346714019775</v>
      </c>
      <c r="Q620" s="7" t="n">
        <f aca="false">(C620-O620)*100/C620</f>
        <v>1.35326234000545</v>
      </c>
      <c r="R620" s="0" t="n">
        <f aca="false">P620/D620</f>
        <v>0.0763897320999894</v>
      </c>
    </row>
    <row r="621" customFormat="false" ht="16" hidden="false" customHeight="false" outlineLevel="0" collapsed="false">
      <c r="A621" s="0" t="s">
        <v>668</v>
      </c>
      <c r="B621" s="0" t="str">
        <f aca="false">LEFT(A621,1)</f>
        <v>L</v>
      </c>
      <c r="C621" s="1" t="n">
        <v>13140.675</v>
      </c>
      <c r="D621" s="1" t="n">
        <v>95.651</v>
      </c>
      <c r="E621" s="1" t="n">
        <v>12785.5144013053</v>
      </c>
      <c r="F621" s="1" t="n">
        <v>5.21605801582336</v>
      </c>
      <c r="G621" s="1" t="n">
        <f aca="false">(C621-E621)*100/C621</f>
        <v>2.70275764901498</v>
      </c>
      <c r="H621" s="1" t="n">
        <f aca="false">F621/D621</f>
        <v>0.0545321848786041</v>
      </c>
      <c r="J621" s="0" t="n">
        <v>12948.672101997</v>
      </c>
      <c r="K621" s="0" t="n">
        <v>8.91642808914185</v>
      </c>
      <c r="L621" s="1" t="n">
        <f aca="false">(C621-J621)*100/C621</f>
        <v>1.46113421116526</v>
      </c>
      <c r="M621" s="0" t="n">
        <f aca="false">K621/D621</f>
        <v>0.0932183467934663</v>
      </c>
      <c r="O621" s="0" t="n">
        <v>12950.0367718015</v>
      </c>
      <c r="P621" s="0" t="n">
        <v>3.49666500091553</v>
      </c>
      <c r="Q621" s="7" t="n">
        <f aca="false">(C621-O621)*100/C621</f>
        <v>1.4507491296944</v>
      </c>
      <c r="R621" s="0" t="n">
        <f aca="false">P621/D621</f>
        <v>0.036556491839244</v>
      </c>
    </row>
    <row r="622" customFormat="false" ht="16" hidden="false" customHeight="false" outlineLevel="0" collapsed="false">
      <c r="A622" s="0" t="s">
        <v>669</v>
      </c>
      <c r="B622" s="0" t="str">
        <f aca="false">LEFT(A622,1)</f>
        <v>L</v>
      </c>
      <c r="C622" s="1" t="n">
        <v>10006.068</v>
      </c>
      <c r="D622" s="1" t="n">
        <v>63.511</v>
      </c>
      <c r="E622" s="1" t="n">
        <v>9745.26467738052</v>
      </c>
      <c r="F622" s="1" t="n">
        <v>2.83964204788208</v>
      </c>
      <c r="G622" s="1" t="n">
        <f aca="false">(C622-E622)*100/C622</f>
        <v>2.60645163134488</v>
      </c>
      <c r="H622" s="1" t="n">
        <f aca="false">F622/D622</f>
        <v>0.0447110271902833</v>
      </c>
      <c r="J622" s="0" t="n">
        <v>9956.11430816881</v>
      </c>
      <c r="K622" s="0" t="n">
        <v>8.36857223510742</v>
      </c>
      <c r="L622" s="1" t="n">
        <f aca="false">(C622-J622)*100/C622</f>
        <v>0.499233983130969</v>
      </c>
      <c r="M622" s="0" t="n">
        <f aca="false">K622/D622</f>
        <v>0.131765713578867</v>
      </c>
      <c r="O622" s="0" t="n">
        <v>9877.65110297906</v>
      </c>
      <c r="P622" s="0" t="n">
        <v>3.49781894683838</v>
      </c>
      <c r="Q622" s="7" t="n">
        <f aca="false">(C622-O622)*100/C622</f>
        <v>1.28339020903059</v>
      </c>
      <c r="R622" s="0" t="n">
        <f aca="false">P622/D622</f>
        <v>0.0550742225258361</v>
      </c>
    </row>
    <row r="623" customFormat="false" ht="16" hidden="false" customHeight="false" outlineLevel="0" collapsed="false">
      <c r="A623" s="0" t="s">
        <v>670</v>
      </c>
      <c r="B623" s="0" t="str">
        <f aca="false">LEFT(A623,1)</f>
        <v>L</v>
      </c>
      <c r="C623" s="1" t="n">
        <v>13272.442</v>
      </c>
      <c r="D623" s="1" t="n">
        <v>76.902</v>
      </c>
      <c r="E623" s="1" t="n">
        <v>12841.976773723</v>
      </c>
      <c r="F623" s="1" t="n">
        <v>4.85060596466064</v>
      </c>
      <c r="G623" s="1" t="n">
        <f aca="false">(C623-E623)*100/C623</f>
        <v>3.24330086563573</v>
      </c>
      <c r="H623" s="1" t="n">
        <f aca="false">F623/D623</f>
        <v>0.0630751601344652</v>
      </c>
      <c r="J623" s="0" t="n">
        <v>13223.0027721737</v>
      </c>
      <c r="K623" s="0" t="n">
        <v>8.30502700805664</v>
      </c>
      <c r="L623" s="1" t="n">
        <f aca="false">(C623-J623)*100/C623</f>
        <v>0.37249533903655</v>
      </c>
      <c r="M623" s="0" t="n">
        <f aca="false">K623/D623</f>
        <v>0.107994941718767</v>
      </c>
      <c r="O623" s="0" t="n">
        <v>13140.8697368742</v>
      </c>
      <c r="P623" s="0" t="n">
        <v>3.97271609306335</v>
      </c>
      <c r="Q623" s="7" t="n">
        <f aca="false">(C623-O623)*100/C623</f>
        <v>0.991319179437812</v>
      </c>
      <c r="R623" s="0" t="n">
        <f aca="false">P623/D623</f>
        <v>0.051659463902933</v>
      </c>
    </row>
    <row r="624" customFormat="false" ht="16" hidden="false" customHeight="false" outlineLevel="0" collapsed="false">
      <c r="A624" s="0" t="s">
        <v>671</v>
      </c>
      <c r="B624" s="0" t="str">
        <f aca="false">LEFT(A624,1)</f>
        <v>L</v>
      </c>
      <c r="C624" s="1" t="n">
        <v>8185.495</v>
      </c>
      <c r="D624" s="1" t="n">
        <v>13</v>
      </c>
      <c r="E624" s="1" t="n">
        <v>7948.16474436896</v>
      </c>
      <c r="F624" s="1" t="n">
        <v>2.75433802604675</v>
      </c>
      <c r="G624" s="1" t="n">
        <f aca="false">(C624-E624)*100/C624</f>
        <v>2.89940016616026</v>
      </c>
      <c r="H624" s="1" t="n">
        <f aca="false">F624/D624</f>
        <v>0.21187215584975</v>
      </c>
      <c r="J624" s="0" t="n">
        <v>8099.38630396707</v>
      </c>
      <c r="K624" s="0" t="n">
        <v>8.44964981079102</v>
      </c>
      <c r="L624" s="1" t="n">
        <f aca="false">(C624-J624)*100/C624</f>
        <v>1.05196687595475</v>
      </c>
      <c r="M624" s="0" t="n">
        <f aca="false">K624/D624</f>
        <v>0.64997306236854</v>
      </c>
      <c r="O624" s="0" t="n">
        <v>8101.33108969139</v>
      </c>
      <c r="P624" s="0" t="n">
        <v>2.4633469581604</v>
      </c>
      <c r="Q624" s="7" t="n">
        <f aca="false">(C624-O624)*100/C624</f>
        <v>1.028207949655</v>
      </c>
      <c r="R624" s="0" t="n">
        <f aca="false">P624/D624</f>
        <v>0.1894882275508</v>
      </c>
    </row>
    <row r="625" customFormat="false" ht="16" hidden="false" customHeight="false" outlineLevel="0" collapsed="false">
      <c r="A625" s="0" t="s">
        <v>672</v>
      </c>
      <c r="B625" s="0" t="str">
        <f aca="false">LEFT(A625,1)</f>
        <v>L</v>
      </c>
      <c r="C625" s="1" t="n">
        <v>9479.675</v>
      </c>
      <c r="D625" s="1" t="n">
        <v>28.847</v>
      </c>
      <c r="E625" s="1" t="n">
        <v>9134.44308598979</v>
      </c>
      <c r="F625" s="1" t="n">
        <v>3.82962274551391</v>
      </c>
      <c r="G625" s="1" t="n">
        <f aca="false">(C625-E625)*100/C625</f>
        <v>3.64181170778756</v>
      </c>
      <c r="H625" s="1" t="n">
        <f aca="false">F625/D625</f>
        <v>0.132756360991226</v>
      </c>
      <c r="J625" s="0" t="n">
        <v>9416.95739806392</v>
      </c>
      <c r="K625" s="0" t="n">
        <v>8.44677495956421</v>
      </c>
      <c r="L625" s="1" t="n">
        <f aca="false">(C625-J625)*100/C625</f>
        <v>0.661600760955177</v>
      </c>
      <c r="M625" s="0" t="n">
        <f aca="false">K625/D625</f>
        <v>0.292812942751905</v>
      </c>
      <c r="O625" s="0" t="n">
        <v>9379.66833192567</v>
      </c>
      <c r="P625" s="0" t="n">
        <v>2.16876912117004</v>
      </c>
      <c r="Q625" s="7" t="n">
        <f aca="false">(C625-O625)*100/C625</f>
        <v>1.05495882584932</v>
      </c>
      <c r="R625" s="0" t="n">
        <f aca="false">P625/D625</f>
        <v>0.0751817908680294</v>
      </c>
    </row>
    <row r="626" customFormat="false" ht="16" hidden="false" customHeight="false" outlineLevel="0" collapsed="false">
      <c r="A626" s="0" t="s">
        <v>673</v>
      </c>
      <c r="B626" s="0" t="str">
        <f aca="false">LEFT(A626,1)</f>
        <v>L</v>
      </c>
      <c r="C626" s="1" t="n">
        <v>9371.745</v>
      </c>
      <c r="D626" s="1" t="n">
        <v>462.321</v>
      </c>
      <c r="E626" s="1" t="n">
        <v>9044.81251238943</v>
      </c>
      <c r="F626" s="1" t="n">
        <v>3.18717718124389</v>
      </c>
      <c r="G626" s="1" t="n">
        <f aca="false">(C626-E626)*100/C626</f>
        <v>3.48849107194627</v>
      </c>
      <c r="H626" s="1" t="n">
        <f aca="false">F626/D626</f>
        <v>0.0068938620163131</v>
      </c>
      <c r="J626" s="0" t="n">
        <v>9345.12762879081</v>
      </c>
      <c r="K626" s="0" t="n">
        <v>9.64895796775818</v>
      </c>
      <c r="L626" s="1" t="n">
        <f aca="false">(C626-J626)*100/C626</f>
        <v>0.284017237016047</v>
      </c>
      <c r="M626" s="0" t="n">
        <f aca="false">K626/D626</f>
        <v>0.0208706893430283</v>
      </c>
      <c r="O626" s="0" t="n">
        <v>9283.7008085732</v>
      </c>
      <c r="P626" s="0" t="n">
        <v>2.34674715995789</v>
      </c>
      <c r="Q626" s="7" t="n">
        <f aca="false">(C626-O626)*100/C626</f>
        <v>0.939464223864406</v>
      </c>
      <c r="R626" s="0" t="n">
        <f aca="false">P626/D626</f>
        <v>0.00507601246743688</v>
      </c>
    </row>
    <row r="627" customFormat="false" ht="16" hidden="false" customHeight="false" outlineLevel="0" collapsed="false">
      <c r="A627" s="0" t="s">
        <v>674</v>
      </c>
      <c r="B627" s="0" t="str">
        <f aca="false">LEFT(A627,1)</f>
        <v>L</v>
      </c>
      <c r="C627" s="1" t="n">
        <v>11804.567</v>
      </c>
      <c r="D627" s="1" t="n">
        <v>237.173</v>
      </c>
      <c r="E627" s="1" t="n">
        <v>11196.913489627</v>
      </c>
      <c r="F627" s="1" t="n">
        <v>3.75761270523071</v>
      </c>
      <c r="G627" s="1" t="n">
        <f aca="false">(C627-E627)*100/C627</f>
        <v>5.14761371910548</v>
      </c>
      <c r="H627" s="1" t="n">
        <f aca="false">F627/D627</f>
        <v>0.0158433409588389</v>
      </c>
      <c r="J627" s="0" t="n">
        <v>11644.1143669552</v>
      </c>
      <c r="K627" s="0" t="n">
        <v>9.34835195541382</v>
      </c>
      <c r="L627" s="1" t="n">
        <f aca="false">(C627-J627)*100/C627</f>
        <v>1.35924200391949</v>
      </c>
      <c r="M627" s="0" t="n">
        <f aca="false">K627/D627</f>
        <v>0.0394157511833717</v>
      </c>
      <c r="O627" s="0" t="n">
        <v>11562.4014744725</v>
      </c>
      <c r="P627" s="0" t="n">
        <v>2.59082174301147</v>
      </c>
      <c r="Q627" s="7" t="n">
        <f aca="false">(C627-O627)*100/C627</f>
        <v>2.0514562332316</v>
      </c>
      <c r="R627" s="0" t="n">
        <f aca="false">P627/D627</f>
        <v>0.0109237634259021</v>
      </c>
    </row>
    <row r="628" customFormat="false" ht="16" hidden="false" customHeight="false" outlineLevel="0" collapsed="false">
      <c r="A628" s="0" t="s">
        <v>675</v>
      </c>
      <c r="B628" s="0" t="str">
        <f aca="false">LEFT(A628,1)</f>
        <v>L</v>
      </c>
      <c r="C628" s="1" t="n">
        <v>7562.726</v>
      </c>
      <c r="D628" s="1" t="n">
        <v>24.351</v>
      </c>
      <c r="E628" s="1" t="n">
        <v>7244.21987748878</v>
      </c>
      <c r="F628" s="1" t="n">
        <v>2.64388418197631</v>
      </c>
      <c r="G628" s="1" t="n">
        <f aca="false">(C628-E628)*100/C628</f>
        <v>4.2115253482834</v>
      </c>
      <c r="H628" s="1" t="n">
        <f aca="false">F628/D628</f>
        <v>0.108573946941658</v>
      </c>
      <c r="J628" s="0" t="n">
        <v>7140.93270853015</v>
      </c>
      <c r="K628" s="0" t="n">
        <v>8.13103795051575</v>
      </c>
      <c r="L628" s="1" t="n">
        <f aca="false">(C628-J628)*100/C628</f>
        <v>5.5772652806654</v>
      </c>
      <c r="M628" s="0" t="n">
        <f aca="false">K628/D628</f>
        <v>0.333909816866484</v>
      </c>
      <c r="O628" s="0" t="n">
        <v>7488.21679596365</v>
      </c>
      <c r="P628" s="0" t="n">
        <v>2.40607905387878</v>
      </c>
      <c r="Q628" s="7" t="n">
        <f aca="false">(C628-O628)*100/C628</f>
        <v>0.985216230712921</v>
      </c>
      <c r="R628" s="0" t="n">
        <f aca="false">P628/D628</f>
        <v>0.0988082236408683</v>
      </c>
    </row>
    <row r="629" customFormat="false" ht="16" hidden="false" customHeight="false" outlineLevel="0" collapsed="false">
      <c r="A629" s="0" t="s">
        <v>676</v>
      </c>
      <c r="B629" s="0" t="str">
        <f aca="false">LEFT(A629,1)</f>
        <v>L</v>
      </c>
      <c r="C629" s="1" t="n">
        <v>12686.387</v>
      </c>
      <c r="D629" s="1" t="n">
        <v>102.243</v>
      </c>
      <c r="E629" s="1" t="n">
        <v>12292.0327256337</v>
      </c>
      <c r="F629" s="1" t="n">
        <v>4.61801695823669</v>
      </c>
      <c r="G629" s="1" t="n">
        <f aca="false">(C629-E629)*100/C629</f>
        <v>3.10848371854256</v>
      </c>
      <c r="H629" s="1" t="n">
        <f aca="false">F629/D629</f>
        <v>0.0451670721539537</v>
      </c>
      <c r="J629" s="0" t="n">
        <v>12583.9976994995</v>
      </c>
      <c r="K629" s="0" t="n">
        <v>8.92858099937439</v>
      </c>
      <c r="L629" s="1" t="n">
        <f aca="false">(C629-J629)*100/C629</f>
        <v>0.807080065431318</v>
      </c>
      <c r="M629" s="0" t="n">
        <f aca="false">K629/D629</f>
        <v>0.0873270639493598</v>
      </c>
      <c r="O629" s="0" t="n">
        <v>12577.9050030325</v>
      </c>
      <c r="P629" s="0" t="n">
        <v>3.8845329284668</v>
      </c>
      <c r="Q629" s="7" t="n">
        <f aca="false">(C629-O629)*100/C629</f>
        <v>0.855105531366029</v>
      </c>
      <c r="R629" s="0" t="n">
        <f aca="false">P629/D629</f>
        <v>0.0379931430852655</v>
      </c>
    </row>
    <row r="630" customFormat="false" ht="16" hidden="false" customHeight="false" outlineLevel="0" collapsed="false">
      <c r="A630" s="0" t="s">
        <v>677</v>
      </c>
      <c r="B630" s="0" t="str">
        <f aca="false">LEFT(A630,1)</f>
        <v>L</v>
      </c>
      <c r="C630" s="1" t="n">
        <v>12572.394</v>
      </c>
      <c r="D630" s="1" t="n">
        <v>113.666</v>
      </c>
      <c r="E630" s="1" t="n">
        <v>12128.7022247099</v>
      </c>
      <c r="F630" s="1" t="n">
        <v>4.73781108856201</v>
      </c>
      <c r="G630" s="1" t="n">
        <f aca="false">(C630-E630)*100/C630</f>
        <v>3.52909537586955</v>
      </c>
      <c r="H630" s="1" t="n">
        <f aca="false">F630/D630</f>
        <v>0.0416818669484455</v>
      </c>
      <c r="J630" s="0" t="n">
        <v>12486.3753202467</v>
      </c>
      <c r="K630" s="0" t="n">
        <v>9.05163908004761</v>
      </c>
      <c r="L630" s="1" t="n">
        <f aca="false">(C630-J630)*100/C630</f>
        <v>0.68418695558976</v>
      </c>
      <c r="M630" s="0" t="n">
        <f aca="false">K630/D630</f>
        <v>0.0796336554470783</v>
      </c>
      <c r="O630" s="0" t="n">
        <v>12449.0854229557</v>
      </c>
      <c r="P630" s="0" t="n">
        <v>2.43316388130188</v>
      </c>
      <c r="Q630" s="7" t="n">
        <f aca="false">(C630-O630)*100/C630</f>
        <v>0.980788360945977</v>
      </c>
      <c r="R630" s="0" t="n">
        <f aca="false">P630/D630</f>
        <v>0.0214062594030042</v>
      </c>
    </row>
    <row r="631" customFormat="false" ht="16" hidden="false" customHeight="false" outlineLevel="0" collapsed="false">
      <c r="A631" s="0" t="s">
        <v>678</v>
      </c>
      <c r="B631" s="0" t="str">
        <f aca="false">LEFT(A631,1)</f>
        <v>L</v>
      </c>
      <c r="C631" s="1" t="n">
        <v>9633.024</v>
      </c>
      <c r="D631" s="1" t="n">
        <v>28.606</v>
      </c>
      <c r="E631" s="1" t="n">
        <v>9286.31295229629</v>
      </c>
      <c r="F631" s="1" t="n">
        <v>3.5050401687622</v>
      </c>
      <c r="G631" s="1" t="n">
        <f aca="false">(C631-E631)*100/C631</f>
        <v>3.59919219243832</v>
      </c>
      <c r="H631" s="1" t="n">
        <f aca="false">F631/D631</f>
        <v>0.12252814684899</v>
      </c>
      <c r="J631" s="0" t="n">
        <v>9554.52834911608</v>
      </c>
      <c r="K631" s="0" t="n">
        <v>8.22821402549744</v>
      </c>
      <c r="L631" s="1" t="n">
        <f aca="false">(C631-J631)*100/C631</f>
        <v>0.814859911943771</v>
      </c>
      <c r="M631" s="0" t="n">
        <f aca="false">K631/D631</f>
        <v>0.287639447161345</v>
      </c>
      <c r="O631" s="0" t="n">
        <v>9480.48885787458</v>
      </c>
      <c r="P631" s="0" t="n">
        <v>2.22311186790466</v>
      </c>
      <c r="Q631" s="7" t="n">
        <f aca="false">(C631-O631)*100/C631</f>
        <v>1.58346062591994</v>
      </c>
      <c r="R631" s="0" t="n">
        <f aca="false">P631/D631</f>
        <v>0.0777148803714138</v>
      </c>
    </row>
    <row r="632" customFormat="false" ht="16" hidden="false" customHeight="false" outlineLevel="0" collapsed="false">
      <c r="A632" s="0" t="s">
        <v>679</v>
      </c>
      <c r="B632" s="0" t="str">
        <f aca="false">LEFT(A632,1)</f>
        <v>L</v>
      </c>
      <c r="C632" s="1" t="n">
        <v>9750.783</v>
      </c>
      <c r="D632" s="1" t="n">
        <v>49.905</v>
      </c>
      <c r="E632" s="1" t="n">
        <v>9462.7267503305</v>
      </c>
      <c r="F632" s="1" t="n">
        <v>3.31626439094543</v>
      </c>
      <c r="G632" s="1" t="n">
        <f aca="false">(C632-E632)*100/C632</f>
        <v>2.9541858296867</v>
      </c>
      <c r="H632" s="1" t="n">
        <f aca="false">F632/D632</f>
        <v>0.0664515457558447</v>
      </c>
      <c r="J632" s="0" t="n">
        <v>9729.97402972243</v>
      </c>
      <c r="K632" s="0" t="n">
        <v>8.8843469619751</v>
      </c>
      <c r="L632" s="1" t="n">
        <f aca="false">(C632-J632)*100/C632</f>
        <v>0.21340819786034</v>
      </c>
      <c r="M632" s="0" t="n">
        <f aca="false">K632/D632</f>
        <v>0.178025187094982</v>
      </c>
      <c r="O632" s="0" t="n">
        <v>9616.11679248995</v>
      </c>
      <c r="P632" s="0" t="n">
        <v>2.26703381538391</v>
      </c>
      <c r="Q632" s="7" t="n">
        <f aca="false">(C632-O632)*100/C632</f>
        <v>1.38108096047316</v>
      </c>
      <c r="R632" s="0" t="n">
        <f aca="false">P632/D632</f>
        <v>0.045426987584088</v>
      </c>
    </row>
    <row r="633" customFormat="false" ht="16" hidden="false" customHeight="false" outlineLevel="0" collapsed="false">
      <c r="A633" s="0" t="s">
        <v>680</v>
      </c>
      <c r="B633" s="0" t="str">
        <f aca="false">LEFT(A633,1)</f>
        <v>L</v>
      </c>
      <c r="C633" s="1" t="n">
        <v>10391.701</v>
      </c>
      <c r="D633" s="1" t="n">
        <v>37.051</v>
      </c>
      <c r="E633" s="1" t="n">
        <v>10223.2679438253</v>
      </c>
      <c r="F633" s="1" t="n">
        <v>3.93543815612792</v>
      </c>
      <c r="G633" s="1" t="n">
        <f aca="false">(C633-E633)*100/C633</f>
        <v>1.6208420178246</v>
      </c>
      <c r="H633" s="1" t="n">
        <f aca="false">F633/D633</f>
        <v>0.106216786486948</v>
      </c>
      <c r="J633" s="0" t="n">
        <v>10361.3782853606</v>
      </c>
      <c r="K633" s="0" t="n">
        <v>9.92002987861633</v>
      </c>
      <c r="L633" s="1" t="n">
        <f aca="false">(C633-J633)*100/C633</f>
        <v>0.291797412564404</v>
      </c>
      <c r="M633" s="0" t="n">
        <f aca="false">K633/D633</f>
        <v>0.267739868792106</v>
      </c>
      <c r="O633" s="0" t="n">
        <v>10336.7862378992</v>
      </c>
      <c r="P633" s="0" t="n">
        <v>2.55830407142639</v>
      </c>
      <c r="Q633" s="7" t="n">
        <f aca="false">(C633-O633)*100/C633</f>
        <v>0.528448250202923</v>
      </c>
      <c r="R633" s="0" t="n">
        <f aca="false">P633/D633</f>
        <v>0.0690481787651181</v>
      </c>
    </row>
    <row r="634" customFormat="false" ht="16" hidden="false" customHeight="false" outlineLevel="0" collapsed="false">
      <c r="A634" s="0" t="s">
        <v>681</v>
      </c>
      <c r="B634" s="0" t="str">
        <f aca="false">LEFT(A634,1)</f>
        <v>L</v>
      </c>
      <c r="C634" s="1" t="n">
        <v>9058.154</v>
      </c>
      <c r="D634" s="1" t="n">
        <v>90.183</v>
      </c>
      <c r="E634" s="1" t="n">
        <v>8860.35572042542</v>
      </c>
      <c r="F634" s="1" t="n">
        <v>3.28841495513916</v>
      </c>
      <c r="G634" s="1" t="n">
        <f aca="false">(C634-E634)*100/C634</f>
        <v>2.18364889330189</v>
      </c>
      <c r="H634" s="1" t="n">
        <f aca="false">F634/D634</f>
        <v>0.0364638008841928</v>
      </c>
      <c r="J634" s="0" t="n">
        <v>9005.56432484698</v>
      </c>
      <c r="K634" s="0" t="n">
        <v>9.16263508796692</v>
      </c>
      <c r="L634" s="1" t="n">
        <f aca="false">(C634-J634)*100/C634</f>
        <v>0.580578285079116</v>
      </c>
      <c r="M634" s="0" t="n">
        <f aca="false">K634/D634</f>
        <v>0.101600468912843</v>
      </c>
      <c r="O634" s="0" t="n">
        <v>9023.52055331684</v>
      </c>
      <c r="P634" s="0" t="n">
        <v>2.71312618255615</v>
      </c>
      <c r="Q634" s="7" t="n">
        <f aca="false">(C634-O634)*100/C634</f>
        <v>0.382345527390675</v>
      </c>
      <c r="R634" s="0" t="n">
        <f aca="false">P634/D634</f>
        <v>0.0300846743017659</v>
      </c>
    </row>
    <row r="635" customFormat="false" ht="16" hidden="false" customHeight="false" outlineLevel="0" collapsed="false">
      <c r="A635" s="0" t="s">
        <v>682</v>
      </c>
      <c r="B635" s="0" t="str">
        <f aca="false">LEFT(A635,1)</f>
        <v>S</v>
      </c>
      <c r="C635" s="1" t="n">
        <v>19169.458</v>
      </c>
      <c r="D635" s="1" t="n">
        <v>297.404</v>
      </c>
      <c r="E635" s="1" t="n">
        <v>18312.4666017706</v>
      </c>
      <c r="F635" s="1" t="n">
        <v>5.14461088180542</v>
      </c>
      <c r="G635" s="1" t="n">
        <f aca="false">(C635-E635)*100/C635</f>
        <v>4.47060839294151</v>
      </c>
      <c r="H635" s="1" t="n">
        <f aca="false">F635/D635</f>
        <v>0.0172983916887648</v>
      </c>
      <c r="J635" s="0" t="n">
        <v>18898.7233735729</v>
      </c>
      <c r="K635" s="0" t="n">
        <v>8.47706604003906</v>
      </c>
      <c r="L635" s="1" t="n">
        <f aca="false">(C635-J635)*100/C635</f>
        <v>1.41232280238231</v>
      </c>
      <c r="M635" s="0" t="n">
        <f aca="false">K635/D635</f>
        <v>0.0285035374105226</v>
      </c>
      <c r="O635" s="0" t="n">
        <v>18937.2469337886</v>
      </c>
      <c r="P635" s="0" t="n">
        <v>5.06214880943298</v>
      </c>
      <c r="Q635" s="7" t="n">
        <f aca="false">(C635-O635)*100/C635</f>
        <v>1.21135958153511</v>
      </c>
      <c r="R635" s="0" t="n">
        <f aca="false">P635/D635</f>
        <v>0.01702111877928</v>
      </c>
    </row>
    <row r="636" customFormat="false" ht="16" hidden="false" customHeight="false" outlineLevel="0" collapsed="false">
      <c r="A636" s="0" t="s">
        <v>683</v>
      </c>
      <c r="B636" s="0" t="str">
        <f aca="false">LEFT(A636,1)</f>
        <v>S</v>
      </c>
      <c r="C636" s="1" t="n">
        <v>18809.433</v>
      </c>
      <c r="D636" s="1" t="n">
        <v>614.3</v>
      </c>
      <c r="E636" s="1" t="n">
        <v>17874.4447196938</v>
      </c>
      <c r="F636" s="1" t="n">
        <v>4.00846409797668</v>
      </c>
      <c r="G636" s="1" t="n">
        <f aca="false">(C636-E636)*100/C636</f>
        <v>4.97084776721446</v>
      </c>
      <c r="H636" s="1" t="n">
        <f aca="false">F636/D636</f>
        <v>0.00652525492101039</v>
      </c>
      <c r="J636" s="0" t="n">
        <v>18437.410507853</v>
      </c>
      <c r="K636" s="0" t="n">
        <v>6.1282811164856</v>
      </c>
      <c r="L636" s="1" t="n">
        <f aca="false">(C636-J636)*100/C636</f>
        <v>1.97785064625277</v>
      </c>
      <c r="M636" s="0" t="n">
        <f aca="false">K636/D636</f>
        <v>0.00997603958405599</v>
      </c>
      <c r="O636" s="0" t="n">
        <v>18599.5246201407</v>
      </c>
      <c r="P636" s="0" t="n">
        <v>2.65017986297607</v>
      </c>
      <c r="Q636" s="7" t="n">
        <f aca="false">(C636-O636)*100/C636</f>
        <v>1.11597398953636</v>
      </c>
      <c r="R636" s="0" t="n">
        <f aca="false">P636/D636</f>
        <v>0.0043141459595899</v>
      </c>
    </row>
    <row r="637" customFormat="false" ht="16" hidden="false" customHeight="false" outlineLevel="0" collapsed="false">
      <c r="A637" s="0" t="s">
        <v>684</v>
      </c>
      <c r="B637" s="0" t="str">
        <f aca="false">LEFT(A637,1)</f>
        <v>S</v>
      </c>
      <c r="C637" s="1" t="n">
        <v>19119.796</v>
      </c>
      <c r="D637" s="1" t="n">
        <v>477.222</v>
      </c>
      <c r="E637" s="1" t="n">
        <v>18445.2365541414</v>
      </c>
      <c r="F637" s="1" t="n">
        <v>4.71865391731262</v>
      </c>
      <c r="G637" s="1" t="n">
        <f aca="false">(C637-E637)*100/C637</f>
        <v>3.5280682171431</v>
      </c>
      <c r="H637" s="1" t="n">
        <f aca="false">F637/D637</f>
        <v>0.00988775437283407</v>
      </c>
      <c r="J637" s="0" t="n">
        <v>18953.777693368</v>
      </c>
      <c r="K637" s="0" t="n">
        <v>6.36643600463867</v>
      </c>
      <c r="L637" s="1" t="n">
        <f aca="false">(C637-J637)*100/C637</f>
        <v>0.868305847154639</v>
      </c>
      <c r="M637" s="0" t="n">
        <f aca="false">K637/D637</f>
        <v>0.0133406171648387</v>
      </c>
      <c r="O637" s="0" t="n">
        <v>19021.9869188659</v>
      </c>
      <c r="P637" s="0" t="n">
        <v>3.48554015159607</v>
      </c>
      <c r="Q637" s="7" t="n">
        <f aca="false">(C637-O637)*100/C637</f>
        <v>0.511559229680793</v>
      </c>
      <c r="R637" s="0" t="n">
        <f aca="false">P637/D637</f>
        <v>0.00730381279906641</v>
      </c>
    </row>
    <row r="638" customFormat="false" ht="16" hidden="false" customHeight="false" outlineLevel="0" collapsed="false">
      <c r="A638" s="0" t="s">
        <v>685</v>
      </c>
      <c r="B638" s="0" t="str">
        <f aca="false">LEFT(A638,1)</f>
        <v>S</v>
      </c>
      <c r="C638" s="1" t="n">
        <v>20170.291</v>
      </c>
      <c r="D638" s="1" t="n">
        <v>111.531</v>
      </c>
      <c r="E638" s="1" t="n">
        <v>19414.0432799061</v>
      </c>
      <c r="F638" s="1" t="n">
        <v>5.55834603309631</v>
      </c>
      <c r="G638" s="1" t="n">
        <f aca="false">(C638-E638)*100/C638</f>
        <v>3.74931487153011</v>
      </c>
      <c r="H638" s="1" t="n">
        <f aca="false">F638/D638</f>
        <v>0.049836781102082</v>
      </c>
      <c r="J638" s="0" t="n">
        <v>20061.6077804602</v>
      </c>
      <c r="K638" s="0" t="n">
        <v>5.62952876091003</v>
      </c>
      <c r="L638" s="1" t="n">
        <f aca="false">(C638-J638)*100/C638</f>
        <v>0.53882821789632</v>
      </c>
      <c r="M638" s="0" t="n">
        <f aca="false">K638/D638</f>
        <v>0.0504750137711491</v>
      </c>
      <c r="O638" s="0" t="n">
        <v>20066.658499609</v>
      </c>
      <c r="P638" s="0" t="n">
        <v>2.52592420578003</v>
      </c>
      <c r="Q638" s="7" t="n">
        <f aca="false">(C638-O638)*100/C638</f>
        <v>0.513787829788721</v>
      </c>
      <c r="R638" s="0" t="n">
        <f aca="false">P638/D638</f>
        <v>0.0226477320725182</v>
      </c>
    </row>
    <row r="639" customFormat="false" ht="16" hidden="false" customHeight="false" outlineLevel="0" collapsed="false">
      <c r="A639" s="0" t="s">
        <v>686</v>
      </c>
      <c r="B639" s="0" t="str">
        <f aca="false">LEFT(A639,1)</f>
        <v>S</v>
      </c>
      <c r="C639" s="1" t="n">
        <v>18309.766</v>
      </c>
      <c r="D639" s="1" t="n">
        <v>1800.015</v>
      </c>
      <c r="E639" s="1" t="n">
        <v>17678.1234802391</v>
      </c>
      <c r="F639" s="1" t="n">
        <v>4.88426804542541</v>
      </c>
      <c r="G639" s="1" t="n">
        <f aca="false">(C639-E639)*100/C639</f>
        <v>3.44975746692174</v>
      </c>
      <c r="H639" s="1" t="n">
        <f aca="false">F639/D639</f>
        <v>0.00271345963529493</v>
      </c>
      <c r="J639" s="0" t="n">
        <v>18107.796007161</v>
      </c>
      <c r="K639" s="0" t="n">
        <v>5.7029550075531</v>
      </c>
      <c r="L639" s="1" t="n">
        <f aca="false">(C639-J639)*100/C639</f>
        <v>1.10307249606018</v>
      </c>
      <c r="M639" s="0" t="n">
        <f aca="false">K639/D639</f>
        <v>0.00316828193518004</v>
      </c>
      <c r="O639" s="0" t="n">
        <v>18108.1057780609</v>
      </c>
      <c r="P639" s="0" t="n">
        <v>2.92180299758911</v>
      </c>
      <c r="Q639" s="7" t="n">
        <f aca="false">(C639-O639)*100/C639</f>
        <v>1.10138066176875</v>
      </c>
      <c r="R639" s="0" t="n">
        <f aca="false">P639/D639</f>
        <v>0.0016232103607965</v>
      </c>
    </row>
    <row r="640" customFormat="false" ht="16" hidden="false" customHeight="false" outlineLevel="0" collapsed="false">
      <c r="A640" s="0" t="s">
        <v>687</v>
      </c>
      <c r="B640" s="0" t="str">
        <f aca="false">LEFT(A640,1)</f>
        <v>S</v>
      </c>
      <c r="C640" s="1" t="n">
        <v>16050.771</v>
      </c>
      <c r="D640" s="1" t="n">
        <v>102.514</v>
      </c>
      <c r="E640" s="1" t="n">
        <v>15488.3806334753</v>
      </c>
      <c r="F640" s="1" t="n">
        <v>4.15962886810302</v>
      </c>
      <c r="G640" s="1" t="n">
        <f aca="false">(C640-E640)*100/C640</f>
        <v>3.50382150816743</v>
      </c>
      <c r="H640" s="1" t="n">
        <f aca="false">F640/D640</f>
        <v>0.0405762029391402</v>
      </c>
      <c r="J640" s="0" t="n">
        <v>15996.6910035517</v>
      </c>
      <c r="K640" s="0" t="n">
        <v>8.693922996521</v>
      </c>
      <c r="L640" s="1" t="n">
        <f aca="false">(C640-J640)*100/C640</f>
        <v>0.336930833093876</v>
      </c>
      <c r="M640" s="0" t="n">
        <f aca="false">K640/D640</f>
        <v>0.0848071775222994</v>
      </c>
      <c r="O640" s="0" t="n">
        <v>15973.7206319891</v>
      </c>
      <c r="P640" s="0" t="n">
        <v>2.99052166938782</v>
      </c>
      <c r="Q640" s="7" t="n">
        <f aca="false">(C640-O640)*100/C640</f>
        <v>0.480041538259629</v>
      </c>
      <c r="R640" s="0" t="n">
        <f aca="false">P640/D640</f>
        <v>0.0291718367187683</v>
      </c>
    </row>
    <row r="641" customFormat="false" ht="16" hidden="false" customHeight="false" outlineLevel="0" collapsed="false">
      <c r="A641" s="0" t="s">
        <v>688</v>
      </c>
      <c r="B641" s="0" t="str">
        <f aca="false">LEFT(A641,1)</f>
        <v>S</v>
      </c>
      <c r="C641" s="1" t="n">
        <v>13618.698</v>
      </c>
      <c r="D641" s="1" t="n">
        <v>37.601</v>
      </c>
      <c r="E641" s="1" t="n">
        <v>13186.1975354534</v>
      </c>
      <c r="F641" s="1" t="n">
        <v>2.99155783653259</v>
      </c>
      <c r="G641" s="1" t="n">
        <f aca="false">(C641-E641)*100/C641</f>
        <v>3.17578423830677</v>
      </c>
      <c r="H641" s="1" t="n">
        <f aca="false">F641/D641</f>
        <v>0.0795605924452166</v>
      </c>
      <c r="J641" s="0" t="n">
        <v>13467.2975659582</v>
      </c>
      <c r="K641" s="0" t="n">
        <v>5.81844186782837</v>
      </c>
      <c r="L641" s="1" t="n">
        <f aca="false">(C641-J641)*100/C641</f>
        <v>1.11171004777255</v>
      </c>
      <c r="M641" s="0" t="n">
        <f aca="false">K641/D641</f>
        <v>0.154741678886954</v>
      </c>
      <c r="O641" s="0" t="n">
        <v>13573.4684901239</v>
      </c>
      <c r="P641" s="0" t="n">
        <v>3.34255003929138</v>
      </c>
      <c r="Q641" s="7" t="n">
        <f aca="false">(C641-O641)*100/C641</f>
        <v>0.332113318586553</v>
      </c>
      <c r="R641" s="0" t="n">
        <f aca="false">P641/D641</f>
        <v>0.088895243192771</v>
      </c>
    </row>
    <row r="642" customFormat="false" ht="16" hidden="false" customHeight="false" outlineLevel="0" collapsed="false">
      <c r="A642" s="0" t="s">
        <v>689</v>
      </c>
      <c r="B642" s="0" t="str">
        <f aca="false">LEFT(A642,1)</f>
        <v>S</v>
      </c>
      <c r="C642" s="1" t="n">
        <v>13374.471</v>
      </c>
      <c r="D642" s="1" t="n">
        <v>39.762</v>
      </c>
      <c r="E642" s="1" t="n">
        <v>13053.1380909362</v>
      </c>
      <c r="F642" s="1" t="n">
        <v>2.90999126434326</v>
      </c>
      <c r="G642" s="1" t="n">
        <f aca="false">(C642-E642)*100/C642</f>
        <v>2.40258406529724</v>
      </c>
      <c r="H642" s="1" t="n">
        <f aca="false">F642/D642</f>
        <v>0.0731852337493904</v>
      </c>
      <c r="J642" s="0" t="n">
        <v>13338.3514888726</v>
      </c>
      <c r="K642" s="0" t="n">
        <v>8.54189324378967</v>
      </c>
      <c r="L642" s="1" t="n">
        <f aca="false">(C642-J642)*100/C642</f>
        <v>0.270063101018575</v>
      </c>
      <c r="M642" s="0" t="n">
        <f aca="false">K642/D642</f>
        <v>0.214825543076044</v>
      </c>
      <c r="O642" s="0" t="n">
        <v>13350.2072221528</v>
      </c>
      <c r="P642" s="0" t="n">
        <v>2.28079199790955</v>
      </c>
      <c r="Q642" s="7" t="n">
        <f aca="false">(C642-O642)*100/C642</f>
        <v>0.18141859851683</v>
      </c>
      <c r="R642" s="0" t="n">
        <f aca="false">P642/D642</f>
        <v>0.0573610984837168</v>
      </c>
    </row>
    <row r="643" customFormat="false" ht="16" hidden="false" customHeight="false" outlineLevel="0" collapsed="false">
      <c r="A643" s="0" t="s">
        <v>690</v>
      </c>
      <c r="B643" s="0" t="str">
        <f aca="false">LEFT(A643,1)</f>
        <v>S</v>
      </c>
      <c r="C643" s="1" t="n">
        <v>19003.137</v>
      </c>
      <c r="D643" s="1" t="n">
        <v>287.093</v>
      </c>
      <c r="E643" s="1" t="n">
        <v>18278.6083258381</v>
      </c>
      <c r="F643" s="1" t="n">
        <v>5.83024096488952</v>
      </c>
      <c r="G643" s="1" t="n">
        <f aca="false">(C643-E643)*100/C643</f>
        <v>3.81267931795628</v>
      </c>
      <c r="H643" s="1" t="n">
        <f aca="false">F643/D643</f>
        <v>0.020307847857278</v>
      </c>
      <c r="J643" s="0" t="n">
        <v>18810.8024810186</v>
      </c>
      <c r="K643" s="0" t="n">
        <v>5.76326704025269</v>
      </c>
      <c r="L643" s="1" t="n">
        <f aca="false">(C643-J643)*100/C643</f>
        <v>1.01211983569543</v>
      </c>
      <c r="M643" s="0" t="n">
        <f aca="false">K643/D643</f>
        <v>0.0200745648283054</v>
      </c>
      <c r="O643" s="0" t="n">
        <v>18770.4815536702</v>
      </c>
      <c r="P643" s="0" t="n">
        <v>4.90205383300781</v>
      </c>
      <c r="Q643" s="7" t="n">
        <f aca="false">(C643-O643)*100/C643</f>
        <v>1.22430021069563</v>
      </c>
      <c r="R643" s="0" t="n">
        <f aca="false">P643/D643</f>
        <v>0.0170747939970944</v>
      </c>
    </row>
    <row r="644" customFormat="false" ht="16" hidden="false" customHeight="false" outlineLevel="0" collapsed="false">
      <c r="A644" s="0" t="s">
        <v>691</v>
      </c>
      <c r="B644" s="0" t="str">
        <f aca="false">LEFT(A644,1)</f>
        <v>S</v>
      </c>
      <c r="C644" s="1" t="n">
        <v>14702.461</v>
      </c>
      <c r="D644" s="1" t="n">
        <v>166.028</v>
      </c>
      <c r="E644" s="1" t="n">
        <v>14238.9296909508</v>
      </c>
      <c r="F644" s="1" t="n">
        <v>3.4942729473114</v>
      </c>
      <c r="G644" s="1" t="n">
        <f aca="false">(C644-E644)*100/C644</f>
        <v>3.15274639428868</v>
      </c>
      <c r="H644" s="1" t="n">
        <f aca="false">F644/D644</f>
        <v>0.0210462870558665</v>
      </c>
      <c r="J644" s="0" t="n">
        <v>14663.7954826407</v>
      </c>
      <c r="K644" s="0" t="n">
        <v>11.0542650222778</v>
      </c>
      <c r="L644" s="1" t="n">
        <f aca="false">(C644-J644)*100/C644</f>
        <v>0.262986702425254</v>
      </c>
      <c r="M644" s="0" t="n">
        <f aca="false">K644/D644</f>
        <v>0.0665807274813756</v>
      </c>
      <c r="O644" s="0" t="n">
        <v>14626.1048927686</v>
      </c>
      <c r="P644" s="0" t="n">
        <v>2.37654089927673</v>
      </c>
      <c r="Q644" s="7" t="n">
        <f aca="false">(C644-O644)*100/C644</f>
        <v>0.519342355210938</v>
      </c>
      <c r="R644" s="0" t="n">
        <f aca="false">P644/D644</f>
        <v>0.0143140970154235</v>
      </c>
    </row>
    <row r="645" customFormat="false" ht="16" hidden="false" customHeight="false" outlineLevel="0" collapsed="false">
      <c r="A645" s="0" t="s">
        <v>692</v>
      </c>
      <c r="B645" s="0" t="str">
        <f aca="false">LEFT(A645,1)</f>
        <v>S</v>
      </c>
      <c r="C645" s="1" t="n">
        <v>13370.44</v>
      </c>
      <c r="D645" s="1" t="n">
        <v>40.563</v>
      </c>
      <c r="E645" s="1" t="n">
        <v>12921.8020620245</v>
      </c>
      <c r="F645" s="1" t="n">
        <v>2.83472990989685</v>
      </c>
      <c r="G645" s="1" t="n">
        <f aca="false">(C645-E645)*100/C645</f>
        <v>3.3554463276863</v>
      </c>
      <c r="H645" s="1" t="n">
        <f aca="false">F645/D645</f>
        <v>0.0698846216970355</v>
      </c>
      <c r="J645" s="0" t="n">
        <v>13297.7526250232</v>
      </c>
      <c r="K645" s="0" t="n">
        <v>4.92952299118042</v>
      </c>
      <c r="L645" s="1" t="n">
        <f aca="false">(C645-J645)*100/C645</f>
        <v>0.543642355650226</v>
      </c>
      <c r="M645" s="0" t="n">
        <f aca="false">K645/D645</f>
        <v>0.121527574173025</v>
      </c>
      <c r="O645" s="0" t="n">
        <v>13311.2077784917</v>
      </c>
      <c r="P645" s="0" t="n">
        <v>5.54999279975891</v>
      </c>
      <c r="Q645" s="7" t="n">
        <f aca="false">(C645-O645)*100/C645</f>
        <v>0.443008767911156</v>
      </c>
      <c r="R645" s="0" t="n">
        <f aca="false">P645/D645</f>
        <v>0.136824021885928</v>
      </c>
    </row>
    <row r="646" customFormat="false" ht="16" hidden="false" customHeight="false" outlineLevel="0" collapsed="false">
      <c r="A646" s="0" t="s">
        <v>693</v>
      </c>
      <c r="B646" s="0" t="str">
        <f aca="false">LEFT(A646,1)</f>
        <v>S</v>
      </c>
      <c r="C646" s="1" t="n">
        <v>19264.435</v>
      </c>
      <c r="D646" s="1" t="n">
        <v>167.817</v>
      </c>
      <c r="E646" s="1" t="n">
        <v>18491.5675306048</v>
      </c>
      <c r="F646" s="1" t="n">
        <v>6.89002585411071</v>
      </c>
      <c r="G646" s="1" t="n">
        <f aca="false">(C646-E646)*100/C646</f>
        <v>4.01188755027179</v>
      </c>
      <c r="H646" s="1" t="n">
        <f aca="false">F646/D646</f>
        <v>0.0410567812206791</v>
      </c>
      <c r="J646" s="0" t="n">
        <v>18898.2448366204</v>
      </c>
      <c r="K646" s="0" t="n">
        <v>8.24703693389893</v>
      </c>
      <c r="L646" s="1" t="n">
        <f aca="false">(C646-J646)*100/C646</f>
        <v>1.90086116400305</v>
      </c>
      <c r="M646" s="0" t="n">
        <f aca="false">K646/D646</f>
        <v>0.0491430363663927</v>
      </c>
      <c r="O646" s="0" t="n">
        <v>18879.8264008174</v>
      </c>
      <c r="P646" s="0" t="n">
        <v>3.00523781776428</v>
      </c>
      <c r="Q646" s="7" t="n">
        <f aca="false">(C646-O646)*100/C646</f>
        <v>1.99646965604053</v>
      </c>
      <c r="R646" s="0" t="n">
        <f aca="false">P646/D646</f>
        <v>0.0179078270840516</v>
      </c>
    </row>
    <row r="647" customFormat="false" ht="16" hidden="false" customHeight="false" outlineLevel="0" collapsed="false">
      <c r="A647" s="0" t="s">
        <v>694</v>
      </c>
      <c r="B647" s="0" t="str">
        <f aca="false">LEFT(A647,1)</f>
        <v>S</v>
      </c>
      <c r="C647" s="1" t="n">
        <v>12798.57</v>
      </c>
      <c r="D647" s="1" t="n">
        <v>40.738</v>
      </c>
      <c r="E647" s="1" t="n">
        <v>12396.0983423857</v>
      </c>
      <c r="F647" s="1" t="n">
        <v>3.12468600273132</v>
      </c>
      <c r="G647" s="1" t="n">
        <f aca="false">(C647-E647)*100/C647</f>
        <v>3.14466114272376</v>
      </c>
      <c r="H647" s="1" t="n">
        <f aca="false">F647/D647</f>
        <v>0.076701998201466</v>
      </c>
      <c r="J647" s="0" t="n">
        <v>12646.0461659237</v>
      </c>
      <c r="K647" s="0" t="n">
        <v>5.66906380653381</v>
      </c>
      <c r="L647" s="1" t="n">
        <f aca="false">(C647-J647)*100/C647</f>
        <v>1.19172559181455</v>
      </c>
      <c r="M647" s="0" t="n">
        <f aca="false">K647/D647</f>
        <v>0.139159109591384</v>
      </c>
      <c r="O647" s="0" t="n">
        <v>12757.6339580708</v>
      </c>
      <c r="P647" s="0" t="n">
        <v>4.34563207626343</v>
      </c>
      <c r="Q647" s="7" t="n">
        <f aca="false">(C647-O647)*100/C647</f>
        <v>0.319848560653337</v>
      </c>
      <c r="R647" s="0" t="n">
        <f aca="false">P647/D647</f>
        <v>0.106672690762026</v>
      </c>
    </row>
    <row r="648" customFormat="false" ht="16" hidden="false" customHeight="false" outlineLevel="0" collapsed="false">
      <c r="A648" s="0" t="s">
        <v>695</v>
      </c>
      <c r="B648" s="0" t="str">
        <f aca="false">LEFT(A648,1)</f>
        <v>S</v>
      </c>
      <c r="C648" s="1" t="n">
        <v>15060.667</v>
      </c>
      <c r="D648" s="1" t="n">
        <v>82.068</v>
      </c>
      <c r="E648" s="1" t="n">
        <v>14548.0594795341</v>
      </c>
      <c r="F648" s="1" t="n">
        <v>3.98929095268249</v>
      </c>
      <c r="G648" s="1" t="n">
        <f aca="false">(C648-E648)*100/C648</f>
        <v>3.40361765163455</v>
      </c>
      <c r="H648" s="1" t="n">
        <f aca="false">F648/D648</f>
        <v>0.0486095792840387</v>
      </c>
      <c r="J648" s="0" t="n">
        <v>15024.1431490221</v>
      </c>
      <c r="K648" s="0" t="n">
        <v>8.56911110877991</v>
      </c>
      <c r="L648" s="1" t="n">
        <f aca="false">(C648-J648)*100/C648</f>
        <v>0.242511510133848</v>
      </c>
      <c r="M648" s="0" t="n">
        <f aca="false">K648/D648</f>
        <v>0.104414767129452</v>
      </c>
      <c r="O648" s="0" t="n">
        <v>15023.6228618724</v>
      </c>
      <c r="P648" s="0" t="n">
        <v>4.88997030258179</v>
      </c>
      <c r="Q648" s="7" t="n">
        <f aca="false">(C648-O648)*100/C648</f>
        <v>0.245966119081177</v>
      </c>
      <c r="R648" s="0" t="n">
        <f aca="false">P648/D648</f>
        <v>0.0595843727467684</v>
      </c>
    </row>
    <row r="649" customFormat="false" ht="16" hidden="false" customHeight="false" outlineLevel="0" collapsed="false">
      <c r="A649" s="0" t="s">
        <v>696</v>
      </c>
      <c r="B649" s="0" t="str">
        <f aca="false">LEFT(A649,1)</f>
        <v>S</v>
      </c>
      <c r="C649" s="1" t="n">
        <v>18507.721</v>
      </c>
      <c r="D649" s="1" t="n">
        <v>1800.112</v>
      </c>
      <c r="E649" s="1" t="n">
        <v>17555.8616269423</v>
      </c>
      <c r="F649" s="1" t="n">
        <v>4.962406873703</v>
      </c>
      <c r="G649" s="1" t="n">
        <f aca="false">(C649-E649)*100/C649</f>
        <v>5.14303934589084</v>
      </c>
      <c r="H649" s="1" t="n">
        <f aca="false">F649/D649</f>
        <v>0.00275672117829502</v>
      </c>
      <c r="J649" s="0" t="n">
        <v>18357.8903382311</v>
      </c>
      <c r="K649" s="0" t="n">
        <v>7.38163495063782</v>
      </c>
      <c r="L649" s="1" t="n">
        <f aca="false">(C649-J649)*100/C649</f>
        <v>0.80955759906328</v>
      </c>
      <c r="M649" s="0" t="n">
        <f aca="false">K649/D649</f>
        <v>0.00410065315415808</v>
      </c>
      <c r="O649" s="0" t="n">
        <v>18188.2361451516</v>
      </c>
      <c r="P649" s="0" t="n">
        <v>2.47738718986511</v>
      </c>
      <c r="Q649" s="7" t="n">
        <f aca="false">(C649-O649)*100/C649</f>
        <v>1.7262247191235</v>
      </c>
      <c r="R649" s="0" t="n">
        <f aca="false">P649/D649</f>
        <v>0.00137624058384429</v>
      </c>
    </row>
    <row r="650" customFormat="false" ht="16" hidden="false" customHeight="false" outlineLevel="0" collapsed="false">
      <c r="A650" s="0" t="s">
        <v>697</v>
      </c>
      <c r="B650" s="0" t="str">
        <f aca="false">LEFT(A650,1)</f>
        <v>S</v>
      </c>
      <c r="C650" s="1" t="n">
        <v>18303.642</v>
      </c>
      <c r="D650" s="1" t="n">
        <v>1800.019</v>
      </c>
      <c r="E650" s="1" t="n">
        <v>17519.4558716088</v>
      </c>
      <c r="F650" s="1" t="n">
        <v>4.78970599174499</v>
      </c>
      <c r="G650" s="1" t="n">
        <f aca="false">(C650-E650)*100/C650</f>
        <v>4.28431745109088</v>
      </c>
      <c r="H650" s="1" t="n">
        <f aca="false">F650/D650</f>
        <v>0.00266091968570609</v>
      </c>
      <c r="J650" s="0" t="n">
        <v>18146.7435671824</v>
      </c>
      <c r="K650" s="0" t="n">
        <v>12.5113532543182</v>
      </c>
      <c r="L650" s="1" t="n">
        <f aca="false">(C650-J650)*100/C650</f>
        <v>0.857197888910024</v>
      </c>
      <c r="M650" s="0" t="n">
        <f aca="false">K650/D650</f>
        <v>0.00695067843968216</v>
      </c>
      <c r="O650" s="0" t="n">
        <v>18149.2565906655</v>
      </c>
      <c r="P650" s="0" t="n">
        <v>3.26749801635742</v>
      </c>
      <c r="Q650" s="7" t="n">
        <f aca="false">(C650-O650)*100/C650</f>
        <v>0.843468252572515</v>
      </c>
      <c r="R650" s="0" t="n">
        <f aca="false">P650/D650</f>
        <v>0.00181525751470258</v>
      </c>
    </row>
    <row r="651" customFormat="false" ht="16" hidden="false" customHeight="false" outlineLevel="0" collapsed="false">
      <c r="A651" s="0" t="s">
        <v>698</v>
      </c>
      <c r="B651" s="0" t="str">
        <f aca="false">LEFT(A651,1)</f>
        <v>S</v>
      </c>
      <c r="C651" s="1" t="n">
        <v>19597.761</v>
      </c>
      <c r="D651" s="1" t="n">
        <v>126.942</v>
      </c>
      <c r="E651" s="1" t="n">
        <v>18729.0731309571</v>
      </c>
      <c r="F651" s="1" t="n">
        <v>5.63488602638244</v>
      </c>
      <c r="G651" s="1" t="n">
        <f aca="false">(C651-E651)*100/C651</f>
        <v>4.43258731976015</v>
      </c>
      <c r="H651" s="1" t="n">
        <f aca="false">F651/D651</f>
        <v>0.0443894536590131</v>
      </c>
      <c r="J651" s="0" t="n">
        <v>19144.5186928103</v>
      </c>
      <c r="K651" s="0" t="n">
        <v>6.01029515266418</v>
      </c>
      <c r="L651" s="1" t="n">
        <f aca="false">(C651-J651)*100/C651</f>
        <v>2.3127249443941</v>
      </c>
      <c r="M651" s="0" t="n">
        <f aca="false">K651/D651</f>
        <v>0.0473467816220336</v>
      </c>
      <c r="O651" s="0" t="n">
        <v>19194.0830033238</v>
      </c>
      <c r="P651" s="0" t="n">
        <v>3.03342318534851</v>
      </c>
      <c r="Q651" s="7" t="n">
        <f aca="false">(C651-O651)*100/C651</f>
        <v>2.05981691824989</v>
      </c>
      <c r="R651" s="0" t="n">
        <f aca="false">P651/D651</f>
        <v>0.0238961351274481</v>
      </c>
    </row>
    <row r="652" customFormat="false" ht="16" hidden="false" customHeight="false" outlineLevel="0" collapsed="false">
      <c r="A652" s="0" t="s">
        <v>699</v>
      </c>
      <c r="B652" s="0" t="str">
        <f aca="false">LEFT(A652,1)</f>
        <v>S</v>
      </c>
      <c r="C652" s="1" t="n">
        <v>18839.548</v>
      </c>
      <c r="D652" s="1" t="n">
        <v>168.062</v>
      </c>
      <c r="E652" s="1" t="n">
        <v>18167.8036292751</v>
      </c>
      <c r="F652" s="1" t="n">
        <v>5.52755498886108</v>
      </c>
      <c r="G652" s="1" t="n">
        <f aca="false">(C652-E652)*100/C652</f>
        <v>3.56560768190882</v>
      </c>
      <c r="H652" s="1" t="n">
        <f aca="false">F652/D652</f>
        <v>0.0328899750619478</v>
      </c>
      <c r="J652" s="0" t="n">
        <v>18628.2653510753</v>
      </c>
      <c r="K652" s="0" t="n">
        <v>9.09195709228516</v>
      </c>
      <c r="L652" s="1" t="n">
        <f aca="false">(C652-J652)*100/C652</f>
        <v>1.12148470294908</v>
      </c>
      <c r="M652" s="0" t="n">
        <f aca="false">K652/D652</f>
        <v>0.0540988271726217</v>
      </c>
      <c r="O652" s="0" t="n">
        <v>18616.0236700168</v>
      </c>
      <c r="P652" s="0" t="n">
        <v>2.93497610092163</v>
      </c>
      <c r="Q652" s="7" t="n">
        <f aca="false">(C652-O652)*100/C652</f>
        <v>1.18646333756652</v>
      </c>
      <c r="R652" s="0" t="n">
        <f aca="false">P652/D652</f>
        <v>0.0174636509200273</v>
      </c>
    </row>
    <row r="653" customFormat="false" ht="16" hidden="false" customHeight="false" outlineLevel="0" collapsed="false">
      <c r="A653" s="0" t="s">
        <v>700</v>
      </c>
      <c r="B653" s="0" t="str">
        <f aca="false">LEFT(A653,1)</f>
        <v>S</v>
      </c>
      <c r="C653" s="1" t="n">
        <v>13771.308</v>
      </c>
      <c r="D653" s="1" t="n">
        <v>47.895</v>
      </c>
      <c r="E653" s="1" t="n">
        <v>13340.5041164564</v>
      </c>
      <c r="F653" s="1" t="n">
        <v>3.10147523880004</v>
      </c>
      <c r="G653" s="1" t="n">
        <f aca="false">(C653-E653)*100/C653</f>
        <v>3.12827135624009</v>
      </c>
      <c r="H653" s="1" t="n">
        <f aca="false">F653/D653</f>
        <v>0.0647557206138436</v>
      </c>
      <c r="J653" s="0" t="n">
        <v>13735.5992523778</v>
      </c>
      <c r="K653" s="0" t="n">
        <v>6.78340888023376</v>
      </c>
      <c r="L653" s="1" t="n">
        <f aca="false">(C653-J653)*100/C653</f>
        <v>0.259298155427585</v>
      </c>
      <c r="M653" s="0" t="n">
        <f aca="false">K653/D653</f>
        <v>0.141630835791497</v>
      </c>
      <c r="O653" s="0" t="n">
        <v>13757.9903729478</v>
      </c>
      <c r="P653" s="0" t="n">
        <v>2.09234404563904</v>
      </c>
      <c r="Q653" s="7" t="n">
        <f aca="false">(C653-O653)*100/C653</f>
        <v>0.0967056074284428</v>
      </c>
      <c r="R653" s="0" t="n">
        <f aca="false">P653/D653</f>
        <v>0.0436860642162864</v>
      </c>
    </row>
    <row r="654" customFormat="false" ht="16" hidden="false" customHeight="false" outlineLevel="0" collapsed="false">
      <c r="A654" s="0" t="s">
        <v>701</v>
      </c>
      <c r="B654" s="0" t="str">
        <f aca="false">LEFT(A654,1)</f>
        <v>S</v>
      </c>
      <c r="C654" s="1" t="n">
        <v>15448.659</v>
      </c>
      <c r="D654" s="1" t="n">
        <v>58.048</v>
      </c>
      <c r="E654" s="1" t="n">
        <v>14937.401179822</v>
      </c>
      <c r="F654" s="1" t="n">
        <v>4.05547881126403</v>
      </c>
      <c r="G654" s="1" t="n">
        <f aca="false">(C654-E654)*100/C654</f>
        <v>3.30939934772332</v>
      </c>
      <c r="H654" s="1" t="n">
        <f aca="false">F654/D654</f>
        <v>0.0698642297971339</v>
      </c>
      <c r="J654" s="0" t="n">
        <v>15403.6431140812</v>
      </c>
      <c r="K654" s="0" t="n">
        <v>6.0129930973053</v>
      </c>
      <c r="L654" s="1" t="n">
        <f aca="false">(C654-J654)*100/C654</f>
        <v>0.29139024894517</v>
      </c>
      <c r="M654" s="0" t="n">
        <f aca="false">K654/D654</f>
        <v>0.103586567966257</v>
      </c>
      <c r="O654" s="0" t="n">
        <v>15362.0536751622</v>
      </c>
      <c r="P654" s="0" t="n">
        <v>2.03962182998657</v>
      </c>
      <c r="Q654" s="7" t="n">
        <f aca="false">(C654-O654)*100/C654</f>
        <v>0.560600922305032</v>
      </c>
      <c r="R654" s="0" t="n">
        <f aca="false">P654/D654</f>
        <v>0.0351368148771116</v>
      </c>
    </row>
    <row r="655" customFormat="false" ht="16" hidden="false" customHeight="false" outlineLevel="0" collapsed="false">
      <c r="A655" s="0" t="s">
        <v>702</v>
      </c>
      <c r="B655" s="0" t="str">
        <f aca="false">LEFT(A655,1)</f>
        <v>S</v>
      </c>
      <c r="C655" s="1" t="n">
        <v>19302.049</v>
      </c>
      <c r="D655" s="1" t="n">
        <v>147.183</v>
      </c>
      <c r="E655" s="1" t="n">
        <v>18680.5496085535</v>
      </c>
      <c r="F655" s="1" t="n">
        <v>5.40260100364685</v>
      </c>
      <c r="G655" s="1" t="n">
        <f aca="false">(C655-E655)*100/C655</f>
        <v>3.21986226149616</v>
      </c>
      <c r="H655" s="1" t="n">
        <f aca="false">F655/D655</f>
        <v>0.0367066916943319</v>
      </c>
      <c r="J655" s="0" t="n">
        <v>19059.3987437001</v>
      </c>
      <c r="K655" s="0" t="n">
        <v>6.60509991645813</v>
      </c>
      <c r="L655" s="1" t="n">
        <f aca="false">(C655-J655)*100/C655</f>
        <v>1.25712175064905</v>
      </c>
      <c r="M655" s="0" t="n">
        <f aca="false">K655/D655</f>
        <v>0.0448767854742608</v>
      </c>
      <c r="O655" s="0" t="n">
        <v>19157.8087581582</v>
      </c>
      <c r="P655" s="0" t="n">
        <v>3.46021914482117</v>
      </c>
      <c r="Q655" s="7" t="n">
        <f aca="false">(C655-O655)*100/C655</f>
        <v>0.747279430499004</v>
      </c>
      <c r="R655" s="0" t="n">
        <f aca="false">P655/D655</f>
        <v>0.0235096386459113</v>
      </c>
    </row>
    <row r="656" customFormat="false" ht="16" hidden="false" customHeight="false" outlineLevel="0" collapsed="false">
      <c r="A656" s="0" t="s">
        <v>703</v>
      </c>
      <c r="B656" s="0" t="str">
        <f aca="false">LEFT(A656,1)</f>
        <v>S</v>
      </c>
      <c r="C656" s="1" t="n">
        <v>18739.439</v>
      </c>
      <c r="D656" s="1" t="n">
        <v>1022.009</v>
      </c>
      <c r="E656" s="1" t="n">
        <v>17877.7982885692</v>
      </c>
      <c r="F656" s="1" t="n">
        <v>5.99070787429809</v>
      </c>
      <c r="G656" s="1" t="n">
        <f aca="false">(C656-E656)*100/C656</f>
        <v>4.59800697038368</v>
      </c>
      <c r="H656" s="1" t="n">
        <f aca="false">F656/D656</f>
        <v>0.00586169776811955</v>
      </c>
      <c r="J656" s="0" t="n">
        <v>18361.8616999378</v>
      </c>
      <c r="K656" s="0" t="n">
        <v>6.87444710731506</v>
      </c>
      <c r="L656" s="1" t="n">
        <f aca="false">(C656-J656)*100/C656</f>
        <v>2.01488048848341</v>
      </c>
      <c r="M656" s="0" t="n">
        <f aca="false">K656/D656</f>
        <v>0.00672640564546404</v>
      </c>
      <c r="O656" s="0" t="n">
        <v>18354.255960434</v>
      </c>
      <c r="P656" s="0" t="n">
        <v>2.76487970352173</v>
      </c>
      <c r="Q656" s="7" t="n">
        <f aca="false">(C656-O656)*100/C656</f>
        <v>2.05546729315668</v>
      </c>
      <c r="R656" s="0" t="n">
        <f aca="false">P656/D656</f>
        <v>0.00270533792121374</v>
      </c>
    </row>
    <row r="657" customFormat="false" ht="16" hidden="false" customHeight="false" outlineLevel="0" collapsed="false">
      <c r="A657" s="0" t="s">
        <v>704</v>
      </c>
      <c r="B657" s="0" t="str">
        <f aca="false">LEFT(A657,1)</f>
        <v>S</v>
      </c>
      <c r="C657" s="1" t="n">
        <v>15426.466</v>
      </c>
      <c r="D657" s="1" t="n">
        <v>83.43</v>
      </c>
      <c r="E657" s="1" t="n">
        <v>14905.10028836</v>
      </c>
      <c r="F657" s="1" t="n">
        <v>3.89375710487365</v>
      </c>
      <c r="G657" s="1" t="n">
        <f aca="false">(C657-E657)*100/C657</f>
        <v>3.37968340668563</v>
      </c>
      <c r="H657" s="1" t="n">
        <f aca="false">F657/D657</f>
        <v>0.0466709469600102</v>
      </c>
      <c r="J657" s="0" t="n">
        <v>15405.0883467402</v>
      </c>
      <c r="K657" s="0" t="n">
        <v>8.24151110649109</v>
      </c>
      <c r="L657" s="1" t="n">
        <f aca="false">(C657-J657)*100/C657</f>
        <v>0.138577774454501</v>
      </c>
      <c r="M657" s="0" t="n">
        <f aca="false">K657/D657</f>
        <v>0.098783544366428</v>
      </c>
      <c r="O657" s="0" t="n">
        <v>15360.9072361093</v>
      </c>
      <c r="P657" s="0" t="n">
        <v>2.36919403076172</v>
      </c>
      <c r="Q657" s="7" t="n">
        <f aca="false">(C657-O657)*100/C657</f>
        <v>0.424975907578255</v>
      </c>
      <c r="R657" s="0" t="n">
        <f aca="false">P657/D657</f>
        <v>0.0283973873997569</v>
      </c>
    </row>
    <row r="658" customFormat="false" ht="16" hidden="false" customHeight="false" outlineLevel="0" collapsed="false">
      <c r="A658" s="0" t="s">
        <v>705</v>
      </c>
      <c r="B658" s="0" t="str">
        <f aca="false">LEFT(A658,1)</f>
        <v>S</v>
      </c>
      <c r="C658" s="1" t="n">
        <v>18444.038</v>
      </c>
      <c r="D658" s="1" t="n">
        <v>338.367</v>
      </c>
      <c r="E658" s="1" t="n">
        <v>17483.4065378611</v>
      </c>
      <c r="F658" s="1" t="n">
        <v>4.57677125930786</v>
      </c>
      <c r="G658" s="1" t="n">
        <f aca="false">(C658-E658)*100/C658</f>
        <v>5.20835763914008</v>
      </c>
      <c r="H658" s="1" t="n">
        <f aca="false">F658/D658</f>
        <v>0.0135260567942733</v>
      </c>
      <c r="J658" s="0" t="n">
        <v>18311.9870129074</v>
      </c>
      <c r="K658" s="0" t="n">
        <v>9.77748918533325</v>
      </c>
      <c r="L658" s="1" t="n">
        <f aca="false">(C658-J658)*100/C658</f>
        <v>0.715954863531727</v>
      </c>
      <c r="M658" s="0" t="n">
        <f aca="false">K658/D658</f>
        <v>0.0288961074375848</v>
      </c>
      <c r="O658" s="0" t="n">
        <v>18110.8298102674</v>
      </c>
      <c r="P658" s="0" t="n">
        <v>2.19471883773804</v>
      </c>
      <c r="Q658" s="7" t="n">
        <f aca="false">(C658-O658)*100/C658</f>
        <v>1.80659023654468</v>
      </c>
      <c r="R658" s="0" t="n">
        <f aca="false">P658/D658</f>
        <v>0.00648620828194841</v>
      </c>
    </row>
    <row r="659" customFormat="false" ht="16" hidden="false" customHeight="false" outlineLevel="0" collapsed="false">
      <c r="A659" s="0" t="s">
        <v>706</v>
      </c>
      <c r="B659" s="0" t="str">
        <f aca="false">LEFT(A659,1)</f>
        <v>S</v>
      </c>
      <c r="C659" s="1" t="n">
        <v>18003.981</v>
      </c>
      <c r="D659" s="1" t="n">
        <v>1186.592</v>
      </c>
      <c r="E659" s="1" t="n">
        <v>17255.6143267364</v>
      </c>
      <c r="F659" s="1" t="n">
        <v>4.17009592056274</v>
      </c>
      <c r="G659" s="1" t="n">
        <f aca="false">(C659-E659)*100/C659</f>
        <v>4.15667331166147</v>
      </c>
      <c r="H659" s="1" t="n">
        <f aca="false">F659/D659</f>
        <v>0.00351434690320071</v>
      </c>
      <c r="J659" s="0" t="n">
        <v>17794.9852828586</v>
      </c>
      <c r="K659" s="0" t="n">
        <v>9.42187190055847</v>
      </c>
      <c r="L659" s="1" t="n">
        <f aca="false">(C659-J659)*100/C659</f>
        <v>1.16083058042202</v>
      </c>
      <c r="M659" s="0" t="n">
        <f aca="false">K659/D659</f>
        <v>0.0079402793045617</v>
      </c>
      <c r="O659" s="0" t="n">
        <v>17666.8259355208</v>
      </c>
      <c r="P659" s="0" t="n">
        <v>4.87284922599793</v>
      </c>
      <c r="Q659" s="7" t="n">
        <f aca="false">(C659-O659)*100/C659</f>
        <v>1.87266951947582</v>
      </c>
      <c r="R659" s="0" t="n">
        <f aca="false">P659/D659</f>
        <v>0.00410659200972021</v>
      </c>
    </row>
    <row r="660" customFormat="false" ht="16" hidden="false" customHeight="false" outlineLevel="0" collapsed="false">
      <c r="A660" s="0" t="s">
        <v>707</v>
      </c>
      <c r="B660" s="0" t="str">
        <f aca="false">LEFT(A660,1)</f>
        <v>S</v>
      </c>
      <c r="C660" s="1" t="n">
        <v>18477.939</v>
      </c>
      <c r="D660" s="1" t="n">
        <v>250.63</v>
      </c>
      <c r="E660" s="1" t="n">
        <v>17646.8899506831</v>
      </c>
      <c r="F660" s="1" t="n">
        <v>5.04955387115478</v>
      </c>
      <c r="G660" s="1" t="n">
        <f aca="false">(C660-E660)*100/C660</f>
        <v>4.49752025546192</v>
      </c>
      <c r="H660" s="1" t="n">
        <f aca="false">F660/D660</f>
        <v>0.0201474439259258</v>
      </c>
      <c r="J660" s="0" t="n">
        <v>18317.4745113018</v>
      </c>
      <c r="K660" s="0" t="n">
        <v>7.2182981967926</v>
      </c>
      <c r="L660" s="1" t="n">
        <f aca="false">(C660-J660)*100/C660</f>
        <v>0.868411183185461</v>
      </c>
      <c r="M660" s="0" t="n">
        <f aca="false">K660/D660</f>
        <v>0.0288006152367737</v>
      </c>
      <c r="O660" s="0" t="n">
        <v>18251.8531988496</v>
      </c>
      <c r="P660" s="0" t="n">
        <v>2.98908114433289</v>
      </c>
      <c r="Q660" s="7" t="n">
        <f aca="false">(C660-O660)*100/C660</f>
        <v>1.22354447187194</v>
      </c>
      <c r="R660" s="0" t="n">
        <f aca="false">P660/D660</f>
        <v>0.0119262703759841</v>
      </c>
    </row>
    <row r="661" customFormat="false" ht="16" hidden="false" customHeight="false" outlineLevel="0" collapsed="false">
      <c r="A661" s="0" t="s">
        <v>708</v>
      </c>
      <c r="B661" s="0" t="str">
        <f aca="false">LEFT(A661,1)</f>
        <v>S</v>
      </c>
      <c r="C661" s="1" t="n">
        <v>12465.308</v>
      </c>
      <c r="D661" s="1" t="n">
        <v>44.642</v>
      </c>
      <c r="E661" s="1" t="n">
        <v>12025.4429452317</v>
      </c>
      <c r="F661" s="1" t="n">
        <v>3.55423283576965</v>
      </c>
      <c r="G661" s="1" t="n">
        <f aca="false">(C661-E661)*100/C661</f>
        <v>3.52871388952684</v>
      </c>
      <c r="H661" s="1" t="n">
        <f aca="false">F661/D661</f>
        <v>0.0796163441550479</v>
      </c>
      <c r="J661" s="0" t="n">
        <v>12329.8964877734</v>
      </c>
      <c r="K661" s="0" t="n">
        <v>4.68662905693054</v>
      </c>
      <c r="L661" s="1" t="n">
        <f aca="false">(C661-J661)*100/C661</f>
        <v>1.08630699078266</v>
      </c>
      <c r="M661" s="0" t="n">
        <f aca="false">K661/D661</f>
        <v>0.10498250653937</v>
      </c>
      <c r="O661" s="0" t="n">
        <v>12385.3290623354</v>
      </c>
      <c r="P661" s="0" t="n">
        <v>1.95347213745117</v>
      </c>
      <c r="Q661" s="7" t="n">
        <f aca="false">(C661-O661)*100/C661</f>
        <v>0.641612206168996</v>
      </c>
      <c r="R661" s="0" t="n">
        <f aca="false">P661/D661</f>
        <v>0.0437586160443343</v>
      </c>
    </row>
    <row r="662" customFormat="false" ht="16" hidden="false" customHeight="false" outlineLevel="0" collapsed="false">
      <c r="A662" s="0" t="s">
        <v>709</v>
      </c>
      <c r="B662" s="0" t="str">
        <f aca="false">LEFT(A662,1)</f>
        <v>S</v>
      </c>
      <c r="C662" s="1" t="n">
        <v>17867.114</v>
      </c>
      <c r="D662" s="1" t="n">
        <v>1800.017</v>
      </c>
      <c r="E662" s="1" t="n">
        <v>17019.8197013198</v>
      </c>
      <c r="F662" s="1" t="n">
        <v>4.39965796470642</v>
      </c>
      <c r="G662" s="1" t="n">
        <f aca="false">(C662-E662)*100/C662</f>
        <v>4.74220010394628</v>
      </c>
      <c r="H662" s="1" t="n">
        <f aca="false">F662/D662</f>
        <v>0.0024442313404298</v>
      </c>
      <c r="J662" s="0" t="n">
        <v>17604.4408496262</v>
      </c>
      <c r="K662" s="0" t="n">
        <v>5.3878219127655</v>
      </c>
      <c r="L662" s="1" t="n">
        <f aca="false">(C662-J662)*100/C662</f>
        <v>1.47014873456206</v>
      </c>
      <c r="M662" s="0" t="n">
        <f aca="false">K662/D662</f>
        <v>0.00299320612681186</v>
      </c>
      <c r="O662" s="0" t="n">
        <v>17533.2375624791</v>
      </c>
      <c r="P662" s="0" t="n">
        <v>2.84333395957947</v>
      </c>
      <c r="Q662" s="7" t="n">
        <f aca="false">(C662-O662)*100/C662</f>
        <v>1.86866461769333</v>
      </c>
      <c r="R662" s="0" t="n">
        <f aca="false">P662/D662</f>
        <v>0.00157961505895748</v>
      </c>
    </row>
    <row r="663" customFormat="false" ht="16" hidden="false" customHeight="false" outlineLevel="0" collapsed="false">
      <c r="A663" s="0" t="s">
        <v>710</v>
      </c>
      <c r="B663" s="0" t="str">
        <f aca="false">LEFT(A663,1)</f>
        <v>S</v>
      </c>
      <c r="C663" s="1" t="n">
        <v>19102.149</v>
      </c>
      <c r="D663" s="1" t="n">
        <v>347.388</v>
      </c>
      <c r="E663" s="1" t="n">
        <v>18256.332487836</v>
      </c>
      <c r="F663" s="1" t="n">
        <v>5.1828269958496</v>
      </c>
      <c r="G663" s="1" t="n">
        <f aca="false">(C663-E663)*100/C663</f>
        <v>4.42786051016564</v>
      </c>
      <c r="H663" s="1" t="n">
        <f aca="false">F663/D663</f>
        <v>0.0149194186208205</v>
      </c>
      <c r="J663" s="0" t="n">
        <v>18976.9423694208</v>
      </c>
      <c r="K663" s="0" t="n">
        <v>5.22373127937317</v>
      </c>
      <c r="L663" s="1" t="n">
        <f aca="false">(C663-J663)*100/C663</f>
        <v>0.655458349629513</v>
      </c>
      <c r="M663" s="0" t="n">
        <f aca="false">K663/D663</f>
        <v>0.0150371667397065</v>
      </c>
      <c r="O663" s="0" t="n">
        <v>18939.6218122583</v>
      </c>
      <c r="P663" s="0" t="n">
        <v>2.80344700813293</v>
      </c>
      <c r="Q663" s="7" t="n">
        <f aca="false">(C663-O663)*100/C663</f>
        <v>0.850831954780328</v>
      </c>
      <c r="R663" s="0" t="n">
        <f aca="false">P663/D663</f>
        <v>0.00807007440709793</v>
      </c>
    </row>
    <row r="664" customFormat="false" ht="16" hidden="false" customHeight="false" outlineLevel="0" collapsed="false">
      <c r="A664" s="0" t="s">
        <v>711</v>
      </c>
      <c r="B664" s="0" t="str">
        <f aca="false">LEFT(A664,1)</f>
        <v>S</v>
      </c>
      <c r="C664" s="1" t="n">
        <v>15468.33</v>
      </c>
      <c r="D664" s="1" t="n">
        <v>63.481</v>
      </c>
      <c r="E664" s="1" t="n">
        <v>15072.8242082637</v>
      </c>
      <c r="F664" s="1" t="n">
        <v>3.9763650894165</v>
      </c>
      <c r="G664" s="1" t="n">
        <f aca="false">(C664-E664)*100/C664</f>
        <v>2.55687454131312</v>
      </c>
      <c r="H664" s="1" t="n">
        <f aca="false">F664/D664</f>
        <v>0.0626386649456767</v>
      </c>
      <c r="J664" s="0" t="n">
        <v>15458.5092265871</v>
      </c>
      <c r="K664" s="0" t="n">
        <v>9.72043108940125</v>
      </c>
      <c r="L664" s="1" t="n">
        <f aca="false">(C664-J664)*100/C664</f>
        <v>0.0634895519613245</v>
      </c>
      <c r="M664" s="0" t="n">
        <f aca="false">K664/D664</f>
        <v>0.153123471422965</v>
      </c>
      <c r="O664" s="0" t="n">
        <v>15398.5525071245</v>
      </c>
      <c r="P664" s="0" t="n">
        <v>2.33332395553589</v>
      </c>
      <c r="Q664" s="7" t="n">
        <f aca="false">(C664-O664)*100/C664</f>
        <v>0.45109907065288</v>
      </c>
      <c r="R664" s="0" t="n">
        <f aca="false">P664/D664</f>
        <v>0.036756257077486</v>
      </c>
    </row>
    <row r="665" customFormat="false" ht="16" hidden="false" customHeight="false" outlineLevel="0" collapsed="false">
      <c r="A665" s="0" t="s">
        <v>712</v>
      </c>
      <c r="B665" s="0" t="str">
        <f aca="false">LEFT(A665,1)</f>
        <v>S</v>
      </c>
      <c r="C665" s="1" t="n">
        <v>12343.658</v>
      </c>
      <c r="D665" s="1" t="n">
        <v>55.484</v>
      </c>
      <c r="E665" s="1" t="n">
        <v>11900.4614874318</v>
      </c>
      <c r="F665" s="1" t="n">
        <v>2.96421003341674</v>
      </c>
      <c r="G665" s="1" t="n">
        <f aca="false">(C665-E665)*100/C665</f>
        <v>3.59047952048088</v>
      </c>
      <c r="H665" s="1" t="n">
        <f aca="false">F665/D665</f>
        <v>0.0534245914753215</v>
      </c>
      <c r="J665" s="0" t="n">
        <v>12130.0699156665</v>
      </c>
      <c r="K665" s="0" t="n">
        <v>4.70194625854492</v>
      </c>
      <c r="L665" s="1" t="n">
        <f aca="false">(C665-J665)*100/C665</f>
        <v>1.730346744324</v>
      </c>
      <c r="M665" s="0" t="n">
        <f aca="false">K665/D665</f>
        <v>0.0847441831617209</v>
      </c>
      <c r="O665" s="0" t="n">
        <v>12294.7742447801</v>
      </c>
      <c r="P665" s="0" t="n">
        <v>3.24629783630371</v>
      </c>
      <c r="Q665" s="7" t="n">
        <f aca="false">(C665-O665)*100/C665</f>
        <v>0.396023247079021</v>
      </c>
      <c r="R665" s="0" t="n">
        <f aca="false">P665/D665</f>
        <v>0.0585087202851941</v>
      </c>
    </row>
    <row r="666" customFormat="false" ht="16" hidden="false" customHeight="false" outlineLevel="0" collapsed="false">
      <c r="A666" s="0" t="s">
        <v>713</v>
      </c>
      <c r="B666" s="0" t="str">
        <f aca="false">LEFT(A666,1)</f>
        <v>S</v>
      </c>
      <c r="C666" s="1" t="n">
        <v>14084.954</v>
      </c>
      <c r="D666" s="1" t="n">
        <v>358.654</v>
      </c>
      <c r="E666" s="1" t="n">
        <v>13646.3365210583</v>
      </c>
      <c r="F666" s="1" t="n">
        <v>3.72700214385986</v>
      </c>
      <c r="G666" s="1" t="n">
        <f aca="false">(C666-E666)*100/C666</f>
        <v>3.11408527810385</v>
      </c>
      <c r="H666" s="1" t="n">
        <f aca="false">F666/D666</f>
        <v>0.0103916369087194</v>
      </c>
      <c r="J666" s="0" t="n">
        <v>14058.0586848663</v>
      </c>
      <c r="K666" s="0" t="n">
        <v>8.88720417022705</v>
      </c>
      <c r="L666" s="1" t="n">
        <f aca="false">(C666-J666)*100/C666</f>
        <v>0.190950677820247</v>
      </c>
      <c r="M666" s="0" t="n">
        <f aca="false">K666/D666</f>
        <v>0.0247793253950243</v>
      </c>
      <c r="O666" s="0" t="n">
        <v>13900.9626053729</v>
      </c>
      <c r="P666" s="0" t="n">
        <v>2.68914794921875</v>
      </c>
      <c r="Q666" s="7" t="n">
        <f aca="false">(C666-O666)*100/C666</f>
        <v>1.30629744780956</v>
      </c>
      <c r="R666" s="0" t="n">
        <f aca="false">P666/D666</f>
        <v>0.00749788918907568</v>
      </c>
    </row>
    <row r="667" customFormat="false" ht="16" hidden="false" customHeight="false" outlineLevel="0" collapsed="false">
      <c r="A667" s="0" t="s">
        <v>714</v>
      </c>
      <c r="B667" s="0" t="str">
        <f aca="false">LEFT(A667,1)</f>
        <v>S</v>
      </c>
      <c r="C667" s="1" t="n">
        <v>14619.286</v>
      </c>
      <c r="D667" s="1" t="n">
        <v>57.105</v>
      </c>
      <c r="E667" s="1" t="n">
        <v>14117.0790746177</v>
      </c>
      <c r="F667" s="1" t="n">
        <v>3.9856309890747</v>
      </c>
      <c r="G667" s="1" t="n">
        <f aca="false">(C667-E667)*100/C667</f>
        <v>3.43523565639457</v>
      </c>
      <c r="H667" s="1" t="n">
        <f aca="false">F667/D667</f>
        <v>0.0697947813514526</v>
      </c>
      <c r="J667" s="0" t="n">
        <v>14555.4714496688</v>
      </c>
      <c r="K667" s="0" t="n">
        <v>10.7838380336762</v>
      </c>
      <c r="L667" s="1" t="n">
        <f aca="false">(C667-J667)*100/C667</f>
        <v>0.436509350259717</v>
      </c>
      <c r="M667" s="0" t="n">
        <f aca="false">K667/D667</f>
        <v>0.18884227359559</v>
      </c>
      <c r="O667" s="0" t="n">
        <v>14466.4061189739</v>
      </c>
      <c r="P667" s="0" t="n">
        <v>5.35968995094299</v>
      </c>
      <c r="Q667" s="7" t="n">
        <f aca="false">(C667-O667)*100/C667</f>
        <v>1.0457410917752</v>
      </c>
      <c r="R667" s="0" t="n">
        <f aca="false">P667/D667</f>
        <v>0.0938567542411872</v>
      </c>
    </row>
    <row r="668" customFormat="false" ht="16" hidden="false" customHeight="false" outlineLevel="0" collapsed="false">
      <c r="A668" s="0" t="s">
        <v>715</v>
      </c>
      <c r="B668" s="0" t="str">
        <f aca="false">LEFT(A668,1)</f>
        <v>S</v>
      </c>
      <c r="C668" s="1" t="n">
        <v>15104.137</v>
      </c>
      <c r="D668" s="1" t="n">
        <v>82.553</v>
      </c>
      <c r="E668" s="1" t="n">
        <v>14640.9820664454</v>
      </c>
      <c r="F668" s="1" t="n">
        <v>4.02744698524475</v>
      </c>
      <c r="G668" s="1" t="n">
        <f aca="false">(C668-E668)*100/C668</f>
        <v>3.06641110018136</v>
      </c>
      <c r="H668" s="1" t="n">
        <f aca="false">F668/D668</f>
        <v>0.048786197778939</v>
      </c>
      <c r="J668" s="0" t="n">
        <v>15074.9905560211</v>
      </c>
      <c r="K668" s="0" t="n">
        <v>8.75222301483154</v>
      </c>
      <c r="L668" s="1" t="n">
        <f aca="false">(C668-J668)*100/C668</f>
        <v>0.192969939155753</v>
      </c>
      <c r="M668" s="0" t="n">
        <f aca="false">K668/D668</f>
        <v>0.106019442235068</v>
      </c>
      <c r="O668" s="0" t="n">
        <v>15035.4580980059</v>
      </c>
      <c r="P668" s="0" t="n">
        <v>4.7348940372467</v>
      </c>
      <c r="Q668" s="7" t="n">
        <f aca="false">(C668-O668)*100/C668</f>
        <v>0.45470258905928</v>
      </c>
      <c r="R668" s="0" t="n">
        <f aca="false">P668/D668</f>
        <v>0.0573558082352756</v>
      </c>
    </row>
    <row r="669" customFormat="false" ht="16" hidden="false" customHeight="false" outlineLevel="0" collapsed="false">
      <c r="A669" s="0" t="s">
        <v>716</v>
      </c>
      <c r="B669" s="0" t="str">
        <f aca="false">LEFT(A669,1)</f>
        <v>S</v>
      </c>
      <c r="C669" s="1" t="n">
        <v>15505.928</v>
      </c>
      <c r="D669" s="1" t="n">
        <v>64.509</v>
      </c>
      <c r="E669" s="1" t="n">
        <v>15206.2465266499</v>
      </c>
      <c r="F669" s="1" t="n">
        <v>4.44245314598083</v>
      </c>
      <c r="G669" s="1" t="n">
        <f aca="false">(C669-E669)*100/C669</f>
        <v>1.93268970003021</v>
      </c>
      <c r="H669" s="1" t="n">
        <f aca="false">F669/D669</f>
        <v>0.0688656334151952</v>
      </c>
      <c r="J669" s="0" t="n">
        <v>15476.8468269722</v>
      </c>
      <c r="K669" s="0" t="n">
        <v>8.66727566719055</v>
      </c>
      <c r="L669" s="1" t="n">
        <f aca="false">(C669-J669)*100/C669</f>
        <v>0.187548742827776</v>
      </c>
      <c r="M669" s="0" t="n">
        <f aca="false">K669/D669</f>
        <v>0.134357619358393</v>
      </c>
      <c r="O669" s="0" t="n">
        <v>15432.1515483442</v>
      </c>
      <c r="P669" s="0" t="n">
        <v>6.91126394271851</v>
      </c>
      <c r="Q669" s="7" t="n">
        <f aca="false">(C669-O669)*100/C669</f>
        <v>0.475795138838572</v>
      </c>
      <c r="R669" s="0" t="n">
        <f aca="false">P669/D669</f>
        <v>0.107136429687617</v>
      </c>
    </row>
    <row r="670" customFormat="false" ht="16" hidden="false" customHeight="false" outlineLevel="0" collapsed="false">
      <c r="A670" s="0" t="s">
        <v>717</v>
      </c>
      <c r="B670" s="0" t="str">
        <f aca="false">LEFT(A670,1)</f>
        <v>S</v>
      </c>
      <c r="C670" s="1" t="n">
        <v>12375.839</v>
      </c>
      <c r="D670" s="1" t="n">
        <v>45.421</v>
      </c>
      <c r="E670" s="1" t="n">
        <v>12085.7117400295</v>
      </c>
      <c r="F670" s="1" t="n">
        <v>3.68674778938293</v>
      </c>
      <c r="G670" s="1" t="n">
        <f aca="false">(C670-E670)*100/C670</f>
        <v>2.34430376777284</v>
      </c>
      <c r="H670" s="1" t="n">
        <f aca="false">F670/D670</f>
        <v>0.0811683536113897</v>
      </c>
      <c r="J670" s="0" t="n">
        <v>12338.2104420583</v>
      </c>
      <c r="K670" s="0" t="n">
        <v>5.9697060585022</v>
      </c>
      <c r="L670" s="1" t="n">
        <f aca="false">(C670-J670)*100/C670</f>
        <v>0.304048541207192</v>
      </c>
      <c r="M670" s="0" t="n">
        <f aca="false">K670/D670</f>
        <v>0.131430529017463</v>
      </c>
      <c r="O670" s="0" t="n">
        <v>12322.944573932</v>
      </c>
      <c r="P670" s="0" t="n">
        <v>2.12503004074097</v>
      </c>
      <c r="Q670" s="7" t="n">
        <f aca="false">(C670-O670)*100/C670</f>
        <v>0.427400728694104</v>
      </c>
      <c r="R670" s="0" t="n">
        <f aca="false">P670/D670</f>
        <v>0.0467851883653149</v>
      </c>
    </row>
    <row r="671" customFormat="false" ht="16" hidden="false" customHeight="false" outlineLevel="0" collapsed="false">
      <c r="A671" s="0" t="s">
        <v>718</v>
      </c>
      <c r="B671" s="0" t="str">
        <f aca="false">LEFT(A671,1)</f>
        <v>S</v>
      </c>
      <c r="C671" s="1" t="n">
        <v>12685.73</v>
      </c>
      <c r="D671" s="1" t="n">
        <v>43.322</v>
      </c>
      <c r="E671" s="1" t="n">
        <v>12272.4789754261</v>
      </c>
      <c r="F671" s="1" t="n">
        <v>4.08544516563415</v>
      </c>
      <c r="G671" s="1" t="n">
        <f aca="false">(C671-E671)*100/C671</f>
        <v>3.25760539262541</v>
      </c>
      <c r="H671" s="1" t="n">
        <f aca="false">F671/D671</f>
        <v>0.0943041679893391</v>
      </c>
      <c r="J671" s="0" t="n">
        <v>12506.5636407422</v>
      </c>
      <c r="K671" s="0" t="n">
        <v>4.68585228919983</v>
      </c>
      <c r="L671" s="1" t="n">
        <f aca="false">(C671-J671)*100/C671</f>
        <v>1.4123456770546</v>
      </c>
      <c r="M671" s="0" t="n">
        <f aca="false">K671/D671</f>
        <v>0.108163341701672</v>
      </c>
      <c r="O671" s="0" t="n">
        <v>12625.1881373397</v>
      </c>
      <c r="P671" s="0" t="n">
        <v>3.19209504127502</v>
      </c>
      <c r="Q671" s="7" t="n">
        <f aca="false">(C671-O671)*100/C671</f>
        <v>0.477243821682004</v>
      </c>
      <c r="R671" s="0" t="n">
        <f aca="false">P671/D671</f>
        <v>0.0736830026608888</v>
      </c>
    </row>
    <row r="672" customFormat="false" ht="16" hidden="false" customHeight="false" outlineLevel="0" collapsed="false">
      <c r="A672" s="0" t="s">
        <v>719</v>
      </c>
      <c r="B672" s="0" t="str">
        <f aca="false">LEFT(A672,1)</f>
        <v>S</v>
      </c>
      <c r="C672" s="1" t="n">
        <v>12217.343</v>
      </c>
      <c r="D672" s="1" t="n">
        <v>37.115</v>
      </c>
      <c r="E672" s="1" t="n">
        <v>11870.4774377731</v>
      </c>
      <c r="F672" s="1" t="n">
        <v>3.68614506721496</v>
      </c>
      <c r="G672" s="1" t="n">
        <f aca="false">(C672-E672)*100/C672</f>
        <v>2.83912436793255</v>
      </c>
      <c r="H672" s="1" t="n">
        <f aca="false">F672/D672</f>
        <v>0.0993168548353754</v>
      </c>
      <c r="J672" s="0" t="n">
        <v>12069.8178725015</v>
      </c>
      <c r="K672" s="0" t="n">
        <v>5.29159331321716</v>
      </c>
      <c r="L672" s="1" t="n">
        <f aca="false">(C672-J672)*100/C672</f>
        <v>1.20750581774172</v>
      </c>
      <c r="M672" s="0" t="n">
        <f aca="false">K672/D672</f>
        <v>0.142572903495006</v>
      </c>
      <c r="O672" s="0" t="n">
        <v>12111.1858943595</v>
      </c>
      <c r="P672" s="0" t="n">
        <v>1.86396813392639</v>
      </c>
      <c r="Q672" s="7" t="n">
        <f aca="false">(C672-O672)*100/C672</f>
        <v>0.86890501183867</v>
      </c>
      <c r="R672" s="0" t="n">
        <f aca="false">P672/D672</f>
        <v>0.050221423519504</v>
      </c>
    </row>
    <row r="673" customFormat="false" ht="16" hidden="false" customHeight="false" outlineLevel="0" collapsed="false">
      <c r="A673" s="0" t="s">
        <v>720</v>
      </c>
      <c r="B673" s="0" t="str">
        <f aca="false">LEFT(A673,1)</f>
        <v>S</v>
      </c>
      <c r="C673" s="1" t="n">
        <v>12595.151</v>
      </c>
      <c r="D673" s="1" t="n">
        <v>45.75</v>
      </c>
      <c r="E673" s="1" t="n">
        <v>12127.5367837995</v>
      </c>
      <c r="F673" s="1" t="n">
        <v>3.52381324768066</v>
      </c>
      <c r="G673" s="1" t="n">
        <f aca="false">(C673-E673)*100/C673</f>
        <v>3.71265272008648</v>
      </c>
      <c r="H673" s="1" t="n">
        <f aca="false">F673/D673</f>
        <v>0.0770232403864625</v>
      </c>
      <c r="J673" s="0" t="n">
        <v>12409.8823080478</v>
      </c>
      <c r="K673" s="0" t="n">
        <v>4.76135802268982</v>
      </c>
      <c r="L673" s="1" t="n">
        <f aca="false">(C673-J673)*100/C673</f>
        <v>1.47095252730364</v>
      </c>
      <c r="M673" s="0" t="n">
        <f aca="false">K673/D673</f>
        <v>0.104073399403056</v>
      </c>
      <c r="O673" s="0" t="n">
        <v>12492.4516762548</v>
      </c>
      <c r="P673" s="0" t="n">
        <v>3.14075803756714</v>
      </c>
      <c r="Q673" s="7" t="n">
        <f aca="false">(C673-O673)*100/C673</f>
        <v>0.815387792851715</v>
      </c>
      <c r="R673" s="0" t="n">
        <f aca="false">P673/D673</f>
        <v>0.0686504489085714</v>
      </c>
    </row>
    <row r="674" customFormat="false" ht="16" hidden="false" customHeight="false" outlineLevel="0" collapsed="false">
      <c r="A674" s="0" t="s">
        <v>721</v>
      </c>
      <c r="B674" s="0" t="str">
        <f aca="false">LEFT(A674,1)</f>
        <v>S</v>
      </c>
      <c r="C674" s="1" t="n">
        <v>14301.359</v>
      </c>
      <c r="D674" s="1" t="n">
        <v>126.571</v>
      </c>
      <c r="E674" s="1" t="n">
        <v>13933.8193079472</v>
      </c>
      <c r="F674" s="1" t="n">
        <v>3.80420589447021</v>
      </c>
      <c r="G674" s="1" t="n">
        <f aca="false">(C674-E674)*100/C674</f>
        <v>2.56996340035097</v>
      </c>
      <c r="H674" s="1" t="n">
        <f aca="false">F674/D674</f>
        <v>0.0300559045474098</v>
      </c>
      <c r="J674" s="0" t="n">
        <v>14257.4840453258</v>
      </c>
      <c r="K674" s="0" t="n">
        <v>9.8100848197937</v>
      </c>
      <c r="L674" s="1" t="n">
        <f aca="false">(C674-J674)*100/C674</f>
        <v>0.306788709200091</v>
      </c>
      <c r="M674" s="0" t="n">
        <f aca="false">K674/D674</f>
        <v>0.077506575912284</v>
      </c>
      <c r="O674" s="0" t="n">
        <v>14241.6447600102</v>
      </c>
      <c r="P674" s="0" t="n">
        <v>4.00700378417969</v>
      </c>
      <c r="Q674" s="7" t="n">
        <f aca="false">(C674-O674)*100/C674</f>
        <v>0.417542416702015</v>
      </c>
      <c r="R674" s="0" t="n">
        <f aca="false">P674/D674</f>
        <v>0.0316581506362412</v>
      </c>
    </row>
    <row r="675" customFormat="false" ht="16" hidden="false" customHeight="false" outlineLevel="0" collapsed="false">
      <c r="A675" s="0" t="s">
        <v>722</v>
      </c>
      <c r="B675" s="0" t="str">
        <f aca="false">LEFT(A675,1)</f>
        <v>S</v>
      </c>
      <c r="C675" s="1" t="n">
        <v>18574.97</v>
      </c>
      <c r="D675" s="1" t="n">
        <v>472.828</v>
      </c>
      <c r="E675" s="1" t="n">
        <v>18026.9703109154</v>
      </c>
      <c r="F675" s="1" t="n">
        <v>4.88516306877136</v>
      </c>
      <c r="G675" s="1" t="n">
        <f aca="false">(C675-E675)*100/C675</f>
        <v>2.9502049752145</v>
      </c>
      <c r="H675" s="1" t="n">
        <f aca="false">F675/D675</f>
        <v>0.0103317973317387</v>
      </c>
      <c r="J675" s="0" t="n">
        <v>18502.4885098861</v>
      </c>
      <c r="K675" s="0" t="n">
        <v>5.63640904426575</v>
      </c>
      <c r="L675" s="1" t="n">
        <f aca="false">(C675-J675)*100/C675</f>
        <v>0.390210536619439</v>
      </c>
      <c r="M675" s="0" t="n">
        <f aca="false">K675/D675</f>
        <v>0.0119206329664608</v>
      </c>
      <c r="O675" s="0" t="n">
        <v>18421.1579507341</v>
      </c>
      <c r="P675" s="0" t="n">
        <v>1.82774519920349</v>
      </c>
      <c r="Q675" s="7" t="n">
        <f aca="false">(C675-O675)*100/C675</f>
        <v>0.82806082198733</v>
      </c>
      <c r="R675" s="0" t="n">
        <f aca="false">P675/D675</f>
        <v>0.00386556041351927</v>
      </c>
    </row>
    <row r="676" customFormat="false" ht="16" hidden="false" customHeight="false" outlineLevel="0" collapsed="false">
      <c r="A676" s="0" t="s">
        <v>723</v>
      </c>
      <c r="B676" s="0" t="str">
        <f aca="false">LEFT(A676,1)</f>
        <v>S</v>
      </c>
      <c r="C676" s="1" t="n">
        <v>14515.313</v>
      </c>
      <c r="D676" s="1" t="n">
        <v>108.157</v>
      </c>
      <c r="E676" s="1" t="n">
        <v>14016.8743396842</v>
      </c>
      <c r="F676" s="1" t="n">
        <v>3.83530974388122</v>
      </c>
      <c r="G676" s="1" t="n">
        <f aca="false">(C676-E676)*100/C676</f>
        <v>3.43388158640327</v>
      </c>
      <c r="H676" s="1" t="n">
        <f aca="false">F676/D676</f>
        <v>0.0354605780844626</v>
      </c>
      <c r="J676" s="0" t="n">
        <v>14461.1458676356</v>
      </c>
      <c r="K676" s="0" t="n">
        <v>8.32734894752502</v>
      </c>
      <c r="L676" s="1" t="n">
        <f aca="false">(C676-J676)*100/C676</f>
        <v>0.373172334378187</v>
      </c>
      <c r="M676" s="0" t="n">
        <f aca="false">K676/D676</f>
        <v>0.0769931576090778</v>
      </c>
      <c r="O676" s="0" t="n">
        <v>14320.9928630904</v>
      </c>
      <c r="P676" s="0" t="n">
        <v>1.88272309303284</v>
      </c>
      <c r="Q676" s="7" t="n">
        <f aca="false">(C676-O676)*100/C676</f>
        <v>1.33872508921888</v>
      </c>
      <c r="R676" s="0" t="n">
        <f aca="false">P676/D676</f>
        <v>0.0174073161518241</v>
      </c>
    </row>
    <row r="677" customFormat="false" ht="16" hidden="false" customHeight="false" outlineLevel="0" collapsed="false">
      <c r="A677" s="0" t="s">
        <v>724</v>
      </c>
      <c r="B677" s="0" t="str">
        <f aca="false">LEFT(A677,1)</f>
        <v>S</v>
      </c>
      <c r="C677" s="1" t="n">
        <v>17496.705</v>
      </c>
      <c r="D677" s="1" t="n">
        <v>1800.011</v>
      </c>
      <c r="E677" s="1" t="n">
        <v>16909.6210505615</v>
      </c>
      <c r="F677" s="1" t="n">
        <v>5.12264704704284</v>
      </c>
      <c r="G677" s="1" t="n">
        <f aca="false">(C677-E677)*100/C677</f>
        <v>3.35539719872113</v>
      </c>
      <c r="H677" s="1" t="n">
        <f aca="false">F677/D677</f>
        <v>0.00284589763453826</v>
      </c>
      <c r="J677" s="0" t="n">
        <v>17299.8293419244</v>
      </c>
      <c r="K677" s="0" t="n">
        <v>7.23144292831421</v>
      </c>
      <c r="L677" s="1" t="n">
        <f aca="false">(C677-J677)*100/C677</f>
        <v>1.12521562245927</v>
      </c>
      <c r="M677" s="0" t="n">
        <f aca="false">K677/D677</f>
        <v>0.0040174437424628</v>
      </c>
      <c r="O677" s="0" t="n">
        <v>17156.6710356074</v>
      </c>
      <c r="P677" s="0" t="n">
        <v>1.98704981803894</v>
      </c>
      <c r="Q677" s="7" t="n">
        <f aca="false">(C677-O677)*100/C677</f>
        <v>1.94341714278563</v>
      </c>
      <c r="R677" s="0" t="n">
        <f aca="false">P677/D677</f>
        <v>0.00110390981946163</v>
      </c>
    </row>
    <row r="678" customFormat="false" ht="16" hidden="false" customHeight="false" outlineLevel="0" collapsed="false">
      <c r="A678" s="0" t="s">
        <v>725</v>
      </c>
      <c r="B678" s="0" t="str">
        <f aca="false">LEFT(A678,1)</f>
        <v>S</v>
      </c>
      <c r="C678" s="1" t="n">
        <v>13824.887</v>
      </c>
      <c r="D678" s="1" t="n">
        <v>507.899</v>
      </c>
      <c r="E678" s="1" t="n">
        <v>13279.4208807276</v>
      </c>
      <c r="F678" s="1" t="n">
        <v>4.00612616539001</v>
      </c>
      <c r="G678" s="1" t="n">
        <f aca="false">(C678-E678)*100/C678</f>
        <v>3.94553763276618</v>
      </c>
      <c r="H678" s="1" t="n">
        <f aca="false">F678/D678</f>
        <v>0.00788764334127457</v>
      </c>
      <c r="J678" s="0" t="n">
        <v>13806.6833783204</v>
      </c>
      <c r="K678" s="0" t="n">
        <v>6.76499104499817</v>
      </c>
      <c r="L678" s="1" t="n">
        <f aca="false">(C678-J678)*100/C678</f>
        <v>0.13167284245839</v>
      </c>
      <c r="M678" s="0" t="n">
        <f aca="false">K678/D678</f>
        <v>0.0133195596860757</v>
      </c>
      <c r="O678" s="0" t="n">
        <v>13725.0548191782</v>
      </c>
      <c r="P678" s="0" t="n">
        <v>1.71996712684631</v>
      </c>
      <c r="Q678" s="7" t="n">
        <f aca="false">(C678-O678)*100/C678</f>
        <v>0.722119325979161</v>
      </c>
      <c r="R678" s="0" t="n">
        <f aca="false">P678/D678</f>
        <v>0.00338643534806391</v>
      </c>
    </row>
    <row r="679" customFormat="false" ht="16" hidden="false" customHeight="false" outlineLevel="0" collapsed="false">
      <c r="A679" s="0" t="s">
        <v>726</v>
      </c>
      <c r="B679" s="0" t="str">
        <f aca="false">LEFT(A679,1)</f>
        <v>S</v>
      </c>
      <c r="C679" s="1" t="n">
        <v>14515.276</v>
      </c>
      <c r="D679" s="1" t="n">
        <v>66.371</v>
      </c>
      <c r="E679" s="1" t="n">
        <v>14015.4769078</v>
      </c>
      <c r="F679" s="1" t="n">
        <v>4.33311796188354</v>
      </c>
      <c r="G679" s="1" t="n">
        <f aca="false">(C679-E679)*100/C679</f>
        <v>3.44326275435616</v>
      </c>
      <c r="H679" s="1" t="n">
        <f aca="false">F679/D679</f>
        <v>0.0652863142318715</v>
      </c>
      <c r="J679" s="0" t="n">
        <v>14486.1211441</v>
      </c>
      <c r="K679" s="0" t="n">
        <v>7.61226773262024</v>
      </c>
      <c r="L679" s="1" t="n">
        <f aca="false">(C679-J679)*100/C679</f>
        <v>0.200856366079773</v>
      </c>
      <c r="M679" s="0" t="n">
        <f aca="false">K679/D679</f>
        <v>0.114692678016306</v>
      </c>
      <c r="O679" s="0" t="n">
        <v>14420.4246023265</v>
      </c>
      <c r="P679" s="0" t="n">
        <v>3.30265092849731</v>
      </c>
      <c r="Q679" s="7" t="n">
        <f aca="false">(C679-O679)*100/C679</f>
        <v>0.653459139691587</v>
      </c>
      <c r="R679" s="0" t="n">
        <f aca="false">P679/D679</f>
        <v>0.0497604515299952</v>
      </c>
    </row>
    <row r="680" customFormat="false" ht="16" hidden="false" customHeight="false" outlineLevel="0" collapsed="false">
      <c r="A680" s="0" t="s">
        <v>727</v>
      </c>
      <c r="B680" s="0" t="str">
        <f aca="false">LEFT(A680,1)</f>
        <v>S</v>
      </c>
      <c r="C680" s="1" t="n">
        <v>12264.556</v>
      </c>
      <c r="D680" s="1" t="n">
        <v>34.153</v>
      </c>
      <c r="E680" s="1" t="n">
        <v>11936.700107598</v>
      </c>
      <c r="F680" s="1" t="n">
        <v>4.24672317504882</v>
      </c>
      <c r="G680" s="1" t="n">
        <f aca="false">(C680-E680)*100/C680</f>
        <v>2.67319821770963</v>
      </c>
      <c r="H680" s="1" t="n">
        <f aca="false">F680/D680</f>
        <v>0.124344074460481</v>
      </c>
      <c r="J680" s="0" t="n">
        <v>12116.0215396693</v>
      </c>
      <c r="K680" s="0" t="n">
        <v>4.39370918273926</v>
      </c>
      <c r="L680" s="1" t="n">
        <f aca="false">(C680-J680)*100/C680</f>
        <v>1.21108713866756</v>
      </c>
      <c r="M680" s="0" t="n">
        <f aca="false">K680/D680</f>
        <v>0.128647825454258</v>
      </c>
      <c r="O680" s="0" t="n">
        <v>12170.9152957259</v>
      </c>
      <c r="P680" s="0" t="n">
        <v>2.13316464424133</v>
      </c>
      <c r="Q680" s="7" t="n">
        <f aca="false">(C680-O680)*100/C680</f>
        <v>0.763506679525139</v>
      </c>
      <c r="R680" s="0" t="n">
        <f aca="false">P680/D680</f>
        <v>0.0624590707768376</v>
      </c>
    </row>
    <row r="681" customFormat="false" ht="16" hidden="false" customHeight="false" outlineLevel="0" collapsed="false">
      <c r="A681" s="0" t="s">
        <v>728</v>
      </c>
      <c r="B681" s="0" t="str">
        <f aca="false">LEFT(A681,1)</f>
        <v>S</v>
      </c>
      <c r="C681" s="1" t="n">
        <v>14790.801</v>
      </c>
      <c r="D681" s="1" t="n">
        <v>70.389</v>
      </c>
      <c r="E681" s="1" t="n">
        <v>14355.1839714985</v>
      </c>
      <c r="F681" s="1" t="n">
        <v>3.92118501663208</v>
      </c>
      <c r="G681" s="1" t="n">
        <f aca="false">(C681-E681)*100/C681</f>
        <v>2.94518889478332</v>
      </c>
      <c r="H681" s="1" t="n">
        <f aca="false">F681/D681</f>
        <v>0.055707355078664</v>
      </c>
      <c r="J681" s="0" t="n">
        <v>14759.5743963117</v>
      </c>
      <c r="K681" s="0" t="n">
        <v>7.10599517822266</v>
      </c>
      <c r="L681" s="1" t="n">
        <f aca="false">(C681-J681)*100/C681</f>
        <v>0.21112178906551</v>
      </c>
      <c r="M681" s="0" t="n">
        <f aca="false">K681/D681</f>
        <v>0.100953205447196</v>
      </c>
      <c r="O681" s="0" t="n">
        <v>14680.1038591983</v>
      </c>
      <c r="P681" s="0" t="n">
        <v>1.82046890258789</v>
      </c>
      <c r="Q681" s="7" t="n">
        <f aca="false">(C681-O681)*100/C681</f>
        <v>0.748418836827897</v>
      </c>
      <c r="R681" s="0" t="n">
        <f aca="false">P681/D681</f>
        <v>0.0258629743651407</v>
      </c>
    </row>
    <row r="682" customFormat="false" ht="16" hidden="false" customHeight="false" outlineLevel="0" collapsed="false">
      <c r="A682" s="0" t="s">
        <v>729</v>
      </c>
      <c r="B682" s="0" t="str">
        <f aca="false">LEFT(A682,1)</f>
        <v>S</v>
      </c>
      <c r="C682" s="1" t="n">
        <v>18459.195</v>
      </c>
      <c r="D682" s="1" t="n">
        <v>406.984</v>
      </c>
      <c r="E682" s="1" t="n">
        <v>17893.617843726</v>
      </c>
      <c r="F682" s="1" t="n">
        <v>4.9667010307312</v>
      </c>
      <c r="G682" s="1" t="n">
        <f aca="false">(C682-E682)*100/C682</f>
        <v>3.06393185766769</v>
      </c>
      <c r="H682" s="1" t="n">
        <f aca="false">F682/D682</f>
        <v>0.0122036763871091</v>
      </c>
      <c r="J682" s="0" t="n">
        <v>18332.7949559488</v>
      </c>
      <c r="K682" s="0" t="n">
        <v>4.96880006790161</v>
      </c>
      <c r="L682" s="1" t="n">
        <f aca="false">(C682-J682)*100/C682</f>
        <v>0.684753826215986</v>
      </c>
      <c r="M682" s="0" t="n">
        <f aca="false">K682/D682</f>
        <v>0.0122088339293476</v>
      </c>
      <c r="O682" s="0" t="n">
        <v>18204.8074584533</v>
      </c>
      <c r="P682" s="0" t="n">
        <v>1.85337901115418</v>
      </c>
      <c r="Q682" s="7" t="n">
        <f aca="false">(C682-O682)*100/C682</f>
        <v>1.37810745022558</v>
      </c>
      <c r="R682" s="0" t="n">
        <f aca="false">P682/D682</f>
        <v>0.00455393580866613</v>
      </c>
    </row>
    <row r="683" customFormat="false" ht="16" hidden="false" customHeight="false" outlineLevel="0" collapsed="false">
      <c r="A683" s="0" t="s">
        <v>730</v>
      </c>
      <c r="B683" s="0" t="str">
        <f aca="false">LEFT(A683,1)</f>
        <v>S</v>
      </c>
      <c r="C683" s="1" t="n">
        <v>12816.401</v>
      </c>
      <c r="D683" s="1" t="n">
        <v>41.123</v>
      </c>
      <c r="E683" s="1" t="n">
        <v>12561.0346564943</v>
      </c>
      <c r="F683" s="1" t="n">
        <v>3.92635512351989</v>
      </c>
      <c r="G683" s="1" t="n">
        <f aca="false">(C683-E683)*100/C683</f>
        <v>1.99249651681233</v>
      </c>
      <c r="H683" s="1" t="n">
        <f aca="false">F683/D683</f>
        <v>0.0954783241378277</v>
      </c>
      <c r="J683" s="0" t="n">
        <v>12788.2461299493</v>
      </c>
      <c r="K683" s="0" t="n">
        <v>5.66369891166687</v>
      </c>
      <c r="L683" s="1" t="n">
        <f aca="false">(C683-J683)*100/C683</f>
        <v>0.219678442104691</v>
      </c>
      <c r="M683" s="0" t="n">
        <f aca="false">K683/D683</f>
        <v>0.13772582038438</v>
      </c>
      <c r="O683" s="0" t="n">
        <v>12757.9920320957</v>
      </c>
      <c r="P683" s="0" t="n">
        <v>2.24838089942932</v>
      </c>
      <c r="Q683" s="7" t="n">
        <f aca="false">(C683-O683)*100/C683</f>
        <v>0.455736114251809</v>
      </c>
      <c r="R683" s="0" t="n">
        <f aca="false">P683/D683</f>
        <v>0.0546745349179126</v>
      </c>
    </row>
    <row r="684" customFormat="false" ht="16" hidden="false" customHeight="false" outlineLevel="0" collapsed="false">
      <c r="A684" s="0" t="s">
        <v>731</v>
      </c>
      <c r="B684" s="0" t="str">
        <f aca="false">LEFT(A684,1)</f>
        <v>S</v>
      </c>
      <c r="C684" s="1" t="n">
        <v>15417.9</v>
      </c>
      <c r="D684" s="1" t="n">
        <v>62.112</v>
      </c>
      <c r="E684" s="1" t="n">
        <v>15041.8043979961</v>
      </c>
      <c r="F684" s="1" t="n">
        <v>4.86755299568176</v>
      </c>
      <c r="G684" s="1" t="n">
        <f aca="false">(C684-E684)*100/C684</f>
        <v>2.43934389251389</v>
      </c>
      <c r="H684" s="1" t="n">
        <f aca="false">F684/D684</f>
        <v>0.0783673524549485</v>
      </c>
      <c r="J684" s="0" t="n">
        <v>15295.576241184</v>
      </c>
      <c r="K684" s="0" t="n">
        <v>6.33236408233643</v>
      </c>
      <c r="L684" s="1" t="n">
        <f aca="false">(C684-J684)*100/C684</f>
        <v>0.79338793750147</v>
      </c>
      <c r="M684" s="0" t="n">
        <f aca="false">K684/D684</f>
        <v>0.101950735483263</v>
      </c>
      <c r="O684" s="0" t="n">
        <v>15258.2548470808</v>
      </c>
      <c r="P684" s="0" t="n">
        <v>3.42576909065247</v>
      </c>
      <c r="Q684" s="7" t="n">
        <f aca="false">(C684-O684)*100/C684</f>
        <v>1.0354532907802</v>
      </c>
      <c r="R684" s="0" t="n">
        <f aca="false">P684/D684</f>
        <v>0.0551547058644459</v>
      </c>
    </row>
    <row r="685" customFormat="false" ht="16" hidden="false" customHeight="false" outlineLevel="0" collapsed="false">
      <c r="A685" s="0" t="s">
        <v>732</v>
      </c>
      <c r="B685" s="0" t="str">
        <f aca="false">LEFT(A685,1)</f>
        <v>S</v>
      </c>
      <c r="C685" s="1" t="n">
        <v>17006.611</v>
      </c>
      <c r="D685" s="1" t="n">
        <v>739.371</v>
      </c>
      <c r="E685" s="1" t="n">
        <v>16243.5794654005</v>
      </c>
      <c r="F685" s="1" t="n">
        <v>4.56601786613464</v>
      </c>
      <c r="G685" s="1" t="n">
        <f aca="false">(C685-E685)*100/C685</f>
        <v>4.48667600264098</v>
      </c>
      <c r="H685" s="1" t="n">
        <f aca="false">F685/D685</f>
        <v>0.00617554362577737</v>
      </c>
      <c r="J685" s="0" t="n">
        <v>16792.3724327226</v>
      </c>
      <c r="K685" s="0" t="n">
        <v>6.50425004959106</v>
      </c>
      <c r="L685" s="1" t="n">
        <f aca="false">(C685-J685)*100/C685</f>
        <v>1.25973697685789</v>
      </c>
      <c r="M685" s="0" t="n">
        <f aca="false">K685/D685</f>
        <v>0.0087970045479077</v>
      </c>
      <c r="O685" s="0" t="n">
        <v>16728.2995468814</v>
      </c>
      <c r="P685" s="0" t="n">
        <v>1.96573376655579</v>
      </c>
      <c r="Q685" s="7" t="n">
        <f aca="false">(C685-O685)*100/C685</f>
        <v>1.63648979281404</v>
      </c>
      <c r="R685" s="0" t="n">
        <f aca="false">P685/D685</f>
        <v>0.00265865684014627</v>
      </c>
    </row>
    <row r="686" customFormat="false" ht="16" hidden="false" customHeight="false" outlineLevel="0" collapsed="false">
      <c r="A686" s="0" t="s">
        <v>733</v>
      </c>
      <c r="B686" s="0" t="str">
        <f aca="false">LEFT(A686,1)</f>
        <v>S</v>
      </c>
      <c r="C686" s="1" t="n">
        <v>16773.918</v>
      </c>
      <c r="D686" s="1" t="n">
        <v>1800.015</v>
      </c>
      <c r="E686" s="1" t="n">
        <v>16029.2733503745</v>
      </c>
      <c r="F686" s="1" t="n">
        <v>4.66766595840454</v>
      </c>
      <c r="G686" s="1" t="n">
        <f aca="false">(C686-E686)*100/C686</f>
        <v>4.43930064297143</v>
      </c>
      <c r="H686" s="1" t="n">
        <f aca="false">F686/D686</f>
        <v>0.00259312614528464</v>
      </c>
      <c r="J686" s="0" t="n">
        <v>16689.1444321013</v>
      </c>
      <c r="K686" s="0" t="n">
        <v>7.38336896896362</v>
      </c>
      <c r="L686" s="1" t="n">
        <f aca="false">(C686-J686)*100/C686</f>
        <v>0.505389187539321</v>
      </c>
      <c r="M686" s="0" t="n">
        <f aca="false">K686/D686</f>
        <v>0.00410183746744534</v>
      </c>
      <c r="O686" s="0" t="n">
        <v>16639.0051464685</v>
      </c>
      <c r="P686" s="0" t="n">
        <v>3.32855105400085</v>
      </c>
      <c r="Q686" s="7" t="n">
        <f aca="false">(C686-O686)*100/C686</f>
        <v>0.80430137748058</v>
      </c>
      <c r="R686" s="0" t="n">
        <f aca="false">P686/D686</f>
        <v>0.00184917962017031</v>
      </c>
    </row>
    <row r="687" customFormat="false" ht="16" hidden="false" customHeight="false" outlineLevel="0" collapsed="false">
      <c r="A687" s="0" t="s">
        <v>734</v>
      </c>
      <c r="B687" s="0" t="str">
        <f aca="false">LEFT(A687,1)</f>
        <v>S</v>
      </c>
      <c r="C687" s="1" t="n">
        <v>18144.43</v>
      </c>
      <c r="D687" s="1" t="n">
        <v>273.365</v>
      </c>
      <c r="E687" s="1" t="n">
        <v>17508.4841295028</v>
      </c>
      <c r="F687" s="1" t="n">
        <v>5.14353895187377</v>
      </c>
      <c r="G687" s="1" t="n">
        <f aca="false">(C687-E687)*100/C687</f>
        <v>3.50490960860825</v>
      </c>
      <c r="H687" s="1" t="n">
        <f aca="false">F687/D687</f>
        <v>0.0188156455723072</v>
      </c>
      <c r="J687" s="0" t="n">
        <v>18062.6081258354</v>
      </c>
      <c r="K687" s="0" t="n">
        <v>5.62900996208191</v>
      </c>
      <c r="L687" s="1" t="n">
        <f aca="false">(C687-J687)*100/C687</f>
        <v>0.450947614031141</v>
      </c>
      <c r="M687" s="0" t="n">
        <f aca="false">K687/D687</f>
        <v>0.0205915532788832</v>
      </c>
      <c r="O687" s="0" t="n">
        <v>17995.0652438922</v>
      </c>
      <c r="P687" s="0" t="n">
        <v>1.90444326400757</v>
      </c>
      <c r="Q687" s="7" t="n">
        <f aca="false">(C687-O687)*100/C687</f>
        <v>0.823198943740859</v>
      </c>
      <c r="R687" s="0" t="n">
        <f aca="false">P687/D687</f>
        <v>0.00696666824212159</v>
      </c>
    </row>
    <row r="688" customFormat="false" ht="16" hidden="false" customHeight="false" outlineLevel="0" collapsed="false">
      <c r="A688" s="0" t="s">
        <v>735</v>
      </c>
      <c r="B688" s="0" t="str">
        <f aca="false">LEFT(A688,1)</f>
        <v>S</v>
      </c>
      <c r="C688" s="1" t="n">
        <v>12092.216</v>
      </c>
      <c r="D688" s="1" t="n">
        <v>24.321</v>
      </c>
      <c r="E688" s="1" t="n">
        <v>11792.472435004</v>
      </c>
      <c r="F688" s="1" t="n">
        <v>4.28843188285827</v>
      </c>
      <c r="G688" s="1" t="n">
        <f aca="false">(C688-E688)*100/C688</f>
        <v>2.47881418092433</v>
      </c>
      <c r="H688" s="1" t="n">
        <f aca="false">F688/D688</f>
        <v>0.17632629755595</v>
      </c>
      <c r="J688" s="0" t="n">
        <v>11998.494013522</v>
      </c>
      <c r="K688" s="0" t="n">
        <v>4.57336711883545</v>
      </c>
      <c r="L688" s="1" t="n">
        <f aca="false">(C688-J688)*100/C688</f>
        <v>0.775060472605021</v>
      </c>
      <c r="M688" s="0" t="n">
        <f aca="false">K688/D688</f>
        <v>0.1880419028344</v>
      </c>
      <c r="O688" s="0" t="n">
        <v>11997.7122258886</v>
      </c>
      <c r="P688" s="0" t="n">
        <v>1.87068700790405</v>
      </c>
      <c r="Q688" s="7" t="n">
        <f aca="false">(C688-O688)*100/C688</f>
        <v>0.781525686535876</v>
      </c>
      <c r="R688" s="0" t="n">
        <f aca="false">P688/D688</f>
        <v>0.0769165333622817</v>
      </c>
    </row>
    <row r="689" customFormat="false" ht="16" hidden="false" customHeight="false" outlineLevel="0" collapsed="false">
      <c r="A689" s="0" t="s">
        <v>736</v>
      </c>
      <c r="B689" s="0" t="str">
        <f aca="false">LEFT(A689,1)</f>
        <v>S</v>
      </c>
      <c r="C689" s="1" t="n">
        <v>13225.489</v>
      </c>
      <c r="D689" s="1" t="n">
        <v>23.769</v>
      </c>
      <c r="E689" s="1" t="n">
        <v>12912.1016498577</v>
      </c>
      <c r="F689" s="1" t="n">
        <v>4.60798120498657</v>
      </c>
      <c r="G689" s="1" t="n">
        <f aca="false">(C689-E689)*100/C689</f>
        <v>2.36957098631514</v>
      </c>
      <c r="H689" s="1" t="n">
        <f aca="false">F689/D689</f>
        <v>0.193865169127291</v>
      </c>
      <c r="J689" s="0" t="n">
        <v>13147.5635497732</v>
      </c>
      <c r="K689" s="0" t="n">
        <v>5.17680716514587</v>
      </c>
      <c r="L689" s="1" t="n">
        <f aca="false">(C689-J689)*100/C689</f>
        <v>0.589206570939119</v>
      </c>
      <c r="M689" s="0" t="n">
        <f aca="false">K689/D689</f>
        <v>0.217796590733555</v>
      </c>
      <c r="O689" s="0" t="n">
        <v>13174.7413796107</v>
      </c>
      <c r="P689" s="0" t="n">
        <v>2.2787618637085</v>
      </c>
      <c r="Q689" s="7" t="n">
        <f aca="false">(C689-O689)*100/C689</f>
        <v>0.383710730009909</v>
      </c>
      <c r="R689" s="0" t="n">
        <f aca="false">P689/D689</f>
        <v>0.0958711710088138</v>
      </c>
    </row>
    <row r="690" customFormat="false" ht="16" hidden="false" customHeight="false" outlineLevel="0" collapsed="false">
      <c r="A690" s="0" t="s">
        <v>737</v>
      </c>
      <c r="B690" s="0" t="str">
        <f aca="false">LEFT(A690,1)</f>
        <v>S</v>
      </c>
      <c r="C690" s="1" t="n">
        <v>18514.225</v>
      </c>
      <c r="D690" s="1" t="n">
        <v>411.514</v>
      </c>
      <c r="E690" s="1" t="n">
        <v>17591.6359537305</v>
      </c>
      <c r="F690" s="1" t="n">
        <v>5.94150400161743</v>
      </c>
      <c r="G690" s="1" t="n">
        <f aca="false">(C690-E690)*100/C690</f>
        <v>4.98313618998094</v>
      </c>
      <c r="H690" s="1" t="n">
        <f aca="false">F690/D690</f>
        <v>0.0144381576364776</v>
      </c>
      <c r="J690" s="0" t="n">
        <v>18056.1694360575</v>
      </c>
      <c r="K690" s="0" t="n">
        <v>5.34863114356995</v>
      </c>
      <c r="L690" s="1" t="n">
        <f aca="false">(C690-J690)*100/C690</f>
        <v>2.47407365926744</v>
      </c>
      <c r="M690" s="0" t="n">
        <f aca="false">K690/D690</f>
        <v>0.0129974463652997</v>
      </c>
      <c r="O690" s="0" t="n">
        <v>18045.7271200043</v>
      </c>
      <c r="P690" s="0" t="n">
        <v>1.67927122116089</v>
      </c>
      <c r="Q690" s="7" t="n">
        <f aca="false">(C690-O690)*100/C690</f>
        <v>2.530475242662</v>
      </c>
      <c r="R690" s="0" t="n">
        <f aca="false">P690/D690</f>
        <v>0.00408071468081496</v>
      </c>
    </row>
    <row r="691" customFormat="false" ht="16" hidden="false" customHeight="false" outlineLevel="0" collapsed="false">
      <c r="A691" s="0" t="s">
        <v>738</v>
      </c>
      <c r="B691" s="0" t="str">
        <f aca="false">LEFT(A691,1)</f>
        <v>S</v>
      </c>
      <c r="C691" s="1" t="n">
        <v>15930.977</v>
      </c>
      <c r="D691" s="1" t="n">
        <v>62.26</v>
      </c>
      <c r="E691" s="1" t="n">
        <v>15694.2633728739</v>
      </c>
      <c r="F691" s="1" t="n">
        <v>4.70254111289978</v>
      </c>
      <c r="G691" s="1" t="n">
        <f aca="false">(C691-E691)*100/C691</f>
        <v>1.48587012037052</v>
      </c>
      <c r="H691" s="1" t="n">
        <f aca="false">F691/D691</f>
        <v>0.0755306956777992</v>
      </c>
      <c r="J691" s="0" t="n">
        <v>15915.8772432722</v>
      </c>
      <c r="K691" s="0" t="n">
        <v>7.15448713302612</v>
      </c>
      <c r="L691" s="1" t="n">
        <f aca="false">(C691-J691)*100/C691</f>
        <v>0.0947823647463738</v>
      </c>
      <c r="M691" s="0" t="n">
        <f aca="false">K691/D691</f>
        <v>0.114913060279893</v>
      </c>
      <c r="O691" s="0" t="n">
        <v>15905.4894520998</v>
      </c>
      <c r="P691" s="0" t="n">
        <v>3.13120937347412</v>
      </c>
      <c r="Q691" s="7" t="n">
        <f aca="false">(C691-O691)*100/C691</f>
        <v>0.159987349803972</v>
      </c>
      <c r="R691" s="0" t="n">
        <f aca="false">P691/D691</f>
        <v>0.0502924730721831</v>
      </c>
    </row>
    <row r="692" customFormat="false" ht="16" hidden="false" customHeight="false" outlineLevel="0" collapsed="false">
      <c r="A692" s="0" t="s">
        <v>739</v>
      </c>
      <c r="B692" s="0" t="str">
        <f aca="false">LEFT(A692,1)</f>
        <v>S</v>
      </c>
      <c r="C692" s="1" t="n">
        <v>18624.592</v>
      </c>
      <c r="D692" s="1" t="n">
        <v>157.273</v>
      </c>
      <c r="E692" s="1" t="n">
        <v>18011.5730640042</v>
      </c>
      <c r="F692" s="1" t="n">
        <v>5.71425008773803</v>
      </c>
      <c r="G692" s="1" t="n">
        <f aca="false">(C692-E692)*100/C692</f>
        <v>3.29144894017438</v>
      </c>
      <c r="H692" s="1" t="n">
        <f aca="false">F692/D692</f>
        <v>0.0363333190550065</v>
      </c>
      <c r="J692" s="0" t="n">
        <v>18422.9724434698</v>
      </c>
      <c r="K692" s="0" t="n">
        <v>4.81985473632813</v>
      </c>
      <c r="L692" s="1" t="n">
        <f aca="false">(C692-J692)*100/C692</f>
        <v>1.08254482315774</v>
      </c>
      <c r="M692" s="0" t="n">
        <f aca="false">K692/D692</f>
        <v>0.0306464220580018</v>
      </c>
      <c r="O692" s="0" t="n">
        <v>18372.0603993552</v>
      </c>
      <c r="P692" s="0" t="n">
        <v>1.93754124641419</v>
      </c>
      <c r="Q692" s="7" t="n">
        <f aca="false">(C692-O692)*100/C692</f>
        <v>1.35590406836746</v>
      </c>
      <c r="R692" s="0" t="n">
        <f aca="false">P692/D692</f>
        <v>0.0123196050588097</v>
      </c>
    </row>
    <row r="693" customFormat="false" ht="16" hidden="false" customHeight="false" outlineLevel="0" collapsed="false">
      <c r="A693" s="0" t="s">
        <v>740</v>
      </c>
      <c r="B693" s="0" t="str">
        <f aca="false">LEFT(A693,1)</f>
        <v>S</v>
      </c>
      <c r="C693" s="1" t="n">
        <v>14145.323</v>
      </c>
      <c r="D693" s="1" t="n">
        <v>56.826</v>
      </c>
      <c r="E693" s="1" t="n">
        <v>13716.553198847</v>
      </c>
      <c r="F693" s="1" t="n">
        <v>4.88652491569519</v>
      </c>
      <c r="G693" s="1" t="n">
        <f aca="false">(C693-E693)*100/C693</f>
        <v>3.03117716826262</v>
      </c>
      <c r="H693" s="1" t="n">
        <f aca="false">F693/D693</f>
        <v>0.0859910061537886</v>
      </c>
      <c r="J693" s="0" t="n">
        <v>14100.9445350874</v>
      </c>
      <c r="K693" s="0" t="n">
        <v>6.24492406845093</v>
      </c>
      <c r="L693" s="1" t="n">
        <f aca="false">(C693-J693)*100/C693</f>
        <v>0.313732425287072</v>
      </c>
      <c r="M693" s="0" t="n">
        <f aca="false">K693/D693</f>
        <v>0.10989554197816</v>
      </c>
      <c r="O693" s="0" t="n">
        <v>14047.5938213412</v>
      </c>
      <c r="P693" s="0" t="n">
        <v>1.89046597480774</v>
      </c>
      <c r="Q693" s="7" t="n">
        <f aca="false">(C693-O693)*100/C693</f>
        <v>0.690893934757024</v>
      </c>
      <c r="R693" s="0" t="n">
        <f aca="false">P693/D693</f>
        <v>0.0332676235316183</v>
      </c>
    </row>
    <row r="694" customFormat="false" ht="16" hidden="false" customHeight="false" outlineLevel="0" collapsed="false">
      <c r="A694" s="0" t="s">
        <v>741</v>
      </c>
      <c r="B694" s="0" t="str">
        <f aca="false">LEFT(A694,1)</f>
        <v>S</v>
      </c>
      <c r="C694" s="1" t="n">
        <v>17182.19</v>
      </c>
      <c r="D694" s="1" t="n">
        <v>886.737</v>
      </c>
      <c r="E694" s="1" t="n">
        <v>16521.9318374081</v>
      </c>
      <c r="F694" s="1" t="n">
        <v>4.86608934402465</v>
      </c>
      <c r="G694" s="1" t="n">
        <f aca="false">(C694-E694)*100/C694</f>
        <v>3.84268921826553</v>
      </c>
      <c r="H694" s="1" t="n">
        <f aca="false">F694/D694</f>
        <v>0.00548763539135578</v>
      </c>
      <c r="J694" s="0" t="n">
        <v>17080.5091396315</v>
      </c>
      <c r="K694" s="0" t="n">
        <v>6.20693302154541</v>
      </c>
      <c r="L694" s="1" t="n">
        <f aca="false">(C694-J694)*100/C694</f>
        <v>0.591780560967312</v>
      </c>
      <c r="M694" s="0" t="n">
        <f aca="false">K694/D694</f>
        <v>0.00699974515729626</v>
      </c>
      <c r="O694" s="0" t="n">
        <v>16963.2334390747</v>
      </c>
      <c r="P694" s="0" t="n">
        <v>1.79070019721985</v>
      </c>
      <c r="Q694" s="7" t="n">
        <f aca="false">(C694-O694)*100/C694</f>
        <v>1.27432277797712</v>
      </c>
      <c r="R694" s="0" t="n">
        <f aca="false">P694/D694</f>
        <v>0.00201942650100295</v>
      </c>
    </row>
    <row r="695" customFormat="false" ht="16" hidden="false" customHeight="false" outlineLevel="0" collapsed="false">
      <c r="A695" s="0" t="s">
        <v>742</v>
      </c>
      <c r="B695" s="0" t="str">
        <f aca="false">LEFT(A695,1)</f>
        <v>S</v>
      </c>
      <c r="C695" s="1" t="n">
        <v>17362.228</v>
      </c>
      <c r="D695" s="1" t="n">
        <v>1800.014</v>
      </c>
      <c r="E695" s="1" t="n">
        <v>16604.880220477</v>
      </c>
      <c r="F695" s="1" t="n">
        <v>4.78414106369018</v>
      </c>
      <c r="G695" s="1" t="n">
        <f aca="false">(C695-E695)*100/C695</f>
        <v>4.36204258763909</v>
      </c>
      <c r="H695" s="1" t="n">
        <f aca="false">F695/D695</f>
        <v>0.00265783547444085</v>
      </c>
      <c r="J695" s="0" t="n">
        <v>17126.2005521963</v>
      </c>
      <c r="K695" s="0" t="n">
        <v>6.41592597961426</v>
      </c>
      <c r="L695" s="1" t="n">
        <f aca="false">(C695-J695)*100/C695</f>
        <v>1.35943064336968</v>
      </c>
      <c r="M695" s="0" t="n">
        <f aca="false">K695/D695</f>
        <v>0.00356437559908659</v>
      </c>
      <c r="O695" s="0" t="n">
        <v>17055.6930772698</v>
      </c>
      <c r="P695" s="0" t="n">
        <v>1.98724365234375</v>
      </c>
      <c r="Q695" s="7" t="n">
        <f aca="false">(C695-O695)*100/C695</f>
        <v>1.76552757359373</v>
      </c>
      <c r="R695" s="0" t="n">
        <f aca="false">P695/D695</f>
        <v>0.00110401566451358</v>
      </c>
    </row>
    <row r="696" customFormat="false" ht="16" hidden="false" customHeight="false" outlineLevel="0" collapsed="false">
      <c r="A696" s="0" t="s">
        <v>743</v>
      </c>
      <c r="B696" s="0" t="str">
        <f aca="false">LEFT(A696,1)</f>
        <v>S</v>
      </c>
      <c r="C696" s="1" t="n">
        <v>12299.889</v>
      </c>
      <c r="D696" s="1" t="n">
        <v>9.338</v>
      </c>
      <c r="E696" s="1" t="n">
        <v>11897.5224664964</v>
      </c>
      <c r="F696" s="1" t="n">
        <v>4.31821084022522</v>
      </c>
      <c r="G696" s="1" t="n">
        <f aca="false">(C696-E696)*100/C696</f>
        <v>3.27130215161778</v>
      </c>
      <c r="H696" s="1" t="n">
        <f aca="false">F696/D696</f>
        <v>0.462434230051962</v>
      </c>
      <c r="J696" s="0" t="n">
        <v>12146.0006424561</v>
      </c>
      <c r="K696" s="0" t="n">
        <v>4.38799595832825</v>
      </c>
      <c r="L696" s="1" t="n">
        <f aca="false">(C696-J696)*100/C696</f>
        <v>1.25113614882158</v>
      </c>
      <c r="M696" s="0" t="n">
        <f aca="false">K696/D696</f>
        <v>0.469907470371412</v>
      </c>
      <c r="O696" s="0" t="n">
        <v>12223.7969170512</v>
      </c>
      <c r="P696" s="0" t="n">
        <v>1.65619277954102</v>
      </c>
      <c r="Q696" s="7" t="n">
        <f aca="false">(C696-O696)*100/C696</f>
        <v>0.618640403574363</v>
      </c>
      <c r="R696" s="0" t="n">
        <f aca="false">P696/D696</f>
        <v>0.177360546106341</v>
      </c>
    </row>
    <row r="697" customFormat="false" ht="16" hidden="false" customHeight="false" outlineLevel="0" collapsed="false">
      <c r="A697" s="0" t="s">
        <v>744</v>
      </c>
      <c r="B697" s="0" t="str">
        <f aca="false">LEFT(A697,1)</f>
        <v>S</v>
      </c>
      <c r="C697" s="1" t="n">
        <v>12394.007</v>
      </c>
      <c r="D697" s="1" t="n">
        <v>21.808</v>
      </c>
      <c r="E697" s="1" t="n">
        <v>12072.5430249549</v>
      </c>
      <c r="F697" s="1" t="n">
        <v>4.41054105758667</v>
      </c>
      <c r="G697" s="1" t="n">
        <f aca="false">(C697-E697)*100/C697</f>
        <v>2.59370496599767</v>
      </c>
      <c r="H697" s="1" t="n">
        <f aca="false">F697/D697</f>
        <v>0.202244179089631</v>
      </c>
      <c r="J697" s="0" t="n">
        <v>12245.7861331823</v>
      </c>
      <c r="K697" s="0" t="n">
        <v>4.59817600250244</v>
      </c>
      <c r="L697" s="1" t="n">
        <f aca="false">(C697-J697)*100/C697</f>
        <v>1.19590756095014</v>
      </c>
      <c r="M697" s="0" t="n">
        <f aca="false">K697/D697</f>
        <v>0.210848129241675</v>
      </c>
      <c r="O697" s="0" t="n">
        <v>12329.7888294681</v>
      </c>
      <c r="P697" s="0" t="n">
        <v>1.66740417480469</v>
      </c>
      <c r="Q697" s="7" t="n">
        <f aca="false">(C697-O697)*100/C697</f>
        <v>0.518138891900738</v>
      </c>
      <c r="R697" s="0" t="n">
        <f aca="false">P697/D697</f>
        <v>0.076458371918777</v>
      </c>
    </row>
    <row r="698" customFormat="false" ht="16" hidden="false" customHeight="false" outlineLevel="0" collapsed="false">
      <c r="A698" s="0" t="s">
        <v>745</v>
      </c>
      <c r="B698" s="0" t="str">
        <f aca="false">LEFT(A698,1)</f>
        <v>S</v>
      </c>
      <c r="C698" s="1" t="n">
        <v>14207.389</v>
      </c>
      <c r="D698" s="1" t="n">
        <v>72.109</v>
      </c>
      <c r="E698" s="1" t="n">
        <v>13858.8167915361</v>
      </c>
      <c r="F698" s="1" t="n">
        <v>4.60141992568969</v>
      </c>
      <c r="G698" s="1" t="n">
        <f aca="false">(C698-E698)*100/C698</f>
        <v>2.45345720078404</v>
      </c>
      <c r="H698" s="1" t="n">
        <f aca="false">F698/D698</f>
        <v>0.0638120057924765</v>
      </c>
      <c r="J698" s="0" t="n">
        <v>14166.8059623715</v>
      </c>
      <c r="K698" s="0" t="n">
        <v>6.58320307731628</v>
      </c>
      <c r="L698" s="1" t="n">
        <f aca="false">(C698-J698)*100/C698</f>
        <v>0.285647402408201</v>
      </c>
      <c r="M698" s="0" t="n">
        <f aca="false">K698/D698</f>
        <v>0.0912951653374237</v>
      </c>
      <c r="O698" s="0" t="n">
        <v>14080.2335778825</v>
      </c>
      <c r="P698" s="0" t="n">
        <v>2.11706900596619</v>
      </c>
      <c r="Q698" s="7" t="n">
        <f aca="false">(C698-O698)*100/C698</f>
        <v>0.894995006594521</v>
      </c>
      <c r="R698" s="0" t="n">
        <f aca="false">P698/D698</f>
        <v>0.0293592894918275</v>
      </c>
    </row>
    <row r="699" customFormat="false" ht="16" hidden="false" customHeight="false" outlineLevel="0" collapsed="false">
      <c r="A699" s="0" t="s">
        <v>746</v>
      </c>
      <c r="B699" s="0" t="str">
        <f aca="false">LEFT(A699,1)</f>
        <v>S</v>
      </c>
      <c r="C699" s="1" t="n">
        <v>15030.491</v>
      </c>
      <c r="D699" s="1" t="n">
        <v>79.829</v>
      </c>
      <c r="E699" s="1" t="n">
        <v>14655.4736497053</v>
      </c>
      <c r="F699" s="1" t="n">
        <v>4.52807307243347</v>
      </c>
      <c r="G699" s="1" t="n">
        <f aca="false">(C699-E699)*100/C699</f>
        <v>2.49504390970794</v>
      </c>
      <c r="H699" s="1" t="n">
        <f aca="false">F699/D699</f>
        <v>0.0567221570160402</v>
      </c>
      <c r="J699" s="0" t="n">
        <v>14994.6149615503</v>
      </c>
      <c r="K699" s="0" t="n">
        <v>6.81830716133118</v>
      </c>
      <c r="L699" s="1" t="n">
        <f aca="false">(C699-J699)*100/C699</f>
        <v>0.238688399798383</v>
      </c>
      <c r="M699" s="0" t="n">
        <f aca="false">K699/D699</f>
        <v>0.085411406397815</v>
      </c>
      <c r="O699" s="0" t="n">
        <v>14930.4379390793</v>
      </c>
      <c r="P699" s="0" t="n">
        <v>1.74863004684448</v>
      </c>
      <c r="Q699" s="7" t="n">
        <f aca="false">(C699-O699)*100/C699</f>
        <v>0.665667282065042</v>
      </c>
      <c r="R699" s="0" t="n">
        <f aca="false">P699/D699</f>
        <v>0.0219046968751266</v>
      </c>
    </row>
    <row r="700" customFormat="false" ht="16" hidden="false" customHeight="false" outlineLevel="0" collapsed="false">
      <c r="A700" s="0" t="s">
        <v>747</v>
      </c>
      <c r="B700" s="0" t="str">
        <f aca="false">LEFT(A700,1)</f>
        <v>S</v>
      </c>
      <c r="C700" s="1" t="n">
        <v>14373.474</v>
      </c>
      <c r="D700" s="1" t="n">
        <v>55.908</v>
      </c>
      <c r="E700" s="1" t="n">
        <v>14056.1825440387</v>
      </c>
      <c r="F700" s="1" t="n">
        <v>4.94459223747253</v>
      </c>
      <c r="G700" s="1" t="n">
        <f aca="false">(C700-E700)*100/C700</f>
        <v>2.20747924935405</v>
      </c>
      <c r="H700" s="1" t="n">
        <f aca="false">F700/D700</f>
        <v>0.0884415868475447</v>
      </c>
      <c r="J700" s="0" t="n">
        <v>14335.6369920424</v>
      </c>
      <c r="K700" s="0" t="n">
        <v>5.46003699302673</v>
      </c>
      <c r="L700" s="1" t="n">
        <f aca="false">(C700-J700)*100/C700</f>
        <v>0.263241913246239</v>
      </c>
      <c r="M700" s="0" t="n">
        <f aca="false">K700/D700</f>
        <v>0.0976611038317724</v>
      </c>
      <c r="O700" s="0" t="n">
        <v>14300.7386210671</v>
      </c>
      <c r="P700" s="0" t="n">
        <v>2.38859009742737</v>
      </c>
      <c r="Q700" s="7" t="n">
        <f aca="false">(C700-O700)*100/C700</f>
        <v>0.506038964086907</v>
      </c>
      <c r="R700" s="0" t="n">
        <f aca="false">P700/D700</f>
        <v>0.0427235833409775</v>
      </c>
    </row>
    <row r="701" customFormat="false" ht="16" hidden="false" customHeight="false" outlineLevel="0" collapsed="false">
      <c r="A701" s="0" t="s">
        <v>748</v>
      </c>
      <c r="B701" s="0" t="str">
        <f aca="false">LEFT(A701,1)</f>
        <v>S</v>
      </c>
      <c r="C701" s="1" t="n">
        <v>18288.429</v>
      </c>
      <c r="D701" s="1" t="n">
        <v>1286.443</v>
      </c>
      <c r="E701" s="1" t="n">
        <v>17564.2017459823</v>
      </c>
      <c r="F701" s="1" t="n">
        <v>5.95264482498168</v>
      </c>
      <c r="G701" s="1" t="n">
        <f aca="false">(C701-E701)*100/C701</f>
        <v>3.96002988565994</v>
      </c>
      <c r="H701" s="1" t="n">
        <f aca="false">F701/D701</f>
        <v>0.00462721226279103</v>
      </c>
      <c r="J701" s="0" t="n">
        <v>18089.8317928157</v>
      </c>
      <c r="K701" s="0" t="n">
        <v>5.6221649646759</v>
      </c>
      <c r="L701" s="1" t="n">
        <f aca="false">(C701-J701)*100/C701</f>
        <v>1.08591726049465</v>
      </c>
      <c r="M701" s="0" t="n">
        <f aca="false">K701/D701</f>
        <v>0.00437031797341655</v>
      </c>
      <c r="O701" s="0" t="n">
        <v>18008.8382123264</v>
      </c>
      <c r="P701" s="0" t="n">
        <v>1.67303204536438</v>
      </c>
      <c r="Q701" s="7" t="n">
        <f aca="false">(C701-O701)*100/C701</f>
        <v>1.52878515521279</v>
      </c>
      <c r="R701" s="0" t="n">
        <f aca="false">P701/D701</f>
        <v>0.00130051004620055</v>
      </c>
    </row>
    <row r="702" customFormat="false" ht="16" hidden="false" customHeight="false" outlineLevel="0" collapsed="false">
      <c r="A702" s="0" t="s">
        <v>749</v>
      </c>
      <c r="B702" s="0" t="str">
        <f aca="false">LEFT(A702,1)</f>
        <v>S</v>
      </c>
      <c r="C702" s="1" t="n">
        <v>12024.474</v>
      </c>
      <c r="D702" s="1" t="n">
        <v>17.914</v>
      </c>
      <c r="E702" s="1" t="n">
        <v>11766.0342549898</v>
      </c>
      <c r="F702" s="1" t="n">
        <v>4.17363715171814</v>
      </c>
      <c r="G702" s="1" t="n">
        <f aca="false">(C702-E702)*100/C702</f>
        <v>2.14928108298293</v>
      </c>
      <c r="H702" s="1" t="n">
        <f aca="false">F702/D702</f>
        <v>0.232981866234126</v>
      </c>
      <c r="J702" s="0" t="n">
        <v>11906.2548843346</v>
      </c>
      <c r="K702" s="0" t="n">
        <v>5.11620831489563</v>
      </c>
      <c r="L702" s="1" t="n">
        <f aca="false">(C702-J702)*100/C702</f>
        <v>0.983154154314116</v>
      </c>
      <c r="M702" s="0" t="n">
        <f aca="false">K702/D702</f>
        <v>0.285598320581424</v>
      </c>
      <c r="O702" s="0" t="n">
        <v>12006.5021559068</v>
      </c>
      <c r="P702" s="0" t="n">
        <v>1.5621771812439</v>
      </c>
      <c r="Q702" s="7" t="n">
        <f aca="false">(C702-O702)*100/C702</f>
        <v>0.149460542666407</v>
      </c>
      <c r="R702" s="0" t="n">
        <f aca="false">P702/D702</f>
        <v>0.0872042637738024</v>
      </c>
    </row>
    <row r="703" customFormat="false" ht="16" hidden="false" customHeight="false" outlineLevel="0" collapsed="false">
      <c r="A703" s="0" t="s">
        <v>750</v>
      </c>
      <c r="B703" s="0" t="str">
        <f aca="false">LEFT(A703,1)</f>
        <v>S</v>
      </c>
      <c r="C703" s="1" t="n">
        <v>17963.801</v>
      </c>
      <c r="D703" s="1" t="n">
        <v>275.71</v>
      </c>
      <c r="E703" s="1" t="n">
        <v>17216.2928617635</v>
      </c>
      <c r="F703" s="1" t="n">
        <v>5.29272699356079</v>
      </c>
      <c r="G703" s="1" t="n">
        <f aca="false">(C703-E703)*100/C703</f>
        <v>4.1611913772397</v>
      </c>
      <c r="H703" s="1" t="n">
        <f aca="false">F703/D703</f>
        <v>0.019196717542203</v>
      </c>
      <c r="J703" s="0" t="n">
        <v>17753.4494129349</v>
      </c>
      <c r="K703" s="0" t="n">
        <v>5.85458207130432</v>
      </c>
      <c r="L703" s="1" t="n">
        <f aca="false">(C703-J703)*100/C703</f>
        <v>1.17097482356362</v>
      </c>
      <c r="M703" s="0" t="n">
        <f aca="false">K703/D703</f>
        <v>0.0212345655627446</v>
      </c>
      <c r="O703" s="0" t="n">
        <v>17613.9883110749</v>
      </c>
      <c r="P703" s="0" t="n">
        <v>1.84235596656799</v>
      </c>
      <c r="Q703" s="7" t="n">
        <f aca="false">(C703-O703)*100/C703</f>
        <v>1.94731999605834</v>
      </c>
      <c r="R703" s="0" t="n">
        <f aca="false">P703/D703</f>
        <v>0.00668222395476404</v>
      </c>
    </row>
    <row r="704" customFormat="false" ht="16" hidden="false" customHeight="false" outlineLevel="0" collapsed="false">
      <c r="A704" s="0" t="s">
        <v>751</v>
      </c>
      <c r="B704" s="0" t="str">
        <f aca="false">LEFT(A704,1)</f>
        <v>S</v>
      </c>
      <c r="C704" s="1" t="n">
        <v>14226.433</v>
      </c>
      <c r="D704" s="1" t="n">
        <v>66.244</v>
      </c>
      <c r="E704" s="1" t="n">
        <v>13791.7191129496</v>
      </c>
      <c r="F704" s="1" t="n">
        <v>4.97245597839355</v>
      </c>
      <c r="G704" s="1" t="n">
        <f aca="false">(C704-E704)*100/C704</f>
        <v>3.05567732298321</v>
      </c>
      <c r="H704" s="1" t="n">
        <f aca="false">F704/D704</f>
        <v>0.0750627374312172</v>
      </c>
      <c r="J704" s="0" t="n">
        <v>14116.7208362964</v>
      </c>
      <c r="K704" s="0" t="n">
        <v>7.21424412727356</v>
      </c>
      <c r="L704" s="1" t="n">
        <f aca="false">(C704-J704)*100/C704</f>
        <v>0.771185325960637</v>
      </c>
      <c r="M704" s="0" t="n">
        <f aca="false">K704/D704</f>
        <v>0.108904113991811</v>
      </c>
      <c r="O704" s="0" t="n">
        <v>14078.022006071</v>
      </c>
      <c r="P704" s="0" t="n">
        <v>1.87473678588867</v>
      </c>
      <c r="Q704" s="7" t="n">
        <f aca="false">(C704-O704)*100/C704</f>
        <v>1.04320593875478</v>
      </c>
      <c r="R704" s="0" t="n">
        <f aca="false">P704/D704</f>
        <v>0.0283004768113138</v>
      </c>
    </row>
    <row r="705" customFormat="false" ht="16" hidden="false" customHeight="false" outlineLevel="0" collapsed="false">
      <c r="A705" s="0" t="s">
        <v>752</v>
      </c>
      <c r="B705" s="0" t="str">
        <f aca="false">LEFT(A705,1)</f>
        <v>S</v>
      </c>
      <c r="C705" s="1" t="n">
        <v>18170.253</v>
      </c>
      <c r="D705" s="1" t="n">
        <v>231.282</v>
      </c>
      <c r="E705" s="1" t="n">
        <v>17503.9119250498</v>
      </c>
      <c r="F705" s="1" t="n">
        <v>6.28228092193603</v>
      </c>
      <c r="G705" s="1" t="n">
        <f aca="false">(C705-E705)*100/C705</f>
        <v>3.66720856858845</v>
      </c>
      <c r="H705" s="1" t="n">
        <f aca="false">F705/D705</f>
        <v>0.027162861450247</v>
      </c>
      <c r="J705" s="0" t="n">
        <v>17938.6933454381</v>
      </c>
      <c r="K705" s="0" t="n">
        <v>5.52280783653259</v>
      </c>
      <c r="L705" s="1" t="n">
        <f aca="false">(C705-J705)*100/C705</f>
        <v>1.27438871963897</v>
      </c>
      <c r="M705" s="0" t="n">
        <f aca="false">K705/D705</f>
        <v>0.0238791079138566</v>
      </c>
      <c r="O705" s="0" t="n">
        <v>17856.2857100375</v>
      </c>
      <c r="P705" s="0" t="n">
        <v>1.88744306564331</v>
      </c>
      <c r="Q705" s="7" t="n">
        <f aca="false">(C705-O705)*100/C705</f>
        <v>1.72791919827677</v>
      </c>
      <c r="R705" s="0" t="n">
        <f aca="false">P705/D705</f>
        <v>0.00816078668311114</v>
      </c>
    </row>
    <row r="706" customFormat="false" ht="16" hidden="false" customHeight="false" outlineLevel="0" collapsed="false">
      <c r="A706" s="0" t="s">
        <v>753</v>
      </c>
      <c r="B706" s="0" t="str">
        <f aca="false">LEFT(A706,1)</f>
        <v>S</v>
      </c>
      <c r="C706" s="1" t="n">
        <v>11316.45</v>
      </c>
      <c r="D706" s="1" t="n">
        <v>5.984</v>
      </c>
      <c r="E706" s="1" t="n">
        <v>10986.0532630478</v>
      </c>
      <c r="F706" s="1" t="n">
        <v>4.18536710739135</v>
      </c>
      <c r="G706" s="1" t="n">
        <f aca="false">(C706-E706)*100/C706</f>
        <v>2.91961469323155</v>
      </c>
      <c r="H706" s="1" t="n">
        <f aca="false">F706/D706</f>
        <v>0.699426321422351</v>
      </c>
      <c r="J706" s="0" t="n">
        <v>-1</v>
      </c>
      <c r="K706" s="0" t="n">
        <v>4.22681498527527</v>
      </c>
      <c r="L706" s="1" t="n">
        <f aca="false">(C706-J706)*100/C706</f>
        <v>100.008836693486</v>
      </c>
      <c r="M706" s="0" t="n">
        <f aca="false">K706/D706</f>
        <v>0.706352771603487</v>
      </c>
      <c r="O706" s="0" t="n">
        <v>11148.9769409247</v>
      </c>
      <c r="P706" s="0" t="n">
        <v>1.85693883895874</v>
      </c>
      <c r="Q706" s="7" t="n">
        <f aca="false">(C706-O706)*100/C706</f>
        <v>1.47990809021628</v>
      </c>
      <c r="R706" s="0" t="n">
        <f aca="false">P706/D706</f>
        <v>0.310317319344709</v>
      </c>
    </row>
    <row r="707" customFormat="false" ht="16" hidden="false" customHeight="false" outlineLevel="0" collapsed="false">
      <c r="A707" s="0" t="s">
        <v>754</v>
      </c>
      <c r="B707" s="0" t="str">
        <f aca="false">LEFT(A707,1)</f>
        <v>S</v>
      </c>
      <c r="C707" s="1" t="n">
        <v>18588.939</v>
      </c>
      <c r="D707" s="1" t="n">
        <v>266.778</v>
      </c>
      <c r="E707" s="1" t="n">
        <v>18008.8397903125</v>
      </c>
      <c r="F707" s="1" t="n">
        <v>5.67622876167297</v>
      </c>
      <c r="G707" s="1" t="n">
        <f aca="false">(C707-E707)*100/C707</f>
        <v>3.12066874654599</v>
      </c>
      <c r="H707" s="1" t="n">
        <f aca="false">F707/D707</f>
        <v>0.0212769747193283</v>
      </c>
      <c r="J707" s="0" t="n">
        <v>18351.4335937567</v>
      </c>
      <c r="K707" s="0" t="n">
        <v>6.35477304458618</v>
      </c>
      <c r="L707" s="1" t="n">
        <f aca="false">(C707-J707)*100/C707</f>
        <v>1.27767058810268</v>
      </c>
      <c r="M707" s="0" t="n">
        <f aca="false">K707/D707</f>
        <v>0.0238204538777042</v>
      </c>
      <c r="O707" s="0" t="n">
        <v>18371.588710389</v>
      </c>
      <c r="P707" s="0" t="n">
        <v>1.90160369873047</v>
      </c>
      <c r="Q707" s="7" t="n">
        <f aca="false">(C707-O707)*100/C707</f>
        <v>1.16924526790387</v>
      </c>
      <c r="R707" s="0" t="n">
        <f aca="false">P707/D707</f>
        <v>0.00712803791440999</v>
      </c>
    </row>
    <row r="708" customFormat="false" ht="16" hidden="false" customHeight="false" outlineLevel="0" collapsed="false">
      <c r="A708" s="0" t="s">
        <v>755</v>
      </c>
      <c r="B708" s="0" t="str">
        <f aca="false">LEFT(A708,1)</f>
        <v>S</v>
      </c>
      <c r="C708" s="1" t="n">
        <v>17807.129</v>
      </c>
      <c r="D708" s="1" t="n">
        <v>754.424</v>
      </c>
      <c r="E708" s="1" t="n">
        <v>17294.9008038286</v>
      </c>
      <c r="F708" s="1" t="n">
        <v>5.41522002220153</v>
      </c>
      <c r="G708" s="1" t="n">
        <f aca="false">(C708-E708)*100/C708</f>
        <v>2.87653442714656</v>
      </c>
      <c r="H708" s="1" t="n">
        <f aca="false">F708/D708</f>
        <v>0.00717795301077581</v>
      </c>
      <c r="J708" s="0" t="n">
        <v>17741.036544731</v>
      </c>
      <c r="K708" s="0" t="n">
        <v>6.5001368522644</v>
      </c>
      <c r="L708" s="1" t="n">
        <f aca="false">(C708-J708)*100/C708</f>
        <v>0.371157277902357</v>
      </c>
      <c r="M708" s="0" t="n">
        <f aca="false">K708/D708</f>
        <v>0.00861602607057093</v>
      </c>
      <c r="O708" s="0" t="n">
        <v>17611.8109294944</v>
      </c>
      <c r="P708" s="0" t="n">
        <v>2.82612085342407</v>
      </c>
      <c r="Q708" s="7" t="n">
        <f aca="false">(C708-O708)*100/C708</f>
        <v>1.09685323504744</v>
      </c>
      <c r="R708" s="0" t="n">
        <f aca="false">P708/D708</f>
        <v>0.00374606435296872</v>
      </c>
    </row>
    <row r="709" customFormat="false" ht="16" hidden="false" customHeight="false" outlineLevel="0" collapsed="false">
      <c r="A709" s="0" t="s">
        <v>756</v>
      </c>
      <c r="B709" s="0" t="str">
        <f aca="false">LEFT(A709,1)</f>
        <v>S</v>
      </c>
      <c r="C709" s="1" t="n">
        <v>17038.873</v>
      </c>
      <c r="D709" s="1" t="n">
        <v>703.593</v>
      </c>
      <c r="E709" s="1" t="n">
        <v>16355.2929213381</v>
      </c>
      <c r="F709" s="1" t="n">
        <v>4.80729484558105</v>
      </c>
      <c r="G709" s="1" t="n">
        <f aca="false">(C709-E709)*100/C709</f>
        <v>4.01188552002178</v>
      </c>
      <c r="H709" s="1" t="n">
        <f aca="false">F709/D709</f>
        <v>0.00683249385025299</v>
      </c>
      <c r="J709" s="0" t="n">
        <v>16916.7110187864</v>
      </c>
      <c r="K709" s="0" t="n">
        <v>6.63177871704102</v>
      </c>
      <c r="L709" s="1" t="n">
        <f aca="false">(C709-J709)*100/C709</f>
        <v>0.716960453978497</v>
      </c>
      <c r="M709" s="0" t="n">
        <f aca="false">K709/D709</f>
        <v>0.00942558939193684</v>
      </c>
      <c r="O709" s="0" t="n">
        <v>16765.4211032839</v>
      </c>
      <c r="P709" s="0" t="n">
        <v>3.15487694740295</v>
      </c>
      <c r="Q709" s="7" t="n">
        <f aca="false">(C709-O709)*100/C709</f>
        <v>1.60487079583291</v>
      </c>
      <c r="R709" s="0" t="n">
        <f aca="false">P709/D709</f>
        <v>0.00448395158479825</v>
      </c>
    </row>
    <row r="710" customFormat="false" ht="16" hidden="false" customHeight="false" outlineLevel="0" collapsed="false">
      <c r="A710" s="0" t="s">
        <v>757</v>
      </c>
      <c r="B710" s="0" t="str">
        <f aca="false">LEFT(A710,1)</f>
        <v>S</v>
      </c>
      <c r="C710" s="1" t="n">
        <v>14456.828</v>
      </c>
      <c r="D710" s="1" t="n">
        <v>91.186</v>
      </c>
      <c r="E710" s="1" t="n">
        <v>14039.4340372262</v>
      </c>
      <c r="F710" s="1" t="n">
        <v>4.55942487716674</v>
      </c>
      <c r="G710" s="1" t="n">
        <f aca="false">(C710-E710)*100/C710</f>
        <v>2.88717526952524</v>
      </c>
      <c r="H710" s="1" t="n">
        <f aca="false">F710/D710</f>
        <v>0.050001369477406</v>
      </c>
      <c r="J710" s="0" t="n">
        <v>14366.3946460675</v>
      </c>
      <c r="K710" s="0" t="n">
        <v>5.06262803077698</v>
      </c>
      <c r="L710" s="1" t="n">
        <f aca="false">(C710-J710)*100/C710</f>
        <v>0.625540775144789</v>
      </c>
      <c r="M710" s="0" t="n">
        <f aca="false">K710/D710</f>
        <v>0.0555197950428463</v>
      </c>
      <c r="O710" s="0" t="n">
        <v>14299.2835593154</v>
      </c>
      <c r="P710" s="0" t="n">
        <v>1.71966814994812</v>
      </c>
      <c r="Q710" s="7" t="n">
        <f aca="false">(C710-O710)*100/C710</f>
        <v>1.08975800697525</v>
      </c>
      <c r="R710" s="0" t="n">
        <f aca="false">P710/D710</f>
        <v>0.0188589054235093</v>
      </c>
    </row>
    <row r="711" customFormat="false" ht="16" hidden="false" customHeight="false" outlineLevel="0" collapsed="false">
      <c r="A711" s="0" t="s">
        <v>758</v>
      </c>
      <c r="B711" s="0" t="str">
        <f aca="false">LEFT(A711,1)</f>
        <v>S</v>
      </c>
      <c r="C711" s="1" t="n">
        <v>12171.494</v>
      </c>
      <c r="D711" s="1" t="n">
        <v>4.327</v>
      </c>
      <c r="E711" s="1" t="n">
        <v>11932.6592825391</v>
      </c>
      <c r="F711" s="1" t="n">
        <v>4.69186305999755</v>
      </c>
      <c r="G711" s="1" t="n">
        <f aca="false">(C711-E711)*100/C711</f>
        <v>1.96224652011413</v>
      </c>
      <c r="H711" s="1" t="n">
        <f aca="false">F711/D711</f>
        <v>1.0843224081344</v>
      </c>
      <c r="J711" s="0" t="n">
        <v>12043.3550017203</v>
      </c>
      <c r="K711" s="0" t="n">
        <v>4.50149703025818</v>
      </c>
      <c r="L711" s="1" t="n">
        <f aca="false">(C711-J711)*100/C711</f>
        <v>1.05277953782625</v>
      </c>
      <c r="M711" s="0" t="n">
        <f aca="false">K711/D711</f>
        <v>1.04032748561548</v>
      </c>
      <c r="O711" s="0" t="n">
        <v>12112.5138921815</v>
      </c>
      <c r="P711" s="0" t="n">
        <v>1.5985758304596</v>
      </c>
      <c r="Q711" s="7" t="n">
        <f aca="false">(C711-O711)*100/C711</f>
        <v>0.484575745742807</v>
      </c>
      <c r="R711" s="0" t="n">
        <f aca="false">P711/D711</f>
        <v>0.369442068513888</v>
      </c>
    </row>
    <row r="712" customFormat="false" ht="16" hidden="false" customHeight="false" outlineLevel="0" collapsed="false">
      <c r="A712" s="0" t="s">
        <v>759</v>
      </c>
      <c r="B712" s="0" t="str">
        <f aca="false">LEFT(A712,1)</f>
        <v>S</v>
      </c>
      <c r="C712" s="1" t="n">
        <v>14108.183</v>
      </c>
      <c r="D712" s="1" t="n">
        <v>24.225</v>
      </c>
      <c r="E712" s="1" t="n">
        <v>13736.8486638534</v>
      </c>
      <c r="F712" s="1" t="n">
        <v>5.8524842262268</v>
      </c>
      <c r="G712" s="1" t="n">
        <f aca="false">(C712-E712)*100/C712</f>
        <v>2.63204933014125</v>
      </c>
      <c r="H712" s="1" t="n">
        <f aca="false">F712/D712</f>
        <v>0.241588616149713</v>
      </c>
      <c r="J712" s="0" t="n">
        <v>14057.2373203982</v>
      </c>
      <c r="K712" s="0" t="n">
        <v>4.47255301475525</v>
      </c>
      <c r="L712" s="1" t="n">
        <f aca="false">(C712-J712)*100/C712</f>
        <v>0.361107306318753</v>
      </c>
      <c r="M712" s="0" t="n">
        <f aca="false">K712/D712</f>
        <v>0.184625511445005</v>
      </c>
      <c r="O712" s="0" t="n">
        <v>14011.745990193</v>
      </c>
      <c r="P712" s="0" t="n">
        <v>1.75804901123047</v>
      </c>
      <c r="Q712" s="7" t="n">
        <f aca="false">(C712-O712)*100/C712</f>
        <v>0.683553720610239</v>
      </c>
      <c r="R712" s="0" t="n">
        <f aca="false">P712/D712</f>
        <v>0.0725716826101329</v>
      </c>
    </row>
    <row r="713" customFormat="false" ht="16" hidden="false" customHeight="false" outlineLevel="0" collapsed="false">
      <c r="A713" s="0" t="s">
        <v>760</v>
      </c>
      <c r="B713" s="0" t="str">
        <f aca="false">LEFT(A713,1)</f>
        <v>S</v>
      </c>
      <c r="C713" s="1" t="n">
        <v>14947.777</v>
      </c>
      <c r="D713" s="1" t="n">
        <v>26.538</v>
      </c>
      <c r="E713" s="1" t="n">
        <v>14599.993401556</v>
      </c>
      <c r="F713" s="1" t="n">
        <v>6.09527587890625</v>
      </c>
      <c r="G713" s="1" t="n">
        <f aca="false">(C713-E713)*100/C713</f>
        <v>2.32665765915561</v>
      </c>
      <c r="H713" s="1" t="n">
        <f aca="false">F713/D713</f>
        <v>0.229681056556871</v>
      </c>
      <c r="J713" s="0" t="n">
        <v>14889.407710337</v>
      </c>
      <c r="K713" s="0" t="n">
        <v>6.0894889831543</v>
      </c>
      <c r="L713" s="1" t="n">
        <f aca="false">(C713-J713)*100/C713</f>
        <v>0.390488095072866</v>
      </c>
      <c r="M713" s="0" t="n">
        <f aca="false">K713/D713</f>
        <v>0.229462995823133</v>
      </c>
      <c r="O713" s="0" t="n">
        <v>14797.8716147761</v>
      </c>
      <c r="P713" s="0" t="n">
        <v>1.618732213974</v>
      </c>
      <c r="Q713" s="7" t="n">
        <f aca="false">(C713-O713)*100/C713</f>
        <v>1.00286072787853</v>
      </c>
      <c r="R713" s="0" t="n">
        <f aca="false">P713/D713</f>
        <v>0.0609967674268596</v>
      </c>
    </row>
    <row r="714" customFormat="false" ht="16" hidden="false" customHeight="false" outlineLevel="0" collapsed="false">
      <c r="A714" s="0" t="s">
        <v>761</v>
      </c>
      <c r="B714" s="0" t="str">
        <f aca="false">LEFT(A714,1)</f>
        <v>S</v>
      </c>
      <c r="C714" s="1" t="n">
        <v>13566.641</v>
      </c>
      <c r="D714" s="1" t="n">
        <v>32.678</v>
      </c>
      <c r="E714" s="1" t="n">
        <v>13129.386852545</v>
      </c>
      <c r="F714" s="1" t="n">
        <v>5.76137328147888</v>
      </c>
      <c r="G714" s="1" t="n">
        <f aca="false">(C714-E714)*100/C714</f>
        <v>3.22300964148016</v>
      </c>
      <c r="H714" s="1" t="n">
        <f aca="false">F714/D714</f>
        <v>0.176307401967038</v>
      </c>
      <c r="J714" s="0" t="n">
        <v>13397.522638999</v>
      </c>
      <c r="K714" s="0" t="n">
        <v>5.08637094497681</v>
      </c>
      <c r="L714" s="1" t="n">
        <f aca="false">(C714-J714)*100/C714</f>
        <v>1.24657504389627</v>
      </c>
      <c r="M714" s="0" t="n">
        <f aca="false">K714/D714</f>
        <v>0.155651231561809</v>
      </c>
      <c r="O714" s="0" t="n">
        <v>13373.197507851</v>
      </c>
      <c r="P714" s="0" t="n">
        <v>1.62400507926941</v>
      </c>
      <c r="Q714" s="7" t="n">
        <f aca="false">(C714-O714)*100/C714</f>
        <v>1.42587610410727</v>
      </c>
      <c r="R714" s="0" t="n">
        <f aca="false">P714/D714</f>
        <v>0.0496971993166476</v>
      </c>
    </row>
    <row r="715" customFormat="false" ht="16" hidden="false" customHeight="false" outlineLevel="0" collapsed="false">
      <c r="A715" s="0" t="s">
        <v>762</v>
      </c>
      <c r="B715" s="0" t="str">
        <f aca="false">LEFT(A715,1)</f>
        <v>S</v>
      </c>
      <c r="C715" s="1" t="n">
        <v>18195.268</v>
      </c>
      <c r="D715" s="1" t="n">
        <v>560.377</v>
      </c>
      <c r="E715" s="1" t="n">
        <v>17688.684123759</v>
      </c>
      <c r="F715" s="1" t="n">
        <v>6.16844010353088</v>
      </c>
      <c r="G715" s="1" t="n">
        <f aca="false">(C715-E715)*100/C715</f>
        <v>2.78415177089449</v>
      </c>
      <c r="H715" s="1" t="n">
        <f aca="false">F715/D715</f>
        <v>0.011007661098744</v>
      </c>
      <c r="J715" s="0" t="n">
        <v>17989.0278295836</v>
      </c>
      <c r="K715" s="0" t="n">
        <v>7.68717098236084</v>
      </c>
      <c r="L715" s="1" t="n">
        <f aca="false">(C715-J715)*100/C715</f>
        <v>1.13348245497902</v>
      </c>
      <c r="M715" s="0" t="n">
        <f aca="false">K715/D715</f>
        <v>0.0137178559833127</v>
      </c>
      <c r="O715" s="0" t="n">
        <v>17914.498662334</v>
      </c>
      <c r="P715" s="0" t="n">
        <v>1.91822409629822</v>
      </c>
      <c r="Q715" s="7" t="n">
        <f aca="false">(C715-O715)*100/C715</f>
        <v>1.5430898718614</v>
      </c>
      <c r="R715" s="0" t="n">
        <f aca="false">P715/D715</f>
        <v>0.00342309569503784</v>
      </c>
    </row>
    <row r="716" customFormat="false" ht="16" hidden="false" customHeight="false" outlineLevel="0" collapsed="false">
      <c r="A716" s="0" t="s">
        <v>763</v>
      </c>
      <c r="B716" s="0" t="str">
        <f aca="false">LEFT(A716,1)</f>
        <v>S</v>
      </c>
      <c r="C716" s="1" t="n">
        <v>12830.802</v>
      </c>
      <c r="D716" s="1" t="n">
        <v>4.59</v>
      </c>
      <c r="E716" s="1" t="n">
        <v>12550.901651653</v>
      </c>
      <c r="F716" s="1" t="n">
        <v>4.61722898483276</v>
      </c>
      <c r="G716" s="1" t="n">
        <f aca="false">(C716-E716)*100/C716</f>
        <v>2.18147196369331</v>
      </c>
      <c r="H716" s="1" t="n">
        <f aca="false">F716/D716</f>
        <v>1.00593224070431</v>
      </c>
      <c r="J716" s="0" t="n">
        <v>12659.5750904621</v>
      </c>
      <c r="K716" s="0" t="n">
        <v>4.30406093597412</v>
      </c>
      <c r="L716" s="1" t="n">
        <f aca="false">(C716-J716)*100/C716</f>
        <v>1.33449888430941</v>
      </c>
      <c r="M716" s="0" t="n">
        <f aca="false">K716/D716</f>
        <v>0.937703907619634</v>
      </c>
      <c r="O716" s="0" t="n">
        <v>12784.9968373822</v>
      </c>
      <c r="P716" s="0" t="n">
        <v>1.66089916229248</v>
      </c>
      <c r="Q716" s="7" t="n">
        <f aca="false">(C716-O716)*100/C716</f>
        <v>0.356993760934425</v>
      </c>
      <c r="R716" s="0" t="n">
        <f aca="false">P716/D716</f>
        <v>0.361851669344767</v>
      </c>
    </row>
    <row r="717" customFormat="false" ht="16" hidden="false" customHeight="false" outlineLevel="0" collapsed="false">
      <c r="A717" s="0" t="s">
        <v>764</v>
      </c>
      <c r="B717" s="0" t="str">
        <f aca="false">LEFT(A717,1)</f>
        <v>S</v>
      </c>
      <c r="C717" s="1" t="n">
        <v>14914.589</v>
      </c>
      <c r="D717" s="1" t="n">
        <v>52.648</v>
      </c>
      <c r="E717" s="1" t="n">
        <v>14573.1139420685</v>
      </c>
      <c r="F717" s="1" t="n">
        <v>6.29713416099548</v>
      </c>
      <c r="G717" s="1" t="n">
        <f aca="false">(C717-E717)*100/C717</f>
        <v>2.28953716345452</v>
      </c>
      <c r="H717" s="1" t="n">
        <f aca="false">F717/D717</f>
        <v>0.119608231290751</v>
      </c>
      <c r="J717" s="0" t="n">
        <v>14803.3697102702</v>
      </c>
      <c r="K717" s="0" t="n">
        <v>5.20550727844238</v>
      </c>
      <c r="L717" s="1" t="n">
        <f aca="false">(C717-J717)*100/C717</f>
        <v>0.745708042841537</v>
      </c>
      <c r="M717" s="0" t="n">
        <f aca="false">K717/D717</f>
        <v>0.0988737896680289</v>
      </c>
      <c r="O717" s="0" t="n">
        <v>14740.5908105106</v>
      </c>
      <c r="P717" s="0" t="n">
        <v>1.75145792961121</v>
      </c>
      <c r="Q717" s="7" t="n">
        <f aca="false">(C717-O717)*100/C717</f>
        <v>1.16663080350005</v>
      </c>
      <c r="R717" s="0" t="n">
        <f aca="false">P717/D717</f>
        <v>0.0332673212583803</v>
      </c>
    </row>
    <row r="718" customFormat="false" ht="16" hidden="false" customHeight="false" outlineLevel="0" collapsed="false">
      <c r="A718" s="0" t="s">
        <v>765</v>
      </c>
      <c r="B718" s="0" t="str">
        <f aca="false">LEFT(A718,1)</f>
        <v>S</v>
      </c>
      <c r="C718" s="1" t="n">
        <v>11778.345</v>
      </c>
      <c r="D718" s="1" t="n">
        <v>3.823</v>
      </c>
      <c r="E718" s="1" t="n">
        <v>11538.1992911232</v>
      </c>
      <c r="F718" s="1" t="n">
        <v>2.78032422065734</v>
      </c>
      <c r="G718" s="1" t="n">
        <f aca="false">(C718-E718)*100/C718</f>
        <v>2.03887480691727</v>
      </c>
      <c r="H718" s="1" t="n">
        <f aca="false">F718/D718</f>
        <v>0.727262417121983</v>
      </c>
      <c r="J718" s="0" t="n">
        <v>11583.2786841736</v>
      </c>
      <c r="K718" s="0" t="n">
        <v>4.33930802345276</v>
      </c>
      <c r="L718" s="1" t="n">
        <f aca="false">(C718-J718)*100/C718</f>
        <v>1.65614367575733</v>
      </c>
      <c r="M718" s="0" t="n">
        <f aca="false">K718/D718</f>
        <v>1.1350531057946</v>
      </c>
      <c r="O718" s="0" t="n">
        <v>11667.7583879559</v>
      </c>
      <c r="P718" s="0" t="n">
        <v>1.60808205604553</v>
      </c>
      <c r="Q718" s="7" t="n">
        <f aca="false">(C718-O718)*100/C718</f>
        <v>0.938897714781743</v>
      </c>
      <c r="R718" s="0" t="n">
        <f aca="false">P718/D718</f>
        <v>0.420633548534013</v>
      </c>
    </row>
    <row r="719" customFormat="false" ht="16" hidden="false" customHeight="false" outlineLevel="0" collapsed="false">
      <c r="A719" s="0" t="s">
        <v>766</v>
      </c>
      <c r="B719" s="0" t="str">
        <f aca="false">LEFT(A719,1)</f>
        <v>S</v>
      </c>
      <c r="C719" s="1" t="n">
        <v>13945.513</v>
      </c>
      <c r="D719" s="1" t="n">
        <v>26.074</v>
      </c>
      <c r="E719" s="1" t="n">
        <v>13565.4293797036</v>
      </c>
      <c r="F719" s="1" t="n">
        <v>5.92572617530822</v>
      </c>
      <c r="G719" s="1" t="n">
        <f aca="false">(C719-E719)*100/C719</f>
        <v>2.72549041613887</v>
      </c>
      <c r="H719" s="1" t="n">
        <f aca="false">F719/D719</f>
        <v>0.227265712023787</v>
      </c>
      <c r="J719" s="0" t="n">
        <v>13762.6611315503</v>
      </c>
      <c r="K719" s="0" t="n">
        <v>4.56021595001221</v>
      </c>
      <c r="L719" s="1" t="n">
        <f aca="false">(C719-J719)*100/C719</f>
        <v>1.31118782399565</v>
      </c>
      <c r="M719" s="0" t="n">
        <f aca="false">K719/D719</f>
        <v>0.174895142671328</v>
      </c>
      <c r="O719" s="0" t="n">
        <v>13786.8172015319</v>
      </c>
      <c r="P719" s="0" t="n">
        <v>1.49827814102173</v>
      </c>
      <c r="Q719" s="7" t="n">
        <f aca="false">(C719-O719)*100/C719</f>
        <v>1.13797031681876</v>
      </c>
      <c r="R719" s="0" t="n">
        <f aca="false">P719/D719</f>
        <v>0.057462535131615</v>
      </c>
    </row>
    <row r="720" customFormat="false" ht="16" hidden="false" customHeight="false" outlineLevel="0" collapsed="false">
      <c r="A720" s="0" t="s">
        <v>767</v>
      </c>
      <c r="B720" s="0" t="str">
        <f aca="false">LEFT(A720,1)</f>
        <v>S</v>
      </c>
      <c r="C720" s="1" t="n">
        <v>17245.33</v>
      </c>
      <c r="D720" s="1" t="n">
        <v>1608.272</v>
      </c>
      <c r="E720" s="1" t="n">
        <v>16705.0940248833</v>
      </c>
      <c r="F720" s="1" t="n">
        <v>6.03313207626342</v>
      </c>
      <c r="G720" s="1" t="n">
        <f aca="false">(C720-E720)*100/C720</f>
        <v>3.13265084006338</v>
      </c>
      <c r="H720" s="1" t="n">
        <f aca="false">F720/D720</f>
        <v>0.00375131325812016</v>
      </c>
      <c r="J720" s="0" t="n">
        <v>17055.3014906977</v>
      </c>
      <c r="K720" s="0" t="n">
        <v>7.25218081474304</v>
      </c>
      <c r="L720" s="1" t="n">
        <f aca="false">(C720-J720)*100/C720</f>
        <v>1.10191286164046</v>
      </c>
      <c r="M720" s="0" t="n">
        <f aca="false">K720/D720</f>
        <v>0.00450929992858362</v>
      </c>
      <c r="O720" s="0" t="n">
        <v>17024.3337311564</v>
      </c>
      <c r="P720" s="0" t="n">
        <v>1.95031118392944</v>
      </c>
      <c r="Q720" s="7" t="n">
        <f aca="false">(C720-O720)*100/C720</f>
        <v>1.28148471988424</v>
      </c>
      <c r="R720" s="0" t="n">
        <f aca="false">P720/D720</f>
        <v>0.00121267496041058</v>
      </c>
    </row>
    <row r="721" customFormat="false" ht="16" hidden="false" customHeight="false" outlineLevel="0" collapsed="false">
      <c r="A721" s="0" t="s">
        <v>768</v>
      </c>
      <c r="B721" s="0" t="str">
        <f aca="false">LEFT(A721,1)</f>
        <v>S</v>
      </c>
      <c r="C721" s="1" t="n">
        <v>12086.004</v>
      </c>
      <c r="D721" s="1" t="n">
        <v>9.558</v>
      </c>
      <c r="E721" s="1" t="n">
        <v>11705.5802405561</v>
      </c>
      <c r="F721" s="1" t="n">
        <v>1.85608768463134</v>
      </c>
      <c r="G721" s="1" t="n">
        <f aca="false">(C721-E721)*100/C721</f>
        <v>3.14763886760173</v>
      </c>
      <c r="H721" s="1" t="n">
        <f aca="false">F721/D721</f>
        <v>0.194192057400224</v>
      </c>
      <c r="J721" s="0" t="n">
        <v>11783.1571836083</v>
      </c>
      <c r="K721" s="0" t="n">
        <v>4.38542413711548</v>
      </c>
      <c r="L721" s="1" t="n">
        <f aca="false">(C721-J721)*100/C721</f>
        <v>2.50576465465112</v>
      </c>
      <c r="M721" s="0" t="n">
        <f aca="false">K721/D721</f>
        <v>0.458822362117125</v>
      </c>
      <c r="O721" s="0" t="n">
        <v>11932.7933834749</v>
      </c>
      <c r="P721" s="0" t="n">
        <v>1.61427593231201</v>
      </c>
      <c r="Q721" s="7" t="n">
        <f aca="false">(C721-O721)*100/C721</f>
        <v>1.26766974862114</v>
      </c>
      <c r="R721" s="0" t="n">
        <f aca="false">P721/D721</f>
        <v>0.168892648285417</v>
      </c>
    </row>
    <row r="722" customFormat="false" ht="16" hidden="false" customHeight="false" outlineLevel="0" collapsed="false">
      <c r="A722" s="0" t="s">
        <v>769</v>
      </c>
      <c r="B722" s="0" t="str">
        <f aca="false">LEFT(A722,1)</f>
        <v>S</v>
      </c>
      <c r="C722" s="1" t="n">
        <v>14283.564</v>
      </c>
      <c r="D722" s="1" t="n">
        <v>11.456</v>
      </c>
      <c r="E722" s="1" t="n">
        <v>14029.2094245229</v>
      </c>
      <c r="F722" s="1" t="n">
        <v>7.10381007194519</v>
      </c>
      <c r="G722" s="1" t="n">
        <f aca="false">(C722-E722)*100/C722</f>
        <v>1.78075006683976</v>
      </c>
      <c r="H722" s="1" t="n">
        <f aca="false">F722/D722</f>
        <v>0.620095152928177</v>
      </c>
      <c r="J722" s="0" t="n">
        <v>14226.8774186381</v>
      </c>
      <c r="K722" s="0" t="n">
        <v>4.69709205627441</v>
      </c>
      <c r="L722" s="1" t="n">
        <f aca="false">(C722-J722)*100/C722</f>
        <v>0.396865805774529</v>
      </c>
      <c r="M722" s="0" t="n">
        <f aca="false">K722/D722</f>
        <v>0.410011527258591</v>
      </c>
      <c r="O722" s="0" t="n">
        <v>14221.8883049261</v>
      </c>
      <c r="P722" s="0" t="n">
        <v>1.73443579673767</v>
      </c>
      <c r="Q722" s="7" t="n">
        <f aca="false">(C722-O722)*100/C722</f>
        <v>0.431794859279735</v>
      </c>
      <c r="R722" s="0" t="n">
        <f aca="false">P722/D722</f>
        <v>0.151399772759922</v>
      </c>
    </row>
    <row r="723" customFormat="false" ht="16" hidden="false" customHeight="false" outlineLevel="0" collapsed="false">
      <c r="A723" s="0" t="s">
        <v>770</v>
      </c>
      <c r="B723" s="0" t="str">
        <f aca="false">LEFT(A723,1)</f>
        <v>S</v>
      </c>
      <c r="C723" s="1" t="n">
        <v>18020.28</v>
      </c>
      <c r="D723" s="1" t="n">
        <v>348.503</v>
      </c>
      <c r="E723" s="1" t="n">
        <v>17351.5469839868</v>
      </c>
      <c r="F723" s="1" t="n">
        <v>7.57911825180053</v>
      </c>
      <c r="G723" s="1" t="n">
        <f aca="false">(C723-E723)*100/C723</f>
        <v>3.71100235963703</v>
      </c>
      <c r="H723" s="1" t="n">
        <f aca="false">F723/D723</f>
        <v>0.0217476413454132</v>
      </c>
      <c r="J723" s="0" t="n">
        <v>17602.4308486567</v>
      </c>
      <c r="K723" s="0" t="n">
        <v>4.67381000518799</v>
      </c>
      <c r="L723" s="1" t="n">
        <f aca="false">(C723-J723)*100/C723</f>
        <v>2.31877169135712</v>
      </c>
      <c r="M723" s="0" t="n">
        <f aca="false">K723/D723</f>
        <v>0.0134111040799878</v>
      </c>
      <c r="O723" s="0" t="n">
        <v>17584.9434242382</v>
      </c>
      <c r="P723" s="0" t="n">
        <v>1.80842614173889</v>
      </c>
      <c r="Q723" s="7" t="n">
        <f aca="false">(C723-O723)*100/C723</f>
        <v>2.41581471409851</v>
      </c>
      <c r="R723" s="0" t="n">
        <f aca="false">P723/D723</f>
        <v>0.00518912646875032</v>
      </c>
    </row>
    <row r="724" customFormat="false" ht="16" hidden="false" customHeight="false" outlineLevel="0" collapsed="false">
      <c r="A724" s="0" t="s">
        <v>771</v>
      </c>
      <c r="B724" s="0" t="str">
        <f aca="false">LEFT(A724,1)</f>
        <v>S</v>
      </c>
      <c r="C724" s="1" t="n">
        <v>13319.199</v>
      </c>
      <c r="D724" s="1" t="n">
        <v>4.957</v>
      </c>
      <c r="E724" s="1" t="n">
        <v>13086.3313472752</v>
      </c>
      <c r="F724" s="1" t="n">
        <v>2.8568320274353</v>
      </c>
      <c r="G724" s="1" t="n">
        <f aca="false">(C724-E724)*100/C724</f>
        <v>1.7483607889994</v>
      </c>
      <c r="H724" s="1" t="n">
        <f aca="false">F724/D724</f>
        <v>0.576322781407162</v>
      </c>
      <c r="J724" s="0" t="n">
        <v>13199.747347598</v>
      </c>
      <c r="K724" s="0" t="n">
        <v>4.24120807647705</v>
      </c>
      <c r="L724" s="1" t="n">
        <f aca="false">(C724-J724)*100/C724</f>
        <v>0.896838108673434</v>
      </c>
      <c r="M724" s="0" t="n">
        <f aca="false">K724/D724</f>
        <v>0.855599773346187</v>
      </c>
      <c r="O724" s="0" t="n">
        <v>13245.072494983</v>
      </c>
      <c r="P724" s="0" t="n">
        <v>1.59926986694336</v>
      </c>
      <c r="Q724" s="7" t="n">
        <f aca="false">(C724-O724)*100/C724</f>
        <v>0.556538760453992</v>
      </c>
      <c r="R724" s="0" t="n">
        <f aca="false">P724/D724</f>
        <v>0.32262857916953</v>
      </c>
    </row>
    <row r="725" customFormat="false" ht="16" hidden="false" customHeight="false" outlineLevel="0" collapsed="false">
      <c r="A725" s="0" t="s">
        <v>772</v>
      </c>
      <c r="B725" s="0" t="str">
        <f aca="false">LEFT(A725,1)</f>
        <v>S</v>
      </c>
      <c r="C725" s="1" t="n">
        <v>18696.674</v>
      </c>
      <c r="D725" s="1" t="n">
        <v>352.643</v>
      </c>
      <c r="E725" s="1" t="n">
        <v>18230.6381523173</v>
      </c>
      <c r="F725" s="1" t="n">
        <v>6.51468920707702</v>
      </c>
      <c r="G725" s="1" t="n">
        <f aca="false">(C725-E725)*100/C725</f>
        <v>2.49261364712621</v>
      </c>
      <c r="H725" s="1" t="n">
        <f aca="false">F725/D725</f>
        <v>0.0184738934476993</v>
      </c>
      <c r="J725" s="0" t="n">
        <v>18466.5519112626</v>
      </c>
      <c r="K725" s="0" t="n">
        <v>5.0533242225647</v>
      </c>
      <c r="L725" s="1" t="n">
        <f aca="false">(C725-J725)*100/C725</f>
        <v>1.23081831954378</v>
      </c>
      <c r="M725" s="0" t="n">
        <f aca="false">K725/D725</f>
        <v>0.0143298583058921</v>
      </c>
      <c r="O725" s="0" t="n">
        <v>18441.8489088991</v>
      </c>
      <c r="P725" s="0" t="n">
        <v>1.97668313980103</v>
      </c>
      <c r="Q725" s="7" t="n">
        <f aca="false">(C725-O725)*100/C725</f>
        <v>1.36294343636135</v>
      </c>
      <c r="R725" s="0" t="n">
        <f aca="false">P725/D725</f>
        <v>0.00560533780565905</v>
      </c>
    </row>
    <row r="726" customFormat="false" ht="16" hidden="false" customHeight="false" outlineLevel="0" collapsed="false">
      <c r="A726" s="0" t="s">
        <v>773</v>
      </c>
      <c r="B726" s="0" t="str">
        <f aca="false">LEFT(A726,1)</f>
        <v>S</v>
      </c>
      <c r="C726" s="1" t="n">
        <v>12058.912</v>
      </c>
      <c r="D726" s="1" t="n">
        <v>6.078</v>
      </c>
      <c r="E726" s="1" t="n">
        <v>11644.8893023573</v>
      </c>
      <c r="F726" s="1" t="n">
        <v>1.82571864128112</v>
      </c>
      <c r="G726" s="1" t="n">
        <f aca="false">(C726-E726)*100/C726</f>
        <v>3.43333376711514</v>
      </c>
      <c r="H726" s="1" t="n">
        <f aca="false">F726/D726</f>
        <v>0.300381480961027</v>
      </c>
      <c r="J726" s="0" t="n">
        <v>11818.3133123691</v>
      </c>
      <c r="K726" s="0" t="n">
        <v>4.29799294471741</v>
      </c>
      <c r="L726" s="1" t="n">
        <f aca="false">(C726-J726)*100/C726</f>
        <v>1.99519399122325</v>
      </c>
      <c r="M726" s="0" t="n">
        <f aca="false">K726/D726</f>
        <v>0.70713934595548</v>
      </c>
      <c r="O726" s="0" t="n">
        <v>11963.8969840807</v>
      </c>
      <c r="P726" s="0" t="n">
        <v>1.5792441368103</v>
      </c>
      <c r="Q726" s="7" t="n">
        <f aca="false">(C726-O726)*100/C726</f>
        <v>0.787923619637749</v>
      </c>
      <c r="R726" s="0" t="n">
        <f aca="false">P726/D726</f>
        <v>0.259829571702913</v>
      </c>
    </row>
    <row r="727" customFormat="false" ht="16" hidden="false" customHeight="false" outlineLevel="0" collapsed="false">
      <c r="A727" s="0" t="s">
        <v>774</v>
      </c>
      <c r="B727" s="0" t="str">
        <f aca="false">LEFT(A727,1)</f>
        <v>S</v>
      </c>
      <c r="C727" s="1" t="n">
        <v>14202.046</v>
      </c>
      <c r="D727" s="1" t="n">
        <v>14.464</v>
      </c>
      <c r="E727" s="1" t="n">
        <v>13804.9110579501</v>
      </c>
      <c r="F727" s="1" t="n">
        <v>6.97003626823425</v>
      </c>
      <c r="G727" s="1" t="n">
        <f aca="false">(C727-E727)*100/C727</f>
        <v>2.79632203733111</v>
      </c>
      <c r="H727" s="1" t="n">
        <f aca="false">F727/D727</f>
        <v>0.481888569429912</v>
      </c>
      <c r="J727" s="0" t="n">
        <v>14028.9101303365</v>
      </c>
      <c r="K727" s="0" t="n">
        <v>4.63871598243713</v>
      </c>
      <c r="L727" s="1" t="n">
        <f aca="false">(C727-J727)*100/C727</f>
        <v>1.21909103564057</v>
      </c>
      <c r="M727" s="0" t="n">
        <f aca="false">K727/D727</f>
        <v>0.32070768683885</v>
      </c>
      <c r="O727" s="0" t="n">
        <v>14101.1599671846</v>
      </c>
      <c r="P727" s="0" t="n">
        <v>1.64669990539551</v>
      </c>
      <c r="Q727" s="7" t="n">
        <f aca="false">(C727-O727)*100/C727</f>
        <v>0.710362667572191</v>
      </c>
      <c r="R727" s="0" t="n">
        <f aca="false">P727/D727</f>
        <v>0.113848168238074</v>
      </c>
    </row>
    <row r="728" customFormat="false" ht="16" hidden="false" customHeight="false" outlineLevel="0" collapsed="false">
      <c r="A728" s="0" t="s">
        <v>775</v>
      </c>
      <c r="B728" s="0" t="str">
        <f aca="false">LEFT(A728,1)</f>
        <v>S</v>
      </c>
      <c r="C728" s="1" t="n">
        <v>13497.072</v>
      </c>
      <c r="D728" s="1" t="n">
        <v>35.45</v>
      </c>
      <c r="E728" s="1" t="n">
        <v>13233.7175102426</v>
      </c>
      <c r="F728" s="1" t="n">
        <v>5.80230093002319</v>
      </c>
      <c r="G728" s="1" t="n">
        <f aca="false">(C728-E728)*100/C728</f>
        <v>1.95119719119376</v>
      </c>
      <c r="H728" s="1" t="n">
        <f aca="false">F728/D728</f>
        <v>0.163675625670612</v>
      </c>
      <c r="J728" s="0" t="n">
        <v>13398.7968833575</v>
      </c>
      <c r="K728" s="0" t="n">
        <v>4.26737713813782</v>
      </c>
      <c r="L728" s="1" t="n">
        <f aca="false">(C728-J728)*100/C728</f>
        <v>0.728121748498709</v>
      </c>
      <c r="M728" s="0" t="n">
        <f aca="false">K728/D728</f>
        <v>0.120377352274692</v>
      </c>
      <c r="O728" s="0" t="n">
        <v>13378.2853658085</v>
      </c>
      <c r="P728" s="0" t="n">
        <v>1.52700209617615</v>
      </c>
      <c r="Q728" s="7" t="n">
        <f aca="false">(C728-O728)*100/C728</f>
        <v>0.880091876159885</v>
      </c>
      <c r="R728" s="0" t="n">
        <f aca="false">P728/D728</f>
        <v>0.0430748123039816</v>
      </c>
    </row>
    <row r="729" customFormat="false" ht="16" hidden="false" customHeight="false" outlineLevel="0" collapsed="false">
      <c r="A729" s="0" t="s">
        <v>776</v>
      </c>
      <c r="B729" s="0" t="str">
        <f aca="false">LEFT(A729,1)</f>
        <v>S</v>
      </c>
      <c r="C729" s="1" t="n">
        <v>16732.328</v>
      </c>
      <c r="D729" s="1" t="n">
        <v>953.221</v>
      </c>
      <c r="E729" s="1" t="n">
        <v>16183.1254459001</v>
      </c>
      <c r="F729" s="1" t="n">
        <v>6.26300597190856</v>
      </c>
      <c r="G729" s="1" t="n">
        <f aca="false">(C729-E729)*100/C729</f>
        <v>3.28228417527975</v>
      </c>
      <c r="H729" s="1" t="n">
        <f aca="false">F729/D729</f>
        <v>0.00657036088368653</v>
      </c>
      <c r="J729" s="0" t="n">
        <v>16556.5321431111</v>
      </c>
      <c r="K729" s="0" t="n">
        <v>4.93172812461853</v>
      </c>
      <c r="L729" s="1" t="n">
        <f aca="false">(C729-J729)*100/C729</f>
        <v>1.0506359718083</v>
      </c>
      <c r="M729" s="0" t="n">
        <f aca="false">K729/D729</f>
        <v>0.00517375102375895</v>
      </c>
      <c r="O729" s="0" t="n">
        <v>16366.544799399</v>
      </c>
      <c r="P729" s="0" t="n">
        <v>1.86436605453491</v>
      </c>
      <c r="Q729" s="7" t="n">
        <f aca="false">(C729-O729)*100/C729</f>
        <v>2.18608672147104</v>
      </c>
      <c r="R729" s="0" t="n">
        <f aca="false">P729/D729</f>
        <v>0.00195585919166165</v>
      </c>
    </row>
    <row r="730" customFormat="false" ht="16" hidden="false" customHeight="false" outlineLevel="0" collapsed="false">
      <c r="A730" s="0" t="s">
        <v>777</v>
      </c>
      <c r="B730" s="0" t="str">
        <f aca="false">LEFT(A730,1)</f>
        <v>S</v>
      </c>
      <c r="C730" s="1" t="n">
        <v>17348.991</v>
      </c>
      <c r="D730" s="1" t="n">
        <v>1279.653</v>
      </c>
      <c r="E730" s="1" t="n">
        <v>16852.9730074734</v>
      </c>
      <c r="F730" s="1" t="n">
        <v>6.94002509117126</v>
      </c>
      <c r="G730" s="1" t="n">
        <f aca="false">(C730-E730)*100/C730</f>
        <v>2.85905959906603</v>
      </c>
      <c r="H730" s="1" t="n">
        <f aca="false">F730/D730</f>
        <v>0.0054233648427904</v>
      </c>
      <c r="J730" s="0" t="n">
        <v>17084.3953221954</v>
      </c>
      <c r="K730" s="0" t="n">
        <v>5.70942521095276</v>
      </c>
      <c r="L730" s="1" t="n">
        <f aca="false">(C730-J730)*100/C730</f>
        <v>1.52513582953948</v>
      </c>
      <c r="M730" s="0" t="n">
        <f aca="false">K730/D730</f>
        <v>0.00446169798449483</v>
      </c>
      <c r="O730" s="0" t="n">
        <v>16966.214836987</v>
      </c>
      <c r="P730" s="0" t="n">
        <v>1.6381618976593</v>
      </c>
      <c r="Q730" s="7" t="n">
        <f aca="false">(C730-O730)*100/C730</f>
        <v>2.20633097920825</v>
      </c>
      <c r="R730" s="0" t="n">
        <f aca="false">P730/D730</f>
        <v>0.00128016102619953</v>
      </c>
    </row>
    <row r="731" customFormat="false" ht="16" hidden="false" customHeight="false" outlineLevel="0" collapsed="false">
      <c r="A731" s="0" t="s">
        <v>778</v>
      </c>
      <c r="B731" s="0" t="str">
        <f aca="false">LEFT(A731,1)</f>
        <v>S</v>
      </c>
      <c r="C731" s="1" t="n">
        <v>17936.743</v>
      </c>
      <c r="D731" s="1" t="n">
        <v>401.262</v>
      </c>
      <c r="E731" s="1" t="n">
        <v>17500.710616428</v>
      </c>
      <c r="F731" s="1" t="n">
        <v>7.23165273666381</v>
      </c>
      <c r="G731" s="1" t="n">
        <f aca="false">(C731-E731)*100/C731</f>
        <v>2.43094514746628</v>
      </c>
      <c r="H731" s="1" t="n">
        <f aca="false">F731/D731</f>
        <v>0.0180222715748409</v>
      </c>
      <c r="J731" s="0" t="n">
        <v>17746.6743843082</v>
      </c>
      <c r="K731" s="0" t="n">
        <v>4.56872320175171</v>
      </c>
      <c r="L731" s="1" t="n">
        <f aca="false">(C731-J731)*100/C731</f>
        <v>1.05966069587896</v>
      </c>
      <c r="M731" s="0" t="n">
        <f aca="false">K731/D731</f>
        <v>0.0113858855355147</v>
      </c>
      <c r="O731" s="0" t="n">
        <v>17669.5390166937</v>
      </c>
      <c r="P731" s="0" t="n">
        <v>1.75001406669617</v>
      </c>
      <c r="Q731" s="7" t="n">
        <f aca="false">(C731-O731)*100/C731</f>
        <v>1.48970179985451</v>
      </c>
      <c r="R731" s="0" t="n">
        <f aca="false">P731/D731</f>
        <v>0.00436127534303315</v>
      </c>
    </row>
    <row r="732" customFormat="false" ht="16" hidden="false" customHeight="false" outlineLevel="0" collapsed="false">
      <c r="A732" s="0" t="s">
        <v>779</v>
      </c>
      <c r="B732" s="0" t="str">
        <f aca="false">LEFT(A732,1)</f>
        <v>S</v>
      </c>
      <c r="C732" s="1" t="n">
        <v>11962.892</v>
      </c>
      <c r="D732" s="1" t="n">
        <v>6.09</v>
      </c>
      <c r="E732" s="1" t="n">
        <v>11584.3277834106</v>
      </c>
      <c r="F732" s="1" t="n">
        <v>1.83934497833251</v>
      </c>
      <c r="G732" s="1" t="n">
        <f aca="false">(C732-E732)*100/C732</f>
        <v>3.16448745495153</v>
      </c>
      <c r="H732" s="1" t="n">
        <f aca="false">F732/D732</f>
        <v>0.302027090038179</v>
      </c>
      <c r="J732" s="0" t="n">
        <v>11711.751396769</v>
      </c>
      <c r="K732" s="0" t="n">
        <v>4.25125598907471</v>
      </c>
      <c r="L732" s="1" t="n">
        <f aca="false">(C732-J732)*100/C732</f>
        <v>2.0993301889793</v>
      </c>
      <c r="M732" s="0" t="n">
        <f aca="false">K732/D732</f>
        <v>0.698071590981068</v>
      </c>
      <c r="O732" s="0" t="n">
        <v>11905.4097373967</v>
      </c>
      <c r="P732" s="0" t="n">
        <v>1.63730907440186</v>
      </c>
      <c r="Q732" s="7" t="n">
        <f aca="false">(C732-O732)*100/C732</f>
        <v>0.480504735839204</v>
      </c>
      <c r="R732" s="0" t="n">
        <f aca="false">P732/D732</f>
        <v>0.268852064762209</v>
      </c>
    </row>
    <row r="733" customFormat="false" ht="16" hidden="false" customHeight="false" outlineLevel="0" collapsed="false">
      <c r="A733" s="0" t="s">
        <v>780</v>
      </c>
      <c r="B733" s="0" t="str">
        <f aca="false">LEFT(A733,1)</f>
        <v>S</v>
      </c>
      <c r="C733" s="1" t="n">
        <v>17854.13</v>
      </c>
      <c r="D733" s="1" t="n">
        <v>358.709</v>
      </c>
      <c r="E733" s="1" t="n">
        <v>17404.7544754881</v>
      </c>
      <c r="F733" s="1" t="n">
        <v>7.18782186508178</v>
      </c>
      <c r="G733" s="1" t="n">
        <f aca="false">(C733-E733)*100/C733</f>
        <v>2.51692759329019</v>
      </c>
      <c r="H733" s="1" t="n">
        <f aca="false">F733/D733</f>
        <v>0.0200380304510948</v>
      </c>
      <c r="J733" s="0" t="n">
        <v>17596.494664071</v>
      </c>
      <c r="K733" s="0" t="n">
        <v>4.60877513885498</v>
      </c>
      <c r="L733" s="1" t="n">
        <f aca="false">(C733-J733)*100/C733</f>
        <v>1.44300134438923</v>
      </c>
      <c r="M733" s="0" t="n">
        <f aca="false">K733/D733</f>
        <v>0.0128482283378866</v>
      </c>
      <c r="O733" s="0" t="n">
        <v>17521.4324530125</v>
      </c>
      <c r="P733" s="0" t="n">
        <v>1.6978747844696</v>
      </c>
      <c r="Q733" s="7" t="n">
        <f aca="false">(C733-O733)*100/C733</f>
        <v>1.86342065946344</v>
      </c>
      <c r="R733" s="0" t="n">
        <f aca="false">P733/D733</f>
        <v>0.00473329296022571</v>
      </c>
    </row>
    <row r="734" customFormat="false" ht="16" hidden="false" customHeight="false" outlineLevel="0" collapsed="false">
      <c r="A734" s="0" t="s">
        <v>781</v>
      </c>
      <c r="B734" s="0" t="str">
        <f aca="false">LEFT(A734,1)</f>
        <v>S</v>
      </c>
      <c r="C734" s="1" t="n">
        <v>12810.463</v>
      </c>
      <c r="D734" s="1" t="n">
        <v>5.152</v>
      </c>
      <c r="E734" s="1" t="n">
        <v>12494.8418556293</v>
      </c>
      <c r="F734" s="1" t="n">
        <v>1.83252310752868</v>
      </c>
      <c r="G734" s="1" t="n">
        <f aca="false">(C734-E734)*100/C734</f>
        <v>2.46377624579767</v>
      </c>
      <c r="H734" s="1" t="n">
        <f aca="false">F734/D734</f>
        <v>0.355691596958206</v>
      </c>
      <c r="J734" s="0" t="n">
        <v>12655.8333053659</v>
      </c>
      <c r="K734" s="0" t="n">
        <v>4.24362802505493</v>
      </c>
      <c r="L734" s="1" t="n">
        <f aca="false">(C734-J734)*100/C734</f>
        <v>1.20705781386738</v>
      </c>
      <c r="M734" s="0" t="n">
        <f aca="false">K734/D734</f>
        <v>0.823685563869358</v>
      </c>
      <c r="O734" s="0" t="n">
        <v>12736.2675482749</v>
      </c>
      <c r="P734" s="0" t="n">
        <v>1.4659309387207</v>
      </c>
      <c r="Q734" s="7" t="n">
        <f aca="false">(C734-O734)*100/C734</f>
        <v>0.579178533399852</v>
      </c>
      <c r="R734" s="0" t="n">
        <f aca="false">P734/D734</f>
        <v>0.284536284689577</v>
      </c>
    </row>
    <row r="735" customFormat="false" ht="16" hidden="false" customHeight="false" outlineLevel="0" collapsed="false">
      <c r="A735" s="0" t="s">
        <v>782</v>
      </c>
      <c r="B735" s="0" t="str">
        <f aca="false">LEFT(A735,1)</f>
        <v>S</v>
      </c>
      <c r="C735" s="1" t="n">
        <v>11908.695</v>
      </c>
      <c r="D735" s="1" t="n">
        <v>3.905</v>
      </c>
      <c r="E735" s="1" t="n">
        <v>11608.7204201768</v>
      </c>
      <c r="F735" s="1" t="n">
        <v>1.91644215583801</v>
      </c>
      <c r="G735" s="1" t="n">
        <f aca="false">(C735-E735)*100/C735</f>
        <v>2.51895425840699</v>
      </c>
      <c r="H735" s="1" t="n">
        <f aca="false">F735/D735</f>
        <v>0.4907662370904</v>
      </c>
      <c r="J735" s="0" t="n">
        <v>11633.2999965358</v>
      </c>
      <c r="K735" s="0" t="n">
        <v>4.12510800361633</v>
      </c>
      <c r="L735" s="1" t="n">
        <f aca="false">(C735-J735)*100/C735</f>
        <v>2.31255400750628</v>
      </c>
      <c r="M735" s="0" t="n">
        <f aca="false">K735/D735</f>
        <v>1.05636568594528</v>
      </c>
      <c r="O735" s="0" t="n">
        <v>11780.2653924817</v>
      </c>
      <c r="P735" s="0" t="n">
        <v>1.48437404632568</v>
      </c>
      <c r="Q735" s="7" t="n">
        <f aca="false">(C735-O735)*100/C735</f>
        <v>1.07845240404846</v>
      </c>
      <c r="R735" s="0" t="n">
        <f aca="false">P735/D735</f>
        <v>0.380121394705681</v>
      </c>
    </row>
    <row r="736" customFormat="false" ht="16" hidden="false" customHeight="false" outlineLevel="0" collapsed="false">
      <c r="A736" s="0" t="s">
        <v>783</v>
      </c>
      <c r="B736" s="0" t="str">
        <f aca="false">LEFT(A736,1)</f>
        <v>S</v>
      </c>
      <c r="C736" s="1" t="n">
        <v>14620.98</v>
      </c>
      <c r="D736" s="1" t="n">
        <v>12.802</v>
      </c>
      <c r="E736" s="1" t="n">
        <v>14271.1471894163</v>
      </c>
      <c r="F736" s="1" t="n">
        <v>5.97820591926574</v>
      </c>
      <c r="G736" s="1" t="n">
        <f aca="false">(C736-E736)*100/C736</f>
        <v>2.39267689705956</v>
      </c>
      <c r="H736" s="1" t="n">
        <f aca="false">F736/D736</f>
        <v>0.466974372696902</v>
      </c>
      <c r="J736" s="0" t="n">
        <v>14463.1297813108</v>
      </c>
      <c r="K736" s="0" t="n">
        <v>4.36635184288025</v>
      </c>
      <c r="L736" s="1" t="n">
        <f aca="false">(C736-J736)*100/C736</f>
        <v>1.07961449019956</v>
      </c>
      <c r="M736" s="0" t="n">
        <f aca="false">K736/D736</f>
        <v>0.341067945858479</v>
      </c>
      <c r="O736" s="0" t="n">
        <v>14464.1965743409</v>
      </c>
      <c r="P736" s="0" t="n">
        <v>1.61401176452637</v>
      </c>
      <c r="Q736" s="7" t="n">
        <f aca="false">(C736-O736)*100/C736</f>
        <v>1.07231817333072</v>
      </c>
      <c r="R736" s="0" t="n">
        <f aca="false">P736/D736</f>
        <v>0.126074969889577</v>
      </c>
    </row>
    <row r="737" customFormat="false" ht="16" hidden="false" customHeight="false" outlineLevel="0" collapsed="false">
      <c r="A737" s="0" t="s">
        <v>784</v>
      </c>
      <c r="B737" s="0" t="str">
        <f aca="false">LEFT(A737,1)</f>
        <v>S</v>
      </c>
      <c r="C737" s="1" t="n">
        <v>12319.055</v>
      </c>
      <c r="D737" s="1" t="n">
        <v>4</v>
      </c>
      <c r="E737" s="1" t="n">
        <v>11944.3988123104</v>
      </c>
      <c r="F737" s="1" t="n">
        <v>2.03254199028015</v>
      </c>
      <c r="G737" s="1" t="n">
        <f aca="false">(C737-E737)*100/C737</f>
        <v>3.04127376401517</v>
      </c>
      <c r="H737" s="1" t="n">
        <f aca="false">F737/D737</f>
        <v>0.508135497570038</v>
      </c>
      <c r="J737" s="0" t="n">
        <v>12088.5207952697</v>
      </c>
      <c r="K737" s="0" t="n">
        <v>4.43973684310913</v>
      </c>
      <c r="L737" s="1" t="n">
        <f aca="false">(C737-J737)*100/C737</f>
        <v>1.87136273626744</v>
      </c>
      <c r="M737" s="0" t="n">
        <f aca="false">K737/D737</f>
        <v>1.10993421077728</v>
      </c>
      <c r="O737" s="0" t="n">
        <v>12190.2151662959</v>
      </c>
      <c r="P737" s="0" t="n">
        <v>1.68582606315613</v>
      </c>
      <c r="Q737" s="7" t="n">
        <f aca="false">(C737-O737)*100/C737</f>
        <v>1.04585809304464</v>
      </c>
      <c r="R737" s="0" t="n">
        <f aca="false">P737/D737</f>
        <v>0.421456515789032</v>
      </c>
    </row>
    <row r="738" customFormat="false" ht="16" hidden="false" customHeight="false" outlineLevel="0" collapsed="false">
      <c r="A738" s="0" t="s">
        <v>785</v>
      </c>
      <c r="B738" s="0" t="str">
        <f aca="false">LEFT(A738,1)</f>
        <v>S</v>
      </c>
      <c r="C738" s="1" t="n">
        <v>13447.592</v>
      </c>
      <c r="D738" s="1" t="n">
        <v>7.848</v>
      </c>
      <c r="E738" s="1" t="n">
        <v>12981.0150877066</v>
      </c>
      <c r="F738" s="1" t="n">
        <v>7.05846214294433</v>
      </c>
      <c r="G738" s="1" t="n">
        <f aca="false">(C738-E738)*100/C738</f>
        <v>3.46959449909991</v>
      </c>
      <c r="H738" s="1" t="n">
        <f aca="false">F738/D738</f>
        <v>0.899396297520939</v>
      </c>
      <c r="J738" s="0" t="n">
        <v>13144.5883808935</v>
      </c>
      <c r="K738" s="0" t="n">
        <v>4.52401375770569</v>
      </c>
      <c r="L738" s="1" t="n">
        <f aca="false">(C738-J738)*100/C738</f>
        <v>2.25321841342659</v>
      </c>
      <c r="M738" s="0" t="n">
        <f aca="false">K738/D738</f>
        <v>0.576454352408982</v>
      </c>
      <c r="O738" s="0" t="n">
        <v>13242.8881988759</v>
      </c>
      <c r="P738" s="0" t="n">
        <v>1.61855220794678</v>
      </c>
      <c r="Q738" s="7" t="n">
        <f aca="false">(C738-O738)*100/C738</f>
        <v>1.5222338774417</v>
      </c>
      <c r="R738" s="0" t="n">
        <f aca="false">P738/D738</f>
        <v>0.206237539238886</v>
      </c>
    </row>
    <row r="739" customFormat="false" ht="16" hidden="false" customHeight="false" outlineLevel="0" collapsed="false">
      <c r="A739" s="0" t="s">
        <v>786</v>
      </c>
      <c r="B739" s="0" t="str">
        <f aca="false">LEFT(A739,1)</f>
        <v>S</v>
      </c>
      <c r="C739" s="1" t="n">
        <v>16576.056</v>
      </c>
      <c r="D739" s="1" t="n">
        <v>277.685</v>
      </c>
      <c r="E739" s="1" t="n">
        <v>15927.2895253555</v>
      </c>
      <c r="F739" s="1" t="n">
        <v>6.4951639175415</v>
      </c>
      <c r="G739" s="1" t="n">
        <f aca="false">(C739-E739)*100/C739</f>
        <v>3.91387718914862</v>
      </c>
      <c r="H739" s="1" t="n">
        <f aca="false">F739/D739</f>
        <v>0.0233904024975836</v>
      </c>
      <c r="J739" s="0" t="n">
        <v>16197.2401374795</v>
      </c>
      <c r="K739" s="0" t="n">
        <v>4.74383115768433</v>
      </c>
      <c r="L739" s="1" t="n">
        <f aca="false">(C739-J739)*100/C739</f>
        <v>2.28531963526474</v>
      </c>
      <c r="M739" s="0" t="n">
        <f aca="false">K739/D739</f>
        <v>0.0170834980560143</v>
      </c>
      <c r="O739" s="0" t="n">
        <v>16057.6708395206</v>
      </c>
      <c r="P739" s="0" t="n">
        <v>1.70075678825378</v>
      </c>
      <c r="Q739" s="7" t="n">
        <f aca="false">(C739-O739)*100/C739</f>
        <v>3.12731303803172</v>
      </c>
      <c r="R739" s="0" t="n">
        <f aca="false">P739/D739</f>
        <v>0.00612477011093067</v>
      </c>
    </row>
    <row r="740" customFormat="false" ht="16" hidden="false" customHeight="false" outlineLevel="0" collapsed="false">
      <c r="A740" s="0" t="s">
        <v>787</v>
      </c>
      <c r="B740" s="0" t="str">
        <f aca="false">LEFT(A740,1)</f>
        <v>S</v>
      </c>
      <c r="C740" s="1" t="n">
        <v>14926.389</v>
      </c>
      <c r="D740" s="1" t="n">
        <v>13.147</v>
      </c>
      <c r="E740" s="1" t="n">
        <v>14686.2948864525</v>
      </c>
      <c r="F740" s="1" t="n">
        <v>6.12392616271972</v>
      </c>
      <c r="G740" s="1" t="n">
        <f aca="false">(C740-E740)*100/C740</f>
        <v>1.60852107999797</v>
      </c>
      <c r="H740" s="1" t="n">
        <f aca="false">F740/D740</f>
        <v>0.465804074140087</v>
      </c>
      <c r="J740" s="0" t="n">
        <v>14783.1436721133</v>
      </c>
      <c r="K740" s="0" t="n">
        <v>4.38445687294006</v>
      </c>
      <c r="L740" s="1" t="n">
        <f aca="false">(C740-J740)*100/C740</f>
        <v>0.959678378251697</v>
      </c>
      <c r="M740" s="0" t="n">
        <f aca="false">K740/D740</f>
        <v>0.333494856084283</v>
      </c>
      <c r="O740" s="0" t="n">
        <v>14776.4952361659</v>
      </c>
      <c r="P740" s="0" t="n">
        <v>1.60924506187439</v>
      </c>
      <c r="Q740" s="7" t="n">
        <f aca="false">(C740-O740)*100/C740</f>
        <v>1.00421986747169</v>
      </c>
      <c r="R740" s="0" t="n">
        <f aca="false">P740/D740</f>
        <v>0.122403975193914</v>
      </c>
    </row>
    <row r="741" customFormat="false" ht="16" hidden="false" customHeight="false" outlineLevel="0" collapsed="false">
      <c r="A741" s="0" t="s">
        <v>788</v>
      </c>
      <c r="B741" s="0" t="str">
        <f aca="false">LEFT(A741,1)</f>
        <v>S</v>
      </c>
      <c r="C741" s="1" t="n">
        <v>17492.262</v>
      </c>
      <c r="D741" s="1" t="n">
        <v>832.973</v>
      </c>
      <c r="E741" s="1" t="n">
        <v>17094.7310823421</v>
      </c>
      <c r="F741" s="1" t="n">
        <v>8.43948912620544</v>
      </c>
      <c r="G741" s="1" t="n">
        <f aca="false">(C741-E741)*100/C741</f>
        <v>2.27261012702588</v>
      </c>
      <c r="H741" s="1" t="n">
        <f aca="false">F741/D741</f>
        <v>0.0101317679278986</v>
      </c>
      <c r="J741" s="0" t="n">
        <v>17400.4781128603</v>
      </c>
      <c r="K741" s="0" t="n">
        <v>4.63141083717346</v>
      </c>
      <c r="L741" s="1" t="n">
        <f aca="false">(C741-J741)*100/C741</f>
        <v>0.52471136745904</v>
      </c>
      <c r="M741" s="0" t="n">
        <f aca="false">K741/D741</f>
        <v>0.00556009719063338</v>
      </c>
      <c r="O741" s="0" t="n">
        <v>17306.8872647144</v>
      </c>
      <c r="P741" s="0" t="n">
        <v>1.68049311637878</v>
      </c>
      <c r="Q741" s="7" t="n">
        <f aca="false">(C741-O741)*100/C741</f>
        <v>1.05975279403863</v>
      </c>
      <c r="R741" s="0" t="n">
        <f aca="false">P741/D741</f>
        <v>0.00201746409112754</v>
      </c>
    </row>
    <row r="742" customFormat="false" ht="16" hidden="false" customHeight="false" outlineLevel="0" collapsed="false">
      <c r="A742" s="0" t="s">
        <v>789</v>
      </c>
      <c r="B742" s="0" t="str">
        <f aca="false">LEFT(A742,1)</f>
        <v>S</v>
      </c>
      <c r="C742" s="1" t="n">
        <v>14112.286</v>
      </c>
      <c r="D742" s="1" t="n">
        <v>5.618</v>
      </c>
      <c r="E742" s="1" t="n">
        <v>13800.8481735765</v>
      </c>
      <c r="F742" s="1" t="n">
        <v>4.12233710289001</v>
      </c>
      <c r="G742" s="1" t="n">
        <f aca="false">(C742-E742)*100/C742</f>
        <v>2.20685597233149</v>
      </c>
      <c r="H742" s="1" t="n">
        <f aca="false">F742/D742</f>
        <v>0.733773069222145</v>
      </c>
      <c r="J742" s="0" t="n">
        <v>13936.4049207125</v>
      </c>
      <c r="K742" s="0" t="n">
        <v>4.32185196876526</v>
      </c>
      <c r="L742" s="1" t="n">
        <f aca="false">(C742-J742)*100/C742</f>
        <v>1.24629758274095</v>
      </c>
      <c r="M742" s="0" t="n">
        <f aca="false">K742/D742</f>
        <v>0.769286573293923</v>
      </c>
      <c r="O742" s="0" t="n">
        <v>13942.0854021344</v>
      </c>
      <c r="P742" s="0" t="n">
        <v>1.70485997200012</v>
      </c>
      <c r="Q742" s="7" t="n">
        <f aca="false">(C742-O742)*100/C742</f>
        <v>1.20604555396354</v>
      </c>
      <c r="R742" s="0" t="n">
        <f aca="false">P742/D742</f>
        <v>0.303463861160577</v>
      </c>
    </row>
    <row r="743" customFormat="false" ht="16" hidden="false" customHeight="false" outlineLevel="0" collapsed="false">
      <c r="A743" s="0" t="s">
        <v>790</v>
      </c>
      <c r="B743" s="0" t="str">
        <f aca="false">LEFT(A743,1)</f>
        <v>S</v>
      </c>
      <c r="C743" s="1" t="n">
        <v>17444.916</v>
      </c>
      <c r="D743" s="1" t="n">
        <v>1293.142</v>
      </c>
      <c r="E743" s="1" t="n">
        <v>16992.3402732799</v>
      </c>
      <c r="F743" s="1" t="n">
        <v>7.90497016906738</v>
      </c>
      <c r="G743" s="1" t="n">
        <f aca="false">(C743-E743)*100/C743</f>
        <v>2.59431301773021</v>
      </c>
      <c r="H743" s="1" t="n">
        <f aca="false">F743/D743</f>
        <v>0.00611299468199732</v>
      </c>
      <c r="J743" s="0" t="n">
        <v>17164.9520932293</v>
      </c>
      <c r="K743" s="0" t="n">
        <v>5.21395778656006</v>
      </c>
      <c r="L743" s="1" t="n">
        <f aca="false">(C743-J743)*100/C743</f>
        <v>1.60484525560731</v>
      </c>
      <c r="M743" s="0" t="n">
        <f aca="false">K743/D743</f>
        <v>0.00403200714736669</v>
      </c>
      <c r="O743" s="0" t="n">
        <v>17166.1207774274</v>
      </c>
      <c r="P743" s="0" t="n">
        <v>1.71765112876892</v>
      </c>
      <c r="Q743" s="7" t="n">
        <f aca="false">(C743-O743)*100/C743</f>
        <v>1.59814597314542</v>
      </c>
      <c r="R743" s="0" t="n">
        <f aca="false">P743/D743</f>
        <v>0.00132827727254155</v>
      </c>
    </row>
    <row r="744" customFormat="false" ht="16" hidden="false" customHeight="false" outlineLevel="0" collapsed="false">
      <c r="A744" s="0" t="s">
        <v>791</v>
      </c>
      <c r="B744" s="0" t="str">
        <f aca="false">LEFT(A744,1)</f>
        <v>S</v>
      </c>
      <c r="C744" s="1" t="n">
        <v>12072.077</v>
      </c>
      <c r="D744" s="1" t="n">
        <v>7.696</v>
      </c>
      <c r="E744" s="1" t="n">
        <v>11751.3218838269</v>
      </c>
      <c r="F744" s="1" t="n">
        <v>1.81867599487304</v>
      </c>
      <c r="G744" s="1" t="n">
        <f aca="false">(C744-E744)*100/C744</f>
        <v>2.65700025085243</v>
      </c>
      <c r="H744" s="1" t="n">
        <f aca="false">F744/D744</f>
        <v>0.236314448398264</v>
      </c>
      <c r="J744" s="0" t="n">
        <v>11811.3309897028</v>
      </c>
      <c r="K744" s="0" t="n">
        <v>4.23658585548401</v>
      </c>
      <c r="L744" s="1" t="n">
        <f aca="false">(C744-J744)*100/C744</f>
        <v>2.15991009912561</v>
      </c>
      <c r="M744" s="0" t="n">
        <f aca="false">K744/D744</f>
        <v>0.550491925088878</v>
      </c>
      <c r="O744" s="0" t="n">
        <v>11966.5279851735</v>
      </c>
      <c r="P744" s="0" t="n">
        <v>1.66591501235962</v>
      </c>
      <c r="Q744" s="7" t="n">
        <f aca="false">(C744-O744)*100/C744</f>
        <v>0.874323571879966</v>
      </c>
      <c r="R744" s="0" t="n">
        <f aca="false">P744/D744</f>
        <v>0.216465048383526</v>
      </c>
    </row>
    <row r="745" customFormat="false" ht="16" hidden="false" customHeight="false" outlineLevel="0" collapsed="false">
      <c r="A745" s="0" t="s">
        <v>792</v>
      </c>
      <c r="B745" s="0" t="str">
        <f aca="false">LEFT(A745,1)</f>
        <v>S</v>
      </c>
      <c r="C745" s="1" t="n">
        <v>18058.057</v>
      </c>
      <c r="D745" s="1" t="n">
        <v>197.976</v>
      </c>
      <c r="E745" s="1" t="n">
        <v>17604.1430554564</v>
      </c>
      <c r="F745" s="1" t="n">
        <v>8.19614505767822</v>
      </c>
      <c r="G745" s="1" t="n">
        <f aca="false">(C745-E745)*100/C745</f>
        <v>2.51363668053324</v>
      </c>
      <c r="H745" s="1" t="n">
        <f aca="false">F745/D745</f>
        <v>0.0413996901527368</v>
      </c>
      <c r="J745" s="0" t="n">
        <v>17876.5926303941</v>
      </c>
      <c r="K745" s="0" t="n">
        <v>5.14714312553406</v>
      </c>
      <c r="L745" s="1" t="n">
        <f aca="false">(C745-J745)*100/C745</f>
        <v>1.00489421207343</v>
      </c>
      <c r="M745" s="0" t="n">
        <f aca="false">K745/D745</f>
        <v>0.0259988237237547</v>
      </c>
      <c r="O745" s="0" t="n">
        <v>17814.3964506584</v>
      </c>
      <c r="P745" s="0" t="n">
        <v>1.8042266368866</v>
      </c>
      <c r="Q745" s="7" t="n">
        <f aca="false">(C745-O745)*100/C745</f>
        <v>1.3493176444263</v>
      </c>
      <c r="R745" s="0" t="n">
        <f aca="false">P745/D745</f>
        <v>0.00911336039159593</v>
      </c>
    </row>
    <row r="746" customFormat="false" ht="16" hidden="false" customHeight="false" outlineLevel="0" collapsed="false">
      <c r="A746" s="0" t="s">
        <v>793</v>
      </c>
      <c r="B746" s="0" t="str">
        <f aca="false">LEFT(A746,1)</f>
        <v>S</v>
      </c>
      <c r="C746" s="1" t="n">
        <v>13691.914</v>
      </c>
      <c r="D746" s="1" t="n">
        <v>7.912</v>
      </c>
      <c r="E746" s="1" t="n">
        <v>13311.4852658821</v>
      </c>
      <c r="F746" s="1" t="n">
        <v>2.29179763793945</v>
      </c>
      <c r="G746" s="1" t="n">
        <f aca="false">(C746-E746)*100/C746</f>
        <v>2.7784919925578</v>
      </c>
      <c r="H746" s="1" t="n">
        <f aca="false">F746/D746</f>
        <v>0.28966097547263</v>
      </c>
      <c r="J746" s="0" t="n">
        <v>13549.559081539</v>
      </c>
      <c r="K746" s="0" t="n">
        <v>4.58485913276672</v>
      </c>
      <c r="L746" s="1" t="n">
        <f aca="false">(C746-J746)*100/C746</f>
        <v>1.03970064711881</v>
      </c>
      <c r="M746" s="0" t="n">
        <f aca="false">K746/D746</f>
        <v>0.579481690187907</v>
      </c>
      <c r="O746" s="0" t="n">
        <v>13578.1075630893</v>
      </c>
      <c r="P746" s="0" t="n">
        <v>1.7623438835144</v>
      </c>
      <c r="Q746" s="7" t="n">
        <f aca="false">(C746-O746)*100/C746</f>
        <v>0.831194505827969</v>
      </c>
      <c r="R746" s="0" t="n">
        <f aca="false">P746/D746</f>
        <v>0.222743160201517</v>
      </c>
    </row>
    <row r="747" customFormat="false" ht="16" hidden="false" customHeight="false" outlineLevel="0" collapsed="false">
      <c r="A747" s="0" t="s">
        <v>794</v>
      </c>
      <c r="B747" s="0" t="str">
        <f aca="false">LEFT(A747,1)</f>
        <v>S</v>
      </c>
      <c r="C747" s="1" t="n">
        <v>11849.547</v>
      </c>
      <c r="D747" s="1" t="n">
        <v>1.898</v>
      </c>
      <c r="E747" s="1" t="n">
        <v>11562.1936250459</v>
      </c>
      <c r="F747" s="1" t="n">
        <v>1.99285697937011</v>
      </c>
      <c r="G747" s="1" t="n">
        <f aca="false">(C747-E747)*100/C747</f>
        <v>2.42501569852502</v>
      </c>
      <c r="H747" s="1" t="n">
        <f aca="false">F747/D747</f>
        <v>1.04997733370396</v>
      </c>
      <c r="J747" s="0" t="n">
        <v>11724.8895433641</v>
      </c>
      <c r="K747" s="0" t="n">
        <v>4.21530222892761</v>
      </c>
      <c r="L747" s="1" t="n">
        <f aca="false">(C747-J747)*100/C747</f>
        <v>1.05200187514241</v>
      </c>
      <c r="M747" s="0" t="n">
        <f aca="false">K747/D747</f>
        <v>2.22091792883436</v>
      </c>
      <c r="O747" s="0" t="n">
        <v>11801.9268628879</v>
      </c>
      <c r="P747" s="0" t="n">
        <v>1.50088500976563</v>
      </c>
      <c r="Q747" s="7" t="n">
        <f aca="false">(C747-O747)*100/C747</f>
        <v>0.401873059890649</v>
      </c>
      <c r="R747" s="0" t="n">
        <f aca="false">P747/D747</f>
        <v>0.790771870266399</v>
      </c>
    </row>
    <row r="748" customFormat="false" ht="16" hidden="false" customHeight="false" outlineLevel="0" collapsed="false">
      <c r="A748" s="0" t="s">
        <v>795</v>
      </c>
      <c r="B748" s="0" t="str">
        <f aca="false">LEFT(A748,1)</f>
        <v>S</v>
      </c>
      <c r="C748" s="1" t="n">
        <v>17021.246</v>
      </c>
      <c r="D748" s="1" t="n">
        <v>194.375</v>
      </c>
      <c r="E748" s="1" t="n">
        <v>16546.7947459273</v>
      </c>
      <c r="F748" s="1" t="n">
        <v>8.39612293243408</v>
      </c>
      <c r="G748" s="1" t="n">
        <f aca="false">(C748-E748)*100/C748</f>
        <v>2.78740612803963</v>
      </c>
      <c r="H748" s="1" t="n">
        <f aca="false">F748/D748</f>
        <v>0.0431954877552879</v>
      </c>
      <c r="J748" s="0" t="n">
        <v>16885.7755238856</v>
      </c>
      <c r="K748" s="0" t="n">
        <v>4.12894678115845</v>
      </c>
      <c r="L748" s="1" t="n">
        <f aca="false">(C748-J748)*100/C748</f>
        <v>0.79589047778546</v>
      </c>
      <c r="M748" s="0" t="n">
        <f aca="false">K748/D748</f>
        <v>0.0212421699352203</v>
      </c>
      <c r="O748" s="0" t="n">
        <v>16708.8452107703</v>
      </c>
      <c r="P748" s="0" t="n">
        <v>1.741534948349</v>
      </c>
      <c r="Q748" s="7" t="n">
        <f aca="false">(C748-O748)*100/C748</f>
        <v>1.83535793578032</v>
      </c>
      <c r="R748" s="0" t="n">
        <f aca="false">P748/D748</f>
        <v>0.00895966532912668</v>
      </c>
    </row>
    <row r="749" customFormat="false" ht="16" hidden="false" customHeight="false" outlineLevel="0" collapsed="false">
      <c r="A749" s="0" t="s">
        <v>796</v>
      </c>
      <c r="B749" s="0" t="str">
        <f aca="false">LEFT(A749,1)</f>
        <v>S</v>
      </c>
      <c r="C749" s="1" t="n">
        <v>11846.147</v>
      </c>
      <c r="D749" s="1" t="n">
        <v>6.394</v>
      </c>
      <c r="E749" s="1" t="n">
        <v>11347.5536788382</v>
      </c>
      <c r="F749" s="1" t="n">
        <v>1.71739196777343</v>
      </c>
      <c r="G749" s="1" t="n">
        <f aca="false">(C749-E749)*100/C749</f>
        <v>4.20890709157839</v>
      </c>
      <c r="H749" s="1" t="n">
        <f aca="false">F749/D749</f>
        <v>0.268594302122839</v>
      </c>
      <c r="J749" s="0" t="n">
        <v>11605.5438866346</v>
      </c>
      <c r="K749" s="0" t="n">
        <v>4.25355505943298</v>
      </c>
      <c r="L749" s="1" t="n">
        <f aca="false">(C749-J749)*100/C749</f>
        <v>2.03106641649324</v>
      </c>
      <c r="M749" s="0" t="n">
        <f aca="false">K749/D749</f>
        <v>0.66524164207585</v>
      </c>
      <c r="O749" s="0" t="n">
        <v>11764.1788020251</v>
      </c>
      <c r="P749" s="0" t="n">
        <v>1.51443481445313</v>
      </c>
      <c r="Q749" s="7" t="n">
        <f aca="false">(C749-O749)*100/C749</f>
        <v>0.691939733442031</v>
      </c>
      <c r="R749" s="0" t="n">
        <f aca="false">P749/D749</f>
        <v>0.236852488966707</v>
      </c>
    </row>
    <row r="750" customFormat="false" ht="16" hidden="false" customHeight="false" outlineLevel="0" collapsed="false">
      <c r="A750" s="0" t="s">
        <v>797</v>
      </c>
      <c r="B750" s="0" t="str">
        <f aca="false">LEFT(A750,1)</f>
        <v>S</v>
      </c>
      <c r="C750" s="1" t="n">
        <v>16081.987</v>
      </c>
      <c r="D750" s="1" t="n">
        <v>1800.015</v>
      </c>
      <c r="E750" s="1" t="n">
        <v>15553.2315510915</v>
      </c>
      <c r="F750" s="1" t="n">
        <v>8.17243695259094</v>
      </c>
      <c r="G750" s="1" t="n">
        <f aca="false">(C750-E750)*100/C750</f>
        <v>3.28787387347409</v>
      </c>
      <c r="H750" s="1" t="n">
        <f aca="false">F750/D750</f>
        <v>0.00454020491639844</v>
      </c>
      <c r="J750" s="0" t="n">
        <v>15968.1110931759</v>
      </c>
      <c r="K750" s="0" t="n">
        <v>4.42375183105469</v>
      </c>
      <c r="L750" s="1" t="n">
        <f aca="false">(C750-J750)*100/C750</f>
        <v>0.70809600097351</v>
      </c>
      <c r="M750" s="0" t="n">
        <f aca="false">K750/D750</f>
        <v>0.00245761942597961</v>
      </c>
      <c r="O750" s="0" t="n">
        <v>15839.4184599167</v>
      </c>
      <c r="P750" s="0" t="n">
        <v>1.7543637752533</v>
      </c>
      <c r="Q750" s="7" t="n">
        <f aca="false">(C750-O750)*100/C750</f>
        <v>1.50832443828775</v>
      </c>
      <c r="R750" s="0" t="n">
        <f aca="false">P750/D750</f>
        <v>0.000974638419820555</v>
      </c>
    </row>
    <row r="751" customFormat="false" ht="16" hidden="false" customHeight="false" outlineLevel="0" collapsed="false">
      <c r="A751" s="0" t="s">
        <v>798</v>
      </c>
      <c r="B751" s="0" t="str">
        <f aca="false">LEFT(A751,1)</f>
        <v>S</v>
      </c>
      <c r="C751" s="1" t="n">
        <v>13761.856</v>
      </c>
      <c r="D751" s="1" t="n">
        <v>5.543</v>
      </c>
      <c r="E751" s="1" t="n">
        <v>13331.1209855574</v>
      </c>
      <c r="F751" s="1" t="n">
        <v>2.49126195907592</v>
      </c>
      <c r="G751" s="1" t="n">
        <f aca="false">(C751-E751)*100/C751</f>
        <v>3.12991949953989</v>
      </c>
      <c r="H751" s="1" t="n">
        <f aca="false">F751/D751</f>
        <v>0.449442893573141</v>
      </c>
      <c r="J751" s="0" t="n">
        <v>13554.5155588065</v>
      </c>
      <c r="K751" s="0" t="n">
        <v>4.78598499298096</v>
      </c>
      <c r="L751" s="1" t="n">
        <f aca="false">(C751-J751)*100/C751</f>
        <v>1.5066313816499</v>
      </c>
      <c r="M751" s="0" t="n">
        <f aca="false">K751/D751</f>
        <v>0.863428647479877</v>
      </c>
      <c r="O751" s="0" t="n">
        <v>13525.9360740008</v>
      </c>
      <c r="P751" s="0" t="n">
        <v>1.71090316772461</v>
      </c>
      <c r="Q751" s="7" t="n">
        <f aca="false">(C751-O751)*100/C751</f>
        <v>1.7143031143417</v>
      </c>
      <c r="R751" s="0" t="n">
        <f aca="false">P751/D751</f>
        <v>0.308660142111602</v>
      </c>
    </row>
    <row r="752" customFormat="false" ht="16" hidden="false" customHeight="false" outlineLevel="0" collapsed="false">
      <c r="A752" s="0" t="s">
        <v>799</v>
      </c>
      <c r="B752" s="0" t="str">
        <f aca="false">LEFT(A752,1)</f>
        <v>S</v>
      </c>
      <c r="C752" s="1" t="n">
        <v>12980.995</v>
      </c>
      <c r="D752" s="1" t="n">
        <v>3.648</v>
      </c>
      <c r="E752" s="1" t="n">
        <v>12745.4347384955</v>
      </c>
      <c r="F752" s="1" t="n">
        <v>1.83766198158264</v>
      </c>
      <c r="G752" s="1" t="n">
        <f aca="false">(C752-E752)*100/C752</f>
        <v>1.81465489744431</v>
      </c>
      <c r="H752" s="1" t="n">
        <f aca="false">F752/D752</f>
        <v>0.503745060740855</v>
      </c>
      <c r="J752" s="0" t="n">
        <v>12863.2516659121</v>
      </c>
      <c r="K752" s="0" t="n">
        <v>4.17128705978394</v>
      </c>
      <c r="L752" s="1" t="n">
        <f aca="false">(C752-J752)*100/C752</f>
        <v>0.907043983053237</v>
      </c>
      <c r="M752" s="0" t="n">
        <f aca="false">K752/D752</f>
        <v>1.14344491770393</v>
      </c>
      <c r="O752" s="0" t="n">
        <v>12935.7662632565</v>
      </c>
      <c r="P752" s="0" t="n">
        <v>1.53544497489929</v>
      </c>
      <c r="Q752" s="7" t="n">
        <f aca="false">(C752-O752)*100/C752</f>
        <v>0.348422726789896</v>
      </c>
      <c r="R752" s="0" t="n">
        <f aca="false">P752/D752</f>
        <v>0.420900486540376</v>
      </c>
    </row>
    <row r="753" customFormat="false" ht="16" hidden="false" customHeight="false" outlineLevel="0" collapsed="false">
      <c r="A753" s="0" t="s">
        <v>800</v>
      </c>
      <c r="B753" s="0" t="str">
        <f aca="false">LEFT(A753,1)</f>
        <v>S</v>
      </c>
      <c r="C753" s="1" t="n">
        <v>18095.81</v>
      </c>
      <c r="D753" s="1" t="n">
        <v>251.923</v>
      </c>
      <c r="E753" s="1" t="n">
        <v>17697.9748282312</v>
      </c>
      <c r="F753" s="1" t="n">
        <v>9.28719711303711</v>
      </c>
      <c r="G753" s="1" t="n">
        <f aca="false">(C753-E753)*100/C753</f>
        <v>2.19849330739437</v>
      </c>
      <c r="H753" s="1" t="n">
        <f aca="false">F753/D753</f>
        <v>0.0368652211709019</v>
      </c>
      <c r="J753" s="0" t="n">
        <v>17875.268423003</v>
      </c>
      <c r="K753" s="0" t="n">
        <v>4.35455513000488</v>
      </c>
      <c r="L753" s="1" t="n">
        <f aca="false">(C753-J753)*100/C753</f>
        <v>1.2187438804729</v>
      </c>
      <c r="M753" s="0" t="n">
        <f aca="false">K753/D753</f>
        <v>0.0172852622825422</v>
      </c>
      <c r="O753" s="0" t="n">
        <v>17910.0478078693</v>
      </c>
      <c r="P753" s="0" t="n">
        <v>1.62405300140381</v>
      </c>
      <c r="Q753" s="7" t="n">
        <f aca="false">(C753-O753)*100/C753</f>
        <v>1.02654809113663</v>
      </c>
      <c r="R753" s="0" t="n">
        <f aca="false">P753/D753</f>
        <v>0.0064466245694272</v>
      </c>
    </row>
    <row r="754" customFormat="false" ht="16" hidden="false" customHeight="false" outlineLevel="0" collapsed="false">
      <c r="A754" s="0" t="s">
        <v>801</v>
      </c>
      <c r="B754" s="0" t="str">
        <f aca="false">LEFT(A754,1)</f>
        <v>S</v>
      </c>
      <c r="C754" s="1" t="n">
        <v>17968.869</v>
      </c>
      <c r="D754" s="1" t="n">
        <v>187.745</v>
      </c>
      <c r="E754" s="1" t="n">
        <v>17581.5543717473</v>
      </c>
      <c r="F754" s="1" t="n">
        <v>9.23854994773864</v>
      </c>
      <c r="G754" s="1" t="n">
        <f aca="false">(C754-E754)*100/C754</f>
        <v>2.15547583018552</v>
      </c>
      <c r="H754" s="1" t="n">
        <f aca="false">F754/D754</f>
        <v>0.0492079679764502</v>
      </c>
      <c r="J754" s="0" t="n">
        <v>17834.8876903242</v>
      </c>
      <c r="K754" s="0" t="n">
        <v>4.4438042640686</v>
      </c>
      <c r="L754" s="1" t="n">
        <f aca="false">(C754-J754)*100/C754</f>
        <v>0.74563017670077</v>
      </c>
      <c r="M754" s="0" t="n">
        <f aca="false">K754/D754</f>
        <v>0.0236693614427474</v>
      </c>
      <c r="O754" s="0" t="n">
        <v>17683.5558036506</v>
      </c>
      <c r="P754" s="0" t="n">
        <v>1.5185878276825</v>
      </c>
      <c r="Q754" s="7" t="n">
        <f aca="false">(C754-O754)*100/C754</f>
        <v>1.58781944678571</v>
      </c>
      <c r="R754" s="0" t="n">
        <f aca="false">P754/D754</f>
        <v>0.00808856602137205</v>
      </c>
    </row>
    <row r="755" customFormat="false" ht="16" hidden="false" customHeight="false" outlineLevel="0" collapsed="false">
      <c r="A755" s="0" t="s">
        <v>802</v>
      </c>
      <c r="B755" s="0" t="str">
        <f aca="false">LEFT(A755,1)</f>
        <v>S</v>
      </c>
      <c r="C755" s="1" t="n">
        <v>17202.169</v>
      </c>
      <c r="D755" s="1" t="n">
        <v>133.709</v>
      </c>
      <c r="E755" s="1" t="n">
        <v>16748.948361032</v>
      </c>
      <c r="F755" s="1" t="n">
        <v>9.36395692825317</v>
      </c>
      <c r="G755" s="1" t="n">
        <f aca="false">(C755-E755)*100/C755</f>
        <v>2.63467147060352</v>
      </c>
      <c r="H755" s="1" t="n">
        <f aca="false">F755/D755</f>
        <v>0.070032360785386</v>
      </c>
      <c r="J755" s="0" t="n">
        <v>17018.947751632</v>
      </c>
      <c r="K755" s="0" t="n">
        <v>4.27291011810303</v>
      </c>
      <c r="L755" s="1" t="n">
        <f aca="false">(C755-J755)*100/C755</f>
        <v>1.06510550133533</v>
      </c>
      <c r="M755" s="0" t="n">
        <f aca="false">K755/D755</f>
        <v>0.0319567876366066</v>
      </c>
      <c r="O755" s="0" t="n">
        <v>16915.292155129</v>
      </c>
      <c r="P755" s="0" t="n">
        <v>1.65605592727661</v>
      </c>
      <c r="Q755" s="7" t="n">
        <f aca="false">(C755-O755)*100/C755</f>
        <v>1.66767833097654</v>
      </c>
      <c r="R755" s="0" t="n">
        <f aca="false">P755/D755</f>
        <v>0.0123855232428379</v>
      </c>
    </row>
    <row r="756" customFormat="false" ht="16" hidden="false" customHeight="false" outlineLevel="0" collapsed="false">
      <c r="A756" s="0" t="s">
        <v>803</v>
      </c>
      <c r="B756" s="0" t="str">
        <f aca="false">LEFT(A756,1)</f>
        <v>S</v>
      </c>
      <c r="C756" s="1" t="n">
        <v>12662.567</v>
      </c>
      <c r="D756" s="1" t="n">
        <v>3.069</v>
      </c>
      <c r="E756" s="1" t="n">
        <v>12306.7630997494</v>
      </c>
      <c r="F756" s="1" t="n">
        <v>2.14161419868469</v>
      </c>
      <c r="G756" s="1" t="n">
        <f aca="false">(C756-E756)*100/C756</f>
        <v>2.80988760217892</v>
      </c>
      <c r="H756" s="1" t="n">
        <f aca="false">F756/D756</f>
        <v>0.697821504947765</v>
      </c>
      <c r="J756" s="0" t="n">
        <v>12459.7550236277</v>
      </c>
      <c r="K756" s="0" t="n">
        <v>4.17860388755798</v>
      </c>
      <c r="L756" s="1" t="n">
        <f aca="false">(C756-J756)*100/C756</f>
        <v>1.60166557359428</v>
      </c>
      <c r="M756" s="0" t="n">
        <f aca="false">K756/D756</f>
        <v>1.3615522605272</v>
      </c>
      <c r="O756" s="0" t="n">
        <v>12571.8620437451</v>
      </c>
      <c r="P756" s="0" t="n">
        <v>1.58243203163147</v>
      </c>
      <c r="Q756" s="7" t="n">
        <f aca="false">(C756-O756)*100/C756</f>
        <v>0.716323603696456</v>
      </c>
      <c r="R756" s="0" t="n">
        <f aca="false">P756/D756</f>
        <v>0.515618126957142</v>
      </c>
    </row>
    <row r="757" customFormat="false" ht="16" hidden="false" customHeight="false" outlineLevel="0" collapsed="false">
      <c r="A757" s="0" t="s">
        <v>804</v>
      </c>
      <c r="B757" s="0" t="str">
        <f aca="false">LEFT(A757,1)</f>
        <v>S</v>
      </c>
      <c r="C757" s="1" t="n">
        <v>18024.621</v>
      </c>
      <c r="D757" s="1" t="n">
        <v>214.774</v>
      </c>
      <c r="E757" s="1" t="n">
        <v>17644.3737028216</v>
      </c>
      <c r="F757" s="1" t="n">
        <v>10.2499010562896</v>
      </c>
      <c r="G757" s="1" t="n">
        <f aca="false">(C757-E757)*100/C757</f>
        <v>2.10959940393976</v>
      </c>
      <c r="H757" s="1" t="n">
        <f aca="false">F757/D757</f>
        <v>0.0477241242249509</v>
      </c>
      <c r="J757" s="0" t="n">
        <v>17812.8653575771</v>
      </c>
      <c r="K757" s="0" t="n">
        <v>4.50147104263306</v>
      </c>
      <c r="L757" s="1" t="n">
        <f aca="false">(C757-J757)*100/C757</f>
        <v>1.17481328690828</v>
      </c>
      <c r="M757" s="0" t="n">
        <f aca="false">K757/D757</f>
        <v>0.0209591060493032</v>
      </c>
      <c r="O757" s="0" t="n">
        <v>17811.6410694869</v>
      </c>
      <c r="P757" s="0" t="n">
        <v>1.57138276100159</v>
      </c>
      <c r="Q757" s="7" t="n">
        <f aca="false">(C757-O757)*100/C757</f>
        <v>1.18160559666175</v>
      </c>
      <c r="R757" s="0" t="n">
        <f aca="false">P757/D757</f>
        <v>0.00731644780560769</v>
      </c>
    </row>
    <row r="758" customFormat="false" ht="16" hidden="false" customHeight="false" outlineLevel="0" collapsed="false">
      <c r="A758" s="0" t="s">
        <v>805</v>
      </c>
      <c r="B758" s="0" t="str">
        <f aca="false">LEFT(A758,1)</f>
        <v>S</v>
      </c>
      <c r="C758" s="1" t="n">
        <v>16730.334</v>
      </c>
      <c r="D758" s="1" t="n">
        <v>217.451</v>
      </c>
      <c r="E758" s="1" t="n">
        <v>16274.9146623163</v>
      </c>
      <c r="F758" s="1" t="n">
        <v>9.55900192260742</v>
      </c>
      <c r="G758" s="1" t="n">
        <f aca="false">(C758-E758)*100/C758</f>
        <v>2.72211742864009</v>
      </c>
      <c r="H758" s="1" t="n">
        <f aca="false">F758/D758</f>
        <v>0.0439593376098865</v>
      </c>
      <c r="J758" s="0" t="n">
        <v>16554.662346505</v>
      </c>
      <c r="K758" s="0" t="n">
        <v>4.28575992584229</v>
      </c>
      <c r="L758" s="1" t="n">
        <f aca="false">(C758-J758)*100/C758</f>
        <v>1.05001880712613</v>
      </c>
      <c r="M758" s="0" t="n">
        <f aca="false">K758/D758</f>
        <v>0.0197090835445332</v>
      </c>
      <c r="O758" s="0" t="n">
        <v>16540.1259983428</v>
      </c>
      <c r="P758" s="0" t="n">
        <v>1.49104690551758</v>
      </c>
      <c r="Q758" s="7" t="n">
        <f aca="false">(C758-O758)*100/C758</f>
        <v>1.13690498741488</v>
      </c>
      <c r="R758" s="0" t="n">
        <f aca="false">P758/D758</f>
        <v>0.0068569328516198</v>
      </c>
    </row>
    <row r="759" customFormat="false" ht="16" hidden="false" customHeight="false" outlineLevel="0" collapsed="false">
      <c r="A759" s="0" t="s">
        <v>806</v>
      </c>
      <c r="B759" s="0" t="str">
        <f aca="false">LEFT(A759,1)</f>
        <v>S</v>
      </c>
      <c r="C759" s="1" t="n">
        <v>16966.064</v>
      </c>
      <c r="D759" s="1" t="n">
        <v>148.748</v>
      </c>
      <c r="E759" s="1" t="n">
        <v>16515.9490169707</v>
      </c>
      <c r="F759" s="1" t="n">
        <v>10.6682271957397</v>
      </c>
      <c r="G759" s="1" t="n">
        <f aca="false">(C759-E759)*100/C759</f>
        <v>2.65303126894547</v>
      </c>
      <c r="H759" s="1" t="n">
        <f aca="false">F759/D759</f>
        <v>0.0717201387295271</v>
      </c>
      <c r="J759" s="0" t="n">
        <v>16691.9706689962</v>
      </c>
      <c r="K759" s="0" t="n">
        <v>4.56526899337769</v>
      </c>
      <c r="L759" s="1" t="n">
        <f aca="false">(C759-J759)*100/C759</f>
        <v>1.61553870717362</v>
      </c>
      <c r="M759" s="0" t="n">
        <f aca="false">K759/D759</f>
        <v>0.030691296645183</v>
      </c>
      <c r="O759" s="0" t="n">
        <v>16674.5834438785</v>
      </c>
      <c r="P759" s="0" t="n">
        <v>1.5333149433136</v>
      </c>
      <c r="Q759" s="7" t="n">
        <f aca="false">(C759-O759)*100/C759</f>
        <v>1.7180210809151</v>
      </c>
      <c r="R759" s="0" t="n">
        <f aca="false">P759/D759</f>
        <v>0.0103081382157313</v>
      </c>
    </row>
    <row r="760" customFormat="false" ht="16" hidden="false" customHeight="false" outlineLevel="0" collapsed="false">
      <c r="A760" s="0" t="s">
        <v>807</v>
      </c>
      <c r="B760" s="0" t="str">
        <f aca="false">LEFT(A760,1)</f>
        <v>S</v>
      </c>
      <c r="C760" s="1" t="n">
        <v>20540.703</v>
      </c>
      <c r="D760" s="1" t="n">
        <v>354.676</v>
      </c>
      <c r="E760" s="1" t="n">
        <v>19516.0361777355</v>
      </c>
      <c r="F760" s="1" t="n">
        <v>5.34721589088439</v>
      </c>
      <c r="G760" s="1" t="n">
        <f aca="false">(C760-E760)*100/C760</f>
        <v>4.98847007458558</v>
      </c>
      <c r="H760" s="1" t="n">
        <f aca="false">F760/D760</f>
        <v>0.0150763397886646</v>
      </c>
      <c r="J760" s="0" t="n">
        <v>20428.1973462332</v>
      </c>
      <c r="K760" s="0" t="n">
        <v>20.4634568691254</v>
      </c>
      <c r="L760" s="1" t="n">
        <f aca="false">(C760-J760)*100/C760</f>
        <v>0.547720561300956</v>
      </c>
      <c r="M760" s="0" t="n">
        <f aca="false">K760/D760</f>
        <v>0.0576961984152448</v>
      </c>
      <c r="O760" s="0" t="n">
        <v>20437.6675321391</v>
      </c>
      <c r="P760" s="0" t="n">
        <v>13.5276608467102</v>
      </c>
      <c r="Q760" s="7" t="n">
        <f aca="false">(C760-O760)*100/C760</f>
        <v>0.50161607351487</v>
      </c>
      <c r="R760" s="0" t="n">
        <f aca="false">P760/D760</f>
        <v>0.038140897175761</v>
      </c>
    </row>
    <row r="761" customFormat="false" ht="16" hidden="false" customHeight="false" outlineLevel="0" collapsed="false">
      <c r="A761" s="0" t="s">
        <v>808</v>
      </c>
      <c r="B761" s="0" t="str">
        <f aca="false">LEFT(A761,1)</f>
        <v>S</v>
      </c>
      <c r="C761" s="1" t="n">
        <v>27317.517</v>
      </c>
      <c r="D761" s="1" t="n">
        <v>790.274</v>
      </c>
      <c r="E761" s="1" t="n">
        <v>25984.0145607739</v>
      </c>
      <c r="F761" s="1" t="n">
        <v>9.15888714790344</v>
      </c>
      <c r="G761" s="1" t="n">
        <f aca="false">(C761-E761)*100/C761</f>
        <v>4.88149211813834</v>
      </c>
      <c r="H761" s="1" t="n">
        <f aca="false">F761/D761</f>
        <v>0.0115895083830462</v>
      </c>
      <c r="J761" s="0" t="n">
        <v>27013.2067323158</v>
      </c>
      <c r="K761" s="0" t="n">
        <v>10.3814101219177</v>
      </c>
      <c r="L761" s="1" t="n">
        <f aca="false">(C761-J761)*100/C761</f>
        <v>1.11397484509375</v>
      </c>
      <c r="M761" s="0" t="n">
        <f aca="false">K761/D761</f>
        <v>0.0131364692776401</v>
      </c>
      <c r="O761" s="0" t="n">
        <v>27110.1909392902</v>
      </c>
      <c r="P761" s="0" t="n">
        <v>4.53694796562195</v>
      </c>
      <c r="Q761" s="7" t="n">
        <f aca="false">(C761-O761)*100/C761</f>
        <v>0.758949141350472</v>
      </c>
      <c r="R761" s="0" t="n">
        <f aca="false">P761/D761</f>
        <v>0.00574098093271694</v>
      </c>
    </row>
    <row r="762" customFormat="false" ht="16" hidden="false" customHeight="false" outlineLevel="0" collapsed="false">
      <c r="A762" s="0" t="s">
        <v>809</v>
      </c>
      <c r="B762" s="0" t="str">
        <f aca="false">LEFT(A762,1)</f>
        <v>S</v>
      </c>
      <c r="C762" s="1" t="n">
        <v>16698.782</v>
      </c>
      <c r="D762" s="1" t="n">
        <v>104.118</v>
      </c>
      <c r="E762" s="1" t="n">
        <v>16049.0240421814</v>
      </c>
      <c r="F762" s="1" t="n">
        <v>4.49676799774169</v>
      </c>
      <c r="G762" s="1" t="n">
        <f aca="false">(C762-E762)*100/C762</f>
        <v>3.89105000483628</v>
      </c>
      <c r="H762" s="1" t="n">
        <f aca="false">F762/D762</f>
        <v>0.0431891507495504</v>
      </c>
      <c r="J762" s="0" t="n">
        <v>16403.5323529855</v>
      </c>
      <c r="K762" s="0" t="n">
        <v>9.77290916442871</v>
      </c>
      <c r="L762" s="1" t="n">
        <f aca="false">(C762-J762)*100/C762</f>
        <v>1.76809091234623</v>
      </c>
      <c r="M762" s="0" t="n">
        <f aca="false">K762/D762</f>
        <v>0.0938637811370629</v>
      </c>
      <c r="O762" s="0" t="n">
        <v>16639.3664932369</v>
      </c>
      <c r="P762" s="0" t="n">
        <v>11.1338889598846</v>
      </c>
      <c r="Q762" s="7" t="n">
        <f aca="false">(C762-O762)*100/C762</f>
        <v>0.35580742812895</v>
      </c>
      <c r="R762" s="0" t="n">
        <f aca="false">P762/D762</f>
        <v>0.106935294184335</v>
      </c>
    </row>
    <row r="763" customFormat="false" ht="16" hidden="false" customHeight="false" outlineLevel="0" collapsed="false">
      <c r="A763" s="0" t="s">
        <v>810</v>
      </c>
      <c r="B763" s="0" t="str">
        <f aca="false">LEFT(A763,1)</f>
        <v>S</v>
      </c>
      <c r="C763" s="1" t="n">
        <v>18256.068</v>
      </c>
      <c r="D763" s="1" t="n">
        <v>108.234</v>
      </c>
      <c r="E763" s="1" t="n">
        <v>17528.0851714985</v>
      </c>
      <c r="F763" s="1" t="n">
        <v>5.52555274963378</v>
      </c>
      <c r="G763" s="1" t="n">
        <f aca="false">(C763-E763)*100/C763</f>
        <v>3.98762114876817</v>
      </c>
      <c r="H763" s="1" t="n">
        <f aca="false">F763/D763</f>
        <v>0.0510519129814456</v>
      </c>
      <c r="J763" s="0" t="n">
        <v>18143.6816796145</v>
      </c>
      <c r="K763" s="0" t="n">
        <v>12.1343450546265</v>
      </c>
      <c r="L763" s="1" t="n">
        <f aca="false">(C763-J763)*100/C763</f>
        <v>0.615610767803121</v>
      </c>
      <c r="M763" s="0" t="n">
        <f aca="false">K763/D763</f>
        <v>0.112112137171558</v>
      </c>
      <c r="O763" s="0" t="n">
        <v>18225.1190938241</v>
      </c>
      <c r="P763" s="0" t="n">
        <v>6.53058695793152</v>
      </c>
      <c r="Q763" s="7" t="n">
        <f aca="false">(C763-O763)*100/C763</f>
        <v>0.169526681078809</v>
      </c>
      <c r="R763" s="0" t="n">
        <f aca="false">P763/D763</f>
        <v>0.0603376661486365</v>
      </c>
    </row>
    <row r="764" customFormat="false" ht="16" hidden="false" customHeight="false" outlineLevel="0" collapsed="false">
      <c r="A764" s="0" t="s">
        <v>811</v>
      </c>
      <c r="B764" s="0" t="str">
        <f aca="false">LEFT(A764,1)</f>
        <v>S</v>
      </c>
      <c r="C764" s="1" t="n">
        <v>27892.241</v>
      </c>
      <c r="D764" s="1" t="n">
        <v>614.409</v>
      </c>
      <c r="E764" s="1" t="n">
        <v>26889.9405965086</v>
      </c>
      <c r="F764" s="1" t="n">
        <v>9.25847005844116</v>
      </c>
      <c r="G764" s="1" t="n">
        <f aca="false">(C764-E764)*100/C764</f>
        <v>3.5934739108679</v>
      </c>
      <c r="H764" s="1" t="n">
        <f aca="false">F764/D764</f>
        <v>0.0150689037081832</v>
      </c>
      <c r="J764" s="0" t="n">
        <v>27671.0168890049</v>
      </c>
      <c r="K764" s="0" t="n">
        <v>11.1378953456879</v>
      </c>
      <c r="L764" s="1" t="n">
        <f aca="false">(C764-J764)*100/C764</f>
        <v>0.793138532666307</v>
      </c>
      <c r="M764" s="0" t="n">
        <f aca="false">K764/D764</f>
        <v>0.0181278193283104</v>
      </c>
      <c r="O764" s="0" t="n">
        <v>27728.9821509373</v>
      </c>
      <c r="P764" s="0" t="n">
        <v>6.99450182914734</v>
      </c>
      <c r="Q764" s="7" t="n">
        <f aca="false">(C764-O764)*100/C764</f>
        <v>0.585319942785211</v>
      </c>
      <c r="R764" s="0" t="n">
        <f aca="false">P764/D764</f>
        <v>0.0113841135614018</v>
      </c>
    </row>
    <row r="765" customFormat="false" ht="16" hidden="false" customHeight="false" outlineLevel="0" collapsed="false">
      <c r="A765" s="0" t="s">
        <v>812</v>
      </c>
      <c r="B765" s="0" t="str">
        <f aca="false">LEFT(A765,1)</f>
        <v>S</v>
      </c>
      <c r="C765" s="1" t="n">
        <v>17819.51</v>
      </c>
      <c r="D765" s="1" t="n">
        <v>171.995</v>
      </c>
      <c r="E765" s="1" t="n">
        <v>17221.3969536738</v>
      </c>
      <c r="F765" s="1" t="n">
        <v>5.09425926208496</v>
      </c>
      <c r="G765" s="1" t="n">
        <f aca="false">(C765-E765)*100/C765</f>
        <v>3.35650669589791</v>
      </c>
      <c r="H765" s="1" t="n">
        <f aca="false">F765/D765</f>
        <v>0.029618647414663</v>
      </c>
      <c r="J765" s="0" t="n">
        <v>17603.1433790612</v>
      </c>
      <c r="K765" s="0" t="n">
        <v>11.4788639545441</v>
      </c>
      <c r="L765" s="1" t="n">
        <f aca="false">(C765-J765)*100/C765</f>
        <v>1.21421195610215</v>
      </c>
      <c r="M765" s="0" t="n">
        <f aca="false">K765/D765</f>
        <v>0.0667395212334316</v>
      </c>
      <c r="O765" s="0" t="n">
        <v>17779.3871405169</v>
      </c>
      <c r="P765" s="0" t="n">
        <v>9.07448816299439</v>
      </c>
      <c r="Q765" s="7" t="n">
        <f aca="false">(C765-O765)*100/C765</f>
        <v>0.225162529626843</v>
      </c>
      <c r="R765" s="0" t="n">
        <f aca="false">P765/D765</f>
        <v>0.0527601858367649</v>
      </c>
    </row>
    <row r="766" customFormat="false" ht="16" hidden="false" customHeight="false" outlineLevel="0" collapsed="false">
      <c r="A766" s="0" t="s">
        <v>813</v>
      </c>
      <c r="B766" s="0" t="str">
        <f aca="false">LEFT(A766,1)</f>
        <v>S</v>
      </c>
      <c r="C766" s="1" t="n">
        <v>17631.608</v>
      </c>
      <c r="D766" s="1" t="n">
        <v>98.413</v>
      </c>
      <c r="E766" s="1" t="n">
        <v>17029.4643872778</v>
      </c>
      <c r="F766" s="1" t="n">
        <v>4.35136485099792</v>
      </c>
      <c r="G766" s="1" t="n">
        <f aca="false">(C766-E766)*100/C766</f>
        <v>3.41513725079528</v>
      </c>
      <c r="H766" s="1" t="n">
        <f aca="false">F766/D766</f>
        <v>0.0442153460518216</v>
      </c>
      <c r="J766" s="0" t="n">
        <v>17493.0384725756</v>
      </c>
      <c r="K766" s="0" t="n">
        <v>11.7190351486206</v>
      </c>
      <c r="L766" s="1" t="n">
        <f aca="false">(C766-J766)*100/C766</f>
        <v>0.785915427704603</v>
      </c>
      <c r="M766" s="0" t="n">
        <f aca="false">K766/D766</f>
        <v>0.11908015352261</v>
      </c>
      <c r="O766" s="0" t="n">
        <v>17597.5694867166</v>
      </c>
      <c r="P766" s="0" t="n">
        <v>5.12329816818237</v>
      </c>
      <c r="Q766" s="7" t="n">
        <f aca="false">(C766-O766)*100/C766</f>
        <v>0.193053936336657</v>
      </c>
      <c r="R766" s="0" t="n">
        <f aca="false">P766/D766</f>
        <v>0.0520591605599095</v>
      </c>
    </row>
    <row r="767" customFormat="false" ht="16" hidden="false" customHeight="false" outlineLevel="0" collapsed="false">
      <c r="A767" s="0" t="s">
        <v>814</v>
      </c>
      <c r="B767" s="0" t="str">
        <f aca="false">LEFT(A767,1)</f>
        <v>S</v>
      </c>
      <c r="C767" s="1" t="n">
        <v>21313.738</v>
      </c>
      <c r="D767" s="1" t="n">
        <v>172.912</v>
      </c>
      <c r="E767" s="1" t="n">
        <v>20447.2526916403</v>
      </c>
      <c r="F767" s="1" t="n">
        <v>5.62190699577331</v>
      </c>
      <c r="G767" s="1" t="n">
        <f aca="false">(C767-E767)*100/C767</f>
        <v>4.06538406524328</v>
      </c>
      <c r="H767" s="1" t="n">
        <f aca="false">F767/D767</f>
        <v>0.032513110690833</v>
      </c>
      <c r="J767" s="0" t="n">
        <v>21285.2018439403</v>
      </c>
      <c r="K767" s="0" t="n">
        <v>17.9137110710144</v>
      </c>
      <c r="L767" s="1" t="n">
        <f aca="false">(C767-J767)*100/C767</f>
        <v>0.133886210197775</v>
      </c>
      <c r="M767" s="0" t="n">
        <f aca="false">K767/D767</f>
        <v>0.10360016118612</v>
      </c>
      <c r="O767" s="0" t="n">
        <v>21174.3689882981</v>
      </c>
      <c r="P767" s="0" t="n">
        <v>11.427472114563</v>
      </c>
      <c r="Q767" s="7" t="n">
        <f aca="false">(C767-O767)*100/C767</f>
        <v>0.653892863381601</v>
      </c>
      <c r="R767" s="0" t="n">
        <f aca="false">P767/D767</f>
        <v>0.0660883693124999</v>
      </c>
    </row>
    <row r="768" customFormat="false" ht="16" hidden="false" customHeight="false" outlineLevel="0" collapsed="false">
      <c r="A768" s="0" t="s">
        <v>815</v>
      </c>
      <c r="B768" s="0" t="str">
        <f aca="false">LEFT(A768,1)</f>
        <v>S</v>
      </c>
      <c r="C768" s="1" t="n">
        <v>26921.981</v>
      </c>
      <c r="D768" s="1" t="n">
        <v>395.362</v>
      </c>
      <c r="E768" s="1" t="n">
        <v>25558.2266136562</v>
      </c>
      <c r="F768" s="1" t="n">
        <v>8.01151275634765</v>
      </c>
      <c r="G768" s="1" t="n">
        <f aca="false">(C768-E768)*100/C768</f>
        <v>5.06557963302849</v>
      </c>
      <c r="H768" s="1" t="n">
        <f aca="false">F768/D768</f>
        <v>0.0202637399556549</v>
      </c>
      <c r="J768" s="0" t="n">
        <v>26655.9439685404</v>
      </c>
      <c r="K768" s="0" t="n">
        <v>11.0641298294067</v>
      </c>
      <c r="L768" s="1" t="n">
        <f aca="false">(C768-J768)*100/C768</f>
        <v>0.988177769903257</v>
      </c>
      <c r="M768" s="0" t="n">
        <f aca="false">K768/D768</f>
        <v>0.0279848084272306</v>
      </c>
      <c r="O768" s="0" t="n">
        <v>26748.2045957654</v>
      </c>
      <c r="P768" s="0" t="n">
        <v>5.52158904075623</v>
      </c>
      <c r="Q768" s="7" t="n">
        <f aca="false">(C768-O768)*100/C768</f>
        <v>0.645481490513599</v>
      </c>
      <c r="R768" s="0" t="n">
        <f aca="false">P768/D768</f>
        <v>0.0139659072969993</v>
      </c>
    </row>
    <row r="769" customFormat="false" ht="16" hidden="false" customHeight="false" outlineLevel="0" collapsed="false">
      <c r="A769" s="0" t="s">
        <v>816</v>
      </c>
      <c r="B769" s="0" t="str">
        <f aca="false">LEFT(A769,1)</f>
        <v>S</v>
      </c>
      <c r="C769" s="1" t="n">
        <v>20228.296</v>
      </c>
      <c r="D769" s="1" t="n">
        <v>279.013</v>
      </c>
      <c r="E769" s="1" t="n">
        <v>19399.8841040306</v>
      </c>
      <c r="F769" s="1" t="n">
        <v>6.29381728172302</v>
      </c>
      <c r="G769" s="1" t="n">
        <f aca="false">(C769-E769)*100/C769</f>
        <v>4.09531230890332</v>
      </c>
      <c r="H769" s="1" t="n">
        <f aca="false">F769/D769</f>
        <v>0.0225574338175032</v>
      </c>
      <c r="J769" s="0" t="n">
        <v>20115.430903552</v>
      </c>
      <c r="K769" s="0" t="n">
        <v>17.8089210987091</v>
      </c>
      <c r="L769" s="1" t="n">
        <f aca="false">(C769-J769)*100/C769</f>
        <v>0.557956520153786</v>
      </c>
      <c r="M769" s="0" t="n">
        <f aca="false">K769/D769</f>
        <v>0.0638282843405473</v>
      </c>
      <c r="O769" s="0" t="n">
        <v>20031.2193826062</v>
      </c>
      <c r="P769" s="0" t="n">
        <v>7.63231301307678</v>
      </c>
      <c r="Q769" s="7" t="n">
        <f aca="false">(C769-O769)*100/C769</f>
        <v>0.9742620801762</v>
      </c>
      <c r="R769" s="0" t="n">
        <f aca="false">P769/D769</f>
        <v>0.0273546860292416</v>
      </c>
    </row>
    <row r="770" customFormat="false" ht="16" hidden="false" customHeight="false" outlineLevel="0" collapsed="false">
      <c r="A770" s="0" t="s">
        <v>817</v>
      </c>
      <c r="B770" s="0" t="str">
        <f aca="false">LEFT(A770,1)</f>
        <v>S</v>
      </c>
      <c r="C770" s="1" t="n">
        <v>18634.273</v>
      </c>
      <c r="D770" s="1" t="n">
        <v>80.04</v>
      </c>
      <c r="E770" s="1" t="n">
        <v>17924.6283171033</v>
      </c>
      <c r="F770" s="1" t="n">
        <v>5.58684277534484</v>
      </c>
      <c r="G770" s="1" t="n">
        <f aca="false">(C770-E770)*100/C770</f>
        <v>3.80827673232383</v>
      </c>
      <c r="H770" s="1" t="n">
        <f aca="false">F770/D770</f>
        <v>0.0698006343746232</v>
      </c>
      <c r="J770" s="0" t="n">
        <v>18506.2099212824</v>
      </c>
      <c r="K770" s="0" t="n">
        <v>10.7164041996002</v>
      </c>
      <c r="L770" s="1" t="n">
        <f aca="false">(C770-J770)*100/C770</f>
        <v>0.687244834921065</v>
      </c>
      <c r="M770" s="0" t="n">
        <f aca="false">K770/D770</f>
        <v>0.133888108440782</v>
      </c>
      <c r="O770" s="0" t="n">
        <v>18530.9813070626</v>
      </c>
      <c r="P770" s="0" t="n">
        <v>6.82768797874451</v>
      </c>
      <c r="Q770" s="7" t="n">
        <f aca="false">(C770-O770)*100/C770</f>
        <v>0.554310291243357</v>
      </c>
      <c r="R770" s="0" t="n">
        <f aca="false">P770/D770</f>
        <v>0.0853034480103012</v>
      </c>
    </row>
    <row r="771" customFormat="false" ht="16" hidden="false" customHeight="false" outlineLevel="0" collapsed="false">
      <c r="A771" s="0" t="s">
        <v>818</v>
      </c>
      <c r="B771" s="0" t="str">
        <f aca="false">LEFT(A771,1)</f>
        <v>S</v>
      </c>
      <c r="C771" s="1" t="n">
        <v>27828.364</v>
      </c>
      <c r="D771" s="1" t="n">
        <v>297.45</v>
      </c>
      <c r="E771" s="1" t="n">
        <v>26752.6823635</v>
      </c>
      <c r="F771" s="1" t="n">
        <v>9.8422040939331</v>
      </c>
      <c r="G771" s="1" t="n">
        <f aca="false">(C771-E771)*100/C771</f>
        <v>3.86541456946589</v>
      </c>
      <c r="H771" s="1" t="n">
        <f aca="false">F771/D771</f>
        <v>0.0330886000804609</v>
      </c>
      <c r="J771" s="0" t="n">
        <v>27469.4442065601</v>
      </c>
      <c r="K771" s="0" t="n">
        <v>10.4229171276093</v>
      </c>
      <c r="L771" s="1" t="n">
        <f aca="false">(C771-J771)*100/C771</f>
        <v>1.28976246479984</v>
      </c>
      <c r="M771" s="0" t="n">
        <f aca="false">K771/D771</f>
        <v>0.0350409047826836</v>
      </c>
      <c r="O771" s="0" t="n">
        <v>27649.8021222091</v>
      </c>
      <c r="P771" s="0" t="n">
        <v>5.93552803993225</v>
      </c>
      <c r="Q771" s="7" t="n">
        <f aca="false">(C771-O771)*100/C771</f>
        <v>0.641654240942522</v>
      </c>
      <c r="R771" s="0" t="n">
        <f aca="false">P771/D771</f>
        <v>0.0199547084885939</v>
      </c>
    </row>
    <row r="772" customFormat="false" ht="16" hidden="false" customHeight="false" outlineLevel="0" collapsed="false">
      <c r="A772" s="0" t="s">
        <v>819</v>
      </c>
      <c r="B772" s="0" t="str">
        <f aca="false">LEFT(A772,1)</f>
        <v>S</v>
      </c>
      <c r="C772" s="1" t="n">
        <v>28026.055</v>
      </c>
      <c r="D772" s="1" t="n">
        <v>243.959</v>
      </c>
      <c r="E772" s="1" t="n">
        <v>26936.5085698909</v>
      </c>
      <c r="F772" s="1" t="n">
        <v>9.81413292884826</v>
      </c>
      <c r="G772" s="1" t="n">
        <f aca="false">(C772-E772)*100/C772</f>
        <v>3.88761968143252</v>
      </c>
      <c r="H772" s="1" t="n">
        <f aca="false">F772/D772</f>
        <v>0.0402286159922293</v>
      </c>
      <c r="J772" s="0" t="n">
        <v>27726.8051735908</v>
      </c>
      <c r="K772" s="0" t="n">
        <v>10.2756431102753</v>
      </c>
      <c r="L772" s="1" t="n">
        <f aca="false">(C772-J772)*100/C772</f>
        <v>1.06775579513149</v>
      </c>
      <c r="M772" s="0" t="n">
        <f aca="false">K772/D772</f>
        <v>0.0421203690385486</v>
      </c>
      <c r="O772" s="0" t="n">
        <v>27737.9262158423</v>
      </c>
      <c r="P772" s="0" t="n">
        <v>5.19543099403381</v>
      </c>
      <c r="Q772" s="7" t="n">
        <f aca="false">(C772-O772)*100/C772</f>
        <v>1.02807471175554</v>
      </c>
      <c r="R772" s="0" t="n">
        <f aca="false">P772/D772</f>
        <v>0.0212963284569695</v>
      </c>
    </row>
    <row r="773" customFormat="false" ht="16" hidden="false" customHeight="false" outlineLevel="0" collapsed="false">
      <c r="A773" s="0" t="s">
        <v>820</v>
      </c>
      <c r="B773" s="0" t="str">
        <f aca="false">LEFT(A773,1)</f>
        <v>S</v>
      </c>
      <c r="C773" s="1" t="n">
        <v>21262.358</v>
      </c>
      <c r="D773" s="1" t="n">
        <v>354.198</v>
      </c>
      <c r="E773" s="1" t="n">
        <v>20446.3914472924</v>
      </c>
      <c r="F773" s="1" t="n">
        <v>9.05277395248413</v>
      </c>
      <c r="G773" s="1" t="n">
        <f aca="false">(C773-E773)*100/C773</f>
        <v>3.83761082711334</v>
      </c>
      <c r="H773" s="1" t="n">
        <f aca="false">F773/D773</f>
        <v>0.0255585123362756</v>
      </c>
      <c r="J773" s="0" t="n">
        <v>21179.61623956</v>
      </c>
      <c r="K773" s="0" t="n">
        <v>17.0634679794311</v>
      </c>
      <c r="L773" s="1" t="n">
        <f aca="false">(C773-J773)*100/C773</f>
        <v>0.389146680908861</v>
      </c>
      <c r="M773" s="0" t="n">
        <f aca="false">K773/D773</f>
        <v>0.0481749416412039</v>
      </c>
      <c r="O773" s="0" t="n">
        <v>21104.8670481411</v>
      </c>
      <c r="P773" s="0" t="n">
        <v>6.94546937942505</v>
      </c>
      <c r="Q773" s="7" t="n">
        <f aca="false">(C773-O773)*100/C773</f>
        <v>0.740703133015356</v>
      </c>
      <c r="R773" s="0" t="n">
        <f aca="false">P773/D773</f>
        <v>0.0196090022513539</v>
      </c>
    </row>
    <row r="774" customFormat="false" ht="16" hidden="false" customHeight="false" outlineLevel="0" collapsed="false">
      <c r="A774" s="0" t="s">
        <v>821</v>
      </c>
      <c r="B774" s="0" t="str">
        <f aca="false">LEFT(A774,1)</f>
        <v>S</v>
      </c>
      <c r="C774" s="1" t="n">
        <v>20208.748</v>
      </c>
      <c r="D774" s="1" t="n">
        <v>1800.017</v>
      </c>
      <c r="E774" s="1" t="n">
        <v>19396.0381028783</v>
      </c>
      <c r="F774" s="1" t="n">
        <v>5.85662007331848</v>
      </c>
      <c r="G774" s="1" t="n">
        <f aca="false">(C774-E774)*100/C774</f>
        <v>4.02157470181576</v>
      </c>
      <c r="H774" s="1" t="n">
        <f aca="false">F774/D774</f>
        <v>0.00325364708962109</v>
      </c>
      <c r="J774" s="0" t="n">
        <v>20205.1899598942</v>
      </c>
      <c r="K774" s="0" t="n">
        <v>19.2307839393616</v>
      </c>
      <c r="L774" s="1" t="n">
        <f aca="false">(C774-J774)*100/C774</f>
        <v>0.0176064351231347</v>
      </c>
      <c r="M774" s="0" t="n">
        <f aca="false">K774/D774</f>
        <v>0.0106836679538924</v>
      </c>
      <c r="O774" s="0" t="n">
        <v>20117.0607020741</v>
      </c>
      <c r="P774" s="0" t="n">
        <v>6.44698691368103</v>
      </c>
      <c r="Q774" s="7" t="n">
        <f aca="false">(C774-O774)*100/C774</f>
        <v>0.45370103049362</v>
      </c>
      <c r="R774" s="0" t="n">
        <f aca="false">P774/D774</f>
        <v>0.00358162557002574</v>
      </c>
    </row>
    <row r="775" customFormat="false" ht="16" hidden="false" customHeight="false" outlineLevel="0" collapsed="false">
      <c r="A775" s="0" t="s">
        <v>822</v>
      </c>
      <c r="B775" s="0" t="str">
        <f aca="false">LEFT(A775,1)</f>
        <v>S</v>
      </c>
      <c r="C775" s="1" t="n">
        <v>26677.423</v>
      </c>
      <c r="D775" s="1" t="n">
        <v>681.871</v>
      </c>
      <c r="E775" s="1" t="n">
        <v>25498.1135054418</v>
      </c>
      <c r="F775" s="1" t="n">
        <v>7.628427028656</v>
      </c>
      <c r="G775" s="1" t="n">
        <f aca="false">(C775-E775)*100/C775</f>
        <v>4.42062748923761</v>
      </c>
      <c r="H775" s="1" t="n">
        <f aca="false">F775/D775</f>
        <v>0.011187492984239</v>
      </c>
      <c r="J775" s="0" t="n">
        <v>26463.7447228378</v>
      </c>
      <c r="K775" s="0" t="n">
        <v>11.3004329204559</v>
      </c>
      <c r="L775" s="1" t="n">
        <f aca="false">(C775-J775)*100/C775</f>
        <v>0.800970457911873</v>
      </c>
      <c r="M775" s="0" t="n">
        <f aca="false">K775/D775</f>
        <v>0.0165726844527131</v>
      </c>
      <c r="O775" s="0" t="n">
        <v>26446.9194145115</v>
      </c>
      <c r="P775" s="0" t="n">
        <v>10.3294069766998</v>
      </c>
      <c r="Q775" s="7" t="n">
        <f aca="false">(C775-O775)*100/C775</f>
        <v>0.864039924277983</v>
      </c>
      <c r="R775" s="0" t="n">
        <f aca="false">P775/D775</f>
        <v>0.0151486233858015</v>
      </c>
    </row>
    <row r="776" customFormat="false" ht="16" hidden="false" customHeight="false" outlineLevel="0" collapsed="false">
      <c r="A776" s="0" t="s">
        <v>823</v>
      </c>
      <c r="B776" s="0" t="str">
        <f aca="false">LEFT(A776,1)</f>
        <v>S</v>
      </c>
      <c r="C776" s="1" t="n">
        <v>20631.202</v>
      </c>
      <c r="D776" s="1" t="n">
        <v>240.074</v>
      </c>
      <c r="E776" s="1" t="n">
        <v>19915.2717624132</v>
      </c>
      <c r="F776" s="1" t="n">
        <v>6.61364412307739</v>
      </c>
      <c r="G776" s="1" t="n">
        <f aca="false">(C776-E776)*100/C776</f>
        <v>3.47013342987385</v>
      </c>
      <c r="H776" s="1" t="n">
        <f aca="false">F776/D776</f>
        <v>0.0275483564362546</v>
      </c>
      <c r="J776" s="0" t="n">
        <v>20572.7272838983</v>
      </c>
      <c r="K776" s="0" t="n">
        <v>19.1195240020752</v>
      </c>
      <c r="L776" s="1" t="n">
        <f aca="false">(C776-J776)*100/C776</f>
        <v>0.283428547215719</v>
      </c>
      <c r="M776" s="0" t="n">
        <f aca="false">K776/D776</f>
        <v>0.0796401276359589</v>
      </c>
      <c r="O776" s="0" t="n">
        <v>20595.6966798283</v>
      </c>
      <c r="P776" s="0" t="n">
        <v>5.86017990112305</v>
      </c>
      <c r="Q776" s="7" t="n">
        <f aca="false">(C776-O776)*100/C776</f>
        <v>0.172095257327774</v>
      </c>
      <c r="R776" s="0" t="n">
        <f aca="false">P776/D776</f>
        <v>0.0244098898719688</v>
      </c>
    </row>
    <row r="777" customFormat="false" ht="16" hidden="false" customHeight="false" outlineLevel="0" collapsed="false">
      <c r="A777" s="0" t="s">
        <v>824</v>
      </c>
      <c r="B777" s="0" t="str">
        <f aca="false">LEFT(A777,1)</f>
        <v>S</v>
      </c>
      <c r="C777" s="1" t="n">
        <v>26854.118</v>
      </c>
      <c r="D777" s="1" t="n">
        <v>1279.666</v>
      </c>
      <c r="E777" s="1" t="n">
        <v>25500.4434257504</v>
      </c>
      <c r="F777" s="1" t="n">
        <v>8.92929291725158</v>
      </c>
      <c r="G777" s="1" t="n">
        <f aca="false">(C777-E777)*100/C777</f>
        <v>5.04084540869895</v>
      </c>
      <c r="H777" s="1" t="n">
        <f aca="false">F777/D777</f>
        <v>0.00697783086934527</v>
      </c>
      <c r="J777" s="0" t="n">
        <v>26625.0246027548</v>
      </c>
      <c r="K777" s="0" t="n">
        <v>12.2986447811127</v>
      </c>
      <c r="L777" s="1" t="n">
        <f aca="false">(C777-J777)*100/C777</f>
        <v>0.853103413209023</v>
      </c>
      <c r="M777" s="0" t="n">
        <f aca="false">K777/D777</f>
        <v>0.00961082405964734</v>
      </c>
      <c r="O777" s="0" t="n">
        <v>26578.1091034534</v>
      </c>
      <c r="P777" s="0" t="n">
        <v>6.04770731925964</v>
      </c>
      <c r="Q777" s="7" t="n">
        <f aca="false">(C777-O777)*100/C777</f>
        <v>1.02780845956873</v>
      </c>
      <c r="R777" s="0" t="n">
        <f aca="false">P777/D777</f>
        <v>0.00472600453497994</v>
      </c>
    </row>
    <row r="778" customFormat="false" ht="16" hidden="false" customHeight="false" outlineLevel="0" collapsed="false">
      <c r="A778" s="0" t="s">
        <v>825</v>
      </c>
      <c r="B778" s="0" t="str">
        <f aca="false">LEFT(A778,1)</f>
        <v>S</v>
      </c>
      <c r="C778" s="1" t="n">
        <v>26083.275</v>
      </c>
      <c r="D778" s="1" t="n">
        <v>1800.019</v>
      </c>
      <c r="E778" s="1" t="n">
        <v>24734.1059144241</v>
      </c>
      <c r="F778" s="1" t="n">
        <v>8.43339109420776</v>
      </c>
      <c r="G778" s="1" t="n">
        <f aca="false">(C778-E778)*100/C778</f>
        <v>5.17254480342634</v>
      </c>
      <c r="H778" s="1" t="n">
        <f aca="false">F778/D778</f>
        <v>0.00468516782001066</v>
      </c>
      <c r="J778" s="0" t="n">
        <v>25782.3649225557</v>
      </c>
      <c r="K778" s="0" t="n">
        <v>14.1678552627564</v>
      </c>
      <c r="L778" s="1" t="n">
        <f aca="false">(C778-J778)*100/C778</f>
        <v>1.15365143926244</v>
      </c>
      <c r="M778" s="0" t="n">
        <f aca="false">K778/D778</f>
        <v>0.00787094761930643</v>
      </c>
      <c r="O778" s="0" t="n">
        <v>25752.3656675651</v>
      </c>
      <c r="P778" s="0" t="n">
        <v>5.19417309761047</v>
      </c>
      <c r="Q778" s="7" t="n">
        <f aca="false">(C778-O778)*100/C778</f>
        <v>1.26866481465591</v>
      </c>
      <c r="R778" s="0" t="n">
        <f aca="false">P778/D778</f>
        <v>0.00288562126155917</v>
      </c>
    </row>
    <row r="779" customFormat="false" ht="16" hidden="false" customHeight="false" outlineLevel="0" collapsed="false">
      <c r="A779" s="0" t="s">
        <v>826</v>
      </c>
      <c r="B779" s="0" t="str">
        <f aca="false">LEFT(A779,1)</f>
        <v>S</v>
      </c>
      <c r="C779" s="1" t="n">
        <v>21122.723</v>
      </c>
      <c r="D779" s="1" t="n">
        <v>165.657</v>
      </c>
      <c r="E779" s="1" t="n">
        <v>20284.2690129823</v>
      </c>
      <c r="F779" s="1" t="n">
        <v>6.5330638885498</v>
      </c>
      <c r="G779" s="1" t="n">
        <f aca="false">(C779-E779)*100/C779</f>
        <v>3.96944081034298</v>
      </c>
      <c r="H779" s="1" t="n">
        <f aca="false">F779/D779</f>
        <v>0.0394372944611444</v>
      </c>
      <c r="J779" s="0" t="n">
        <v>21080.6485311319</v>
      </c>
      <c r="K779" s="0" t="n">
        <v>13.8314919471741</v>
      </c>
      <c r="L779" s="1" t="n">
        <f aca="false">(C779-J779)*100/C779</f>
        <v>0.199190553547815</v>
      </c>
      <c r="M779" s="0" t="n">
        <f aca="false">K779/D779</f>
        <v>0.0834947629570382</v>
      </c>
      <c r="O779" s="0" t="n">
        <v>21056.4414731693</v>
      </c>
      <c r="P779" s="0" t="n">
        <v>7.05707001686096</v>
      </c>
      <c r="Q779" s="7" t="n">
        <f aca="false">(C779-O779)*100/C779</f>
        <v>0.313792529640617</v>
      </c>
      <c r="R779" s="0" t="n">
        <f aca="false">P779/D779</f>
        <v>0.0426004938931706</v>
      </c>
    </row>
    <row r="780" customFormat="false" ht="16" hidden="false" customHeight="false" outlineLevel="0" collapsed="false">
      <c r="A780" s="0" t="s">
        <v>827</v>
      </c>
      <c r="B780" s="0" t="str">
        <f aca="false">LEFT(A780,1)</f>
        <v>S</v>
      </c>
      <c r="C780" s="1" t="n">
        <v>20239.418</v>
      </c>
      <c r="D780" s="1" t="n">
        <v>699.569</v>
      </c>
      <c r="E780" s="1" t="n">
        <v>19500.1813529654</v>
      </c>
      <c r="F780" s="1" t="n">
        <v>5.79671788215637</v>
      </c>
      <c r="G780" s="1" t="n">
        <f aca="false">(C780-E780)*100/C780</f>
        <v>3.6524600017382</v>
      </c>
      <c r="H780" s="1" t="n">
        <f aca="false">F780/D780</f>
        <v>0.0082861274329714</v>
      </c>
      <c r="J780" s="0" t="n">
        <v>20212.3937724266</v>
      </c>
      <c r="K780" s="0" t="n">
        <v>17.6531071662903</v>
      </c>
      <c r="L780" s="1" t="n">
        <f aca="false">(C780-J780)*100/C780</f>
        <v>0.133522750374352</v>
      </c>
      <c r="M780" s="0" t="n">
        <f aca="false">K780/D780</f>
        <v>0.0252342616186399</v>
      </c>
      <c r="O780" s="0" t="n">
        <v>20112.1475608588</v>
      </c>
      <c r="P780" s="0" t="n">
        <v>5.04517793655396</v>
      </c>
      <c r="Q780" s="7" t="n">
        <f aca="false">(C780-O780)*100/C780</f>
        <v>0.628824599310176</v>
      </c>
      <c r="R780" s="0" t="n">
        <f aca="false">P780/D780</f>
        <v>0.00721183748358483</v>
      </c>
    </row>
    <row r="781" customFormat="false" ht="16" hidden="false" customHeight="false" outlineLevel="0" collapsed="false">
      <c r="A781" s="0" t="s">
        <v>828</v>
      </c>
      <c r="B781" s="0" t="str">
        <f aca="false">LEFT(A781,1)</f>
        <v>S</v>
      </c>
      <c r="C781" s="1" t="n">
        <v>18420.607</v>
      </c>
      <c r="D781" s="1" t="n">
        <v>61.226</v>
      </c>
      <c r="E781" s="1" t="n">
        <v>17927.0308798591</v>
      </c>
      <c r="F781" s="1" t="n">
        <v>5.45268011093139</v>
      </c>
      <c r="G781" s="1" t="n">
        <f aca="false">(C781-E781)*100/C781</f>
        <v>2.67947804402374</v>
      </c>
      <c r="H781" s="1" t="n">
        <f aca="false">F781/D781</f>
        <v>0.089058245041835</v>
      </c>
      <c r="J781" s="0" t="n">
        <v>18316.6637175204</v>
      </c>
      <c r="K781" s="0" t="n">
        <v>9.98785901069641</v>
      </c>
      <c r="L781" s="1" t="n">
        <f aca="false">(C781-J781)*100/C781</f>
        <v>0.564277184131774</v>
      </c>
      <c r="M781" s="0" t="n">
        <f aca="false">K781/D781</f>
        <v>0.163131006609878</v>
      </c>
      <c r="O781" s="0" t="n">
        <v>18377.4407731694</v>
      </c>
      <c r="P781" s="0" t="n">
        <v>4.38503289222717</v>
      </c>
      <c r="Q781" s="7" t="n">
        <f aca="false">(C781-O781)*100/C781</f>
        <v>0.23433661458908</v>
      </c>
      <c r="R781" s="0" t="n">
        <f aca="false">P781/D781</f>
        <v>0.0716204372689245</v>
      </c>
    </row>
    <row r="782" customFormat="false" ht="16" hidden="false" customHeight="false" outlineLevel="0" collapsed="false">
      <c r="A782" s="0" t="s">
        <v>829</v>
      </c>
      <c r="B782" s="0" t="str">
        <f aca="false">LEFT(A782,1)</f>
        <v>S</v>
      </c>
      <c r="C782" s="1" t="n">
        <v>20591.406</v>
      </c>
      <c r="D782" s="1" t="n">
        <v>1357.023</v>
      </c>
      <c r="E782" s="1" t="n">
        <v>19979.5694533067</v>
      </c>
      <c r="F782" s="1" t="n">
        <v>5.92515206336975</v>
      </c>
      <c r="G782" s="1" t="n">
        <f aca="false">(C782-E782)*100/C782</f>
        <v>2.97131991226485</v>
      </c>
      <c r="H782" s="1" t="n">
        <f aca="false">F782/D782</f>
        <v>0.00436628713247288</v>
      </c>
      <c r="J782" s="0" t="n">
        <v>20574.9649332901</v>
      </c>
      <c r="K782" s="0" t="n">
        <v>17.8501770496368</v>
      </c>
      <c r="L782" s="1" t="n">
        <f aca="false">(C782-J782)*100/C782</f>
        <v>0.0798443132531116</v>
      </c>
      <c r="M782" s="0" t="n">
        <f aca="false">K782/D782</f>
        <v>0.0131539237357339</v>
      </c>
      <c r="O782" s="0" t="n">
        <v>20493.8643474401</v>
      </c>
      <c r="P782" s="0" t="n">
        <v>7.0845320224762</v>
      </c>
      <c r="Q782" s="7" t="n">
        <f aca="false">(C782-O782)*100/C782</f>
        <v>0.473700788376812</v>
      </c>
      <c r="R782" s="0" t="n">
        <f aca="false">P782/D782</f>
        <v>0.00522064255541446</v>
      </c>
    </row>
    <row r="783" customFormat="false" ht="16" hidden="false" customHeight="false" outlineLevel="0" collapsed="false">
      <c r="A783" s="0" t="s">
        <v>830</v>
      </c>
      <c r="B783" s="0" t="str">
        <f aca="false">LEFT(A783,1)</f>
        <v>S</v>
      </c>
      <c r="C783" s="1" t="n">
        <v>26923.426</v>
      </c>
      <c r="D783" s="1" t="n">
        <v>503.327</v>
      </c>
      <c r="E783" s="1" t="n">
        <v>25761.0732566804</v>
      </c>
      <c r="F783" s="1" t="n">
        <v>7.59797382354736</v>
      </c>
      <c r="G783" s="1" t="n">
        <f aca="false">(C783-E783)*100/C783</f>
        <v>4.31725421318817</v>
      </c>
      <c r="H783" s="1" t="n">
        <f aca="false">F783/D783</f>
        <v>0.0150955021756182</v>
      </c>
      <c r="J783" s="0" t="n">
        <v>26733.0468442454</v>
      </c>
      <c r="K783" s="0" t="n">
        <v>11.9177939891815</v>
      </c>
      <c r="L783" s="1" t="n">
        <f aca="false">(C783-J783)*100/C783</f>
        <v>0.707113410286637</v>
      </c>
      <c r="M783" s="0" t="n">
        <f aca="false">K783/D783</f>
        <v>0.0236780343378788</v>
      </c>
      <c r="O783" s="0" t="n">
        <v>26678.6060376461</v>
      </c>
      <c r="P783" s="0" t="n">
        <v>3.98081612586975</v>
      </c>
      <c r="Q783" s="7" t="n">
        <f aca="false">(C783-O783)*100/C783</f>
        <v>0.909319498766351</v>
      </c>
      <c r="R783" s="0" t="n">
        <f aca="false">P783/D783</f>
        <v>0.00790900572762787</v>
      </c>
    </row>
    <row r="784" customFormat="false" ht="16" hidden="false" customHeight="false" outlineLevel="0" collapsed="false">
      <c r="A784" s="0" t="s">
        <v>831</v>
      </c>
      <c r="B784" s="0" t="str">
        <f aca="false">LEFT(A784,1)</f>
        <v>S</v>
      </c>
      <c r="C784" s="1" t="n">
        <v>25787.666</v>
      </c>
      <c r="D784" s="1" t="n">
        <v>582.325</v>
      </c>
      <c r="E784" s="1" t="n">
        <v>24676.7237761228</v>
      </c>
      <c r="F784" s="1" t="n">
        <v>7.30895376205444</v>
      </c>
      <c r="G784" s="1" t="n">
        <f aca="false">(C784-E784)*100/C784</f>
        <v>4.30803712083599</v>
      </c>
      <c r="H784" s="1" t="n">
        <f aca="false">F784/D784</f>
        <v>0.0125513308926363</v>
      </c>
      <c r="J784" s="0" t="n">
        <v>25531.6674939536</v>
      </c>
      <c r="K784" s="0" t="n">
        <v>11.8288860321045</v>
      </c>
      <c r="L784" s="1" t="n">
        <f aca="false">(C784-J784)*100/C784</f>
        <v>0.992716851716442</v>
      </c>
      <c r="M784" s="0" t="n">
        <f aca="false">K784/D784</f>
        <v>0.0203132031633615</v>
      </c>
      <c r="O784" s="0" t="n">
        <v>25580.6215420205</v>
      </c>
      <c r="P784" s="0" t="n">
        <v>4.70419311523438</v>
      </c>
      <c r="Q784" s="7" t="n">
        <f aca="false">(C784-O784)*100/C784</f>
        <v>0.802881726401614</v>
      </c>
      <c r="R784" s="0" t="n">
        <f aca="false">P784/D784</f>
        <v>0.0080782949645548</v>
      </c>
    </row>
    <row r="785" customFormat="false" ht="16" hidden="false" customHeight="false" outlineLevel="0" collapsed="false">
      <c r="A785" s="0" t="s">
        <v>832</v>
      </c>
      <c r="B785" s="0" t="str">
        <f aca="false">LEFT(A785,1)</f>
        <v>S</v>
      </c>
      <c r="C785" s="1" t="n">
        <v>19004.81</v>
      </c>
      <c r="D785" s="1" t="n">
        <v>84.532</v>
      </c>
      <c r="E785" s="1" t="n">
        <v>18563.7034488765</v>
      </c>
      <c r="F785" s="1" t="n">
        <v>5.41988182067871</v>
      </c>
      <c r="G785" s="1" t="n">
        <f aca="false">(C785-E785)*100/C785</f>
        <v>2.32102584095028</v>
      </c>
      <c r="H785" s="1" t="n">
        <f aca="false">F785/D785</f>
        <v>0.0641163325211602</v>
      </c>
      <c r="J785" s="0" t="n">
        <v>18963.1846639175</v>
      </c>
      <c r="K785" s="0" t="n">
        <v>14.3602910041809</v>
      </c>
      <c r="L785" s="1" t="n">
        <f aca="false">(C785-J785)*100/C785</f>
        <v>0.219025268248107</v>
      </c>
      <c r="M785" s="0" t="n">
        <f aca="false">K785/D785</f>
        <v>0.169879939007487</v>
      </c>
      <c r="O785" s="0" t="n">
        <v>18975.4402187731</v>
      </c>
      <c r="P785" s="0" t="n">
        <v>6.42886304855347</v>
      </c>
      <c r="Q785" s="7" t="n">
        <f aca="false">(C785-O785)*100/C785</f>
        <v>0.154538673245736</v>
      </c>
      <c r="R785" s="0" t="n">
        <f aca="false">P785/D785</f>
        <v>0.0760524185935914</v>
      </c>
    </row>
    <row r="786" customFormat="false" ht="16" hidden="false" customHeight="false" outlineLevel="0" collapsed="false">
      <c r="A786" s="0" t="s">
        <v>833</v>
      </c>
      <c r="B786" s="0" t="str">
        <f aca="false">LEFT(A786,1)</f>
        <v>S</v>
      </c>
      <c r="C786" s="1" t="n">
        <v>25784.254</v>
      </c>
      <c r="D786" s="1" t="n">
        <v>1800.017</v>
      </c>
      <c r="E786" s="1" t="n">
        <v>24368.2497514133</v>
      </c>
      <c r="F786" s="1" t="n">
        <v>7.0217170715332</v>
      </c>
      <c r="G786" s="1" t="n">
        <f aca="false">(C786-E786)*100/C786</f>
        <v>5.4917402248159</v>
      </c>
      <c r="H786" s="1" t="n">
        <f aca="false">F786/D786</f>
        <v>0.00390091708663485</v>
      </c>
      <c r="J786" s="0" t="n">
        <v>25482.0497344866</v>
      </c>
      <c r="K786" s="0" t="n">
        <v>14.2437620162964</v>
      </c>
      <c r="L786" s="1" t="n">
        <f aca="false">(C786-J786)*100/C786</f>
        <v>1.17204967618396</v>
      </c>
      <c r="M786" s="0" t="n">
        <f aca="false">K786/D786</f>
        <v>0.00791312638508214</v>
      </c>
      <c r="O786" s="0" t="n">
        <v>25316.3084510463</v>
      </c>
      <c r="P786" s="0" t="n">
        <v>4.44159817695618</v>
      </c>
      <c r="Q786" s="7" t="n">
        <f aca="false">(C786-O786)*100/C786</f>
        <v>1.81485005908537</v>
      </c>
      <c r="R786" s="0" t="n">
        <f aca="false">P786/D786</f>
        <v>0.00246753123829174</v>
      </c>
    </row>
    <row r="787" customFormat="false" ht="16" hidden="false" customHeight="false" outlineLevel="0" collapsed="false">
      <c r="A787" s="0" t="s">
        <v>834</v>
      </c>
      <c r="B787" s="0" t="str">
        <f aca="false">LEFT(A787,1)</f>
        <v>S</v>
      </c>
      <c r="C787" s="1" t="n">
        <v>19764.772</v>
      </c>
      <c r="D787" s="1" t="n">
        <v>376.892</v>
      </c>
      <c r="E787" s="1" t="n">
        <v>19127.2217174273</v>
      </c>
      <c r="F787" s="1" t="n">
        <v>5.71011304855346</v>
      </c>
      <c r="G787" s="1" t="n">
        <f aca="false">(C787-E787)*100/C787</f>
        <v>3.225690043744</v>
      </c>
      <c r="H787" s="1" t="n">
        <f aca="false">F787/D787</f>
        <v>0.0151505286621989</v>
      </c>
      <c r="J787" s="0" t="n">
        <v>19715.9309798322</v>
      </c>
      <c r="K787" s="0" t="n">
        <v>13.7143740653992</v>
      </c>
      <c r="L787" s="1" t="n">
        <f aca="false">(C787-J787)*100/C787</f>
        <v>0.247111477773898</v>
      </c>
      <c r="M787" s="0" t="n">
        <f aca="false">K787/D787</f>
        <v>0.036388074210647</v>
      </c>
      <c r="O787" s="0" t="n">
        <v>19708.2988416943</v>
      </c>
      <c r="P787" s="0" t="n">
        <v>5.30528616905212</v>
      </c>
      <c r="Q787" s="7" t="n">
        <f aca="false">(C787-O787)*100/C787</f>
        <v>0.285726333224082</v>
      </c>
      <c r="R787" s="0" t="n">
        <f aca="false">P787/D787</f>
        <v>0.0140764096055425</v>
      </c>
    </row>
    <row r="788" customFormat="false" ht="16" hidden="false" customHeight="false" outlineLevel="0" collapsed="false">
      <c r="A788" s="0" t="s">
        <v>835</v>
      </c>
      <c r="B788" s="0" t="str">
        <f aca="false">LEFT(A788,1)</f>
        <v>S</v>
      </c>
      <c r="C788" s="1" t="n">
        <v>21775.377</v>
      </c>
      <c r="D788" s="1" t="n">
        <v>286.686</v>
      </c>
      <c r="E788" s="1" t="n">
        <v>21202.4567153998</v>
      </c>
      <c r="F788" s="1" t="n">
        <v>6.17551279067993</v>
      </c>
      <c r="G788" s="1" t="n">
        <f aca="false">(C788-E788)*100/C788</f>
        <v>2.63104645490271</v>
      </c>
      <c r="H788" s="1" t="n">
        <f aca="false">F788/D788</f>
        <v>0.0215410337117262</v>
      </c>
      <c r="J788" s="0" t="n">
        <v>21688.1522447482</v>
      </c>
      <c r="K788" s="0" t="n">
        <v>14.2469937801361</v>
      </c>
      <c r="L788" s="1" t="n">
        <f aca="false">(C788-J788)*100/C788</f>
        <v>0.400565993653433</v>
      </c>
      <c r="M788" s="0" t="n">
        <f aca="false">K788/D788</f>
        <v>0.0496954639575567</v>
      </c>
      <c r="O788" s="0" t="n">
        <v>21625.0380096879</v>
      </c>
      <c r="P788" s="0" t="n">
        <v>3.60802602767944</v>
      </c>
      <c r="Q788" s="7" t="n">
        <f aca="false">(C788-O788)*100/C788</f>
        <v>0.690408208831707</v>
      </c>
      <c r="R788" s="0" t="n">
        <f aca="false">P788/D788</f>
        <v>0.0125852885305855</v>
      </c>
    </row>
    <row r="789" customFormat="false" ht="16" hidden="false" customHeight="false" outlineLevel="0" collapsed="false">
      <c r="A789" s="0" t="s">
        <v>836</v>
      </c>
      <c r="B789" s="0" t="str">
        <f aca="false">LEFT(A789,1)</f>
        <v>S</v>
      </c>
      <c r="C789" s="1" t="n">
        <v>19890.191</v>
      </c>
      <c r="D789" s="1" t="n">
        <v>194.713</v>
      </c>
      <c r="E789" s="1" t="n">
        <v>18971.7899933752</v>
      </c>
      <c r="F789" s="1" t="n">
        <v>5.5595679283142</v>
      </c>
      <c r="G789" s="1" t="n">
        <f aca="false">(C789-E789)*100/C789</f>
        <v>4.61735639755695</v>
      </c>
      <c r="H789" s="1" t="n">
        <f aca="false">F789/D789</f>
        <v>0.0285526283726007</v>
      </c>
      <c r="J789" s="0" t="n">
        <v>19760.2754795027</v>
      </c>
      <c r="K789" s="0" t="n">
        <v>16.1230170726776</v>
      </c>
      <c r="L789" s="1" t="n">
        <f aca="false">(C789-J789)*100/C789</f>
        <v>0.65316376548249</v>
      </c>
      <c r="M789" s="0" t="n">
        <f aca="false">K789/D789</f>
        <v>0.0828040093505704</v>
      </c>
      <c r="O789" s="0" t="n">
        <v>19651.7016501891</v>
      </c>
      <c r="P789" s="0" t="n">
        <v>6.83573794364929</v>
      </c>
      <c r="Q789" s="7" t="n">
        <f aca="false">(C789-O789)*100/C789</f>
        <v>1.19902996311559</v>
      </c>
      <c r="R789" s="0" t="n">
        <f aca="false">P789/D789</f>
        <v>0.0351067362921289</v>
      </c>
    </row>
    <row r="790" customFormat="false" ht="16" hidden="false" customHeight="false" outlineLevel="0" collapsed="false">
      <c r="A790" s="0" t="s">
        <v>837</v>
      </c>
      <c r="B790" s="0" t="str">
        <f aca="false">LEFT(A790,1)</f>
        <v>S</v>
      </c>
      <c r="C790" s="1" t="n">
        <v>25910.81</v>
      </c>
      <c r="D790" s="1" t="n">
        <v>1104.45</v>
      </c>
      <c r="E790" s="1" t="n">
        <v>24803.385253535</v>
      </c>
      <c r="F790" s="1" t="n">
        <v>9.171306848526</v>
      </c>
      <c r="G790" s="1" t="n">
        <f aca="false">(C790-E790)*100/C790</f>
        <v>4.27398736845741</v>
      </c>
      <c r="H790" s="1" t="n">
        <f aca="false">F790/D790</f>
        <v>0.00830395839424691</v>
      </c>
      <c r="J790" s="0" t="n">
        <v>25635.8502882998</v>
      </c>
      <c r="K790" s="0" t="n">
        <v>16.2119190692902</v>
      </c>
      <c r="L790" s="1" t="n">
        <f aca="false">(C790-J790)*100/C790</f>
        <v>1.06117760000618</v>
      </c>
      <c r="M790" s="0" t="n">
        <f aca="false">K790/D790</f>
        <v>0.0146787261254834</v>
      </c>
      <c r="O790" s="0" t="n">
        <v>25541.5226833012</v>
      </c>
      <c r="P790" s="0" t="n">
        <v>4.652752161026</v>
      </c>
      <c r="Q790" s="7" t="n">
        <f aca="false">(C790-O790)*100/C790</f>
        <v>1.42522490303762</v>
      </c>
      <c r="R790" s="0" t="n">
        <f aca="false">P790/D790</f>
        <v>0.00421273227491149</v>
      </c>
    </row>
    <row r="791" customFormat="false" ht="16" hidden="false" customHeight="false" outlineLevel="0" collapsed="false">
      <c r="A791" s="0" t="s">
        <v>838</v>
      </c>
      <c r="B791" s="0" t="str">
        <f aca="false">LEFT(A791,1)</f>
        <v>S</v>
      </c>
      <c r="C791" s="1" t="n">
        <v>17395.36</v>
      </c>
      <c r="D791" s="1" t="n">
        <v>97.978</v>
      </c>
      <c r="E791" s="1" t="n">
        <v>16771.4247717894</v>
      </c>
      <c r="F791" s="1" t="n">
        <v>5.29912686347961</v>
      </c>
      <c r="G791" s="1" t="n">
        <f aca="false">(C791-E791)*100/C791</f>
        <v>3.58679112252118</v>
      </c>
      <c r="H791" s="1" t="n">
        <f aca="false">F791/D791</f>
        <v>0.0540848645969464</v>
      </c>
      <c r="J791" s="0" t="n">
        <v>17155.7626350186</v>
      </c>
      <c r="K791" s="0" t="n">
        <v>9.90228295326233</v>
      </c>
      <c r="L791" s="1" t="n">
        <f aca="false">(C791-J791)*100/C791</f>
        <v>1.37736364744024</v>
      </c>
      <c r="M791" s="0" t="n">
        <f aca="false">K791/D791</f>
        <v>0.101066391978427</v>
      </c>
      <c r="O791" s="0" t="n">
        <v>17268.1918589756</v>
      </c>
      <c r="P791" s="0" t="n">
        <v>5.0633180141449</v>
      </c>
      <c r="Q791" s="7" t="n">
        <f aca="false">(C791-O791)*100/C791</f>
        <v>0.73104633088599</v>
      </c>
      <c r="R791" s="0" t="n">
        <f aca="false">P791/D791</f>
        <v>0.0516781115571342</v>
      </c>
    </row>
    <row r="792" customFormat="false" ht="16" hidden="false" customHeight="false" outlineLevel="0" collapsed="false">
      <c r="A792" s="0" t="s">
        <v>839</v>
      </c>
      <c r="B792" s="0" t="str">
        <f aca="false">LEFT(A792,1)</f>
        <v>S</v>
      </c>
      <c r="C792" s="1" t="n">
        <v>21976.526</v>
      </c>
      <c r="D792" s="1" t="n">
        <v>330.593</v>
      </c>
      <c r="E792" s="1" t="n">
        <v>21324.6586503608</v>
      </c>
      <c r="F792" s="1" t="n">
        <v>6.48308491706848</v>
      </c>
      <c r="G792" s="1" t="n">
        <f aca="false">(C792-E792)*100/C792</f>
        <v>2.96619834108084</v>
      </c>
      <c r="H792" s="1" t="n">
        <f aca="false">F792/D792</f>
        <v>0.0196104724451772</v>
      </c>
      <c r="J792" s="0" t="n">
        <v>21915.5962832493</v>
      </c>
      <c r="K792" s="0" t="n">
        <v>14.2605772018433</v>
      </c>
      <c r="L792" s="1" t="n">
        <f aca="false">(C792-J792)*100/C792</f>
        <v>0.277249082729195</v>
      </c>
      <c r="M792" s="0" t="n">
        <f aca="false">K792/D792</f>
        <v>0.0431363555847924</v>
      </c>
      <c r="O792" s="0" t="n">
        <v>21833.9928527926</v>
      </c>
      <c r="P792" s="0" t="n">
        <v>4.77807092666626</v>
      </c>
      <c r="Q792" s="7" t="n">
        <f aca="false">(C792-O792)*100/C792</f>
        <v>0.648569966005742</v>
      </c>
      <c r="R792" s="0" t="n">
        <f aca="false">P792/D792</f>
        <v>0.0144530311490753</v>
      </c>
    </row>
    <row r="793" customFormat="false" ht="16" hidden="false" customHeight="false" outlineLevel="0" collapsed="false">
      <c r="A793" s="0" t="s">
        <v>840</v>
      </c>
      <c r="B793" s="0" t="str">
        <f aca="false">LEFT(A793,1)</f>
        <v>S</v>
      </c>
      <c r="C793" s="1" t="n">
        <v>17453.703</v>
      </c>
      <c r="D793" s="1" t="n">
        <v>88.013</v>
      </c>
      <c r="E793" s="1" t="n">
        <v>16989.9414808419</v>
      </c>
      <c r="F793" s="1" t="n">
        <v>5.29425811767578</v>
      </c>
      <c r="G793" s="1" t="n">
        <f aca="false">(C793-E793)*100/C793</f>
        <v>2.65709528320782</v>
      </c>
      <c r="H793" s="1" t="n">
        <f aca="false">F793/D793</f>
        <v>0.0601531378055035</v>
      </c>
      <c r="J793" s="0" t="n">
        <v>17315.7537066276</v>
      </c>
      <c r="K793" s="0" t="n">
        <v>8.71170878410339</v>
      </c>
      <c r="L793" s="1" t="n">
        <f aca="false">(C793-J793)*100/C793</f>
        <v>0.790372641108774</v>
      </c>
      <c r="M793" s="0" t="n">
        <f aca="false">K793/D793</f>
        <v>0.0989820683774374</v>
      </c>
      <c r="O793" s="0" t="n">
        <v>17302.0808040145</v>
      </c>
      <c r="P793" s="0" t="n">
        <v>5.39647793769836</v>
      </c>
      <c r="Q793" s="7" t="n">
        <f aca="false">(C793-O793)*100/C793</f>
        <v>0.868710760034763</v>
      </c>
      <c r="R793" s="0" t="n">
        <f aca="false">P793/D793</f>
        <v>0.0613145550963876</v>
      </c>
    </row>
    <row r="794" customFormat="false" ht="16" hidden="false" customHeight="false" outlineLevel="0" collapsed="false">
      <c r="A794" s="0" t="s">
        <v>841</v>
      </c>
      <c r="B794" s="0" t="str">
        <f aca="false">LEFT(A794,1)</f>
        <v>S</v>
      </c>
      <c r="C794" s="1" t="n">
        <v>17337.847</v>
      </c>
      <c r="D794" s="1" t="n">
        <v>77.742</v>
      </c>
      <c r="E794" s="1" t="n">
        <v>16690.6758959215</v>
      </c>
      <c r="F794" s="1" t="n">
        <v>5.83070516586303</v>
      </c>
      <c r="G794" s="1" t="n">
        <f aca="false">(C794-E794)*100/C794</f>
        <v>3.73270743523404</v>
      </c>
      <c r="H794" s="1" t="n">
        <f aca="false">F794/D794</f>
        <v>0.0750007096017986</v>
      </c>
      <c r="J794" s="0" t="n">
        <v>17057.941291889</v>
      </c>
      <c r="K794" s="0" t="n">
        <v>9.63558006286621</v>
      </c>
      <c r="L794" s="1" t="n">
        <f aca="false">(C794-J794)*100/C794</f>
        <v>1.61442022248207</v>
      </c>
      <c r="M794" s="0" t="n">
        <f aca="false">K794/D794</f>
        <v>0.123943043179571</v>
      </c>
      <c r="O794" s="0" t="n">
        <v>17235.9287867089</v>
      </c>
      <c r="P794" s="0" t="n">
        <v>7.19778203964233</v>
      </c>
      <c r="Q794" s="7" t="n">
        <f aca="false">(C794-O794)*100/C794</f>
        <v>0.587836617148197</v>
      </c>
      <c r="R794" s="0" t="n">
        <f aca="false">P794/D794</f>
        <v>0.0925855012688422</v>
      </c>
    </row>
    <row r="795" customFormat="false" ht="16" hidden="false" customHeight="false" outlineLevel="0" collapsed="false">
      <c r="A795" s="0" t="s">
        <v>842</v>
      </c>
      <c r="B795" s="0" t="str">
        <f aca="false">LEFT(A795,1)</f>
        <v>S</v>
      </c>
      <c r="C795" s="1" t="n">
        <v>25473.31</v>
      </c>
      <c r="D795" s="1" t="n">
        <v>1800.015</v>
      </c>
      <c r="E795" s="1" t="n">
        <v>24346.8153740488</v>
      </c>
      <c r="F795" s="1" t="n">
        <v>8.39277482032775</v>
      </c>
      <c r="G795" s="1" t="n">
        <f aca="false">(C795-E795)*100/C795</f>
        <v>4.4222546106148</v>
      </c>
      <c r="H795" s="1" t="n">
        <f aca="false">F795/D795</f>
        <v>0.00466261382284467</v>
      </c>
      <c r="J795" s="0" t="n">
        <v>25179.1656809945</v>
      </c>
      <c r="K795" s="0" t="n">
        <v>13.3530459403992</v>
      </c>
      <c r="L795" s="1" t="n">
        <f aca="false">(C795-J795)*100/C795</f>
        <v>1.15471573582499</v>
      </c>
      <c r="M795" s="0" t="n">
        <f aca="false">K795/D795</f>
        <v>0.00741829703663534</v>
      </c>
      <c r="O795" s="0" t="n">
        <v>25177.8213721403</v>
      </c>
      <c r="P795" s="0" t="n">
        <v>6.35873317718506</v>
      </c>
      <c r="Q795" s="7" t="n">
        <f aca="false">(C795-O795)*100/C795</f>
        <v>1.15999305885156</v>
      </c>
      <c r="R795" s="0" t="n">
        <f aca="false">P795/D795</f>
        <v>0.00353260010454638</v>
      </c>
    </row>
    <row r="796" customFormat="false" ht="16" hidden="false" customHeight="false" outlineLevel="0" collapsed="false">
      <c r="A796" s="0" t="s">
        <v>843</v>
      </c>
      <c r="B796" s="0" t="str">
        <f aca="false">LEFT(A796,1)</f>
        <v>S</v>
      </c>
      <c r="C796" s="1" t="n">
        <v>26300.789</v>
      </c>
      <c r="D796" s="1" t="n">
        <v>1256.939</v>
      </c>
      <c r="E796" s="1" t="n">
        <v>25033.9675883517</v>
      </c>
      <c r="F796" s="1" t="n">
        <v>9.26182389259338</v>
      </c>
      <c r="G796" s="1" t="n">
        <f aca="false">(C796-E796)*100/C796</f>
        <v>4.81666695112568</v>
      </c>
      <c r="H796" s="1" t="n">
        <f aca="false">F796/D796</f>
        <v>0.00736855479270942</v>
      </c>
      <c r="J796" s="0" t="n">
        <v>26129.2598872892</v>
      </c>
      <c r="K796" s="0" t="n">
        <v>13.5543138980866</v>
      </c>
      <c r="L796" s="1" t="n">
        <f aca="false">(C796-J796)*100/C796</f>
        <v>0.652182383999131</v>
      </c>
      <c r="M796" s="0" t="n">
        <f aca="false">K796/D796</f>
        <v>0.0107835892577814</v>
      </c>
      <c r="O796" s="0" t="n">
        <v>25990.585666231</v>
      </c>
      <c r="P796" s="0" t="n">
        <v>3.70952606201172</v>
      </c>
      <c r="Q796" s="7" t="n">
        <f aca="false">(C796-O796)*100/C796</f>
        <v>1.17944497318693</v>
      </c>
      <c r="R796" s="0" t="n">
        <f aca="false">P796/D796</f>
        <v>0.00295123793757033</v>
      </c>
    </row>
    <row r="797" customFormat="false" ht="16" hidden="false" customHeight="false" outlineLevel="0" collapsed="false">
      <c r="A797" s="0" t="s">
        <v>844</v>
      </c>
      <c r="B797" s="0" t="str">
        <f aca="false">LEFT(A797,1)</f>
        <v>S</v>
      </c>
      <c r="C797" s="1" t="n">
        <v>24515.808</v>
      </c>
      <c r="D797" s="1" t="n">
        <v>1800.014</v>
      </c>
      <c r="E797" s="1" t="n">
        <v>23234.4120233837</v>
      </c>
      <c r="F797" s="1" t="n">
        <v>7.88895583152771</v>
      </c>
      <c r="G797" s="1" t="n">
        <f aca="false">(C797-E797)*100/C797</f>
        <v>5.22681519049383</v>
      </c>
      <c r="H797" s="1" t="n">
        <f aca="false">F797/D797</f>
        <v>0.00438271915192199</v>
      </c>
      <c r="J797" s="0" t="n">
        <v>24262.9735403988</v>
      </c>
      <c r="K797" s="0" t="n">
        <v>18.9072990417481</v>
      </c>
      <c r="L797" s="1" t="n">
        <f aca="false">(C797-J797)*100/C797</f>
        <v>1.03131195839521</v>
      </c>
      <c r="M797" s="0" t="n">
        <f aca="false">K797/D797</f>
        <v>0.0105039733256231</v>
      </c>
      <c r="O797" s="0" t="n">
        <v>23998.4192796624</v>
      </c>
      <c r="P797" s="0" t="n">
        <v>6.93774914741516</v>
      </c>
      <c r="Q797" s="7" t="n">
        <f aca="false">(C797-O797)*100/C797</f>
        <v>2.11042899478414</v>
      </c>
      <c r="R797" s="0" t="n">
        <f aca="false">P797/D797</f>
        <v>0.00385427510420206</v>
      </c>
    </row>
    <row r="798" customFormat="false" ht="16" hidden="false" customHeight="false" outlineLevel="0" collapsed="false">
      <c r="A798" s="0" t="s">
        <v>845</v>
      </c>
      <c r="B798" s="0" t="str">
        <f aca="false">LEFT(A798,1)</f>
        <v>S</v>
      </c>
      <c r="C798" s="1" t="n">
        <v>21181.191</v>
      </c>
      <c r="D798" s="1" t="n">
        <v>154.9</v>
      </c>
      <c r="E798" s="1" t="n">
        <v>20474.9791984619</v>
      </c>
      <c r="F798" s="1" t="n">
        <v>6.95963907241821</v>
      </c>
      <c r="G798" s="1" t="n">
        <f aca="false">(C798-E798)*100/C798</f>
        <v>3.33414585392341</v>
      </c>
      <c r="H798" s="1" t="n">
        <f aca="false">F798/D798</f>
        <v>0.0449298842635133</v>
      </c>
      <c r="J798" s="0" t="n">
        <v>21094.0162781938</v>
      </c>
      <c r="K798" s="0" t="n">
        <v>15.4878089427948</v>
      </c>
      <c r="L798" s="1" t="n">
        <f aca="false">(C798-J798)*100/C798</f>
        <v>0.41156666688927</v>
      </c>
      <c r="M798" s="0" t="n">
        <f aca="false">K798/D798</f>
        <v>0.0999858550212705</v>
      </c>
      <c r="O798" s="0" t="n">
        <v>21011.6387709203</v>
      </c>
      <c r="P798" s="0" t="n">
        <v>5.19023108482361</v>
      </c>
      <c r="Q798" s="7" t="n">
        <f aca="false">(C798-O798)*100/C798</f>
        <v>0.800484869239265</v>
      </c>
      <c r="R798" s="0" t="n">
        <f aca="false">P798/D798</f>
        <v>0.0335069792435352</v>
      </c>
    </row>
    <row r="799" customFormat="false" ht="16" hidden="false" customHeight="false" outlineLevel="0" collapsed="false">
      <c r="A799" s="0" t="s">
        <v>846</v>
      </c>
      <c r="B799" s="0" t="str">
        <f aca="false">LEFT(A799,1)</f>
        <v>S</v>
      </c>
      <c r="C799" s="1" t="n">
        <v>25681.628</v>
      </c>
      <c r="D799" s="1" t="n">
        <v>1800.016</v>
      </c>
      <c r="E799" s="1" t="n">
        <v>24521.9146683562</v>
      </c>
      <c r="F799" s="1" t="n">
        <v>10.1125197410583</v>
      </c>
      <c r="G799" s="1" t="n">
        <f aca="false">(C799-E799)*100/C799</f>
        <v>4.515731368914</v>
      </c>
      <c r="H799" s="1" t="n">
        <f aca="false">F799/D799</f>
        <v>0.00561801658488497</v>
      </c>
      <c r="J799" s="0" t="n">
        <v>25369.6362765156</v>
      </c>
      <c r="K799" s="0" t="n">
        <v>11.8895440101624</v>
      </c>
      <c r="L799" s="1" t="n">
        <f aca="false">(C799-J799)*100/C799</f>
        <v>1.21484402579307</v>
      </c>
      <c r="M799" s="0" t="n">
        <f aca="false">K799/D799</f>
        <v>0.00660524351459229</v>
      </c>
      <c r="O799" s="0" t="n">
        <v>25326.0206918701</v>
      </c>
      <c r="P799" s="0" t="n">
        <v>6.17942714691162</v>
      </c>
      <c r="Q799" s="7" t="n">
        <f aca="false">(C799-O799)*100/C799</f>
        <v>1.38467587853048</v>
      </c>
      <c r="R799" s="0" t="n">
        <f aca="false">P799/D799</f>
        <v>0.0034329845661992</v>
      </c>
    </row>
    <row r="800" customFormat="false" ht="16" hidden="false" customHeight="false" outlineLevel="0" collapsed="false">
      <c r="A800" s="0" t="s">
        <v>847</v>
      </c>
      <c r="B800" s="0" t="str">
        <f aca="false">LEFT(A800,1)</f>
        <v>S</v>
      </c>
      <c r="C800" s="1" t="n">
        <v>21060.835</v>
      </c>
      <c r="D800" s="1" t="n">
        <v>263.09</v>
      </c>
      <c r="E800" s="1" t="n">
        <v>20403.5493074878</v>
      </c>
      <c r="F800" s="1" t="n">
        <v>9.15402507781982</v>
      </c>
      <c r="G800" s="1" t="n">
        <f aca="false">(C800-E800)*100/C800</f>
        <v>3.12089094526499</v>
      </c>
      <c r="H800" s="1" t="n">
        <f aca="false">F800/D800</f>
        <v>0.0347942722179475</v>
      </c>
      <c r="J800" s="0" t="n">
        <v>20989.8456773007</v>
      </c>
      <c r="K800" s="0" t="n">
        <v>13.7254431247711</v>
      </c>
      <c r="L800" s="1" t="n">
        <f aca="false">(C800-J800)*100/C800</f>
        <v>0.33706794008532</v>
      </c>
      <c r="M800" s="0" t="n">
        <f aca="false">K800/D800</f>
        <v>0.0521701437712232</v>
      </c>
      <c r="O800" s="0" t="n">
        <v>20912.3325984429</v>
      </c>
      <c r="P800" s="0" t="n">
        <v>4.18237614631653</v>
      </c>
      <c r="Q800" s="7" t="n">
        <f aca="false">(C800-O800)*100/C800</f>
        <v>0.705111651827246</v>
      </c>
      <c r="R800" s="0" t="n">
        <f aca="false">P800/D800</f>
        <v>0.0158971308157533</v>
      </c>
    </row>
    <row r="801" customFormat="false" ht="16" hidden="false" customHeight="false" outlineLevel="0" collapsed="false">
      <c r="A801" s="0" t="s">
        <v>848</v>
      </c>
      <c r="B801" s="0" t="str">
        <f aca="false">LEFT(A801,1)</f>
        <v>S</v>
      </c>
      <c r="C801" s="1" t="n">
        <v>17937.946</v>
      </c>
      <c r="D801" s="1" t="n">
        <v>69.692</v>
      </c>
      <c r="E801" s="1" t="n">
        <v>17373.6034896565</v>
      </c>
      <c r="F801" s="1" t="n">
        <v>6.260990858078</v>
      </c>
      <c r="G801" s="1" t="n">
        <f aca="false">(C801-E801)*100/C801</f>
        <v>3.14608211187334</v>
      </c>
      <c r="H801" s="1" t="n">
        <f aca="false">F801/D801</f>
        <v>0.0898380138047122</v>
      </c>
      <c r="J801" s="0" t="n">
        <v>17766.3513806473</v>
      </c>
      <c r="K801" s="0" t="n">
        <v>9.99479293823242</v>
      </c>
      <c r="L801" s="1" t="n">
        <f aca="false">(C801-J801)*100/C801</f>
        <v>0.956601270584105</v>
      </c>
      <c r="M801" s="0" t="n">
        <f aca="false">K801/D801</f>
        <v>0.14341377687873</v>
      </c>
      <c r="O801" s="0" t="n">
        <v>17885.3826415004</v>
      </c>
      <c r="P801" s="0" t="n">
        <v>4.09947419166565</v>
      </c>
      <c r="Q801" s="7" t="n">
        <f aca="false">(C801-O801)*100/C801</f>
        <v>0.293028859043502</v>
      </c>
      <c r="R801" s="0" t="n">
        <f aca="false">P801/D801</f>
        <v>0.0588227370668893</v>
      </c>
    </row>
    <row r="802" customFormat="false" ht="16" hidden="false" customHeight="false" outlineLevel="0" collapsed="false">
      <c r="A802" s="0" t="s">
        <v>849</v>
      </c>
      <c r="B802" s="0" t="str">
        <f aca="false">LEFT(A802,1)</f>
        <v>S</v>
      </c>
      <c r="C802" s="1" t="n">
        <v>20857.648</v>
      </c>
      <c r="D802" s="1" t="n">
        <v>153.105</v>
      </c>
      <c r="E802" s="1" t="n">
        <v>20140.8963927302</v>
      </c>
      <c r="F802" s="1" t="n">
        <v>7.80919981002807</v>
      </c>
      <c r="G802" s="1" t="n">
        <f aca="false">(C802-E802)*100/C802</f>
        <v>3.43639708211492</v>
      </c>
      <c r="H802" s="1" t="n">
        <f aca="false">F802/D802</f>
        <v>0.0510055178474124</v>
      </c>
      <c r="J802" s="0" t="n">
        <v>20752.0605377317</v>
      </c>
      <c r="K802" s="0" t="n">
        <v>12.5787041187286</v>
      </c>
      <c r="L802" s="1" t="n">
        <f aca="false">(C802-J802)*100/C802</f>
        <v>0.506228997000387</v>
      </c>
      <c r="M802" s="0" t="n">
        <f aca="false">K802/D802</f>
        <v>0.0821573699012354</v>
      </c>
      <c r="O802" s="0" t="n">
        <v>20791.1759521466</v>
      </c>
      <c r="P802" s="0" t="n">
        <v>4.11125874519348</v>
      </c>
      <c r="Q802" s="7" t="n">
        <f aca="false">(C802-O802)*100/C802</f>
        <v>0.318693880793079</v>
      </c>
      <c r="R802" s="0" t="n">
        <f aca="false">P802/D802</f>
        <v>0.0268525439743541</v>
      </c>
    </row>
    <row r="803" customFormat="false" ht="16" hidden="false" customHeight="false" outlineLevel="0" collapsed="false">
      <c r="A803" s="0" t="s">
        <v>850</v>
      </c>
      <c r="B803" s="0" t="str">
        <f aca="false">LEFT(A803,1)</f>
        <v>S</v>
      </c>
      <c r="C803" s="1" t="n">
        <v>19172.113</v>
      </c>
      <c r="D803" s="1" t="n">
        <v>631.576</v>
      </c>
      <c r="E803" s="1" t="n">
        <v>18421.2103366967</v>
      </c>
      <c r="F803" s="1" t="n">
        <v>5.96428799629211</v>
      </c>
      <c r="G803" s="1" t="n">
        <f aca="false">(C803-E803)*100/C803</f>
        <v>3.91664008710622</v>
      </c>
      <c r="H803" s="1" t="n">
        <f aca="false">F803/D803</f>
        <v>0.00944350006379614</v>
      </c>
      <c r="J803" s="0" t="n">
        <v>19114.433238602</v>
      </c>
      <c r="K803" s="0" t="n">
        <v>18.8991417884827</v>
      </c>
      <c r="L803" s="1" t="n">
        <f aca="false">(C803-J803)*100/C803</f>
        <v>0.300852396384277</v>
      </c>
      <c r="M803" s="0" t="n">
        <f aca="false">K803/D803</f>
        <v>0.029923780809408</v>
      </c>
      <c r="O803" s="0" t="n">
        <v>19019.3714050778</v>
      </c>
      <c r="P803" s="0" t="n">
        <v>7.65174388885498</v>
      </c>
      <c r="Q803" s="7" t="n">
        <f aca="false">(C803-O803)*100/C803</f>
        <v>0.796686285555434</v>
      </c>
      <c r="R803" s="0" t="n">
        <f aca="false">P803/D803</f>
        <v>0.012115317695503</v>
      </c>
    </row>
    <row r="804" customFormat="false" ht="16" hidden="false" customHeight="false" outlineLevel="0" collapsed="false">
      <c r="A804" s="0" t="s">
        <v>851</v>
      </c>
      <c r="B804" s="0" t="str">
        <f aca="false">LEFT(A804,1)</f>
        <v>S</v>
      </c>
      <c r="C804" s="1" t="n">
        <v>25682.551</v>
      </c>
      <c r="D804" s="1" t="n">
        <v>797.076</v>
      </c>
      <c r="E804" s="1" t="n">
        <v>24594.8514766767</v>
      </c>
      <c r="F804" s="1" t="n">
        <v>8.45532703399658</v>
      </c>
      <c r="G804" s="1" t="n">
        <f aca="false">(C804-E804)*100/C804</f>
        <v>4.23516933081647</v>
      </c>
      <c r="H804" s="1" t="n">
        <f aca="false">F804/D804</f>
        <v>0.0106079307794948</v>
      </c>
      <c r="J804" s="0" t="n">
        <v>25275.6851292112</v>
      </c>
      <c r="K804" s="0" t="n">
        <v>14.6720309257507</v>
      </c>
      <c r="L804" s="1" t="n">
        <f aca="false">(C804-J804)*100/C804</f>
        <v>1.58421128332933</v>
      </c>
      <c r="M804" s="0" t="n">
        <f aca="false">K804/D804</f>
        <v>0.0184073174022938</v>
      </c>
      <c r="O804" s="0" t="n">
        <v>25282.6152872903</v>
      </c>
      <c r="P804" s="0" t="n">
        <v>4.92852926254272</v>
      </c>
      <c r="Q804" s="7" t="n">
        <f aca="false">(C804-O804)*100/C804</f>
        <v>1.55722736697647</v>
      </c>
      <c r="R804" s="0" t="n">
        <f aca="false">P804/D804</f>
        <v>0.00618326139859025</v>
      </c>
    </row>
    <row r="805" customFormat="false" ht="16" hidden="false" customHeight="false" outlineLevel="0" collapsed="false">
      <c r="A805" s="0" t="s">
        <v>852</v>
      </c>
      <c r="B805" s="0" t="str">
        <f aca="false">LEFT(A805,1)</f>
        <v>S</v>
      </c>
      <c r="C805" s="1" t="n">
        <v>19995.96</v>
      </c>
      <c r="D805" s="1" t="n">
        <v>325.953</v>
      </c>
      <c r="E805" s="1" t="n">
        <v>19447.1828733314</v>
      </c>
      <c r="F805" s="1" t="n">
        <v>8.31049513816833</v>
      </c>
      <c r="G805" s="1" t="n">
        <f aca="false">(C805-E805)*100/C805</f>
        <v>2.74444001022506</v>
      </c>
      <c r="H805" s="1" t="n">
        <f aca="false">F805/D805</f>
        <v>0.0254959921773026</v>
      </c>
      <c r="J805" s="0" t="n">
        <v>19982.8175817224</v>
      </c>
      <c r="K805" s="0" t="n">
        <v>12.9456079006195</v>
      </c>
      <c r="L805" s="1" t="n">
        <f aca="false">(C805-J805)*100/C805</f>
        <v>0.0657253679125137</v>
      </c>
      <c r="M805" s="0" t="n">
        <f aca="false">K805/D805</f>
        <v>0.0397161796351606</v>
      </c>
      <c r="O805" s="0" t="n">
        <v>19865.073027475</v>
      </c>
      <c r="P805" s="0" t="n">
        <v>3.61195015907288</v>
      </c>
      <c r="Q805" s="7" t="n">
        <f aca="false">(C805-O805)*100/C805</f>
        <v>0.654567085176045</v>
      </c>
      <c r="R805" s="0" t="n">
        <f aca="false">P805/D805</f>
        <v>0.0110811993111672</v>
      </c>
    </row>
    <row r="806" customFormat="false" ht="16" hidden="false" customHeight="false" outlineLevel="0" collapsed="false">
      <c r="A806" s="0" t="s">
        <v>853</v>
      </c>
      <c r="B806" s="0" t="str">
        <f aca="false">LEFT(A806,1)</f>
        <v>S</v>
      </c>
      <c r="C806" s="1" t="n">
        <v>19609.619</v>
      </c>
      <c r="D806" s="1" t="n">
        <v>165.176</v>
      </c>
      <c r="E806" s="1" t="n">
        <v>18728.4051940975</v>
      </c>
      <c r="F806" s="1" t="n">
        <v>5.55214595794677</v>
      </c>
      <c r="G806" s="1" t="n">
        <f aca="false">(C806-E806)*100/C806</f>
        <v>4.49378341263284</v>
      </c>
      <c r="H806" s="1" t="n">
        <f aca="false">F806/D806</f>
        <v>0.0336135150260738</v>
      </c>
      <c r="J806" s="0" t="n">
        <v>19472.1319536017</v>
      </c>
      <c r="K806" s="0" t="n">
        <v>13.9791219234467</v>
      </c>
      <c r="L806" s="1" t="n">
        <f aca="false">(C806-J806)*100/C806</f>
        <v>0.701120436854627</v>
      </c>
      <c r="M806" s="0" t="n">
        <f aca="false">K806/D806</f>
        <v>0.0846316772621123</v>
      </c>
      <c r="O806" s="0" t="n">
        <v>19390.0701164981</v>
      </c>
      <c r="P806" s="0" t="n">
        <v>5.96833205223084</v>
      </c>
      <c r="Q806" s="7" t="n">
        <f aca="false">(C806-O806)*100/C806</f>
        <v>1.11959790499682</v>
      </c>
      <c r="R806" s="0" t="n">
        <f aca="false">P806/D806</f>
        <v>0.0361331673622732</v>
      </c>
    </row>
    <row r="807" customFormat="false" ht="16" hidden="false" customHeight="false" outlineLevel="0" collapsed="false">
      <c r="A807" s="0" t="s">
        <v>854</v>
      </c>
      <c r="B807" s="0" t="str">
        <f aca="false">LEFT(A807,1)</f>
        <v>S</v>
      </c>
      <c r="C807" s="1" t="n">
        <v>17430.71</v>
      </c>
      <c r="D807" s="1" t="n">
        <v>86.074</v>
      </c>
      <c r="E807" s="1" t="n">
        <v>17016.4859313949</v>
      </c>
      <c r="F807" s="1" t="n">
        <v>6.82935404777526</v>
      </c>
      <c r="G807" s="1" t="n">
        <f aca="false">(C807-E807)*100/C807</f>
        <v>2.37640387915983</v>
      </c>
      <c r="H807" s="1" t="n">
        <f aca="false">F807/D807</f>
        <v>0.0793428218483544</v>
      </c>
      <c r="J807" s="0" t="n">
        <v>17308.3021403988</v>
      </c>
      <c r="K807" s="0" t="n">
        <v>11.6247990131378</v>
      </c>
      <c r="L807" s="1" t="n">
        <f aca="false">(C807-J807)*100/C807</f>
        <v>0.702254008019057</v>
      </c>
      <c r="M807" s="0" t="n">
        <f aca="false">K807/D807</f>
        <v>0.135055870682643</v>
      </c>
      <c r="O807" s="0" t="n">
        <v>17308.4018361803</v>
      </c>
      <c r="P807" s="0" t="n">
        <v>4.47910118103027</v>
      </c>
      <c r="Q807" s="7" t="n">
        <f aca="false">(C807-O807)*100/C807</f>
        <v>0.701682053224964</v>
      </c>
      <c r="R807" s="0" t="n">
        <f aca="false">P807/D807</f>
        <v>0.0520377951649775</v>
      </c>
    </row>
    <row r="808" customFormat="false" ht="16" hidden="false" customHeight="false" outlineLevel="0" collapsed="false">
      <c r="A808" s="0" t="s">
        <v>855</v>
      </c>
      <c r="B808" s="0" t="str">
        <f aca="false">LEFT(A808,1)</f>
        <v>S</v>
      </c>
      <c r="C808" s="1" t="n">
        <v>20061.312</v>
      </c>
      <c r="D808" s="1" t="n">
        <v>619.219</v>
      </c>
      <c r="E808" s="1" t="n">
        <v>19437.1089601957</v>
      </c>
      <c r="F808" s="1" t="n">
        <v>6.27777695655822</v>
      </c>
      <c r="G808" s="1" t="n">
        <f aca="false">(C808-E808)*100/C808</f>
        <v>3.11147665618431</v>
      </c>
      <c r="H808" s="1" t="n">
        <f aca="false">F808/D808</f>
        <v>0.0101382175878941</v>
      </c>
      <c r="J808" s="0" t="n">
        <v>19911.325412781</v>
      </c>
      <c r="K808" s="0" t="n">
        <v>13.3269309997559</v>
      </c>
      <c r="L808" s="1" t="n">
        <f aca="false">(C808-J808)*100/C808</f>
        <v>0.747640967943882</v>
      </c>
      <c r="M808" s="0" t="n">
        <f aca="false">K808/D808</f>
        <v>0.0215221609798082</v>
      </c>
      <c r="O808" s="0" t="n">
        <v>19832.7616665843</v>
      </c>
      <c r="P808" s="0" t="n">
        <v>3.21939706802368</v>
      </c>
      <c r="Q808" s="7" t="n">
        <f aca="false">(C808-O808)*100/C808</f>
        <v>1.13925915421525</v>
      </c>
      <c r="R808" s="0" t="n">
        <f aca="false">P808/D808</f>
        <v>0.00519912513670233</v>
      </c>
    </row>
    <row r="809" customFormat="false" ht="16" hidden="false" customHeight="false" outlineLevel="0" collapsed="false">
      <c r="A809" s="0" t="s">
        <v>856</v>
      </c>
      <c r="B809" s="0" t="str">
        <f aca="false">LEFT(A809,1)</f>
        <v>S</v>
      </c>
      <c r="C809" s="1" t="n">
        <v>25634.91</v>
      </c>
      <c r="D809" s="1" t="n">
        <v>1140.469</v>
      </c>
      <c r="E809" s="1" t="n">
        <v>24729.744195371</v>
      </c>
      <c r="F809" s="1" t="n">
        <v>9.2609269618988</v>
      </c>
      <c r="G809" s="1" t="n">
        <f aca="false">(C809-E809)*100/C809</f>
        <v>3.53098881419517</v>
      </c>
      <c r="H809" s="1" t="n">
        <f aca="false">F809/D809</f>
        <v>0.00812027943056655</v>
      </c>
      <c r="J809" s="0" t="n">
        <v>25386.7567504561</v>
      </c>
      <c r="K809" s="0" t="n">
        <v>10.9086537361145</v>
      </c>
      <c r="L809" s="1" t="n">
        <f aca="false">(C809-J809)*100/C809</f>
        <v>0.968028557712633</v>
      </c>
      <c r="M809" s="0" t="n">
        <f aca="false">K809/D809</f>
        <v>0.00956505940636221</v>
      </c>
      <c r="O809" s="0" t="n">
        <v>25328.2340900566</v>
      </c>
      <c r="P809" s="0" t="n">
        <v>3.40974998474121</v>
      </c>
      <c r="Q809" s="7" t="n">
        <f aca="false">(C809-O809)*100/C809</f>
        <v>1.19632138339234</v>
      </c>
      <c r="R809" s="0" t="n">
        <f aca="false">P809/D809</f>
        <v>0.00298977875307545</v>
      </c>
    </row>
    <row r="810" customFormat="false" ht="16" hidden="false" customHeight="false" outlineLevel="0" collapsed="false">
      <c r="A810" s="0" t="s">
        <v>857</v>
      </c>
      <c r="B810" s="0" t="str">
        <f aca="false">LEFT(A810,1)</f>
        <v>S</v>
      </c>
      <c r="C810" s="1" t="n">
        <v>20253.772</v>
      </c>
      <c r="D810" s="1" t="n">
        <v>158.832</v>
      </c>
      <c r="E810" s="1" t="n">
        <v>19483.1322849026</v>
      </c>
      <c r="F810" s="1" t="n">
        <v>6.80992412567138</v>
      </c>
      <c r="G810" s="1" t="n">
        <f aca="false">(C810-E810)*100/C810</f>
        <v>3.80491947424608</v>
      </c>
      <c r="H810" s="1" t="n">
        <f aca="false">F810/D810</f>
        <v>0.0428750133831431</v>
      </c>
      <c r="J810" s="0" t="n">
        <v>20105.7658463232</v>
      </c>
      <c r="K810" s="0" t="n">
        <v>13.6574358940124</v>
      </c>
      <c r="L810" s="1" t="n">
        <f aca="false">(C810-J810)*100/C810</f>
        <v>0.730758466506005</v>
      </c>
      <c r="M810" s="0" t="n">
        <f aca="false">K810/D810</f>
        <v>0.0859866770802637</v>
      </c>
      <c r="O810" s="0" t="n">
        <v>19919.4750394956</v>
      </c>
      <c r="P810" s="0" t="n">
        <v>4.19468331336975</v>
      </c>
      <c r="Q810" s="7" t="n">
        <f aca="false">(C810-O810)*100/C810</f>
        <v>1.65054173861733</v>
      </c>
      <c r="R810" s="0" t="n">
        <f aca="false">P810/D810</f>
        <v>0.0264095605002125</v>
      </c>
    </row>
    <row r="811" customFormat="false" ht="16" hidden="false" customHeight="false" outlineLevel="0" collapsed="false">
      <c r="A811" s="0" t="s">
        <v>858</v>
      </c>
      <c r="B811" s="0" t="str">
        <f aca="false">LEFT(A811,1)</f>
        <v>S</v>
      </c>
      <c r="C811" s="1" t="n">
        <v>19999.312</v>
      </c>
      <c r="D811" s="1" t="n">
        <v>508.388</v>
      </c>
      <c r="E811" s="1" t="n">
        <v>19260.2931645889</v>
      </c>
      <c r="F811" s="1" t="n">
        <v>7.08833003044128</v>
      </c>
      <c r="G811" s="1" t="n">
        <f aca="false">(C811-E811)*100/C811</f>
        <v>3.69522129266797</v>
      </c>
      <c r="H811" s="1" t="n">
        <f aca="false">F811/D811</f>
        <v>0.0139427563798541</v>
      </c>
      <c r="J811" s="0" t="n">
        <v>19887.9745766409</v>
      </c>
      <c r="K811" s="0" t="n">
        <v>11.9679272174835</v>
      </c>
      <c r="L811" s="1" t="n">
        <f aca="false">(C811-J811)*100/C811</f>
        <v>0.556706267491112</v>
      </c>
      <c r="M811" s="0" t="n">
        <f aca="false">K811/D811</f>
        <v>0.0235409317636992</v>
      </c>
      <c r="O811" s="0" t="n">
        <v>19819.5209796894</v>
      </c>
      <c r="P811" s="0" t="n">
        <v>4.7102530002594</v>
      </c>
      <c r="Q811" s="7" t="n">
        <f aca="false">(C811-O811)*100/C811</f>
        <v>0.898986026672428</v>
      </c>
      <c r="R811" s="0" t="n">
        <f aca="false">P811/D811</f>
        <v>0.00926507510063062</v>
      </c>
    </row>
    <row r="812" customFormat="false" ht="16" hidden="false" customHeight="false" outlineLevel="0" collapsed="false">
      <c r="A812" s="0" t="s">
        <v>859</v>
      </c>
      <c r="B812" s="0" t="str">
        <f aca="false">LEFT(A812,1)</f>
        <v>S</v>
      </c>
      <c r="C812" s="1" t="n">
        <v>19884.266</v>
      </c>
      <c r="D812" s="1" t="n">
        <v>130.534</v>
      </c>
      <c r="E812" s="1" t="n">
        <v>19055.3110354164</v>
      </c>
      <c r="F812" s="1" t="n">
        <v>7.49971508979797</v>
      </c>
      <c r="G812" s="1" t="n">
        <f aca="false">(C812-E812)*100/C812</f>
        <v>4.16889899070753</v>
      </c>
      <c r="H812" s="1" t="n">
        <f aca="false">F812/D812</f>
        <v>0.0574541122603917</v>
      </c>
      <c r="J812" s="0" t="n">
        <v>19730.2142432266</v>
      </c>
      <c r="K812" s="0" t="n">
        <v>12.5225868225098</v>
      </c>
      <c r="L812" s="1" t="n">
        <f aca="false">(C812-J812)*100/C812</f>
        <v>0.774741983301619</v>
      </c>
      <c r="M812" s="0" t="n">
        <f aca="false">K812/D812</f>
        <v>0.0959335255374827</v>
      </c>
      <c r="O812" s="0" t="n">
        <v>19638.8439947981</v>
      </c>
      <c r="P812" s="0" t="n">
        <v>4.62480401992798</v>
      </c>
      <c r="Q812" s="7" t="n">
        <f aca="false">(C812-O812)*100/C812</f>
        <v>1.23425227364162</v>
      </c>
      <c r="R812" s="0" t="n">
        <f aca="false">P812/D812</f>
        <v>0.0354298804903548</v>
      </c>
    </row>
    <row r="813" customFormat="false" ht="16" hidden="false" customHeight="false" outlineLevel="0" collapsed="false">
      <c r="A813" s="0" t="s">
        <v>860</v>
      </c>
      <c r="B813" s="0" t="str">
        <f aca="false">LEFT(A813,1)</f>
        <v>S</v>
      </c>
      <c r="C813" s="1" t="n">
        <v>25577.511</v>
      </c>
      <c r="D813" s="1" t="n">
        <v>1800.031</v>
      </c>
      <c r="E813" s="1" t="n">
        <v>24597.8859168066</v>
      </c>
      <c r="F813" s="1" t="n">
        <v>11.4626519680023</v>
      </c>
      <c r="G813" s="1" t="n">
        <f aca="false">(C813-E813)*100/C813</f>
        <v>3.83002506848066</v>
      </c>
      <c r="H813" s="1" t="n">
        <f aca="false">F813/D813</f>
        <v>0.00636803031059037</v>
      </c>
      <c r="J813" s="0" t="n">
        <v>25293.1042748797</v>
      </c>
      <c r="K813" s="0" t="n">
        <v>12.0766110420227</v>
      </c>
      <c r="L813" s="1" t="n">
        <f aca="false">(C813-J813)*100/C813</f>
        <v>1.11194058374276</v>
      </c>
      <c r="M813" s="0" t="n">
        <f aca="false">K813/D813</f>
        <v>0.00670911281084754</v>
      </c>
      <c r="O813" s="0" t="n">
        <v>25206.0326318858</v>
      </c>
      <c r="P813" s="0" t="n">
        <v>3.7770779132843</v>
      </c>
      <c r="Q813" s="7" t="n">
        <f aca="false">(C813-O813)*100/C813</f>
        <v>1.45236324251468</v>
      </c>
      <c r="R813" s="0" t="n">
        <f aca="false">P813/D813</f>
        <v>0.00209834048040523</v>
      </c>
    </row>
    <row r="814" customFormat="false" ht="16" hidden="false" customHeight="false" outlineLevel="0" collapsed="false">
      <c r="A814" s="0" t="s">
        <v>861</v>
      </c>
      <c r="B814" s="0" t="str">
        <f aca="false">LEFT(A814,1)</f>
        <v>S</v>
      </c>
      <c r="C814" s="1" t="n">
        <v>24058.105</v>
      </c>
      <c r="D814" s="1" t="n">
        <v>1800.013</v>
      </c>
      <c r="E814" s="1" t="n">
        <v>23066.4829322874</v>
      </c>
      <c r="F814" s="1" t="n">
        <v>9.30412292480468</v>
      </c>
      <c r="G814" s="1" t="n">
        <f aca="false">(C814-E814)*100/C814</f>
        <v>4.12177961527976</v>
      </c>
      <c r="H814" s="1" t="n">
        <f aca="false">F814/D814</f>
        <v>0.00516891984935924</v>
      </c>
      <c r="J814" s="0" t="n">
        <v>23825.3523064484</v>
      </c>
      <c r="K814" s="0" t="n">
        <v>11.8549082279205</v>
      </c>
      <c r="L814" s="1" t="n">
        <f aca="false">(C814-J814)*100/C814</f>
        <v>0.967460627308759</v>
      </c>
      <c r="M814" s="0" t="n">
        <f aca="false">K814/D814</f>
        <v>0.00658601256097624</v>
      </c>
      <c r="O814" s="0" t="n">
        <v>23632.6453396436</v>
      </c>
      <c r="P814" s="0" t="n">
        <v>3.57017922401428</v>
      </c>
      <c r="Q814" s="7" t="n">
        <f aca="false">(C814-O814)*100/C814</f>
        <v>1.76846705239815</v>
      </c>
      <c r="R814" s="0" t="n">
        <f aca="false">P814/D814</f>
        <v>0.00198341857754043</v>
      </c>
    </row>
    <row r="815" customFormat="false" ht="16" hidden="false" customHeight="false" outlineLevel="0" collapsed="false">
      <c r="A815" s="0" t="s">
        <v>862</v>
      </c>
      <c r="B815" s="0" t="str">
        <f aca="false">LEFT(A815,1)</f>
        <v>S</v>
      </c>
      <c r="C815" s="1" t="n">
        <v>19038.735</v>
      </c>
      <c r="D815" s="1" t="n">
        <v>1059.45</v>
      </c>
      <c r="E815" s="1" t="n">
        <v>18369.4070638431</v>
      </c>
      <c r="F815" s="1" t="n">
        <v>7.16572189331054</v>
      </c>
      <c r="G815" s="1" t="n">
        <f aca="false">(C815-E815)*100/C815</f>
        <v>3.51561138992113</v>
      </c>
      <c r="H815" s="1" t="n">
        <f aca="false">F815/D815</f>
        <v>0.00676362442145504</v>
      </c>
      <c r="J815" s="0" t="n">
        <v>19004.004693725</v>
      </c>
      <c r="K815" s="0" t="n">
        <v>14.9383177757263</v>
      </c>
      <c r="L815" s="1" t="n">
        <f aca="false">(C815-J815)*100/C815</f>
        <v>0.182419190534397</v>
      </c>
      <c r="M815" s="0" t="n">
        <f aca="false">K815/D815</f>
        <v>0.0141000686919877</v>
      </c>
      <c r="O815" s="0" t="n">
        <v>18955.4983716559</v>
      </c>
      <c r="P815" s="0" t="n">
        <v>4.5671010017395</v>
      </c>
      <c r="Q815" s="7" t="n">
        <f aca="false">(C815-O815)*100/C815</f>
        <v>0.437196212585298</v>
      </c>
      <c r="R815" s="0" t="n">
        <f aca="false">P815/D815</f>
        <v>0.00431082259827222</v>
      </c>
    </row>
    <row r="816" customFormat="false" ht="16" hidden="false" customHeight="false" outlineLevel="0" collapsed="false">
      <c r="A816" s="0" t="s">
        <v>863</v>
      </c>
      <c r="B816" s="0" t="str">
        <f aca="false">LEFT(A816,1)</f>
        <v>S</v>
      </c>
      <c r="C816" s="1" t="n">
        <v>24540.319</v>
      </c>
      <c r="D816" s="1" t="n">
        <v>1800.014</v>
      </c>
      <c r="E816" s="1" t="n">
        <v>23500.8328404275</v>
      </c>
      <c r="F816" s="1" t="n">
        <v>7.69030094146728</v>
      </c>
      <c r="G816" s="1" t="n">
        <f aca="false">(C816-E816)*100/C816</f>
        <v>4.23582985849735</v>
      </c>
      <c r="H816" s="1" t="n">
        <f aca="false">F816/D816</f>
        <v>0.00427235618248929</v>
      </c>
      <c r="J816" s="0" t="n">
        <v>24275.7355487851</v>
      </c>
      <c r="K816" s="0" t="n">
        <v>16.3224592208862</v>
      </c>
      <c r="L816" s="1" t="n">
        <f aca="false">(C816-J816)*100/C816</f>
        <v>1.07815815766262</v>
      </c>
      <c r="M816" s="0" t="n">
        <f aca="false">K816/D816</f>
        <v>0.00906796237189613</v>
      </c>
      <c r="O816" s="0" t="n">
        <v>23948.5281823159</v>
      </c>
      <c r="P816" s="0" t="n">
        <v>5.32734298706055</v>
      </c>
      <c r="Q816" s="7" t="n">
        <f aca="false">(C816-O816)*100/C816</f>
        <v>2.41150417679599</v>
      </c>
      <c r="R816" s="0" t="n">
        <f aca="false">P816/D816</f>
        <v>0.00295961197360718</v>
      </c>
    </row>
    <row r="817" customFormat="false" ht="16" hidden="false" customHeight="false" outlineLevel="0" collapsed="false">
      <c r="A817" s="0" t="s">
        <v>864</v>
      </c>
      <c r="B817" s="0" t="str">
        <f aca="false">LEFT(A817,1)</f>
        <v>S</v>
      </c>
      <c r="C817" s="1" t="n">
        <v>18156.683</v>
      </c>
      <c r="D817" s="1" t="n">
        <v>29.405</v>
      </c>
      <c r="E817" s="1" t="n">
        <v>17804.899262268</v>
      </c>
      <c r="F817" s="1" t="n">
        <v>9.27652311325073</v>
      </c>
      <c r="G817" s="1" t="n">
        <f aca="false">(C817-E817)*100/C817</f>
        <v>1.93748901014574</v>
      </c>
      <c r="H817" s="1" t="n">
        <f aca="false">F817/D817</f>
        <v>0.315474344949863</v>
      </c>
      <c r="J817" s="0" t="n">
        <v>18006.6273804362</v>
      </c>
      <c r="K817" s="0" t="n">
        <v>8.53095173835754</v>
      </c>
      <c r="L817" s="1" t="n">
        <f aca="false">(C817-J817)*100/C817</f>
        <v>0.826448418820602</v>
      </c>
      <c r="M817" s="0" t="n">
        <f aca="false">K817/D817</f>
        <v>0.29011908649405</v>
      </c>
      <c r="O817" s="0" t="n">
        <v>18060.521689077</v>
      </c>
      <c r="P817" s="0" t="n">
        <v>3.10284519195557</v>
      </c>
      <c r="Q817" s="7" t="n">
        <f aca="false">(C817-O817)*100/C817</f>
        <v>0.52961937443629</v>
      </c>
      <c r="R817" s="0" t="n">
        <f aca="false">P817/D817</f>
        <v>0.105521006357952</v>
      </c>
    </row>
    <row r="818" customFormat="false" ht="16" hidden="false" customHeight="false" outlineLevel="0" collapsed="false">
      <c r="A818" s="0" t="s">
        <v>865</v>
      </c>
      <c r="B818" s="0" t="str">
        <f aca="false">LEFT(A818,1)</f>
        <v>S</v>
      </c>
      <c r="C818" s="1" t="n">
        <v>17547.026</v>
      </c>
      <c r="D818" s="1" t="n">
        <v>31.555</v>
      </c>
      <c r="E818" s="1" t="n">
        <v>17021.2236426829</v>
      </c>
      <c r="F818" s="1" t="n">
        <v>8.33129096031189</v>
      </c>
      <c r="G818" s="1" t="n">
        <f aca="false">(C818-E818)*100/C818</f>
        <v>2.99653261650778</v>
      </c>
      <c r="H818" s="1" t="n">
        <f aca="false">F818/D818</f>
        <v>0.264024432271015</v>
      </c>
      <c r="J818" s="0" t="n">
        <v>17284.1975034842</v>
      </c>
      <c r="K818" s="0" t="n">
        <v>8.99902415275574</v>
      </c>
      <c r="L818" s="1" t="n">
        <f aca="false">(C818-J818)*100/C818</f>
        <v>1.49785209479836</v>
      </c>
      <c r="M818" s="0" t="n">
        <f aca="false">K818/D818</f>
        <v>0.2851853637381</v>
      </c>
      <c r="O818" s="0" t="n">
        <v>17416.9590497809</v>
      </c>
      <c r="P818" s="0" t="n">
        <v>3.12643599510193</v>
      </c>
      <c r="Q818" s="7" t="n">
        <f aca="false">(C818-O818)*100/C818</f>
        <v>0.741247834357237</v>
      </c>
      <c r="R818" s="0" t="n">
        <f aca="false">P818/D818</f>
        <v>0.0990789413754375</v>
      </c>
    </row>
    <row r="819" customFormat="false" ht="16" hidden="false" customHeight="false" outlineLevel="0" collapsed="false">
      <c r="A819" s="0" t="s">
        <v>866</v>
      </c>
      <c r="B819" s="0" t="str">
        <f aca="false">LEFT(A819,1)</f>
        <v>S</v>
      </c>
      <c r="C819" s="1" t="n">
        <v>24058.817</v>
      </c>
      <c r="D819" s="1" t="n">
        <v>1800.017</v>
      </c>
      <c r="E819" s="1" t="n">
        <v>22876.6468609941</v>
      </c>
      <c r="F819" s="1" t="n">
        <v>9.13205122947692</v>
      </c>
      <c r="G819" s="1" t="n">
        <f aca="false">(C819-E819)*100/C819</f>
        <v>4.91366694798792</v>
      </c>
      <c r="H819" s="1" t="n">
        <f aca="false">F819/D819</f>
        <v>0.00507331387952276</v>
      </c>
      <c r="J819" s="0" t="n">
        <v>23841.025160791</v>
      </c>
      <c r="K819" s="0" t="n">
        <v>14.9676811695099</v>
      </c>
      <c r="L819" s="1" t="n">
        <f aca="false">(C819-J819)*100/C819</f>
        <v>0.905247499114402</v>
      </c>
      <c r="M819" s="0" t="n">
        <f aca="false">K819/D819</f>
        <v>0.0083152998941176</v>
      </c>
      <c r="O819" s="0" t="n">
        <v>23779.0491799041</v>
      </c>
      <c r="P819" s="0" t="n">
        <v>4.5128960609436</v>
      </c>
      <c r="Q819" s="7" t="n">
        <f aca="false">(C819-O819)*100/C819</f>
        <v>1.16284944557282</v>
      </c>
      <c r="R819" s="0" t="n">
        <f aca="false">P819/D819</f>
        <v>0.00250714079975</v>
      </c>
    </row>
    <row r="820" customFormat="false" ht="16" hidden="false" customHeight="false" outlineLevel="0" collapsed="false">
      <c r="A820" s="0" t="s">
        <v>867</v>
      </c>
      <c r="B820" s="0" t="str">
        <f aca="false">LEFT(A820,1)</f>
        <v>S</v>
      </c>
      <c r="C820" s="1" t="n">
        <v>23642.011</v>
      </c>
      <c r="D820" s="1" t="n">
        <v>1800.015</v>
      </c>
      <c r="E820" s="1" t="n">
        <v>22712.1760017878</v>
      </c>
      <c r="F820" s="1" t="n">
        <v>8.0781238079071</v>
      </c>
      <c r="G820" s="1" t="n">
        <f aca="false">(C820-E820)*100/C820</f>
        <v>3.93297760589062</v>
      </c>
      <c r="H820" s="1" t="n">
        <f aca="false">F820/D820</f>
        <v>0.00448780916153871</v>
      </c>
      <c r="J820" s="0" t="n">
        <v>23419.3668254813</v>
      </c>
      <c r="K820" s="0" t="n">
        <v>14.8288559913635</v>
      </c>
      <c r="L820" s="1" t="n">
        <f aca="false">(C820-J820)*100/C820</f>
        <v>0.941731118045286</v>
      </c>
      <c r="M820" s="0" t="n">
        <f aca="false">K820/D820</f>
        <v>0.00823818467699632</v>
      </c>
      <c r="O820" s="0" t="n">
        <v>23336.1408709607</v>
      </c>
      <c r="P820" s="0" t="n">
        <v>6.99456000328064</v>
      </c>
      <c r="Q820" s="7" t="n">
        <f aca="false">(C820-O820)*100/C820</f>
        <v>1.29375681721551</v>
      </c>
      <c r="R820" s="0" t="n">
        <f aca="false">P820/D820</f>
        <v>0.00388583428653686</v>
      </c>
    </row>
    <row r="821" customFormat="false" ht="16" hidden="false" customHeight="false" outlineLevel="0" collapsed="false">
      <c r="A821" s="0" t="s">
        <v>868</v>
      </c>
      <c r="B821" s="0" t="str">
        <f aca="false">LEFT(A821,1)</f>
        <v>S</v>
      </c>
      <c r="C821" s="1" t="n">
        <v>16661.71</v>
      </c>
      <c r="D821" s="1" t="n">
        <v>30.661</v>
      </c>
      <c r="E821" s="1" t="n">
        <v>16115.0371059377</v>
      </c>
      <c r="F821" s="1" t="n">
        <v>10.099268913269</v>
      </c>
      <c r="G821" s="1" t="n">
        <f aca="false">(C821-E821)*100/C821</f>
        <v>3.28101313768094</v>
      </c>
      <c r="H821" s="1" t="n">
        <f aca="false">F821/D821</f>
        <v>0.329384850894263</v>
      </c>
      <c r="J821" s="0" t="n">
        <v>16350.9970777712</v>
      </c>
      <c r="K821" s="0" t="n">
        <v>8.98333406448364</v>
      </c>
      <c r="L821" s="1" t="n">
        <f aca="false">(C821-J821)*100/C821</f>
        <v>1.86483213444946</v>
      </c>
      <c r="M821" s="0" t="n">
        <f aca="false">K821/D821</f>
        <v>0.292988945712261</v>
      </c>
      <c r="O821" s="0" t="n">
        <v>16466.0058466164</v>
      </c>
      <c r="P821" s="0" t="n">
        <v>2.86201095581055</v>
      </c>
      <c r="Q821" s="7" t="n">
        <f aca="false">(C821-O821)*100/C821</f>
        <v>1.17457423868041</v>
      </c>
      <c r="R821" s="0" t="n">
        <f aca="false">P821/D821</f>
        <v>0.0933436925022193</v>
      </c>
    </row>
    <row r="822" customFormat="false" ht="16" hidden="false" customHeight="false" outlineLevel="0" collapsed="false">
      <c r="A822" s="0" t="s">
        <v>869</v>
      </c>
      <c r="B822" s="0" t="str">
        <f aca="false">LEFT(A822,1)</f>
        <v>S</v>
      </c>
      <c r="C822" s="1" t="n">
        <v>16812.311</v>
      </c>
      <c r="D822" s="1" t="n">
        <v>31.232</v>
      </c>
      <c r="E822" s="1" t="n">
        <v>16412.6585818268</v>
      </c>
      <c r="F822" s="1" t="n">
        <v>8.11632084846496</v>
      </c>
      <c r="G822" s="1" t="n">
        <f aca="false">(C822-E822)*100/C822</f>
        <v>2.37714147789202</v>
      </c>
      <c r="H822" s="1" t="n">
        <f aca="false">F822/D822</f>
        <v>0.259871953396035</v>
      </c>
      <c r="J822" s="0" t="n">
        <v>16643.7272050039</v>
      </c>
      <c r="K822" s="0" t="n">
        <v>8.64420294761658</v>
      </c>
      <c r="L822" s="1" t="n">
        <f aca="false">(C822-J822)*100/C822</f>
        <v>1.00274016460992</v>
      </c>
      <c r="M822" s="0" t="n">
        <f aca="false">K822/D822</f>
        <v>0.276773916099404</v>
      </c>
      <c r="O822" s="0" t="n">
        <v>16740.7290530664</v>
      </c>
      <c r="P822" s="0" t="n">
        <v>2.86633110046387</v>
      </c>
      <c r="Q822" s="7" t="n">
        <f aca="false">(C822-O822)*100/C822</f>
        <v>0.425771013476851</v>
      </c>
      <c r="R822" s="0" t="n">
        <f aca="false">P822/D822</f>
        <v>0.0917754578785818</v>
      </c>
    </row>
    <row r="823" customFormat="false" ht="16" hidden="false" customHeight="false" outlineLevel="0" collapsed="false">
      <c r="A823" s="0" t="s">
        <v>870</v>
      </c>
      <c r="B823" s="0" t="str">
        <f aca="false">LEFT(A823,1)</f>
        <v>S</v>
      </c>
      <c r="C823" s="1" t="n">
        <v>17893.595</v>
      </c>
      <c r="D823" s="1" t="n">
        <v>8.571</v>
      </c>
      <c r="E823" s="1" t="n">
        <v>17461.5552996597</v>
      </c>
      <c r="F823" s="1" t="n">
        <v>11.8728058338165</v>
      </c>
      <c r="G823" s="1" t="n">
        <f aca="false">(C823-E823)*100/C823</f>
        <v>2.41449356789567</v>
      </c>
      <c r="H823" s="1" t="n">
        <f aca="false">F823/D823</f>
        <v>1.38522994210903</v>
      </c>
      <c r="J823" s="0" t="n">
        <v>17632.7390933552</v>
      </c>
      <c r="K823" s="0" t="n">
        <v>8.47227787971497</v>
      </c>
      <c r="L823" s="1" t="n">
        <f aca="false">(C823-J823)*100/C823</f>
        <v>1.45781720579264</v>
      </c>
      <c r="M823" s="0" t="n">
        <f aca="false">K823/D823</f>
        <v>0.988481843392249</v>
      </c>
      <c r="O823" s="0" t="n">
        <v>17755.4350741164</v>
      </c>
      <c r="P823" s="0" t="n">
        <v>2.97942304611206</v>
      </c>
      <c r="Q823" s="7" t="n">
        <f aca="false">(C823-O823)*100/C823</f>
        <v>0.772119442088816</v>
      </c>
      <c r="R823" s="0" t="n">
        <f aca="false">P823/D823</f>
        <v>0.347616736216551</v>
      </c>
    </row>
    <row r="824" customFormat="false" ht="16" hidden="false" customHeight="false" outlineLevel="0" collapsed="false">
      <c r="A824" s="0" t="s">
        <v>871</v>
      </c>
      <c r="B824" s="0" t="str">
        <f aca="false">LEFT(A824,1)</f>
        <v>S</v>
      </c>
      <c r="C824" s="1" t="n">
        <v>20566.751</v>
      </c>
      <c r="D824" s="1" t="n">
        <v>190.789</v>
      </c>
      <c r="E824" s="1" t="n">
        <v>19991.0869530256</v>
      </c>
      <c r="F824" s="1" t="n">
        <v>7.75622105598449</v>
      </c>
      <c r="G824" s="1" t="n">
        <f aca="false">(C824-E824)*100/C824</f>
        <v>2.79900333783592</v>
      </c>
      <c r="H824" s="1" t="n">
        <f aca="false">F824/D824</f>
        <v>0.0406533975018711</v>
      </c>
      <c r="J824" s="0" t="n">
        <v>20461.3351355202</v>
      </c>
      <c r="K824" s="0" t="n">
        <v>11.0482130050659</v>
      </c>
      <c r="L824" s="1" t="n">
        <f aca="false">(C824-J824)*100/C824</f>
        <v>0.512554775811595</v>
      </c>
      <c r="M824" s="0" t="n">
        <f aca="false">K824/D824</f>
        <v>0.0579080188326681</v>
      </c>
      <c r="O824" s="0" t="n">
        <v>20358.3450954821</v>
      </c>
      <c r="P824" s="0" t="n">
        <v>3.83009314537048</v>
      </c>
      <c r="Q824" s="7" t="n">
        <f aca="false">(C824-O824)*100/C824</f>
        <v>1.01331466753238</v>
      </c>
      <c r="R824" s="0" t="n">
        <f aca="false">P824/D824</f>
        <v>0.0200750208102694</v>
      </c>
    </row>
    <row r="825" customFormat="false" ht="16" hidden="false" customHeight="false" outlineLevel="0" collapsed="false">
      <c r="A825" s="0" t="s">
        <v>872</v>
      </c>
      <c r="B825" s="0" t="str">
        <f aca="false">LEFT(A825,1)</f>
        <v>S</v>
      </c>
      <c r="C825" s="1" t="n">
        <v>24570.023</v>
      </c>
      <c r="D825" s="1" t="n">
        <v>1800.015</v>
      </c>
      <c r="E825" s="1" t="n">
        <v>23615.60341114</v>
      </c>
      <c r="F825" s="1" t="n">
        <v>8.34908604621887</v>
      </c>
      <c r="G825" s="1" t="n">
        <f aca="false">(C825-E825)*100/C825</f>
        <v>3.88448797487898</v>
      </c>
      <c r="H825" s="1" t="n">
        <f aca="false">F825/D825</f>
        <v>0.00463834248393423</v>
      </c>
      <c r="J825" s="0" t="n">
        <v>24379.8685836197</v>
      </c>
      <c r="K825" s="0" t="n">
        <v>12.501895904541</v>
      </c>
      <c r="L825" s="1" t="n">
        <f aca="false">(C825-J825)*100/C825</f>
        <v>0.773928524121784</v>
      </c>
      <c r="M825" s="0" t="n">
        <f aca="false">K825/D825</f>
        <v>0.00694543984607963</v>
      </c>
      <c r="O825" s="0" t="n">
        <v>24245.9032482828</v>
      </c>
      <c r="P825" s="0" t="n">
        <v>5.44782400131226</v>
      </c>
      <c r="Q825" s="7" t="n">
        <f aca="false">(C825-O825)*100/C825</f>
        <v>1.31916747378369</v>
      </c>
      <c r="R825" s="0" t="n">
        <f aca="false">P825/D825</f>
        <v>0.00302654366842068</v>
      </c>
    </row>
    <row r="826" customFormat="false" ht="16" hidden="false" customHeight="false" outlineLevel="0" collapsed="false">
      <c r="A826" s="0" t="s">
        <v>873</v>
      </c>
      <c r="B826" s="0" t="str">
        <f aca="false">LEFT(A826,1)</f>
        <v>S</v>
      </c>
      <c r="C826" s="1" t="n">
        <v>20756.942</v>
      </c>
      <c r="D826" s="1" t="n">
        <v>83.548</v>
      </c>
      <c r="E826" s="1" t="n">
        <v>20148.388643403</v>
      </c>
      <c r="F826" s="1" t="n">
        <v>10.0432012081146</v>
      </c>
      <c r="G826" s="1" t="n">
        <f aca="false">(C826-E826)*100/C826</f>
        <v>2.93180641251009</v>
      </c>
      <c r="H826" s="1" t="n">
        <f aca="false">F826/D826</f>
        <v>0.120208756740013</v>
      </c>
      <c r="J826" s="0" t="n">
        <v>20648.7929118486</v>
      </c>
      <c r="K826" s="0" t="n">
        <v>10.375883102417</v>
      </c>
      <c r="L826" s="1" t="n">
        <f aca="false">(C826-J826)*100/C826</f>
        <v>0.521026113342515</v>
      </c>
      <c r="M826" s="0" t="n">
        <f aca="false">K826/D826</f>
        <v>0.124190682032089</v>
      </c>
      <c r="O826" s="0" t="n">
        <v>20618.9027109654</v>
      </c>
      <c r="P826" s="0" t="n">
        <v>3.88401412963867</v>
      </c>
      <c r="Q826" s="7" t="n">
        <f aca="false">(C826-O826)*100/C826</f>
        <v>0.665027098088872</v>
      </c>
      <c r="R826" s="0" t="n">
        <f aca="false">P826/D826</f>
        <v>0.0464884153975998</v>
      </c>
    </row>
    <row r="827" customFormat="false" ht="16" hidden="false" customHeight="false" outlineLevel="0" collapsed="false">
      <c r="A827" s="0" t="s">
        <v>874</v>
      </c>
      <c r="B827" s="0" t="str">
        <f aca="false">LEFT(A827,1)</f>
        <v>S</v>
      </c>
      <c r="C827" s="1" t="n">
        <v>21162.31</v>
      </c>
      <c r="D827" s="1" t="n">
        <v>96.353</v>
      </c>
      <c r="E827" s="1" t="n">
        <v>20633.2245459593</v>
      </c>
      <c r="F827" s="1" t="n">
        <v>13.1786408424377</v>
      </c>
      <c r="G827" s="1" t="n">
        <f aca="false">(C827-E827)*100/C827</f>
        <v>2.50013091217689</v>
      </c>
      <c r="H827" s="1" t="n">
        <f aca="false">F827/D827</f>
        <v>0.136774577256938</v>
      </c>
      <c r="J827" s="0" t="n">
        <v>21077.3904658061</v>
      </c>
      <c r="K827" s="0" t="n">
        <v>12.7202889919281</v>
      </c>
      <c r="L827" s="1" t="n">
        <f aca="false">(C827-J827)*100/C827</f>
        <v>0.401277243334259</v>
      </c>
      <c r="M827" s="0" t="n">
        <f aca="false">K827/D827</f>
        <v>0.13201757072357</v>
      </c>
      <c r="O827" s="0" t="n">
        <v>21085.4099715976</v>
      </c>
      <c r="P827" s="0" t="n">
        <v>4.64100122451782</v>
      </c>
      <c r="Q827" s="7" t="n">
        <f aca="false">(C827-O827)*100/C827</f>
        <v>0.363382014545536</v>
      </c>
      <c r="R827" s="0" t="n">
        <f aca="false">P827/D827</f>
        <v>0.0481666499695684</v>
      </c>
    </row>
    <row r="828" customFormat="false" ht="16" hidden="false" customHeight="false" outlineLevel="0" collapsed="false">
      <c r="A828" s="0" t="s">
        <v>875</v>
      </c>
      <c r="B828" s="0" t="str">
        <f aca="false">LEFT(A828,1)</f>
        <v>S</v>
      </c>
      <c r="C828" s="1" t="n">
        <v>25402.71</v>
      </c>
      <c r="D828" s="1" t="n">
        <v>1800.022</v>
      </c>
      <c r="E828" s="1" t="n">
        <v>24533.0519806112</v>
      </c>
      <c r="F828" s="1" t="n">
        <v>9.15181279182434</v>
      </c>
      <c r="G828" s="1" t="n">
        <f aca="false">(C828-E828)*100/C828</f>
        <v>3.42348520842383</v>
      </c>
      <c r="H828" s="1" t="n">
        <f aca="false">F828/D828</f>
        <v>0.00508427829872321</v>
      </c>
      <c r="J828" s="0" t="n">
        <v>25014.2914154553</v>
      </c>
      <c r="K828" s="0" t="n">
        <v>12.4029870033264</v>
      </c>
      <c r="L828" s="1" t="n">
        <f aca="false">(C828-J828)*100/C828</f>
        <v>1.52904388761931</v>
      </c>
      <c r="M828" s="0" t="n">
        <f aca="false">K828/D828</f>
        <v>0.00689046411839768</v>
      </c>
      <c r="O828" s="0" t="n">
        <v>24991.5901363636</v>
      </c>
      <c r="P828" s="0" t="n">
        <v>4.17920589447022</v>
      </c>
      <c r="Q828" s="7" t="n">
        <f aca="false">(C828-O828)*100/C828</f>
        <v>1.61840946747969</v>
      </c>
      <c r="R828" s="0" t="n">
        <f aca="false">P828/D828</f>
        <v>0.00232175267550631</v>
      </c>
    </row>
    <row r="829" customFormat="false" ht="16" hidden="false" customHeight="false" outlineLevel="0" collapsed="false">
      <c r="A829" s="0" t="s">
        <v>876</v>
      </c>
      <c r="B829" s="0" t="str">
        <f aca="false">LEFT(A829,1)</f>
        <v>S</v>
      </c>
      <c r="C829" s="1" t="n">
        <v>24790.119</v>
      </c>
      <c r="D829" s="1" t="n">
        <v>1800.015</v>
      </c>
      <c r="E829" s="1" t="n">
        <v>23840.2177851982</v>
      </c>
      <c r="F829" s="1" t="n">
        <v>10.7075440883636</v>
      </c>
      <c r="G829" s="1" t="n">
        <f aca="false">(C829-E829)*100/C829</f>
        <v>3.83177351751235</v>
      </c>
      <c r="H829" s="1" t="n">
        <f aca="false">F829/D829</f>
        <v>0.00594858603309617</v>
      </c>
      <c r="J829" s="0" t="n">
        <v>24516.7250151485</v>
      </c>
      <c r="K829" s="0" t="n">
        <v>12.7479138374329</v>
      </c>
      <c r="L829" s="1" t="n">
        <f aca="false">(C829-J829)*100/C829</f>
        <v>1.10283449971152</v>
      </c>
      <c r="M829" s="0" t="n">
        <f aca="false">K829/D829</f>
        <v>0.00708211533650156</v>
      </c>
      <c r="O829" s="0" t="n">
        <v>24430.2209254884</v>
      </c>
      <c r="P829" s="0" t="n">
        <v>3.54905867576599</v>
      </c>
      <c r="Q829" s="7" t="n">
        <f aca="false">(C829-O829)*100/C829</f>
        <v>1.45178034244858</v>
      </c>
      <c r="R829" s="0" t="n">
        <f aca="false">P829/D829</f>
        <v>0.00197168283362416</v>
      </c>
    </row>
    <row r="830" customFormat="false" ht="16" hidden="false" customHeight="false" outlineLevel="0" collapsed="false">
      <c r="A830" s="0" t="s">
        <v>877</v>
      </c>
      <c r="B830" s="0" t="str">
        <f aca="false">LEFT(A830,1)</f>
        <v>S</v>
      </c>
      <c r="C830" s="1" t="n">
        <v>19027.853</v>
      </c>
      <c r="D830" s="1" t="n">
        <v>262.632</v>
      </c>
      <c r="E830" s="1" t="n">
        <v>18335.3608402109</v>
      </c>
      <c r="F830" s="1" t="n">
        <v>9.43193387985229</v>
      </c>
      <c r="G830" s="1" t="n">
        <f aca="false">(C830-E830)*100/C830</f>
        <v>3.63936046693813</v>
      </c>
      <c r="H830" s="1" t="n">
        <f aca="false">F830/D830</f>
        <v>0.0359131175174856</v>
      </c>
      <c r="J830" s="0" t="n">
        <v>18938.7896014277</v>
      </c>
      <c r="K830" s="0" t="n">
        <v>11.3665709495544</v>
      </c>
      <c r="L830" s="1" t="n">
        <f aca="false">(C830-J830)*100/C830</f>
        <v>0.46806856544608</v>
      </c>
      <c r="M830" s="0" t="n">
        <f aca="false">K830/D830</f>
        <v>0.0432794592797315</v>
      </c>
      <c r="O830" s="0" t="n">
        <v>18848.6460437961</v>
      </c>
      <c r="P830" s="0" t="n">
        <v>3.97477293014526</v>
      </c>
      <c r="Q830" s="7" t="n">
        <f aca="false">(C830-O830)*100/C830</f>
        <v>0.941813856791504</v>
      </c>
      <c r="R830" s="0" t="n">
        <f aca="false">P830/D830</f>
        <v>0.0151343816829071</v>
      </c>
    </row>
    <row r="831" customFormat="false" ht="16" hidden="false" customHeight="false" outlineLevel="0" collapsed="false">
      <c r="A831" s="0" t="s">
        <v>878</v>
      </c>
      <c r="B831" s="0" t="str">
        <f aca="false">LEFT(A831,1)</f>
        <v>S</v>
      </c>
      <c r="C831" s="1" t="n">
        <v>21123.013</v>
      </c>
      <c r="D831" s="1" t="n">
        <v>146.153</v>
      </c>
      <c r="E831" s="1" t="n">
        <v>20766.2094064659</v>
      </c>
      <c r="F831" s="1" t="n">
        <v>11.6104021072387</v>
      </c>
      <c r="G831" s="1" t="n">
        <f aca="false">(C831-E831)*100/C831</f>
        <v>1.68916997558113</v>
      </c>
      <c r="H831" s="1" t="n">
        <f aca="false">F831/D831</f>
        <v>0.0794400532814154</v>
      </c>
      <c r="J831" s="0" t="n">
        <v>21066.461647247</v>
      </c>
      <c r="K831" s="0" t="n">
        <v>12.0500259399414</v>
      </c>
      <c r="L831" s="1" t="n">
        <f aca="false">(C831-J831)*100/C831</f>
        <v>0.267723893144265</v>
      </c>
      <c r="M831" s="0" t="n">
        <f aca="false">K831/D831</f>
        <v>0.0824480232355231</v>
      </c>
      <c r="O831" s="0" t="n">
        <v>20999.6581953666</v>
      </c>
      <c r="P831" s="0" t="n">
        <v>3.12030506134033</v>
      </c>
      <c r="Q831" s="7" t="n">
        <f aca="false">(C831-O831)*100/C831</f>
        <v>0.583982998227469</v>
      </c>
      <c r="R831" s="0" t="n">
        <f aca="false">P831/D831</f>
        <v>0.0213495792856823</v>
      </c>
    </row>
    <row r="832" customFormat="false" ht="16" hidden="false" customHeight="false" outlineLevel="0" collapsed="false">
      <c r="A832" s="0" t="s">
        <v>879</v>
      </c>
      <c r="B832" s="0" t="str">
        <f aca="false">LEFT(A832,1)</f>
        <v>S</v>
      </c>
      <c r="C832" s="1" t="n">
        <v>20911.299</v>
      </c>
      <c r="D832" s="1" t="n">
        <v>113.884</v>
      </c>
      <c r="E832" s="1" t="n">
        <v>20276.754126066</v>
      </c>
      <c r="F832" s="1" t="n">
        <v>12.6070408821105</v>
      </c>
      <c r="G832" s="1" t="n">
        <f aca="false">(C832-E832)*100/C832</f>
        <v>3.03445937975445</v>
      </c>
      <c r="H832" s="1" t="n">
        <f aca="false">F832/D832</f>
        <v>0.11070072075191</v>
      </c>
      <c r="J832" s="0" t="n">
        <v>20703.1654242573</v>
      </c>
      <c r="K832" s="0" t="n">
        <v>11.117439031601</v>
      </c>
      <c r="L832" s="1" t="n">
        <f aca="false">(C832-J832)*100/C832</f>
        <v>0.995316339471205</v>
      </c>
      <c r="M832" s="0" t="n">
        <f aca="false">K832/D832</f>
        <v>0.0976207283867879</v>
      </c>
      <c r="O832" s="0" t="n">
        <v>20633.5157018106</v>
      </c>
      <c r="P832" s="0" t="n">
        <v>3.16227698326111</v>
      </c>
      <c r="Q832" s="7" t="n">
        <f aca="false">(C832-O832)*100/C832</f>
        <v>1.32838853382259</v>
      </c>
      <c r="R832" s="0" t="n">
        <f aca="false">P832/D832</f>
        <v>0.0277675264590382</v>
      </c>
    </row>
    <row r="833" customFormat="false" ht="16" hidden="false" customHeight="false" outlineLevel="0" collapsed="false">
      <c r="A833" s="0" t="s">
        <v>880</v>
      </c>
      <c r="B833" s="0" t="str">
        <f aca="false">LEFT(A833,1)</f>
        <v>S</v>
      </c>
      <c r="C833" s="1" t="n">
        <v>26533.256</v>
      </c>
      <c r="D833" s="1" t="n">
        <v>273.562</v>
      </c>
      <c r="E833" s="1" t="n">
        <v>25894.4481148882</v>
      </c>
      <c r="F833" s="1" t="n">
        <v>12.9912710189819</v>
      </c>
      <c r="G833" s="1" t="n">
        <f aca="false">(C833-E833)*100/C833</f>
        <v>2.40757442325134</v>
      </c>
      <c r="H833" s="1" t="n">
        <f aca="false">F833/D833</f>
        <v>0.0474893114503546</v>
      </c>
      <c r="J833" s="0" t="n">
        <v>26273.6136211713</v>
      </c>
      <c r="K833" s="0" t="n">
        <v>8.87081098556519</v>
      </c>
      <c r="L833" s="1" t="n">
        <f aca="false">(C833-J833)*100/C833</f>
        <v>0.978554531071008</v>
      </c>
      <c r="M833" s="0" t="n">
        <f aca="false">K833/D833</f>
        <v>0.0324270585299317</v>
      </c>
      <c r="O833" s="0" t="n">
        <v>26143.6824247104</v>
      </c>
      <c r="P833" s="0" t="n">
        <v>3.28904604911804</v>
      </c>
      <c r="Q833" s="7" t="n">
        <f aca="false">(C833-O833)*100/C833</f>
        <v>1.46824639723678</v>
      </c>
      <c r="R833" s="0" t="n">
        <f aca="false">P833/D833</f>
        <v>0.01202303700484</v>
      </c>
    </row>
    <row r="834" customFormat="false" ht="16" hidden="false" customHeight="false" outlineLevel="0" collapsed="false">
      <c r="A834" s="0" t="s">
        <v>881</v>
      </c>
      <c r="B834" s="0" t="str">
        <f aca="false">LEFT(A834,1)</f>
        <v>S</v>
      </c>
      <c r="C834" s="1" t="n">
        <v>17376.918</v>
      </c>
      <c r="D834" s="1" t="n">
        <v>6.861</v>
      </c>
      <c r="E834" s="1" t="n">
        <v>16934.9267490905</v>
      </c>
      <c r="F834" s="1" t="n">
        <v>8.9518609046936</v>
      </c>
      <c r="G834" s="1" t="n">
        <f aca="false">(C834-E834)*100/C834</f>
        <v>2.54355375855201</v>
      </c>
      <c r="H834" s="1" t="n">
        <f aca="false">F834/D834</f>
        <v>1.3047457957577</v>
      </c>
      <c r="J834" s="0" t="n">
        <v>17119.7334147801</v>
      </c>
      <c r="K834" s="0" t="n">
        <v>8.41011095046997</v>
      </c>
      <c r="L834" s="1" t="n">
        <f aca="false">(C834-J834)*100/C834</f>
        <v>1.48003567272356</v>
      </c>
      <c r="M834" s="0" t="n">
        <f aca="false">K834/D834</f>
        <v>1.22578500954234</v>
      </c>
      <c r="O834" s="0" t="n">
        <v>17218.5347567126</v>
      </c>
      <c r="P834" s="0" t="n">
        <v>3.21943283081055</v>
      </c>
      <c r="Q834" s="7" t="n">
        <f aca="false">(C834-O834)*100/C834</f>
        <v>0.91145762031784</v>
      </c>
      <c r="R834" s="0" t="n">
        <f aca="false">P834/D834</f>
        <v>0.469236675529886</v>
      </c>
    </row>
    <row r="835" customFormat="false" ht="16" hidden="false" customHeight="false" outlineLevel="0" collapsed="false">
      <c r="A835" s="0" t="s">
        <v>882</v>
      </c>
      <c r="B835" s="0" t="str">
        <f aca="false">LEFT(A835,1)</f>
        <v>S</v>
      </c>
      <c r="C835" s="1" t="n">
        <v>19488.646</v>
      </c>
      <c r="D835" s="1" t="n">
        <v>352.883</v>
      </c>
      <c r="E835" s="1" t="n">
        <v>19065.5389687435</v>
      </c>
      <c r="F835" s="1" t="n">
        <v>13.0369510650634</v>
      </c>
      <c r="G835" s="1" t="n">
        <f aca="false">(C835-E835)*100/C835</f>
        <v>2.17104375161055</v>
      </c>
      <c r="H835" s="1" t="n">
        <f aca="false">F835/D835</f>
        <v>0.0369441176397373</v>
      </c>
      <c r="J835" s="0" t="n">
        <v>19233.8553423246</v>
      </c>
      <c r="K835" s="0" t="n">
        <v>9.82834100723267</v>
      </c>
      <c r="L835" s="1" t="n">
        <f aca="false">(C835-J835)*100/C835</f>
        <v>1.30737998768838</v>
      </c>
      <c r="M835" s="0" t="n">
        <f aca="false">K835/D835</f>
        <v>0.0278515570521466</v>
      </c>
      <c r="O835" s="0" t="n">
        <v>19202.4832583119</v>
      </c>
      <c r="P835" s="0" t="n">
        <v>2.9676570892334</v>
      </c>
      <c r="Q835" s="7" t="n">
        <f aca="false">(C835-O835)*100/C835</f>
        <v>1.46835619923586</v>
      </c>
      <c r="R835" s="0" t="n">
        <f aca="false">P835/D835</f>
        <v>0.00840974795961664</v>
      </c>
    </row>
    <row r="836" customFormat="false" ht="16" hidden="false" customHeight="false" outlineLevel="0" collapsed="false">
      <c r="A836" s="0" t="s">
        <v>883</v>
      </c>
      <c r="B836" s="0" t="str">
        <f aca="false">LEFT(A836,1)</f>
        <v>S</v>
      </c>
      <c r="C836" s="1" t="n">
        <v>24580.704</v>
      </c>
      <c r="D836" s="1" t="n">
        <v>1800.033</v>
      </c>
      <c r="E836" s="1" t="n">
        <v>23542.0611344663</v>
      </c>
      <c r="F836" s="1" t="n">
        <v>11.9920070171356</v>
      </c>
      <c r="G836" s="1" t="n">
        <f aca="false">(C836-E836)*100/C836</f>
        <v>4.22543986345428</v>
      </c>
      <c r="H836" s="1" t="n">
        <f aca="false">F836/D836</f>
        <v>0.00666210398205789</v>
      </c>
      <c r="J836" s="0" t="n">
        <v>24298.5706171288</v>
      </c>
      <c r="K836" s="0" t="n">
        <v>11.6084108352661</v>
      </c>
      <c r="L836" s="1" t="n">
        <f aca="false">(C836-J836)*100/C836</f>
        <v>1.14778398076468</v>
      </c>
      <c r="M836" s="0" t="n">
        <f aca="false">K836/D836</f>
        <v>0.00644899889905691</v>
      </c>
      <c r="O836" s="0" t="n">
        <v>24075.7760287367</v>
      </c>
      <c r="P836" s="0" t="n">
        <v>3.17501711845398</v>
      </c>
      <c r="Q836" s="7" t="n">
        <f aca="false">(C836-O836)*100/C836</f>
        <v>2.05416399490967</v>
      </c>
      <c r="R836" s="0" t="n">
        <f aca="false">P836/D836</f>
        <v>0.00176386606159664</v>
      </c>
    </row>
    <row r="837" customFormat="false" ht="16" hidden="false" customHeight="false" outlineLevel="0" collapsed="false">
      <c r="A837" s="0" t="s">
        <v>884</v>
      </c>
      <c r="B837" s="0" t="str">
        <f aca="false">LEFT(A837,1)</f>
        <v>S</v>
      </c>
      <c r="C837" s="1" t="n">
        <v>17082.129</v>
      </c>
      <c r="D837" s="1" t="n">
        <v>5.219</v>
      </c>
      <c r="E837" s="1" t="n">
        <v>16428.8795619161</v>
      </c>
      <c r="F837" s="1" t="n">
        <v>3.32274198532104</v>
      </c>
      <c r="G837" s="1" t="n">
        <f aca="false">(C837-E837)*100/C837</f>
        <v>3.82416874432866</v>
      </c>
      <c r="H837" s="1" t="n">
        <f aca="false">F837/D837</f>
        <v>0.63666257622553</v>
      </c>
      <c r="J837" s="0" t="n">
        <v>16606.0867560742</v>
      </c>
      <c r="K837" s="0" t="n">
        <v>8.33550500869751</v>
      </c>
      <c r="L837" s="1" t="n">
        <f aca="false">(C837-J837)*100/C837</f>
        <v>2.7867852064916</v>
      </c>
      <c r="M837" s="0" t="n">
        <f aca="false">K837/D837</f>
        <v>1.59714600664831</v>
      </c>
      <c r="O837" s="0" t="n">
        <v>16820.9196662147</v>
      </c>
      <c r="P837" s="0" t="n">
        <v>3.50656771659851</v>
      </c>
      <c r="Q837" s="7" t="n">
        <f aca="false">(C837-O837)*100/C837</f>
        <v>1.52913804705088</v>
      </c>
      <c r="R837" s="0" t="n">
        <f aca="false">P837/D837</f>
        <v>0.671884981145528</v>
      </c>
    </row>
    <row r="838" customFormat="false" ht="16" hidden="false" customHeight="false" outlineLevel="0" collapsed="false">
      <c r="A838" s="0" t="s">
        <v>885</v>
      </c>
      <c r="B838" s="0" t="str">
        <f aca="false">LEFT(A838,1)</f>
        <v>S</v>
      </c>
      <c r="C838" s="1" t="n">
        <v>20423.922</v>
      </c>
      <c r="D838" s="1" t="n">
        <v>115.008</v>
      </c>
      <c r="E838" s="1" t="n">
        <v>19848.9464918181</v>
      </c>
      <c r="F838" s="1" t="n">
        <v>11.7983317375183</v>
      </c>
      <c r="G838" s="1" t="n">
        <f aca="false">(C838-E838)*100/C838</f>
        <v>2.81520614983693</v>
      </c>
      <c r="H838" s="1" t="n">
        <f aca="false">F838/D838</f>
        <v>0.102587052531287</v>
      </c>
      <c r="J838" s="0" t="n">
        <v>20278.9150434848</v>
      </c>
      <c r="K838" s="0" t="n">
        <v>8.94915103912354</v>
      </c>
      <c r="L838" s="1" t="n">
        <f aca="false">(C838-J838)*100/C838</f>
        <v>0.709985851469418</v>
      </c>
      <c r="M838" s="0" t="n">
        <f aca="false">K838/D838</f>
        <v>0.0778132915894854</v>
      </c>
      <c r="O838" s="0" t="n">
        <v>20190.0125414069</v>
      </c>
      <c r="P838" s="0" t="n">
        <v>2.76181197166443</v>
      </c>
      <c r="Q838" s="7" t="n">
        <f aca="false">(C838-O838)*100/C838</f>
        <v>1.14527199326887</v>
      </c>
      <c r="R838" s="0" t="n">
        <f aca="false">P838/D838</f>
        <v>0.0240140857302486</v>
      </c>
    </row>
    <row r="839" customFormat="false" ht="16" hidden="false" customHeight="false" outlineLevel="0" collapsed="false">
      <c r="A839" s="0" t="s">
        <v>886</v>
      </c>
      <c r="B839" s="0" t="str">
        <f aca="false">LEFT(A839,1)</f>
        <v>S</v>
      </c>
      <c r="C839" s="1" t="n">
        <v>20365.879</v>
      </c>
      <c r="D839" s="1" t="n">
        <v>58.073</v>
      </c>
      <c r="E839" s="1" t="n">
        <v>19753.6116608719</v>
      </c>
      <c r="F839" s="1" t="n">
        <v>11.6439509391784</v>
      </c>
      <c r="G839" s="1" t="n">
        <f aca="false">(C839-E839)*100/C839</f>
        <v>3.00633888244206</v>
      </c>
      <c r="H839" s="1" t="n">
        <f aca="false">F839/D839</f>
        <v>0.20050541455028</v>
      </c>
      <c r="J839" s="0" t="n">
        <v>20108.4161667139</v>
      </c>
      <c r="K839" s="0" t="n">
        <v>8.86711502075195</v>
      </c>
      <c r="L839" s="1" t="n">
        <f aca="false">(C839-J839)*100/C839</f>
        <v>1.26418718920078</v>
      </c>
      <c r="M839" s="0" t="n">
        <f aca="false">K839/D839</f>
        <v>0.152689115781033</v>
      </c>
      <c r="O839" s="0" t="n">
        <v>20078.9590195531</v>
      </c>
      <c r="P839" s="0" t="n">
        <v>3.08837819099426</v>
      </c>
      <c r="Q839" s="7" t="n">
        <f aca="false">(C839-O839)*100/C839</f>
        <v>1.4088268934866</v>
      </c>
      <c r="R839" s="0" t="n">
        <f aca="false">P839/D839</f>
        <v>0.0531809651816552</v>
      </c>
    </row>
    <row r="840" customFormat="false" ht="16" hidden="false" customHeight="false" outlineLevel="0" collapsed="false">
      <c r="A840" s="0" t="s">
        <v>887</v>
      </c>
      <c r="B840" s="0" t="str">
        <f aca="false">LEFT(A840,1)</f>
        <v>S</v>
      </c>
      <c r="C840" s="1" t="n">
        <v>17516.022</v>
      </c>
      <c r="D840" s="1" t="n">
        <v>7.777</v>
      </c>
      <c r="E840" s="1" t="n">
        <v>16997.2502491266</v>
      </c>
      <c r="F840" s="1" t="n">
        <v>3.72999906539917</v>
      </c>
      <c r="G840" s="1" t="n">
        <f aca="false">(C840-E840)*100/C840</f>
        <v>2.96169844313624</v>
      </c>
      <c r="H840" s="1" t="n">
        <f aca="false">F840/D840</f>
        <v>0.479619270335498</v>
      </c>
      <c r="J840" s="0" t="n">
        <v>17212.5158308443</v>
      </c>
      <c r="K840" s="0" t="n">
        <v>8.24096202850342</v>
      </c>
      <c r="L840" s="1" t="n">
        <f aca="false">(C840-J840)*100/C840</f>
        <v>1.73273457384148</v>
      </c>
      <c r="M840" s="0" t="n">
        <f aca="false">K840/D840</f>
        <v>1.05965822663025</v>
      </c>
      <c r="O840" s="0" t="n">
        <v>17266.3505293966</v>
      </c>
      <c r="P840" s="0" t="n">
        <v>2.96369695663452</v>
      </c>
      <c r="Q840" s="7" t="n">
        <f aca="false">(C840-O840)*100/C840</f>
        <v>1.42538911291257</v>
      </c>
      <c r="R840" s="0" t="n">
        <f aca="false">P840/D840</f>
        <v>0.381084860053301</v>
      </c>
    </row>
    <row r="841" customFormat="false" ht="16" hidden="false" customHeight="false" outlineLevel="0" collapsed="false">
      <c r="A841" s="0" t="s">
        <v>888</v>
      </c>
      <c r="B841" s="0" t="str">
        <f aca="false">LEFT(A841,1)</f>
        <v>S</v>
      </c>
      <c r="C841" s="1" t="n">
        <v>19577.65</v>
      </c>
      <c r="D841" s="1" t="n">
        <v>66.526</v>
      </c>
      <c r="E841" s="1" t="n">
        <v>19065.643916896</v>
      </c>
      <c r="F841" s="1" t="n">
        <v>13.7890989780426</v>
      </c>
      <c r="G841" s="1" t="n">
        <f aca="false">(C841-E841)*100/C841</f>
        <v>2.61525812906045</v>
      </c>
      <c r="H841" s="1" t="n">
        <f aca="false">F841/D841</f>
        <v>0.207273832457124</v>
      </c>
      <c r="J841" s="0" t="n">
        <v>19417.6318510424</v>
      </c>
      <c r="K841" s="0" t="n">
        <v>8.46704387664795</v>
      </c>
      <c r="L841" s="1" t="n">
        <f aca="false">(C841-J841)*100/C841</f>
        <v>0.817351157864303</v>
      </c>
      <c r="M841" s="0" t="n">
        <f aca="false">K841/D841</f>
        <v>0.127274206725911</v>
      </c>
      <c r="O841" s="0" t="n">
        <v>19366.2860464043</v>
      </c>
      <c r="P841" s="0" t="n">
        <v>4.25849914550781</v>
      </c>
      <c r="Q841" s="7" t="n">
        <f aca="false">(C841-O841)*100/C841</f>
        <v>1.07961861406114</v>
      </c>
      <c r="R841" s="0" t="n">
        <f aca="false">P841/D841</f>
        <v>0.0640125536708627</v>
      </c>
    </row>
    <row r="842" customFormat="false" ht="16" hidden="false" customHeight="false" outlineLevel="0" collapsed="false">
      <c r="A842" s="0" t="s">
        <v>889</v>
      </c>
      <c r="B842" s="0" t="str">
        <f aca="false">LEFT(A842,1)</f>
        <v>S</v>
      </c>
      <c r="C842" s="1" t="n">
        <v>25482.44</v>
      </c>
      <c r="D842" s="1" t="n">
        <v>1800.025</v>
      </c>
      <c r="E842" s="1" t="n">
        <v>24708.7428003041</v>
      </c>
      <c r="F842" s="1" t="n">
        <v>13.2982048988342</v>
      </c>
      <c r="G842" s="1" t="n">
        <f aca="false">(C842-E842)*100/C842</f>
        <v>3.03619747440159</v>
      </c>
      <c r="H842" s="1" t="n">
        <f aca="false">F842/D842</f>
        <v>0.00738778900228286</v>
      </c>
      <c r="J842" s="0" t="n">
        <v>25190.2225661342</v>
      </c>
      <c r="K842" s="0" t="n">
        <v>9.95114707946777</v>
      </c>
      <c r="L842" s="1" t="n">
        <f aca="false">(C842-J842)*100/C842</f>
        <v>1.14674039795937</v>
      </c>
      <c r="M842" s="0" t="n">
        <f aca="false">K842/D842</f>
        <v>0.00552833826167291</v>
      </c>
      <c r="O842" s="0" t="n">
        <v>25082.6786121682</v>
      </c>
      <c r="P842" s="0" t="n">
        <v>4.65151214599609</v>
      </c>
      <c r="Q842" s="7" t="n">
        <f aca="false">(C842-O842)*100/C842</f>
        <v>1.56877201646215</v>
      </c>
      <c r="R842" s="0" t="n">
        <f aca="false">P842/D842</f>
        <v>0.00258413752364333</v>
      </c>
    </row>
    <row r="843" customFormat="false" ht="16" hidden="false" customHeight="false" outlineLevel="0" collapsed="false">
      <c r="A843" s="0" t="s">
        <v>890</v>
      </c>
      <c r="B843" s="0" t="str">
        <f aca="false">LEFT(A843,1)</f>
        <v>S</v>
      </c>
      <c r="C843" s="1" t="n">
        <v>18037.31</v>
      </c>
      <c r="D843" s="1" t="n">
        <v>7.427</v>
      </c>
      <c r="E843" s="1" t="n">
        <v>17645.6571076539</v>
      </c>
      <c r="F843" s="1" t="n">
        <v>4.0129210948944</v>
      </c>
      <c r="G843" s="1" t="n">
        <f aca="false">(C843-E843)*100/C843</f>
        <v>2.1713486786339</v>
      </c>
      <c r="H843" s="1" t="n">
        <f aca="false">F843/D843</f>
        <v>0.54031521406953</v>
      </c>
      <c r="J843" s="0" t="n">
        <v>17867.3559944187</v>
      </c>
      <c r="K843" s="0" t="n">
        <v>8.35018372535706</v>
      </c>
      <c r="L843" s="1" t="n">
        <f aca="false">(C843-J843)*100/C843</f>
        <v>0.942235874314515</v>
      </c>
      <c r="M843" s="0" t="n">
        <f aca="false">K843/D843</f>
        <v>1.12430102670756</v>
      </c>
      <c r="O843" s="0" t="n">
        <v>17916.5050270778</v>
      </c>
      <c r="P843" s="0" t="n">
        <v>2.95089387893677</v>
      </c>
      <c r="Q843" s="7" t="n">
        <f aca="false">(C843-O843)*100/C843</f>
        <v>0.669750494515042</v>
      </c>
      <c r="R843" s="0" t="n">
        <f aca="false">P843/D843</f>
        <v>0.397319762883636</v>
      </c>
    </row>
    <row r="844" customFormat="false" ht="16" hidden="false" customHeight="false" outlineLevel="0" collapsed="false">
      <c r="A844" s="0" t="s">
        <v>891</v>
      </c>
      <c r="B844" s="0" t="str">
        <f aca="false">LEFT(A844,1)</f>
        <v>S</v>
      </c>
      <c r="C844" s="1" t="n">
        <v>16599.458</v>
      </c>
      <c r="D844" s="1" t="n">
        <v>12.026</v>
      </c>
      <c r="E844" s="1" t="n">
        <v>16058.8920521104</v>
      </c>
      <c r="F844" s="1" t="n">
        <v>3.34402680397033</v>
      </c>
      <c r="G844" s="1" t="n">
        <f aca="false">(C844-E844)*100/C844</f>
        <v>3.2565277004201</v>
      </c>
      <c r="H844" s="1" t="n">
        <f aca="false">F844/D844</f>
        <v>0.278066423080852</v>
      </c>
      <c r="J844" s="0" t="n">
        <v>16231.3030654091</v>
      </c>
      <c r="K844" s="0" t="n">
        <v>8.41726088523865</v>
      </c>
      <c r="L844" s="1" t="n">
        <f aca="false">(C844-J844)*100/C844</f>
        <v>2.21787322568573</v>
      </c>
      <c r="M844" s="0" t="n">
        <f aca="false">K844/D844</f>
        <v>0.699921909632351</v>
      </c>
      <c r="O844" s="0" t="n">
        <v>16410.7678318543</v>
      </c>
      <c r="P844" s="0" t="n">
        <v>3.04839992523193</v>
      </c>
      <c r="Q844" s="7" t="n">
        <f aca="false">(C844-O844)*100/C844</f>
        <v>1.13672487466584</v>
      </c>
      <c r="R844" s="0" t="n">
        <f aca="false">P844/D844</f>
        <v>0.253484111527684</v>
      </c>
    </row>
    <row r="845" customFormat="false" ht="16" hidden="false" customHeight="false" outlineLevel="0" collapsed="false">
      <c r="A845" s="0" t="s">
        <v>892</v>
      </c>
      <c r="B845" s="0" t="str">
        <f aca="false">LEFT(A845,1)</f>
        <v>S</v>
      </c>
      <c r="C845" s="1" t="n">
        <v>20371.43</v>
      </c>
      <c r="D845" s="1" t="n">
        <v>22.561</v>
      </c>
      <c r="E845" s="1" t="n">
        <v>19802.5612354757</v>
      </c>
      <c r="F845" s="1" t="n">
        <v>13.9891180992126</v>
      </c>
      <c r="G845" s="1" t="n">
        <f aca="false">(C845-E845)*100/C845</f>
        <v>2.79248322049213</v>
      </c>
      <c r="H845" s="1" t="n">
        <f aca="false">F845/D845</f>
        <v>0.620057537308302</v>
      </c>
      <c r="J845" s="0" t="n">
        <v>20081.3767724859</v>
      </c>
      <c r="K845" s="0" t="n">
        <v>9.13103294372559</v>
      </c>
      <c r="L845" s="1" t="n">
        <f aca="false">(C845-J845)*100/C845</f>
        <v>1.42382359762692</v>
      </c>
      <c r="M845" s="0" t="n">
        <f aca="false">K845/D845</f>
        <v>0.404726428071698</v>
      </c>
      <c r="O845" s="0" t="n">
        <v>20084.3071200116</v>
      </c>
      <c r="P845" s="0" t="n">
        <v>2.984778881073</v>
      </c>
      <c r="Q845" s="7" t="n">
        <f aca="false">(C845-O845)*100/C845</f>
        <v>1.40943900348846</v>
      </c>
      <c r="R845" s="0" t="n">
        <f aca="false">P845/D845</f>
        <v>0.132298164136031</v>
      </c>
    </row>
    <row r="846" customFormat="false" ht="16" hidden="false" customHeight="false" outlineLevel="0" collapsed="false">
      <c r="A846" s="0" t="s">
        <v>893</v>
      </c>
      <c r="B846" s="0" t="str">
        <f aca="false">LEFT(A846,1)</f>
        <v>S</v>
      </c>
      <c r="C846" s="1" t="n">
        <v>20004.984</v>
      </c>
      <c r="D846" s="1" t="n">
        <v>45.385</v>
      </c>
      <c r="E846" s="1" t="n">
        <v>19591.9089490883</v>
      </c>
      <c r="F846" s="1" t="n">
        <v>14.3578271865844</v>
      </c>
      <c r="G846" s="1" t="n">
        <f aca="false">(C846-E846)*100/C846</f>
        <v>2.06486069127423</v>
      </c>
      <c r="H846" s="1" t="n">
        <f aca="false">F846/D846</f>
        <v>0.31635622312624</v>
      </c>
      <c r="J846" s="0" t="n">
        <v>19830.789341473</v>
      </c>
      <c r="K846" s="0" t="n">
        <v>8.22839593887329</v>
      </c>
      <c r="L846" s="1" t="n">
        <f aca="false">(C846-J846)*100/C846</f>
        <v>0.870756300164752</v>
      </c>
      <c r="M846" s="0" t="n">
        <f aca="false">K846/D846</f>
        <v>0.181302102872608</v>
      </c>
      <c r="O846" s="0" t="n">
        <v>19740.684710759</v>
      </c>
      <c r="P846" s="0" t="n">
        <v>3.05955123901367</v>
      </c>
      <c r="Q846" s="7" t="n">
        <f aca="false">(C846-O846)*100/C846</f>
        <v>1.32116721133594</v>
      </c>
      <c r="R846" s="0" t="n">
        <f aca="false">P846/D846</f>
        <v>0.0674132695607287</v>
      </c>
    </row>
    <row r="847" customFormat="false" ht="16" hidden="false" customHeight="false" outlineLevel="0" collapsed="false">
      <c r="A847" s="0" t="s">
        <v>894</v>
      </c>
      <c r="B847" s="0" t="str">
        <f aca="false">LEFT(A847,1)</f>
        <v>S</v>
      </c>
      <c r="C847" s="1" t="n">
        <v>19401.957</v>
      </c>
      <c r="D847" s="1" t="n">
        <v>60.627</v>
      </c>
      <c r="E847" s="1" t="n">
        <v>18885.0841195166</v>
      </c>
      <c r="F847" s="1" t="n">
        <v>14.7219080924987</v>
      </c>
      <c r="G847" s="1" t="n">
        <f aca="false">(C847-E847)*100/C847</f>
        <v>2.66402446146746</v>
      </c>
      <c r="H847" s="1" t="n">
        <f aca="false">F847/D847</f>
        <v>0.24282758659506</v>
      </c>
      <c r="J847" s="0" t="n">
        <v>19112.3774854404</v>
      </c>
      <c r="K847" s="0" t="n">
        <v>8.85088992118835</v>
      </c>
      <c r="L847" s="1" t="n">
        <f aca="false">(C847-J847)*100/C847</f>
        <v>1.49252734948113</v>
      </c>
      <c r="M847" s="0" t="n">
        <f aca="false">K847/D847</f>
        <v>0.145989244415662</v>
      </c>
      <c r="O847" s="0" t="n">
        <v>19188.2640701314</v>
      </c>
      <c r="P847" s="0" t="n">
        <v>3.13718509674072</v>
      </c>
      <c r="Q847" s="7" t="n">
        <f aca="false">(C847-O847)*100/C847</f>
        <v>1.10139884274848</v>
      </c>
      <c r="R847" s="0" t="n">
        <f aca="false">P847/D847</f>
        <v>0.051745675965176</v>
      </c>
    </row>
    <row r="848" customFormat="false" ht="16" hidden="false" customHeight="false" outlineLevel="0" collapsed="false">
      <c r="A848" s="0" t="s">
        <v>895</v>
      </c>
      <c r="B848" s="0" t="str">
        <f aca="false">LEFT(A848,1)</f>
        <v>S</v>
      </c>
      <c r="C848" s="1" t="n">
        <v>24289.502</v>
      </c>
      <c r="D848" s="1" t="n">
        <v>1800.021</v>
      </c>
      <c r="E848" s="1" t="n">
        <v>23406.4579227879</v>
      </c>
      <c r="F848" s="1" t="n">
        <v>11.6898031234741</v>
      </c>
      <c r="G848" s="1" t="n">
        <f aca="false">(C848-E848)*100/C848</f>
        <v>3.63549683814884</v>
      </c>
      <c r="H848" s="1" t="n">
        <f aca="false">F848/D848</f>
        <v>0.0064942593022382</v>
      </c>
      <c r="J848" s="0" t="n">
        <v>23981.5912120961</v>
      </c>
      <c r="K848" s="0" t="n">
        <v>11.0626151561737</v>
      </c>
      <c r="L848" s="1" t="n">
        <f aca="false">(C848-J848)*100/C848</f>
        <v>1.26767023837644</v>
      </c>
      <c r="M848" s="0" t="n">
        <f aca="false">K848/D848</f>
        <v>0.00614582560768664</v>
      </c>
      <c r="O848" s="0" t="n">
        <v>23905.2108197388</v>
      </c>
      <c r="P848" s="0" t="n">
        <v>3.27549004554748</v>
      </c>
      <c r="Q848" s="7" t="n">
        <f aca="false">(C848-O848)*100/C848</f>
        <v>1.58212869189818</v>
      </c>
      <c r="R848" s="0" t="n">
        <f aca="false">P848/D848</f>
        <v>0.00181969546219043</v>
      </c>
    </row>
    <row r="849" customFormat="false" ht="16" hidden="false" customHeight="false" outlineLevel="0" collapsed="false">
      <c r="A849" s="0" t="s">
        <v>896</v>
      </c>
      <c r="B849" s="0" t="str">
        <f aca="false">LEFT(A849,1)</f>
        <v>S</v>
      </c>
      <c r="C849" s="1" t="n">
        <v>23776.432</v>
      </c>
      <c r="D849" s="1" t="n">
        <v>1800.018</v>
      </c>
      <c r="E849" s="1" t="n">
        <v>22906.82803867</v>
      </c>
      <c r="F849" s="1" t="n">
        <v>11.0800731182098</v>
      </c>
      <c r="G849" s="1" t="n">
        <f aca="false">(C849-E849)*100/C849</f>
        <v>3.65741992461275</v>
      </c>
      <c r="H849" s="1" t="n">
        <f aca="false">F849/D849</f>
        <v>0.00615553462143701</v>
      </c>
      <c r="J849" s="0" t="n">
        <v>23694.2169849599</v>
      </c>
      <c r="K849" s="0" t="n">
        <v>12.2655351161957</v>
      </c>
      <c r="L849" s="1" t="n">
        <f aca="false">(C849-J849)*100/C849</f>
        <v>0.345783652652896</v>
      </c>
      <c r="M849" s="0" t="n">
        <f aca="false">K849/D849</f>
        <v>0.00681411803448392</v>
      </c>
      <c r="O849" s="0" t="n">
        <v>23549.2043251149</v>
      </c>
      <c r="P849" s="0" t="n">
        <v>4.19994592666626</v>
      </c>
      <c r="Q849" s="7" t="n">
        <f aca="false">(C849-O849)*100/C849</f>
        <v>0.955684498351438</v>
      </c>
      <c r="R849" s="0" t="n">
        <f aca="false">P849/D849</f>
        <v>0.00233327995979277</v>
      </c>
    </row>
    <row r="850" customFormat="false" ht="16" hidden="false" customHeight="false" outlineLevel="0" collapsed="false">
      <c r="A850" s="0" t="s">
        <v>897</v>
      </c>
      <c r="B850" s="0" t="str">
        <f aca="false">LEFT(A850,1)</f>
        <v>S</v>
      </c>
      <c r="C850" s="1" t="n">
        <v>24709.203</v>
      </c>
      <c r="D850" s="1" t="n">
        <v>1800.014</v>
      </c>
      <c r="E850" s="1" t="n">
        <v>23910.5353144642</v>
      </c>
      <c r="F850" s="1" t="n">
        <v>11.3801910877227</v>
      </c>
      <c r="G850" s="1" t="n">
        <f aca="false">(C850-E850)*100/C850</f>
        <v>3.2322680967727</v>
      </c>
      <c r="H850" s="1" t="n">
        <f aca="false">F850/D850</f>
        <v>0.00632227920878543</v>
      </c>
      <c r="J850" s="0" t="n">
        <v>24445.3401498341</v>
      </c>
      <c r="K850" s="0" t="n">
        <v>9.68105602264404</v>
      </c>
      <c r="L850" s="1" t="n">
        <f aca="false">(C850-J850)*100/C850</f>
        <v>1.06787276856267</v>
      </c>
      <c r="M850" s="0" t="n">
        <f aca="false">K850/D850</f>
        <v>0.00537832262562627</v>
      </c>
      <c r="O850" s="0" t="n">
        <v>24278.8148739868</v>
      </c>
      <c r="P850" s="0" t="n">
        <v>3.22517609596252</v>
      </c>
      <c r="Q850" s="7" t="n">
        <f aca="false">(C850-O850)*100/C850</f>
        <v>1.74181306460253</v>
      </c>
      <c r="R850" s="0" t="n">
        <f aca="false">P850/D850</f>
        <v>0.00179175056191925</v>
      </c>
    </row>
    <row r="851" customFormat="false" ht="16" hidden="false" customHeight="false" outlineLevel="0" collapsed="false">
      <c r="A851" s="0" t="s">
        <v>898</v>
      </c>
      <c r="B851" s="0" t="str">
        <f aca="false">LEFT(A851,1)</f>
        <v>S</v>
      </c>
      <c r="C851" s="1" t="n">
        <v>24620.579</v>
      </c>
      <c r="D851" s="1" t="n">
        <v>1800.043</v>
      </c>
      <c r="E851" s="1" t="n">
        <v>23862.7899898984</v>
      </c>
      <c r="F851" s="1" t="n">
        <v>14.1281666755676</v>
      </c>
      <c r="G851" s="1" t="n">
        <f aca="false">(C851-E851)*100/C851</f>
        <v>3.07786835598627</v>
      </c>
      <c r="H851" s="1" t="n">
        <f aca="false">F851/D851</f>
        <v>0.00784879398745897</v>
      </c>
      <c r="J851" s="0" t="n">
        <v>24338.0072584904</v>
      </c>
      <c r="K851" s="0" t="n">
        <v>9.9802360534668</v>
      </c>
      <c r="L851" s="1" t="n">
        <f aca="false">(C851-J851)*100/C851</f>
        <v>1.14770550891445</v>
      </c>
      <c r="M851" s="0" t="n">
        <f aca="false">K851/D851</f>
        <v>0.00554444313467334</v>
      </c>
      <c r="O851" s="0" t="n">
        <v>24219.4637965883</v>
      </c>
      <c r="P851" s="0" t="n">
        <v>3.08863115310669</v>
      </c>
      <c r="Q851" s="7" t="n">
        <f aca="false">(C851-O851)*100/C851</f>
        <v>1.62918671982373</v>
      </c>
      <c r="R851" s="0" t="n">
        <f aca="false">P851/D851</f>
        <v>0.00171586520605713</v>
      </c>
    </row>
    <row r="852" customFormat="false" ht="16" hidden="false" customHeight="false" outlineLevel="0" collapsed="false">
      <c r="A852" s="0" t="s">
        <v>899</v>
      </c>
      <c r="B852" s="0" t="str">
        <f aca="false">LEFT(A852,1)</f>
        <v>S</v>
      </c>
      <c r="C852" s="1" t="n">
        <v>16797.052</v>
      </c>
      <c r="D852" s="1" t="n">
        <v>5.266</v>
      </c>
      <c r="E852" s="1" t="n">
        <v>16309.5356609484</v>
      </c>
      <c r="F852" s="1" t="n">
        <v>3.38266491889953</v>
      </c>
      <c r="G852" s="1" t="n">
        <f aca="false">(C852-E852)*100/C852</f>
        <v>2.90239227128427</v>
      </c>
      <c r="H852" s="1" t="n">
        <f aca="false">F852/D852</f>
        <v>0.64235946048225</v>
      </c>
      <c r="J852" s="0" t="n">
        <v>16406.1913163693</v>
      </c>
      <c r="K852" s="0" t="n">
        <v>8.29129409790039</v>
      </c>
      <c r="L852" s="1" t="n">
        <f aca="false">(C852-J852)*100/C852</f>
        <v>2.32696001435663</v>
      </c>
      <c r="M852" s="0" t="n">
        <f aca="false">K852/D852</f>
        <v>1.57449565094956</v>
      </c>
      <c r="O852" s="0" t="n">
        <v>16593.9444982075</v>
      </c>
      <c r="P852" s="0" t="n">
        <v>2.86909580230713</v>
      </c>
      <c r="Q852" s="7" t="n">
        <f aca="false">(C852-O852)*100/C852</f>
        <v>1.20918540820413</v>
      </c>
      <c r="R852" s="0" t="n">
        <f aca="false">P852/D852</f>
        <v>0.54483399208263</v>
      </c>
    </row>
    <row r="853" customFormat="false" ht="16" hidden="false" customHeight="false" outlineLevel="0" collapsed="false">
      <c r="A853" s="0" t="s">
        <v>900</v>
      </c>
      <c r="B853" s="0" t="str">
        <f aca="false">LEFT(A853,1)</f>
        <v>S</v>
      </c>
      <c r="C853" s="1" t="n">
        <v>24734.17</v>
      </c>
      <c r="D853" s="1" t="n">
        <v>1800.016</v>
      </c>
      <c r="E853" s="1" t="n">
        <v>23902.7934761824</v>
      </c>
      <c r="F853" s="1" t="n">
        <v>13.2322881221771</v>
      </c>
      <c r="G853" s="1" t="n">
        <f aca="false">(C853-E853)*100/C853</f>
        <v>3.36124690586989</v>
      </c>
      <c r="H853" s="1" t="n">
        <f aca="false">F853/D853</f>
        <v>0.00735120583493541</v>
      </c>
      <c r="J853" s="0" t="n">
        <v>24392.2543948552</v>
      </c>
      <c r="K853" s="0" t="n">
        <v>10.8629810810089</v>
      </c>
      <c r="L853" s="1" t="n">
        <f aca="false">(C853-J853)*100/C853</f>
        <v>1.38236134523523</v>
      </c>
      <c r="M853" s="0" t="n">
        <f aca="false">K853/D853</f>
        <v>0.00603493584557521</v>
      </c>
      <c r="O853" s="0" t="n">
        <v>24215.17466286</v>
      </c>
      <c r="P853" s="0" t="n">
        <v>3.2515549659729</v>
      </c>
      <c r="Q853" s="7" t="n">
        <f aca="false">(C853-O853)*100/C853</f>
        <v>2.09829291680286</v>
      </c>
      <c r="R853" s="0" t="n">
        <f aca="false">P853/D853</f>
        <v>0.00180640336862167</v>
      </c>
    </row>
    <row r="854" customFormat="false" ht="16" hidden="false" customHeight="false" outlineLevel="0" collapsed="false">
      <c r="A854" s="0" t="s">
        <v>901</v>
      </c>
      <c r="B854" s="0" t="str">
        <f aca="false">LEFT(A854,1)</f>
        <v>S</v>
      </c>
      <c r="C854" s="1" t="n">
        <v>18182.928</v>
      </c>
      <c r="D854" s="1" t="n">
        <v>5.701</v>
      </c>
      <c r="E854" s="1" t="n">
        <v>17565.4139559287</v>
      </c>
      <c r="F854" s="1" t="n">
        <v>4.04794979095459</v>
      </c>
      <c r="G854" s="1" t="n">
        <f aca="false">(C854-E854)*100/C854</f>
        <v>3.39611994323082</v>
      </c>
      <c r="H854" s="1" t="n">
        <f aca="false">F854/D854</f>
        <v>0.710042061209365</v>
      </c>
      <c r="J854" s="0" t="n">
        <v>17730.5621187817</v>
      </c>
      <c r="K854" s="0" t="n">
        <v>8.26965403556824</v>
      </c>
      <c r="L854" s="1" t="n">
        <f aca="false">(C854-J854)*100/C854</f>
        <v>2.48786048769647</v>
      </c>
      <c r="M854" s="0" t="n">
        <f aca="false">K854/D854</f>
        <v>1.45056201290444</v>
      </c>
      <c r="O854" s="0" t="n">
        <v>17873.7478320434</v>
      </c>
      <c r="P854" s="0" t="n">
        <v>3.09379696846008</v>
      </c>
      <c r="Q854" s="7" t="n">
        <f aca="false">(C854-O854)*100/C854</f>
        <v>1.7003871321308</v>
      </c>
      <c r="R854" s="0" t="n">
        <f aca="false">P854/D854</f>
        <v>0.542676191626045</v>
      </c>
    </row>
    <row r="855" customFormat="false" ht="16" hidden="false" customHeight="false" outlineLevel="0" collapsed="false">
      <c r="A855" s="0" t="s">
        <v>902</v>
      </c>
      <c r="B855" s="0" t="str">
        <f aca="false">LEFT(A855,1)</f>
        <v>S</v>
      </c>
      <c r="C855" s="1" t="n">
        <v>18177.01</v>
      </c>
      <c r="D855" s="1" t="n">
        <v>5.589</v>
      </c>
      <c r="E855" s="1" t="n">
        <v>17718.0345428102</v>
      </c>
      <c r="F855" s="1" t="n">
        <v>3.77208709716796</v>
      </c>
      <c r="G855" s="1" t="n">
        <f aca="false">(C855-E855)*100/C855</f>
        <v>2.52503275945712</v>
      </c>
      <c r="H855" s="1" t="n">
        <f aca="false">F855/D855</f>
        <v>0.674912703018064</v>
      </c>
      <c r="J855" s="0" t="n">
        <v>17871.2973095138</v>
      </c>
      <c r="K855" s="0" t="n">
        <v>8.27910304069519</v>
      </c>
      <c r="L855" s="1" t="n">
        <f aca="false">(C855-J855)*100/C855</f>
        <v>1.68186456675883</v>
      </c>
      <c r="M855" s="0" t="n">
        <f aca="false">K855/D855</f>
        <v>1.48132099493562</v>
      </c>
      <c r="O855" s="0" t="n">
        <v>18023.2322801237</v>
      </c>
      <c r="P855" s="0" t="n">
        <v>2.96702408790588</v>
      </c>
      <c r="Q855" s="7" t="n">
        <f aca="false">(C855-O855)*100/C855</f>
        <v>0.846001184332885</v>
      </c>
      <c r="R855" s="0" t="n">
        <f aca="false">P855/D855</f>
        <v>0.53086850740846</v>
      </c>
    </row>
    <row r="856" customFormat="false" ht="16" hidden="false" customHeight="false" outlineLevel="0" collapsed="false">
      <c r="A856" s="0" t="s">
        <v>903</v>
      </c>
      <c r="B856" s="0" t="str">
        <f aca="false">LEFT(A856,1)</f>
        <v>S</v>
      </c>
      <c r="C856" s="1" t="n">
        <v>17908.735</v>
      </c>
      <c r="D856" s="1" t="n">
        <v>5.005</v>
      </c>
      <c r="E856" s="1" t="n">
        <v>17520.9237100739</v>
      </c>
      <c r="F856" s="1" t="n">
        <v>4.08589792251586</v>
      </c>
      <c r="G856" s="1" t="n">
        <f aca="false">(C856-E856)*100/C856</f>
        <v>2.16548678578414</v>
      </c>
      <c r="H856" s="1" t="n">
        <f aca="false">F856/D856</f>
        <v>0.81636322128189</v>
      </c>
      <c r="J856" s="0" t="n">
        <v>17690.1838956619</v>
      </c>
      <c r="K856" s="0" t="n">
        <v>8.1202380657196</v>
      </c>
      <c r="L856" s="1" t="n">
        <f aca="false">(C856-J856)*100/C856</f>
        <v>1.22036036793259</v>
      </c>
      <c r="M856" s="0" t="n">
        <f aca="false">K856/D856</f>
        <v>1.62242518795597</v>
      </c>
      <c r="O856" s="0" t="n">
        <v>17788.89029178</v>
      </c>
      <c r="P856" s="0" t="n">
        <v>2.96849894523621</v>
      </c>
      <c r="Q856" s="7" t="n">
        <f aca="false">(C856-O856)*100/C856</f>
        <v>0.669196948974839</v>
      </c>
      <c r="R856" s="0" t="n">
        <f aca="false">P856/D856</f>
        <v>0.593106682364876</v>
      </c>
    </row>
    <row r="857" customFormat="false" ht="16" hidden="false" customHeight="false" outlineLevel="0" collapsed="false">
      <c r="A857" s="0" t="s">
        <v>904</v>
      </c>
      <c r="B857" s="0" t="str">
        <f aca="false">LEFT(A857,1)</f>
        <v>S</v>
      </c>
      <c r="C857" s="1" t="n">
        <v>16846.536</v>
      </c>
      <c r="D857" s="1" t="n">
        <v>5.771</v>
      </c>
      <c r="E857" s="1" t="n">
        <v>16280.7903103599</v>
      </c>
      <c r="F857" s="1" t="n">
        <v>3.86482620239257</v>
      </c>
      <c r="G857" s="1" t="n">
        <f aca="false">(C857-E857)*100/C857</f>
        <v>3.35823156546901</v>
      </c>
      <c r="H857" s="1" t="n">
        <f aca="false">F857/D857</f>
        <v>0.669697834412159</v>
      </c>
      <c r="J857" s="0" t="n">
        <v>16378.3439669698</v>
      </c>
      <c r="K857" s="0" t="n">
        <v>8.35937213897705</v>
      </c>
      <c r="L857" s="1" t="n">
        <f aca="false">(C857-J857)*100/C857</f>
        <v>2.77915906884472</v>
      </c>
      <c r="M857" s="0" t="n">
        <f aca="false">K857/D857</f>
        <v>1.44851362657721</v>
      </c>
      <c r="O857" s="0" t="n">
        <v>16548.1419656322</v>
      </c>
      <c r="P857" s="0" t="n">
        <v>2.94110202789307</v>
      </c>
      <c r="Q857" s="7" t="n">
        <f aca="false">(C857-O857)*100/C857</f>
        <v>1.77124860783131</v>
      </c>
      <c r="R857" s="0" t="n">
        <f aca="false">P857/D857</f>
        <v>0.509634730184208</v>
      </c>
    </row>
    <row r="858" customFormat="false" ht="16" hidden="false" customHeight="false" outlineLevel="0" collapsed="false">
      <c r="A858" s="0" t="s">
        <v>905</v>
      </c>
      <c r="B858" s="0" t="str">
        <f aca="false">LEFT(A858,1)</f>
        <v>S</v>
      </c>
      <c r="C858" s="1" t="n">
        <v>17923.152</v>
      </c>
      <c r="D858" s="1" t="n">
        <v>4.32</v>
      </c>
      <c r="E858" s="1" t="n">
        <v>17375.0639880622</v>
      </c>
      <c r="F858" s="1" t="n">
        <v>3.87468791007995</v>
      </c>
      <c r="G858" s="1" t="n">
        <f aca="false">(C858-E858)*100/C858</f>
        <v>3.05798897391373</v>
      </c>
      <c r="H858" s="1" t="n">
        <f aca="false">F858/D858</f>
        <v>0.896918497703692</v>
      </c>
      <c r="J858" s="0" t="n">
        <v>17641.7115016348</v>
      </c>
      <c r="K858" s="0" t="n">
        <v>8.30790615081787</v>
      </c>
      <c r="L858" s="1" t="n">
        <f aca="false">(C858-J858)*100/C858</f>
        <v>1.57026229741972</v>
      </c>
      <c r="M858" s="0" t="n">
        <f aca="false">K858/D858</f>
        <v>1.92312642380043</v>
      </c>
      <c r="O858" s="0" t="n">
        <v>17754.8381872309</v>
      </c>
      <c r="P858" s="0" t="n">
        <v>2.93296408653259</v>
      </c>
      <c r="Q858" s="7" t="n">
        <f aca="false">(C858-O858)*100/C858</f>
        <v>0.939086008806203</v>
      </c>
      <c r="R858" s="0" t="n">
        <f aca="false">P858/D858</f>
        <v>0.678926871882545</v>
      </c>
    </row>
    <row r="859" customFormat="false" ht="16" hidden="false" customHeight="false" outlineLevel="0" collapsed="false">
      <c r="A859" s="0" t="s">
        <v>906</v>
      </c>
      <c r="B859" s="0" t="str">
        <f aca="false">LEFT(A859,1)</f>
        <v>S</v>
      </c>
      <c r="C859" s="1" t="n">
        <v>23671.894</v>
      </c>
      <c r="D859" s="1" t="n">
        <v>1800.022</v>
      </c>
      <c r="E859" s="1" t="n">
        <v>22843.492956998</v>
      </c>
      <c r="F859" s="1" t="n">
        <v>14.4793422222137</v>
      </c>
      <c r="G859" s="1" t="n">
        <f aca="false">(C859-E859)*100/C859</f>
        <v>3.49951314838601</v>
      </c>
      <c r="H859" s="1" t="n">
        <f aca="false">F859/D859</f>
        <v>0.00804398069702132</v>
      </c>
      <c r="J859" s="0" t="n">
        <v>23275.6289715303</v>
      </c>
      <c r="K859" s="0" t="n">
        <v>10.0765690803528</v>
      </c>
      <c r="L859" s="1" t="n">
        <f aca="false">(C859-J859)*100/C859</f>
        <v>1.67398953573238</v>
      </c>
      <c r="M859" s="0" t="n">
        <f aca="false">K859/D859</f>
        <v>0.00559802551321749</v>
      </c>
      <c r="O859" s="0" t="n">
        <v>23137.1982245382</v>
      </c>
      <c r="P859" s="0" t="n">
        <v>3.11225700378418</v>
      </c>
      <c r="Q859" s="7" t="n">
        <f aca="false">(C859-O859)*100/C859</f>
        <v>2.25877902064715</v>
      </c>
      <c r="R859" s="0" t="n">
        <f aca="false">P859/D859</f>
        <v>0.00172901053641799</v>
      </c>
    </row>
    <row r="860" customFormat="false" ht="16" hidden="false" customHeight="false" outlineLevel="0" collapsed="false">
      <c r="A860" s="0" t="s">
        <v>907</v>
      </c>
      <c r="B860" s="0" t="str">
        <f aca="false">LEFT(A860,1)</f>
        <v>S</v>
      </c>
      <c r="C860" s="1" t="n">
        <v>17901.836</v>
      </c>
      <c r="D860" s="1" t="n">
        <v>4.576</v>
      </c>
      <c r="E860" s="1" t="n">
        <v>17308.114643977</v>
      </c>
      <c r="F860" s="1" t="n">
        <v>3.40362381935119</v>
      </c>
      <c r="G860" s="1" t="n">
        <f aca="false">(C860-E860)*100/C860</f>
        <v>3.31653890708753</v>
      </c>
      <c r="H860" s="1" t="n">
        <f aca="false">F860/D860</f>
        <v>0.743798911571501</v>
      </c>
      <c r="J860" s="0" t="n">
        <v>17405.2269116264</v>
      </c>
      <c r="K860" s="0" t="n">
        <v>8.36982417106628</v>
      </c>
      <c r="L860" s="1" t="n">
        <f aca="false">(C860-J860)*100/C860</f>
        <v>2.77406791333368</v>
      </c>
      <c r="M860" s="0" t="n">
        <f aca="false">K860/D860</f>
        <v>1.8290699674533</v>
      </c>
      <c r="O860" s="0" t="n">
        <v>17685.8145303856</v>
      </c>
      <c r="P860" s="0" t="n">
        <v>2.93727397918701</v>
      </c>
      <c r="Q860" s="7" t="n">
        <f aca="false">(C860-O860)*100/C860</f>
        <v>1.20670008156916</v>
      </c>
      <c r="R860" s="0" t="n">
        <f aca="false">P860/D860</f>
        <v>0.641886796151008</v>
      </c>
    </row>
    <row r="861" customFormat="false" ht="16" hidden="false" customHeight="false" outlineLevel="0" collapsed="false">
      <c r="A861" s="0" t="s">
        <v>908</v>
      </c>
      <c r="B861" s="0" t="str">
        <f aca="false">LEFT(A861,1)</f>
        <v>S</v>
      </c>
      <c r="C861" s="1" t="n">
        <v>21159.445</v>
      </c>
      <c r="D861" s="1" t="n">
        <v>4.587</v>
      </c>
      <c r="E861" s="1" t="n">
        <v>20512.1315276068</v>
      </c>
      <c r="F861" s="1" t="n">
        <v>5.96205377578735</v>
      </c>
      <c r="G861" s="1" t="n">
        <f aca="false">(C861-E861)*100/C861</f>
        <v>3.05921763256644</v>
      </c>
      <c r="H861" s="1" t="n">
        <f aca="false">F861/D861</f>
        <v>1.29977191536676</v>
      </c>
      <c r="J861" s="0" t="n">
        <v>20837.3013504662</v>
      </c>
      <c r="K861" s="0" t="n">
        <v>8.3796329498291</v>
      </c>
      <c r="L861" s="1" t="n">
        <f aca="false">(C861-J861)*100/C861</f>
        <v>1.52245793561136</v>
      </c>
      <c r="M861" s="0" t="n">
        <f aca="false">K861/D861</f>
        <v>1.82682209501397</v>
      </c>
      <c r="O861" s="0" t="n">
        <v>20784.5092006834</v>
      </c>
      <c r="P861" s="0" t="n">
        <v>2.95141100883484</v>
      </c>
      <c r="Q861" s="7" t="n">
        <f aca="false">(C861-O861)*100/C861</f>
        <v>1.77195479048052</v>
      </c>
      <c r="R861" s="0" t="n">
        <f aca="false">P861/D861</f>
        <v>0.643429476528197</v>
      </c>
    </row>
    <row r="862" customFormat="false" ht="16" hidden="false" customHeight="false" outlineLevel="0" collapsed="false">
      <c r="A862" s="0" t="s">
        <v>909</v>
      </c>
      <c r="B862" s="0" t="str">
        <f aca="false">LEFT(A862,1)</f>
        <v>S</v>
      </c>
      <c r="C862" s="1" t="n">
        <v>24779.579</v>
      </c>
      <c r="D862" s="1" t="n">
        <v>1052.341</v>
      </c>
      <c r="E862" s="1" t="n">
        <v>24216.2487484937</v>
      </c>
      <c r="F862" s="1" t="n">
        <v>17.4510731697082</v>
      </c>
      <c r="G862" s="1" t="n">
        <f aca="false">(C862-E862)*100/C862</f>
        <v>2.27336490061555</v>
      </c>
      <c r="H862" s="1" t="n">
        <f aca="false">F862/D862</f>
        <v>0.0165830972752256</v>
      </c>
      <c r="J862" s="0" t="n">
        <v>24377.1279990454</v>
      </c>
      <c r="K862" s="0" t="n">
        <v>8.54960417747498</v>
      </c>
      <c r="L862" s="1" t="n">
        <f aca="false">(C862-J862)*100/C862</f>
        <v>1.62412364211115</v>
      </c>
      <c r="M862" s="0" t="n">
        <f aca="false">K862/D862</f>
        <v>0.00812436670002877</v>
      </c>
      <c r="O862" s="0" t="n">
        <v>24390.0239994087</v>
      </c>
      <c r="P862" s="0" t="n">
        <v>2.89511513710022</v>
      </c>
      <c r="Q862" s="7" t="n">
        <f aca="false">(C862-O862)*100/C862</f>
        <v>1.57208078713243</v>
      </c>
      <c r="R862" s="0" t="n">
        <f aca="false">P862/D862</f>
        <v>0.00275111882659729</v>
      </c>
    </row>
    <row r="863" customFormat="false" ht="16" hidden="false" customHeight="false" outlineLevel="0" collapsed="false">
      <c r="A863" s="0" t="s">
        <v>910</v>
      </c>
      <c r="B863" s="0" t="str">
        <f aca="false">LEFT(A863,1)</f>
        <v>S</v>
      </c>
      <c r="C863" s="1" t="n">
        <v>24461.549</v>
      </c>
      <c r="D863" s="1" t="n">
        <v>517.737</v>
      </c>
      <c r="E863" s="1" t="n">
        <v>23842.7352710616</v>
      </c>
      <c r="F863" s="1" t="n">
        <v>16.7808661460876</v>
      </c>
      <c r="G863" s="1" t="n">
        <f aca="false">(C863-E863)*100/C863</f>
        <v>2.52974056932535</v>
      </c>
      <c r="H863" s="1" t="n">
        <f aca="false">F863/D863</f>
        <v>0.0324119507512262</v>
      </c>
      <c r="J863" s="0" t="n">
        <v>24192.9208988831</v>
      </c>
      <c r="K863" s="0" t="n">
        <v>8.76968598365784</v>
      </c>
      <c r="L863" s="1" t="n">
        <f aca="false">(C863-J863)*100/C863</f>
        <v>1.09816472013669</v>
      </c>
      <c r="M863" s="0" t="n">
        <f aca="false">K863/D863</f>
        <v>0.0169384957684265</v>
      </c>
      <c r="O863" s="0" t="n">
        <v>24146.7677099598</v>
      </c>
      <c r="P863" s="0" t="n">
        <v>2.9177451133728</v>
      </c>
      <c r="Q863" s="7" t="n">
        <f aca="false">(C863-O863)*100/C863</f>
        <v>1.28684119734269</v>
      </c>
      <c r="R863" s="0" t="n">
        <f aca="false">P863/D863</f>
        <v>0.00563557387896326</v>
      </c>
    </row>
    <row r="864" customFormat="false" ht="16" hidden="false" customHeight="false" outlineLevel="0" collapsed="false">
      <c r="A864" s="0" t="s">
        <v>911</v>
      </c>
      <c r="B864" s="0" t="str">
        <f aca="false">LEFT(A864,1)</f>
        <v>S</v>
      </c>
      <c r="C864" s="1" t="n">
        <v>24503.161</v>
      </c>
      <c r="D864" s="1" t="n">
        <v>591.986</v>
      </c>
      <c r="E864" s="1" t="n">
        <v>23787.2326980894</v>
      </c>
      <c r="F864" s="1" t="n">
        <v>17.3552629947662</v>
      </c>
      <c r="G864" s="1" t="n">
        <f aca="false">(C864-E864)*100/C864</f>
        <v>2.92177936516273</v>
      </c>
      <c r="H864" s="1" t="n">
        <f aca="false">F864/D864</f>
        <v>0.0293170159341035</v>
      </c>
      <c r="J864" s="0" t="n">
        <v>24128.1625707603</v>
      </c>
      <c r="K864" s="0" t="n">
        <v>8.41251587867737</v>
      </c>
      <c r="L864" s="1" t="n">
        <f aca="false">(C864-J864)*100/C864</f>
        <v>1.53040837971759</v>
      </c>
      <c r="M864" s="0" t="n">
        <f aca="false">K864/D864</f>
        <v>0.0142106669392137</v>
      </c>
      <c r="O864" s="0" t="n">
        <v>24034.370390416</v>
      </c>
      <c r="P864" s="0" t="n">
        <v>2.99105787277222</v>
      </c>
      <c r="Q864" s="7" t="n">
        <f aca="false">(C864-O864)*100/C864</f>
        <v>1.91318421971753</v>
      </c>
      <c r="R864" s="0" t="n">
        <f aca="false">P864/D864</f>
        <v>0.00505258210966512</v>
      </c>
    </row>
    <row r="865" customFormat="false" ht="16" hidden="false" customHeight="false" outlineLevel="0" collapsed="false">
      <c r="A865" s="0" t="s">
        <v>912</v>
      </c>
      <c r="B865" s="0" t="str">
        <f aca="false">LEFT(A865,1)</f>
        <v>S</v>
      </c>
      <c r="C865" s="1" t="n">
        <v>16667.233</v>
      </c>
      <c r="D865" s="1" t="n">
        <v>6.035</v>
      </c>
      <c r="E865" s="1" t="n">
        <v>16261.3661254983</v>
      </c>
      <c r="F865" s="1" t="n">
        <v>3.46514105796813</v>
      </c>
      <c r="G865" s="1" t="n">
        <f aca="false">(C865-E865)*100/C865</f>
        <v>2.43511850168351</v>
      </c>
      <c r="H865" s="1" t="n">
        <f aca="false">F865/D865</f>
        <v>0.574174160392399</v>
      </c>
      <c r="J865" s="0" t="n">
        <v>16343.279120374</v>
      </c>
      <c r="K865" s="0" t="n">
        <v>8.21897482872009</v>
      </c>
      <c r="L865" s="1" t="n">
        <f aca="false">(C865-J865)*100/C865</f>
        <v>1.94365723228354</v>
      </c>
      <c r="M865" s="0" t="n">
        <f aca="false">K865/D865</f>
        <v>1.36188481006132</v>
      </c>
      <c r="O865" s="0" t="n">
        <v>16442.2487753521</v>
      </c>
      <c r="P865" s="0" t="n">
        <v>2.9220130443573</v>
      </c>
      <c r="Q865" s="7" t="n">
        <f aca="false">(C865-O865)*100/C865</f>
        <v>1.34985947966234</v>
      </c>
      <c r="R865" s="0" t="n">
        <f aca="false">P865/D865</f>
        <v>0.484177803538906</v>
      </c>
    </row>
    <row r="866" customFormat="false" ht="16" hidden="false" customHeight="false" outlineLevel="0" collapsed="false">
      <c r="A866" s="0" t="s">
        <v>913</v>
      </c>
      <c r="B866" s="0" t="str">
        <f aca="false">LEFT(A866,1)</f>
        <v>S</v>
      </c>
      <c r="C866" s="1" t="n">
        <v>23936.961</v>
      </c>
      <c r="D866" s="1" t="n">
        <v>516.441</v>
      </c>
      <c r="E866" s="1" t="n">
        <v>23182.4500323108</v>
      </c>
      <c r="F866" s="1" t="n">
        <v>18.6309938430786</v>
      </c>
      <c r="G866" s="1" t="n">
        <f aca="false">(C866-E866)*100/C866</f>
        <v>3.15207501774849</v>
      </c>
      <c r="H866" s="1" t="n">
        <f aca="false">F866/D866</f>
        <v>0.0360757450378235</v>
      </c>
      <c r="J866" s="0" t="n">
        <v>23701.9297074593</v>
      </c>
      <c r="K866" s="0" t="n">
        <v>8.47018790245056</v>
      </c>
      <c r="L866" s="1" t="n">
        <f aca="false">(C866-J866)*100/C866</f>
        <v>0.981876072491817</v>
      </c>
      <c r="M866" s="0" t="n">
        <f aca="false">K866/D866</f>
        <v>0.0164010756358433</v>
      </c>
      <c r="O866" s="0" t="n">
        <v>23655.7060333266</v>
      </c>
      <c r="P866" s="0" t="n">
        <v>2.93185687065125</v>
      </c>
      <c r="Q866" s="7" t="n">
        <f aca="false">(C866-O866)*100/C866</f>
        <v>1.17498193138816</v>
      </c>
      <c r="R866" s="0" t="n">
        <f aca="false">P866/D866</f>
        <v>0.005677041270254</v>
      </c>
    </row>
    <row r="867" customFormat="false" ht="16" hidden="false" customHeight="false" outlineLevel="0" collapsed="false">
      <c r="A867" s="0" t="s">
        <v>914</v>
      </c>
      <c r="B867" s="0" t="str">
        <f aca="false">LEFT(A867,1)</f>
        <v>S</v>
      </c>
      <c r="C867" s="1" t="n">
        <v>17573.536</v>
      </c>
      <c r="D867" s="1" t="n">
        <v>6.554</v>
      </c>
      <c r="E867" s="1" t="n">
        <v>17050.6393730767</v>
      </c>
      <c r="F867" s="1" t="n">
        <v>4.60101079940795</v>
      </c>
      <c r="G867" s="1" t="n">
        <f aca="false">(C867-E867)*100/C867</f>
        <v>2.97547759838031</v>
      </c>
      <c r="H867" s="1" t="n">
        <f aca="false">F867/D867</f>
        <v>0.702015684987481</v>
      </c>
      <c r="J867" s="0" t="n">
        <v>17204.2960491744</v>
      </c>
      <c r="K867" s="0" t="n">
        <v>8.15109610557556</v>
      </c>
      <c r="L867" s="1" t="n">
        <f aca="false">(C867-J867)*100/C867</f>
        <v>2.10111357683279</v>
      </c>
      <c r="M867" s="0" t="n">
        <f aca="false">K867/D867</f>
        <v>1.2436826526664</v>
      </c>
      <c r="O867" s="0" t="n">
        <v>17390.051314838</v>
      </c>
      <c r="P867" s="0" t="n">
        <v>2.87221503257751</v>
      </c>
      <c r="Q867" s="7" t="n">
        <f aca="false">(C867-O867)*100/C867</f>
        <v>1.04409656179622</v>
      </c>
      <c r="R867" s="0" t="n">
        <f aca="false">P867/D867</f>
        <v>0.438238485287994</v>
      </c>
    </row>
    <row r="868" customFormat="false" ht="16" hidden="false" customHeight="false" outlineLevel="0" collapsed="false">
      <c r="A868" s="0" t="s">
        <v>915</v>
      </c>
      <c r="B868" s="0" t="str">
        <f aca="false">LEFT(A868,1)</f>
        <v>S</v>
      </c>
      <c r="C868" s="1" t="n">
        <v>25382.683</v>
      </c>
      <c r="D868" s="1" t="n">
        <v>345.443</v>
      </c>
      <c r="E868" s="1" t="n">
        <v>24784.519905672</v>
      </c>
      <c r="F868" s="1" t="n">
        <v>18.3576562404632</v>
      </c>
      <c r="G868" s="1" t="n">
        <f aca="false">(C868-E868)*100/C868</f>
        <v>2.35657946139106</v>
      </c>
      <c r="H868" s="1" t="n">
        <f aca="false">F868/D868</f>
        <v>0.0531423599275805</v>
      </c>
      <c r="J868" s="0" t="n">
        <v>25134.7599128343</v>
      </c>
      <c r="K868" s="0" t="n">
        <v>8.51428294181824</v>
      </c>
      <c r="L868" s="1" t="n">
        <f aca="false">(C868-J868)*100/C868</f>
        <v>0.976741060689533</v>
      </c>
      <c r="M868" s="0" t="n">
        <f aca="false">K868/D868</f>
        <v>0.0246474322589204</v>
      </c>
      <c r="O868" s="0" t="n">
        <v>25040.6966531934</v>
      </c>
      <c r="P868" s="0" t="n">
        <v>2.9301450252533</v>
      </c>
      <c r="Q868" s="7" t="n">
        <f aca="false">(C868-O868)*100/C868</f>
        <v>1.34732150579425</v>
      </c>
      <c r="R868" s="0" t="n">
        <f aca="false">P868/D868</f>
        <v>0.00848228224411349</v>
      </c>
    </row>
    <row r="869" customFormat="false" ht="16" hidden="false" customHeight="false" outlineLevel="0" collapsed="false">
      <c r="A869" s="0" t="s">
        <v>916</v>
      </c>
      <c r="B869" s="0" t="str">
        <f aca="false">LEFT(A869,1)</f>
        <v>S</v>
      </c>
      <c r="C869" s="1" t="n">
        <v>22953.13</v>
      </c>
      <c r="D869" s="1" t="n">
        <v>1033.246</v>
      </c>
      <c r="E869" s="1" t="n">
        <v>22248.6973224679</v>
      </c>
      <c r="F869" s="1" t="n">
        <v>17.0916528701782</v>
      </c>
      <c r="G869" s="1" t="n">
        <f aca="false">(C869-E869)*100/C869</f>
        <v>3.06900487006392</v>
      </c>
      <c r="H869" s="1" t="n">
        <f aca="false">F869/D869</f>
        <v>0.0165417072702708</v>
      </c>
      <c r="J869" s="0" t="n">
        <v>22723.9032332329</v>
      </c>
      <c r="K869" s="0" t="n">
        <v>8.43128705024719</v>
      </c>
      <c r="L869" s="1" t="n">
        <f aca="false">(C869-J869)*100/C869</f>
        <v>0.998673238757029</v>
      </c>
      <c r="M869" s="0" t="n">
        <f aca="false">K869/D869</f>
        <v>0.00815999970021388</v>
      </c>
      <c r="O869" s="0" t="n">
        <v>22548.3613010444</v>
      </c>
      <c r="P869" s="0" t="n">
        <v>3.20177626609802</v>
      </c>
      <c r="Q869" s="7" t="n">
        <f aca="false">(C869-O869)*100/C869</f>
        <v>1.76345752825689</v>
      </c>
      <c r="R869" s="0" t="n">
        <f aca="false">P869/D869</f>
        <v>0.00309875505552213</v>
      </c>
    </row>
    <row r="870" customFormat="false" ht="16" hidden="false" customHeight="false" outlineLevel="0" collapsed="false">
      <c r="A870" s="0" t="s">
        <v>917</v>
      </c>
      <c r="B870" s="0" t="str">
        <f aca="false">LEFT(A870,1)</f>
        <v>S</v>
      </c>
      <c r="C870" s="1" t="n">
        <v>24897.128</v>
      </c>
      <c r="D870" s="1" t="n">
        <v>509.47</v>
      </c>
      <c r="E870" s="1" t="n">
        <v>24175.0174903727</v>
      </c>
      <c r="F870" s="1" t="n">
        <v>19.4106230735778</v>
      </c>
      <c r="G870" s="1" t="n">
        <f aca="false">(C870-E870)*100/C870</f>
        <v>2.9003767407522</v>
      </c>
      <c r="H870" s="1" t="n">
        <f aca="false">F870/D870</f>
        <v>0.0380996389847838</v>
      </c>
      <c r="J870" s="0" t="n">
        <v>24387.6001878598</v>
      </c>
      <c r="K870" s="0" t="n">
        <v>8.58987212181091</v>
      </c>
      <c r="L870" s="1" t="n">
        <f aca="false">(C870-J870)*100/C870</f>
        <v>2.04653248414918</v>
      </c>
      <c r="M870" s="0" t="n">
        <f aca="false">K870/D870</f>
        <v>0.0168604081139437</v>
      </c>
      <c r="O870" s="0" t="n">
        <v>24443.4802538748</v>
      </c>
      <c r="P870" s="0" t="n">
        <v>2.9884557723999</v>
      </c>
      <c r="Q870" s="7" t="n">
        <f aca="false">(C870-O870)*100/C870</f>
        <v>1.82208866068898</v>
      </c>
      <c r="R870" s="0" t="n">
        <f aca="false">P870/D870</f>
        <v>0.00586581304571398</v>
      </c>
    </row>
    <row r="871" customFormat="false" ht="16" hidden="false" customHeight="false" outlineLevel="0" collapsed="false">
      <c r="A871" s="0" t="s">
        <v>918</v>
      </c>
      <c r="B871" s="0" t="str">
        <f aca="false">LEFT(A871,1)</f>
        <v>S</v>
      </c>
      <c r="C871" s="1" t="n">
        <v>20406.038</v>
      </c>
      <c r="D871" s="1" t="n">
        <v>15.434</v>
      </c>
      <c r="E871" s="1" t="n">
        <v>19861.0868315198</v>
      </c>
      <c r="F871" s="1" t="n">
        <v>5.32776498794555</v>
      </c>
      <c r="G871" s="1" t="n">
        <f aca="false">(C871-E871)*100/C871</f>
        <v>2.67053883012568</v>
      </c>
      <c r="H871" s="1" t="n">
        <f aca="false">F871/D871</f>
        <v>0.345196642992455</v>
      </c>
      <c r="J871" s="0" t="n">
        <v>20144.2230082365</v>
      </c>
      <c r="K871" s="0" t="n">
        <v>8.47090911865234</v>
      </c>
      <c r="L871" s="1" t="n">
        <f aca="false">(C871-J871)*100/C871</f>
        <v>1.28302707151453</v>
      </c>
      <c r="M871" s="0" t="n">
        <f aca="false">K871/D871</f>
        <v>0.548847292902186</v>
      </c>
      <c r="O871" s="0" t="n">
        <v>20073.9856159516</v>
      </c>
      <c r="P871" s="0" t="n">
        <v>2.93564081192017</v>
      </c>
      <c r="Q871" s="7" t="n">
        <f aca="false">(C871-O871)*100/C871</f>
        <v>1.62722613791276</v>
      </c>
      <c r="R871" s="0" t="n">
        <f aca="false">P871/D871</f>
        <v>0.190206091221988</v>
      </c>
    </row>
    <row r="872" customFormat="false" ht="16" hidden="false" customHeight="false" outlineLevel="0" collapsed="false">
      <c r="A872" s="0" t="s">
        <v>919</v>
      </c>
      <c r="B872" s="0" t="str">
        <f aca="false">LEFT(A872,1)</f>
        <v>S</v>
      </c>
      <c r="C872" s="1" t="n">
        <v>20205.679</v>
      </c>
      <c r="D872" s="1" t="n">
        <v>5.904</v>
      </c>
      <c r="E872" s="1" t="n">
        <v>19683.9694725103</v>
      </c>
      <c r="F872" s="1" t="n">
        <v>5.85140895843505</v>
      </c>
      <c r="G872" s="1" t="n">
        <f aca="false">(C872-E872)*100/C872</f>
        <v>2.58199453475283</v>
      </c>
      <c r="H872" s="1" t="n">
        <f aca="false">F872/D872</f>
        <v>0.991092303257969</v>
      </c>
      <c r="J872" s="0" t="n">
        <v>19900.5706014862</v>
      </c>
      <c r="K872" s="0" t="n">
        <v>8.58759498596191</v>
      </c>
      <c r="L872" s="1" t="n">
        <f aca="false">(C872-J872)*100/C872</f>
        <v>1.5100130934169</v>
      </c>
      <c r="M872" s="0" t="n">
        <f aca="false">K872/D872</f>
        <v>1.45453844613176</v>
      </c>
      <c r="O872" s="0" t="n">
        <v>19905.8984829981</v>
      </c>
      <c r="P872" s="0" t="n">
        <v>3.0139639377594</v>
      </c>
      <c r="Q872" s="7" t="n">
        <f aca="false">(C872-O872)*100/C872</f>
        <v>1.48364485549805</v>
      </c>
      <c r="R872" s="0" t="n">
        <f aca="false">P872/D872</f>
        <v>0.510495246910467</v>
      </c>
    </row>
    <row r="873" customFormat="false" ht="16" hidden="false" customHeight="false" outlineLevel="0" collapsed="false">
      <c r="A873" s="0" t="s">
        <v>920</v>
      </c>
      <c r="B873" s="0" t="str">
        <f aca="false">LEFT(A873,1)</f>
        <v>S</v>
      </c>
      <c r="C873" s="1" t="n">
        <v>18491.182</v>
      </c>
      <c r="D873" s="1" t="n">
        <v>9.477</v>
      </c>
      <c r="E873" s="1" t="n">
        <v>17823.2135316019</v>
      </c>
      <c r="F873" s="1" t="n">
        <v>4.31066107749939</v>
      </c>
      <c r="G873" s="1" t="n">
        <f aca="false">(C873-E873)*100/C873</f>
        <v>3.61236219727922</v>
      </c>
      <c r="H873" s="1" t="n">
        <f aca="false">F873/D873</f>
        <v>0.454855025588202</v>
      </c>
      <c r="J873" s="0" t="n">
        <v>18164.3951960388</v>
      </c>
      <c r="K873" s="0" t="n">
        <v>8.92448616027832</v>
      </c>
      <c r="L873" s="1" t="n">
        <f aca="false">(C873-J873)*100/C873</f>
        <v>1.7672575174547</v>
      </c>
      <c r="M873" s="0" t="n">
        <f aca="false">K873/D873</f>
        <v>0.94169949987109</v>
      </c>
      <c r="O873" s="0" t="n">
        <v>18295.0971005895</v>
      </c>
      <c r="P873" s="0" t="n">
        <v>2.9663999080658</v>
      </c>
      <c r="Q873" s="7" t="n">
        <f aca="false">(C873-O873)*100/C873</f>
        <v>1.06042382477518</v>
      </c>
      <c r="R873" s="0" t="n">
        <f aca="false">P873/D873</f>
        <v>0.313010436643009</v>
      </c>
    </row>
    <row r="874" customFormat="false" ht="16" hidden="false" customHeight="false" outlineLevel="0" collapsed="false">
      <c r="A874" s="0" t="s">
        <v>921</v>
      </c>
      <c r="B874" s="0" t="str">
        <f aca="false">LEFT(A874,1)</f>
        <v>S</v>
      </c>
      <c r="C874" s="1" t="n">
        <v>17021.229</v>
      </c>
      <c r="D874" s="1" t="n">
        <v>5.438</v>
      </c>
      <c r="E874" s="1" t="n">
        <v>16401.8961758528</v>
      </c>
      <c r="F874" s="1" t="n">
        <v>5.53519368171691</v>
      </c>
      <c r="G874" s="1" t="n">
        <f aca="false">(C874-E874)*100/C874</f>
        <v>3.63859051627354</v>
      </c>
      <c r="H874" s="1" t="n">
        <f aca="false">F874/D874</f>
        <v>1.01787305658641</v>
      </c>
      <c r="J874" s="0" t="n">
        <v>16499.0500929784</v>
      </c>
      <c r="K874" s="0" t="n">
        <v>8.24158501625061</v>
      </c>
      <c r="L874" s="1" t="n">
        <f aca="false">(C874-J874)*100/C874</f>
        <v>3.06780965711453</v>
      </c>
      <c r="M874" s="0" t="n">
        <f aca="false">K874/D874</f>
        <v>1.51555443476473</v>
      </c>
      <c r="O874" s="0" t="n">
        <v>16728.1753497383</v>
      </c>
      <c r="P874" s="0" t="n">
        <v>2.84420895576477</v>
      </c>
      <c r="Q874" s="7" t="n">
        <f aca="false">(C874-O874)*100/C874</f>
        <v>1.72169500957726</v>
      </c>
      <c r="R874" s="0" t="n">
        <f aca="false">P874/D874</f>
        <v>0.523024817168954</v>
      </c>
    </row>
    <row r="875" customFormat="false" ht="16" hidden="false" customHeight="false" outlineLevel="0" collapsed="false">
      <c r="A875" s="0" t="s">
        <v>922</v>
      </c>
      <c r="B875" s="0" t="str">
        <f aca="false">LEFT(A875,1)</f>
        <v>S</v>
      </c>
      <c r="C875" s="1" t="n">
        <v>20461.584</v>
      </c>
      <c r="D875" s="1" t="n">
        <v>5.479</v>
      </c>
      <c r="E875" s="1" t="n">
        <v>19844.4043919602</v>
      </c>
      <c r="F875" s="1" t="n">
        <v>7.94750022888183</v>
      </c>
      <c r="G875" s="1" t="n">
        <f aca="false">(C875-E875)*100/C875</f>
        <v>3.01628460455358</v>
      </c>
      <c r="H875" s="1" t="n">
        <f aca="false">F875/D875</f>
        <v>1.45053846119398</v>
      </c>
      <c r="J875" s="0" t="n">
        <v>20219.7240993116</v>
      </c>
      <c r="K875" s="0" t="n">
        <v>8.81074786186218</v>
      </c>
      <c r="L875" s="1" t="n">
        <f aca="false">(C875-J875)*100/C875</f>
        <v>1.18201944037381</v>
      </c>
      <c r="M875" s="0" t="n">
        <f aca="false">K875/D875</f>
        <v>1.60809415255743</v>
      </c>
      <c r="O875" s="0" t="n">
        <v>20199.2587046654</v>
      </c>
      <c r="P875" s="0" t="n">
        <v>2.87991428375244</v>
      </c>
      <c r="Q875" s="7" t="n">
        <f aca="false">(C875-O875)*100/C875</f>
        <v>1.28203806379114</v>
      </c>
      <c r="R875" s="0" t="n">
        <f aca="false">P875/D875</f>
        <v>0.525627721071809</v>
      </c>
    </row>
    <row r="876" customFormat="false" ht="16" hidden="false" customHeight="false" outlineLevel="0" collapsed="false">
      <c r="A876" s="0" t="s">
        <v>923</v>
      </c>
      <c r="B876" s="0" t="str">
        <f aca="false">LEFT(A876,1)</f>
        <v>S</v>
      </c>
      <c r="C876" s="1" t="n">
        <v>18417.497</v>
      </c>
      <c r="D876" s="1" t="n">
        <v>5.076</v>
      </c>
      <c r="E876" s="1" t="n">
        <v>17954.1147406272</v>
      </c>
      <c r="F876" s="1" t="n">
        <v>4.15140199661254</v>
      </c>
      <c r="G876" s="1" t="n">
        <f aca="false">(C876-E876)*100/C876</f>
        <v>2.51598932999853</v>
      </c>
      <c r="H876" s="1" t="n">
        <f aca="false">F876/D876</f>
        <v>0.817849093107277</v>
      </c>
      <c r="J876" s="0" t="n">
        <v>18135.871334133</v>
      </c>
      <c r="K876" s="0" t="n">
        <v>8.19967579841614</v>
      </c>
      <c r="L876" s="1" t="n">
        <f aca="false">(C876-J876)*100/C876</f>
        <v>1.52912019405791</v>
      </c>
      <c r="M876" s="0" t="n">
        <f aca="false">K876/D876</f>
        <v>1.61538136296614</v>
      </c>
      <c r="O876" s="0" t="n">
        <v>18225.5961788528</v>
      </c>
      <c r="P876" s="0" t="n">
        <v>2.92221522331238</v>
      </c>
      <c r="Q876" s="7" t="n">
        <f aca="false">(C876-O876)*100/C876</f>
        <v>1.04194843168558</v>
      </c>
      <c r="R876" s="0" t="n">
        <f aca="false">P876/D876</f>
        <v>0.575692518383053</v>
      </c>
    </row>
    <row r="877" customFormat="false" ht="16" hidden="false" customHeight="false" outlineLevel="0" collapsed="false">
      <c r="A877" s="0" t="s">
        <v>924</v>
      </c>
      <c r="B877" s="0" t="str">
        <f aca="false">LEFT(A877,1)</f>
        <v>S</v>
      </c>
      <c r="C877" s="1" t="n">
        <v>35118.913</v>
      </c>
      <c r="D877" s="1" t="n">
        <v>1800.03</v>
      </c>
      <c r="E877" s="1" t="n">
        <v>33537.3614703169</v>
      </c>
      <c r="F877" s="1" t="n">
        <v>17.2071158885955</v>
      </c>
      <c r="G877" s="1" t="n">
        <f aca="false">(C877-E877)*100/C877</f>
        <v>4.50341822847165</v>
      </c>
      <c r="H877" s="1" t="n">
        <f aca="false">F877/D877</f>
        <v>0.00955934950450576</v>
      </c>
      <c r="J877" s="0" t="n">
        <v>34902.9340511452</v>
      </c>
      <c r="K877" s="0" t="n">
        <v>18.7550542354584</v>
      </c>
      <c r="L877" s="1" t="n">
        <f aca="false">(C877-J877)*100/C877</f>
        <v>0.614993262618219</v>
      </c>
      <c r="M877" s="0" t="n">
        <f aca="false">K877/D877</f>
        <v>0.0104193009202393</v>
      </c>
      <c r="O877" s="0" t="n">
        <v>34946.2839189163</v>
      </c>
      <c r="P877" s="0" t="n">
        <v>8.0706479549408</v>
      </c>
      <c r="Q877" s="7" t="n">
        <f aca="false">(C877-O877)*100/C877</f>
        <v>0.491555877836279</v>
      </c>
      <c r="R877" s="0" t="n">
        <f aca="false">P877/D877</f>
        <v>0.00448361858132409</v>
      </c>
    </row>
    <row r="878" customFormat="false" ht="16" hidden="false" customHeight="false" outlineLevel="0" collapsed="false">
      <c r="A878" s="0" t="s">
        <v>925</v>
      </c>
      <c r="B878" s="0" t="str">
        <f aca="false">LEFT(A878,1)</f>
        <v>S</v>
      </c>
      <c r="C878" s="1" t="n">
        <v>35108.44</v>
      </c>
      <c r="D878" s="1" t="n">
        <v>1800.033</v>
      </c>
      <c r="E878" s="1" t="n">
        <v>33504.982591139</v>
      </c>
      <c r="F878" s="1" t="n">
        <v>12.5298569202423</v>
      </c>
      <c r="G878" s="1" t="n">
        <f aca="false">(C878-E878)*100/C878</f>
        <v>4.56715652663862</v>
      </c>
      <c r="H878" s="1" t="n">
        <f aca="false">F878/D878</f>
        <v>0.00696090400578339</v>
      </c>
      <c r="J878" s="0" t="n">
        <v>34632.3034288474</v>
      </c>
      <c r="K878" s="0" t="n">
        <v>20.690691947937</v>
      </c>
      <c r="L878" s="1" t="n">
        <f aca="false">(C878-J878)*100/C878</f>
        <v>1.35618834432012</v>
      </c>
      <c r="M878" s="0" t="n">
        <f aca="false">K878/D878</f>
        <v>0.0114946181252994</v>
      </c>
      <c r="O878" s="0" t="n">
        <v>34825.3785250531</v>
      </c>
      <c r="P878" s="0" t="n">
        <v>20.0165560245514</v>
      </c>
      <c r="Q878" s="7" t="n">
        <f aca="false">(C878-O878)*100/C878</f>
        <v>0.806249081266303</v>
      </c>
      <c r="R878" s="0" t="n">
        <f aca="false">P878/D878</f>
        <v>0.0111201050339363</v>
      </c>
    </row>
    <row r="879" customFormat="false" ht="16" hidden="false" customHeight="false" outlineLevel="0" collapsed="false">
      <c r="A879" s="0" t="s">
        <v>926</v>
      </c>
      <c r="B879" s="0" t="str">
        <f aca="false">LEFT(A879,1)</f>
        <v>S</v>
      </c>
      <c r="C879" s="1" t="n">
        <v>23142.898</v>
      </c>
      <c r="D879" s="1" t="n">
        <v>247.011</v>
      </c>
      <c r="E879" s="1" t="n">
        <v>22126.5140204575</v>
      </c>
      <c r="F879" s="1" t="n">
        <v>6.60191917419433</v>
      </c>
      <c r="G879" s="1" t="n">
        <f aca="false">(C879-E879)*100/C879</f>
        <v>4.39177487427245</v>
      </c>
      <c r="H879" s="1" t="n">
        <f aca="false">F879/D879</f>
        <v>0.0267272274279054</v>
      </c>
      <c r="J879" s="0" t="n">
        <v>22926.2769400996</v>
      </c>
      <c r="K879" s="0" t="n">
        <v>21.2404239177704</v>
      </c>
      <c r="L879" s="1" t="n">
        <f aca="false">(C879-J879)*100/C879</f>
        <v>0.936015273024072</v>
      </c>
      <c r="M879" s="0" t="n">
        <f aca="false">K879/D879</f>
        <v>0.0859897895954852</v>
      </c>
      <c r="O879" s="0" t="n">
        <v>23072.8353537173</v>
      </c>
      <c r="P879" s="0" t="n">
        <v>17.1333310604096</v>
      </c>
      <c r="Q879" s="7" t="n">
        <f aca="false">(C879-O879)*100/C879</f>
        <v>0.302739295150977</v>
      </c>
      <c r="R879" s="0" t="n">
        <f aca="false">P879/D879</f>
        <v>0.0693626237714497</v>
      </c>
    </row>
    <row r="880" customFormat="false" ht="16" hidden="false" customHeight="false" outlineLevel="0" collapsed="false">
      <c r="A880" s="0" t="s">
        <v>927</v>
      </c>
      <c r="B880" s="0" t="str">
        <f aca="false">LEFT(A880,1)</f>
        <v>S</v>
      </c>
      <c r="C880" s="1" t="n">
        <v>33309.677</v>
      </c>
      <c r="D880" s="1" t="n">
        <v>1800.024</v>
      </c>
      <c r="E880" s="1" t="n">
        <v>31012.0570456952</v>
      </c>
      <c r="F880" s="1" t="n">
        <v>6.16939997673034</v>
      </c>
      <c r="G880" s="1" t="n">
        <f aca="false">(C880-E880)*100/C880</f>
        <v>6.89775513075315</v>
      </c>
      <c r="H880" s="1" t="n">
        <f aca="false">F880/D880</f>
        <v>0.00342739873286708</v>
      </c>
      <c r="J880" s="0" t="n">
        <v>32824.8990314435</v>
      </c>
      <c r="K880" s="0" t="n">
        <v>16.0931429862976</v>
      </c>
      <c r="L880" s="1" t="n">
        <f aca="false">(C880-J880)*100/C880</f>
        <v>1.45536676490883</v>
      </c>
      <c r="M880" s="0" t="n">
        <f aca="false">K880/D880</f>
        <v>0.00894051578551042</v>
      </c>
      <c r="O880" s="0" t="n">
        <v>32953.3054638338</v>
      </c>
      <c r="P880" s="0" t="n">
        <v>8.53040409088135</v>
      </c>
      <c r="Q880" s="7" t="n">
        <f aca="false">(C880-O880)*100/C880</f>
        <v>1.06987388729775</v>
      </c>
      <c r="R880" s="0" t="n">
        <f aca="false">P880/D880</f>
        <v>0.00473905019648702</v>
      </c>
    </row>
    <row r="881" customFormat="false" ht="16" hidden="false" customHeight="false" outlineLevel="0" collapsed="false">
      <c r="A881" s="0" t="s">
        <v>928</v>
      </c>
      <c r="B881" s="0" t="str">
        <f aca="false">LEFT(A881,1)</f>
        <v>S</v>
      </c>
      <c r="C881" s="1" t="n">
        <v>26639.086</v>
      </c>
      <c r="D881" s="1" t="n">
        <v>767.738</v>
      </c>
      <c r="E881" s="1" t="n">
        <v>25168.5433918875</v>
      </c>
      <c r="F881" s="1" t="n">
        <v>6.55993294715881</v>
      </c>
      <c r="G881" s="1" t="n">
        <f aca="false">(C881-E881)*100/C881</f>
        <v>5.52024423102392</v>
      </c>
      <c r="H881" s="1" t="n">
        <f aca="false">F881/D881</f>
        <v>0.00854449427690021</v>
      </c>
      <c r="J881" s="0" t="n">
        <v>26562.4154555456</v>
      </c>
      <c r="K881" s="0" t="n">
        <v>36.6203739643097</v>
      </c>
      <c r="L881" s="1" t="n">
        <f aca="false">(C881-J881)*100/C881</f>
        <v>0.287812218686477</v>
      </c>
      <c r="M881" s="0" t="n">
        <f aca="false">K881/D881</f>
        <v>0.0476990509318409</v>
      </c>
      <c r="O881" s="0" t="n">
        <v>26510.7327611221</v>
      </c>
      <c r="P881" s="0" t="n">
        <v>13.7242312431335</v>
      </c>
      <c r="Q881" s="7" t="n">
        <f aca="false">(C881-O881)*100/C881</f>
        <v>0.481822983257979</v>
      </c>
      <c r="R881" s="0" t="n">
        <f aca="false">P881/D881</f>
        <v>0.0178761911526244</v>
      </c>
    </row>
    <row r="882" customFormat="false" ht="16" hidden="false" customHeight="false" outlineLevel="0" collapsed="false">
      <c r="A882" s="0" t="s">
        <v>929</v>
      </c>
      <c r="B882" s="0" t="str">
        <f aca="false">LEFT(A882,1)</f>
        <v>S</v>
      </c>
      <c r="C882" s="1" t="n">
        <v>31766.671</v>
      </c>
      <c r="D882" s="1" t="n">
        <v>1800.033</v>
      </c>
      <c r="E882" s="1" t="n">
        <v>29706.9475566877</v>
      </c>
      <c r="F882" s="1" t="n">
        <v>11.7611961364746</v>
      </c>
      <c r="G882" s="1" t="n">
        <f aca="false">(C882-E882)*100/C882</f>
        <v>6.48391341765808</v>
      </c>
      <c r="H882" s="1" t="n">
        <f aca="false">F882/D882</f>
        <v>0.00653387806583246</v>
      </c>
      <c r="J882" s="0" t="n">
        <v>31409.4802003238</v>
      </c>
      <c r="K882" s="0" t="n">
        <v>22.8090431690216</v>
      </c>
      <c r="L882" s="1" t="n">
        <f aca="false">(C882-J882)*100/C882</f>
        <v>1.12441999250164</v>
      </c>
      <c r="M882" s="0" t="n">
        <f aca="false">K882/D882</f>
        <v>0.0126714583393869</v>
      </c>
      <c r="O882" s="0" t="n">
        <v>31442.7053574354</v>
      </c>
      <c r="P882" s="0" t="n">
        <v>16.5519111156464</v>
      </c>
      <c r="Q882" s="7" t="n">
        <f aca="false">(C882-O882)*100/C882</f>
        <v>1.0198287461869</v>
      </c>
      <c r="R882" s="0" t="n">
        <f aca="false">P882/D882</f>
        <v>0.00919533759416986</v>
      </c>
    </row>
    <row r="883" customFormat="false" ht="16" hidden="false" customHeight="false" outlineLevel="0" collapsed="false">
      <c r="A883" s="0" t="s">
        <v>930</v>
      </c>
      <c r="B883" s="0" t="str">
        <f aca="false">LEFT(A883,1)</f>
        <v>S</v>
      </c>
      <c r="C883" s="1" t="n">
        <v>24121.515</v>
      </c>
      <c r="D883" s="1" t="n">
        <v>177.384</v>
      </c>
      <c r="E883" s="1" t="n">
        <v>23366.3975035983</v>
      </c>
      <c r="F883" s="1" t="n">
        <v>7.92609500885009</v>
      </c>
      <c r="G883" s="1" t="n">
        <f aca="false">(C883-E883)*100/C883</f>
        <v>3.1304729259406</v>
      </c>
      <c r="H883" s="1" t="n">
        <f aca="false">F883/D883</f>
        <v>0.0446832578408993</v>
      </c>
      <c r="J883" s="0" t="n">
        <v>24046.644803495</v>
      </c>
      <c r="K883" s="0" t="n">
        <v>17.7624368667603</v>
      </c>
      <c r="L883" s="1" t="n">
        <f aca="false">(C883-J883)*100/C883</f>
        <v>0.310387620781781</v>
      </c>
      <c r="M883" s="0" t="n">
        <f aca="false">K883/D883</f>
        <v>0.100135507524694</v>
      </c>
      <c r="O883" s="0" t="n">
        <v>24027.8300484615</v>
      </c>
      <c r="P883" s="0" t="n">
        <v>10.6471178531647</v>
      </c>
      <c r="Q883" s="7" t="n">
        <f aca="false">(C883-O883)*100/C883</f>
        <v>0.388387510230922</v>
      </c>
      <c r="R883" s="0" t="n">
        <f aca="false">P883/D883</f>
        <v>0.0600229888443415</v>
      </c>
    </row>
    <row r="884" customFormat="false" ht="16" hidden="false" customHeight="false" outlineLevel="0" collapsed="false">
      <c r="A884" s="0" t="s">
        <v>931</v>
      </c>
      <c r="B884" s="0" t="str">
        <f aca="false">LEFT(A884,1)</f>
        <v>S</v>
      </c>
      <c r="C884" s="1" t="n">
        <v>34263.11</v>
      </c>
      <c r="D884" s="1" t="n">
        <v>1800.032</v>
      </c>
      <c r="E884" s="1" t="n">
        <v>32372.3054217262</v>
      </c>
      <c r="F884" s="1" t="n">
        <v>12.7156529426574</v>
      </c>
      <c r="G884" s="1" t="n">
        <f aca="false">(C884-E884)*100/C884</f>
        <v>5.5184849777904</v>
      </c>
      <c r="H884" s="1" t="n">
        <f aca="false">F884/D884</f>
        <v>0.00706412605034655</v>
      </c>
      <c r="J884" s="0" t="n">
        <v>34022.5595769938</v>
      </c>
      <c r="K884" s="0" t="n">
        <v>20.0000171661377</v>
      </c>
      <c r="L884" s="1" t="n">
        <f aca="false">(C884-J884)*100/C884</f>
        <v>0.702068268193421</v>
      </c>
      <c r="M884" s="0" t="n">
        <f aca="false">K884/D884</f>
        <v>0.0111109231203321</v>
      </c>
      <c r="O884" s="0" t="n">
        <v>34092.1218530182</v>
      </c>
      <c r="P884" s="0" t="n">
        <v>10.5787220001221</v>
      </c>
      <c r="Q884" s="7" t="n">
        <f aca="false">(C884-O884)*100/C884</f>
        <v>0.499044444540539</v>
      </c>
      <c r="R884" s="0" t="n">
        <f aca="false">P884/D884</f>
        <v>0.00587696329849807</v>
      </c>
    </row>
    <row r="885" customFormat="false" ht="16" hidden="false" customHeight="false" outlineLevel="0" collapsed="false">
      <c r="A885" s="0" t="s">
        <v>932</v>
      </c>
      <c r="B885" s="0" t="str">
        <f aca="false">LEFT(A885,1)</f>
        <v>S</v>
      </c>
      <c r="C885" s="1" t="n">
        <v>34543.939</v>
      </c>
      <c r="D885" s="1" t="n">
        <v>1800.02</v>
      </c>
      <c r="E885" s="1" t="n">
        <v>32933.881721266</v>
      </c>
      <c r="F885" s="1" t="n">
        <v>13.8401627540588</v>
      </c>
      <c r="G885" s="1" t="n">
        <f aca="false">(C885-E885)*100/C885</f>
        <v>4.66089660109115</v>
      </c>
      <c r="H885" s="1" t="n">
        <f aca="false">F885/D885</f>
        <v>0.00768889387565627</v>
      </c>
      <c r="J885" s="0" t="n">
        <v>34206.9420836495</v>
      </c>
      <c r="K885" s="0" t="n">
        <v>19.253396987915</v>
      </c>
      <c r="L885" s="1" t="n">
        <f aca="false">(C885-J885)*100/C885</f>
        <v>0.975560188287964</v>
      </c>
      <c r="M885" s="0" t="n">
        <f aca="false">K885/D885</f>
        <v>0.0106962128131438</v>
      </c>
      <c r="O885" s="0" t="n">
        <v>34224.2016345085</v>
      </c>
      <c r="P885" s="0" t="n">
        <v>7.41236305236816</v>
      </c>
      <c r="Q885" s="7" t="n">
        <f aca="false">(C885-O885)*100/C885</f>
        <v>0.925596138562808</v>
      </c>
      <c r="R885" s="0" t="n">
        <f aca="false">P885/D885</f>
        <v>0.00411793371871877</v>
      </c>
    </row>
    <row r="886" customFormat="false" ht="16" hidden="false" customHeight="false" outlineLevel="0" collapsed="false">
      <c r="A886" s="0" t="s">
        <v>933</v>
      </c>
      <c r="B886" s="0" t="str">
        <f aca="false">LEFT(A886,1)</f>
        <v>S</v>
      </c>
      <c r="C886" s="1" t="n">
        <v>34719.31</v>
      </c>
      <c r="D886" s="1" t="n">
        <v>1800.019</v>
      </c>
      <c r="E886" s="1" t="n">
        <v>33150.2856678134</v>
      </c>
      <c r="F886" s="1" t="n">
        <v>13.8421509265899</v>
      </c>
      <c r="G886" s="1" t="n">
        <f aca="false">(C886-E886)*100/C886</f>
        <v>4.51916910844887</v>
      </c>
      <c r="H886" s="1" t="n">
        <f aca="false">F886/D886</f>
        <v>0.00769000267585503</v>
      </c>
      <c r="J886" s="0" t="n">
        <v>34341.1391607211</v>
      </c>
      <c r="K886" s="0" t="n">
        <v>22.5760698318481</v>
      </c>
      <c r="L886" s="1" t="n">
        <f aca="false">(C886-J886)*100/C886</f>
        <v>1.0892233724658</v>
      </c>
      <c r="M886" s="0" t="n">
        <f aca="false">K886/D886</f>
        <v>0.0125421286285579</v>
      </c>
      <c r="O886" s="0" t="n">
        <v>34356.8600515615</v>
      </c>
      <c r="P886" s="0" t="n">
        <v>11.0587658882141</v>
      </c>
      <c r="Q886" s="7" t="n">
        <f aca="false">(C886-O886)*100/C886</f>
        <v>1.04394340912454</v>
      </c>
      <c r="R886" s="0" t="n">
        <f aca="false">P886/D886</f>
        <v>0.00614369397668253</v>
      </c>
    </row>
    <row r="887" customFormat="false" ht="16" hidden="false" customHeight="false" outlineLevel="0" collapsed="false">
      <c r="A887" s="0" t="s">
        <v>934</v>
      </c>
      <c r="B887" s="0" t="str">
        <f aca="false">LEFT(A887,1)</f>
        <v>S</v>
      </c>
      <c r="C887" s="1" t="n">
        <v>34203.924</v>
      </c>
      <c r="D887" s="1" t="n">
        <v>1800.033</v>
      </c>
      <c r="E887" s="1" t="n">
        <v>31969.757992779</v>
      </c>
      <c r="F887" s="1" t="n">
        <v>7.7651207447052</v>
      </c>
      <c r="G887" s="1" t="n">
        <f aca="false">(C887-E887)*100/C887</f>
        <v>6.53189969437717</v>
      </c>
      <c r="H887" s="1" t="n">
        <f aca="false">F887/D887</f>
        <v>0.00431387688153784</v>
      </c>
      <c r="J887" s="0" t="n">
        <v>33792.1746699343</v>
      </c>
      <c r="K887" s="0" t="n">
        <v>19.8425538539887</v>
      </c>
      <c r="L887" s="1" t="n">
        <f aca="false">(C887-J887)*100/C887</f>
        <v>1.203807288502</v>
      </c>
      <c r="M887" s="0" t="n">
        <f aca="false">K887/D887</f>
        <v>0.0110234389336132</v>
      </c>
      <c r="O887" s="0" t="n">
        <v>33822.6220922066</v>
      </c>
      <c r="P887" s="0" t="n">
        <v>11.993008852005</v>
      </c>
      <c r="Q887" s="7" t="n">
        <f aca="false">(C887-O887)*100/C887</f>
        <v>1.11478995156629</v>
      </c>
      <c r="R887" s="0" t="n">
        <f aca="false">P887/D887</f>
        <v>0.00666266054678164</v>
      </c>
    </row>
    <row r="888" customFormat="false" ht="16" hidden="false" customHeight="false" outlineLevel="0" collapsed="false">
      <c r="A888" s="0" t="s">
        <v>935</v>
      </c>
      <c r="B888" s="0" t="str">
        <f aca="false">LEFT(A888,1)</f>
        <v>S</v>
      </c>
      <c r="C888" s="1" t="n">
        <v>33641.356</v>
      </c>
      <c r="D888" s="1" t="n">
        <v>1800.019</v>
      </c>
      <c r="E888" s="1" t="n">
        <v>31809.9416370083</v>
      </c>
      <c r="F888" s="1" t="n">
        <v>12.815346956253</v>
      </c>
      <c r="G888" s="1" t="n">
        <f aca="false">(C888-E888)*100/C888</f>
        <v>5.44393740547111</v>
      </c>
      <c r="H888" s="1" t="n">
        <f aca="false">F888/D888</f>
        <v>0.00711956204698562</v>
      </c>
      <c r="J888" s="0" t="n">
        <v>33275.414229421</v>
      </c>
      <c r="K888" s="0" t="n">
        <v>18.8796298503876</v>
      </c>
      <c r="L888" s="1" t="n">
        <f aca="false">(C888-J888)*100/C888</f>
        <v>1.08777354449976</v>
      </c>
      <c r="M888" s="0" t="n">
        <f aca="false">K888/D888</f>
        <v>0.0104885725375052</v>
      </c>
      <c r="O888" s="0" t="n">
        <v>33385.3871112372</v>
      </c>
      <c r="P888" s="0" t="n">
        <v>11.7595367431641</v>
      </c>
      <c r="Q888" s="7" t="n">
        <f aca="false">(C888-O888)*100/C888</f>
        <v>0.760875657814766</v>
      </c>
      <c r="R888" s="0" t="n">
        <f aca="false">P888/D888</f>
        <v>0.00653300700890605</v>
      </c>
    </row>
    <row r="889" customFormat="false" ht="16" hidden="false" customHeight="false" outlineLevel="0" collapsed="false">
      <c r="A889" s="0" t="s">
        <v>936</v>
      </c>
      <c r="B889" s="0" t="str">
        <f aca="false">LEFT(A889,1)</f>
        <v>S</v>
      </c>
      <c r="C889" s="1" t="n">
        <v>23302.802</v>
      </c>
      <c r="D889" s="1" t="n">
        <v>247.019</v>
      </c>
      <c r="E889" s="1" t="n">
        <v>22319.9379805657</v>
      </c>
      <c r="F889" s="1" t="n">
        <v>6.53771591186523</v>
      </c>
      <c r="G889" s="1" t="n">
        <f aca="false">(C889-E889)*100/C889</f>
        <v>4.21779329127158</v>
      </c>
      <c r="H889" s="1" t="n">
        <f aca="false">F889/D889</f>
        <v>0.0264664495924007</v>
      </c>
      <c r="J889" s="0" t="n">
        <v>23021.017601204</v>
      </c>
      <c r="K889" s="0" t="n">
        <v>18.6245102882385</v>
      </c>
      <c r="L889" s="1" t="n">
        <f aca="false">(C889-J889)*100/C889</f>
        <v>1.20922968317716</v>
      </c>
      <c r="M889" s="0" t="n">
        <f aca="false">K889/D889</f>
        <v>0.0753970758858166</v>
      </c>
      <c r="O889" s="0" t="n">
        <v>23185.615921695</v>
      </c>
      <c r="P889" s="0" t="n">
        <v>9.66930985450745</v>
      </c>
      <c r="Q889" s="7" t="n">
        <f aca="false">(C889-O889)*100/C889</f>
        <v>0.502884066495396</v>
      </c>
      <c r="R889" s="0" t="n">
        <f aca="false">P889/D889</f>
        <v>0.0391439923832071</v>
      </c>
    </row>
    <row r="890" customFormat="false" ht="16" hidden="false" customHeight="false" outlineLevel="0" collapsed="false">
      <c r="A890" s="0" t="s">
        <v>937</v>
      </c>
      <c r="B890" s="0" t="str">
        <f aca="false">LEFT(A890,1)</f>
        <v>S</v>
      </c>
      <c r="C890" s="1" t="n">
        <v>22851.208</v>
      </c>
      <c r="D890" s="1" t="n">
        <v>305.557</v>
      </c>
      <c r="E890" s="1" t="n">
        <v>21981.9578980125</v>
      </c>
      <c r="F890" s="1" t="n">
        <v>8.07577776908874</v>
      </c>
      <c r="G890" s="1" t="n">
        <f aca="false">(C890-E890)*100/C890</f>
        <v>3.80395689360273</v>
      </c>
      <c r="H890" s="1" t="n">
        <f aca="false">F890/D890</f>
        <v>0.0264296932130134</v>
      </c>
      <c r="J890" s="0" t="n">
        <v>22504.9854837955</v>
      </c>
      <c r="K890" s="0" t="n">
        <v>18.6759808063507</v>
      </c>
      <c r="L890" s="1" t="n">
        <f aca="false">(C890-J890)*100/C890</f>
        <v>1.51511690850001</v>
      </c>
      <c r="M890" s="0" t="n">
        <f aca="false">K890/D890</f>
        <v>0.0611211027937528</v>
      </c>
      <c r="O890" s="0" t="n">
        <v>22768.6781613085</v>
      </c>
      <c r="P890" s="0" t="n">
        <v>12.6555800437927</v>
      </c>
      <c r="Q890" s="7" t="n">
        <f aca="false">(C890-O890)*100/C890</f>
        <v>0.36116181994198</v>
      </c>
      <c r="R890" s="0" t="n">
        <f aca="false">P890/D890</f>
        <v>0.0414180661670088</v>
      </c>
    </row>
    <row r="891" customFormat="false" ht="16" hidden="false" customHeight="false" outlineLevel="0" collapsed="false">
      <c r="A891" s="0" t="s">
        <v>938</v>
      </c>
      <c r="B891" s="0" t="str">
        <f aca="false">LEFT(A891,1)</f>
        <v>S</v>
      </c>
      <c r="C891" s="1" t="n">
        <v>26777.945</v>
      </c>
      <c r="D891" s="1" t="n">
        <v>1352.775</v>
      </c>
      <c r="E891" s="1" t="n">
        <v>25614.1715744753</v>
      </c>
      <c r="F891" s="1" t="n">
        <v>9.14953899383545</v>
      </c>
      <c r="G891" s="1" t="n">
        <f aca="false">(C891-E891)*100/C891</f>
        <v>4.34601469800876</v>
      </c>
      <c r="H891" s="1" t="n">
        <f aca="false">F891/D891</f>
        <v>0.00676353347292451</v>
      </c>
      <c r="J891" s="0" t="n">
        <v>26718.6483744499</v>
      </c>
      <c r="K891" s="0" t="n">
        <v>20.5143029689789</v>
      </c>
      <c r="L891" s="1" t="n">
        <f aca="false">(C891-J891)*100/C891</f>
        <v>0.221438297636885</v>
      </c>
      <c r="M891" s="0" t="n">
        <f aca="false">K891/D891</f>
        <v>0.0151646082822191</v>
      </c>
      <c r="O891" s="0" t="n">
        <v>26632.8420562847</v>
      </c>
      <c r="P891" s="0" t="n">
        <v>8.99687194824219</v>
      </c>
      <c r="Q891" s="7" t="n">
        <f aca="false">(C891-O891)*100/C891</f>
        <v>0.541874829137524</v>
      </c>
      <c r="R891" s="0" t="n">
        <f aca="false">P891/D891</f>
        <v>0.00665067875163437</v>
      </c>
    </row>
    <row r="892" customFormat="false" ht="16" hidden="false" customHeight="false" outlineLevel="0" collapsed="false">
      <c r="A892" s="0" t="s">
        <v>939</v>
      </c>
      <c r="B892" s="0" t="str">
        <f aca="false">LEFT(A892,1)</f>
        <v>S</v>
      </c>
      <c r="C892" s="1" t="n">
        <v>26583.603</v>
      </c>
      <c r="D892" s="1" t="n">
        <v>1057.365</v>
      </c>
      <c r="E892" s="1" t="n">
        <v>25513.6243767621</v>
      </c>
      <c r="F892" s="1" t="n">
        <v>8.87509179115295</v>
      </c>
      <c r="G892" s="1" t="n">
        <f aca="false">(C892-E892)*100/C892</f>
        <v>4.02495712578125</v>
      </c>
      <c r="H892" s="1" t="n">
        <f aca="false">F892/D892</f>
        <v>0.00839359331087463</v>
      </c>
      <c r="J892" s="0" t="n">
        <v>26538.7525747908</v>
      </c>
      <c r="K892" s="0" t="n">
        <v>27.2934138774872</v>
      </c>
      <c r="L892" s="1" t="n">
        <f aca="false">(C892-J892)*100/C892</f>
        <v>0.168714621600277</v>
      </c>
      <c r="M892" s="0" t="n">
        <f aca="false">K892/D892</f>
        <v>0.0258126700595227</v>
      </c>
      <c r="O892" s="0" t="n">
        <v>26441.3915030891</v>
      </c>
      <c r="P892" s="0" t="n">
        <v>7.9250590801239</v>
      </c>
      <c r="Q892" s="7" t="n">
        <f aca="false">(C892-O892)*100/C892</f>
        <v>0.53495945192579</v>
      </c>
      <c r="R892" s="0" t="n">
        <f aca="false">P892/D892</f>
        <v>0.00749510252384361</v>
      </c>
    </row>
    <row r="893" customFormat="false" ht="16" hidden="false" customHeight="false" outlineLevel="0" collapsed="false">
      <c r="A893" s="0" t="s">
        <v>940</v>
      </c>
      <c r="B893" s="0" t="str">
        <f aca="false">LEFT(A893,1)</f>
        <v>S</v>
      </c>
      <c r="C893" s="1" t="n">
        <v>22758.524</v>
      </c>
      <c r="D893" s="1" t="n">
        <v>210.151</v>
      </c>
      <c r="E893" s="1" t="n">
        <v>21909.2709192908</v>
      </c>
      <c r="F893" s="1" t="n">
        <v>6.79652404785156</v>
      </c>
      <c r="G893" s="1" t="n">
        <f aca="false">(C893-E893)*100/C893</f>
        <v>3.73158242032392</v>
      </c>
      <c r="H893" s="1" t="n">
        <f aca="false">F893/D893</f>
        <v>0.0323411454042644</v>
      </c>
      <c r="J893" s="0" t="n">
        <v>22625.1055192964</v>
      </c>
      <c r="K893" s="0" t="n">
        <v>15.5807497501373</v>
      </c>
      <c r="L893" s="1" t="n">
        <f aca="false">(C893-J893)*100/C893</f>
        <v>0.586235208854317</v>
      </c>
      <c r="M893" s="0" t="n">
        <f aca="false">K893/D893</f>
        <v>0.0741407357097389</v>
      </c>
      <c r="O893" s="0" t="n">
        <v>22692.4565944104</v>
      </c>
      <c r="P893" s="0" t="n">
        <v>8.07042407989502</v>
      </c>
      <c r="Q893" s="7" t="n">
        <f aca="false">(C893-O893)*100/C893</f>
        <v>0.290297409399619</v>
      </c>
      <c r="R893" s="0" t="n">
        <f aca="false">P893/D893</f>
        <v>0.0384029772872602</v>
      </c>
    </row>
    <row r="894" customFormat="false" ht="16" hidden="false" customHeight="false" outlineLevel="0" collapsed="false">
      <c r="A894" s="0" t="s">
        <v>941</v>
      </c>
      <c r="B894" s="0" t="str">
        <f aca="false">LEFT(A894,1)</f>
        <v>S</v>
      </c>
      <c r="C894" s="1" t="n">
        <v>33038.435</v>
      </c>
      <c r="D894" s="1" t="n">
        <v>1800.019</v>
      </c>
      <c r="E894" s="1" t="n">
        <v>31107.9723161709</v>
      </c>
      <c r="F894" s="1" t="n">
        <v>10.5072031021118</v>
      </c>
      <c r="G894" s="1" t="n">
        <f aca="false">(C894-E894)*100/C894</f>
        <v>5.84308150137589</v>
      </c>
      <c r="H894" s="1" t="n">
        <f aca="false">F894/D894</f>
        <v>0.00583727344106468</v>
      </c>
      <c r="J894" s="0" t="n">
        <v>32596.7416047739</v>
      </c>
      <c r="K894" s="0" t="n">
        <v>21.2086980342865</v>
      </c>
      <c r="L894" s="1" t="n">
        <f aca="false">(C894-J894)*100/C894</f>
        <v>1.33690774162298</v>
      </c>
      <c r="M894" s="0" t="n">
        <f aca="false">K894/D894</f>
        <v>0.0117824856483662</v>
      </c>
      <c r="O894" s="0" t="n">
        <v>32440.293466411</v>
      </c>
      <c r="P894" s="0" t="n">
        <v>12.3725581169128</v>
      </c>
      <c r="Q894" s="7" t="n">
        <f aca="false">(C894-O894)*100/C894</f>
        <v>1.81044148607229</v>
      </c>
      <c r="R894" s="0" t="n">
        <f aca="false">P894/D894</f>
        <v>0.006873570843926</v>
      </c>
    </row>
    <row r="895" customFormat="false" ht="16" hidden="false" customHeight="false" outlineLevel="0" collapsed="false">
      <c r="A895" s="0" t="s">
        <v>942</v>
      </c>
      <c r="B895" s="0" t="str">
        <f aca="false">LEFT(A895,1)</f>
        <v>S</v>
      </c>
      <c r="C895" s="1" t="n">
        <v>26085.91</v>
      </c>
      <c r="D895" s="1" t="n">
        <v>812.432</v>
      </c>
      <c r="E895" s="1" t="n">
        <v>24747.8480975795</v>
      </c>
      <c r="F895" s="1" t="n">
        <v>8.63721084594726</v>
      </c>
      <c r="G895" s="1" t="n">
        <f aca="false">(C895-E895)*100/C895</f>
        <v>5.1294430687697</v>
      </c>
      <c r="H895" s="1" t="n">
        <f aca="false">F895/D895</f>
        <v>0.010631303107149</v>
      </c>
      <c r="J895" s="0" t="n">
        <v>26017.9017846926</v>
      </c>
      <c r="K895" s="0" t="n">
        <v>28.7554478645325</v>
      </c>
      <c r="L895" s="1" t="n">
        <f aca="false">(C895-J895)*100/C895</f>
        <v>0.260708617439111</v>
      </c>
      <c r="M895" s="0" t="n">
        <f aca="false">K895/D895</f>
        <v>0.0353942826778518</v>
      </c>
      <c r="O895" s="0" t="n">
        <v>25918.1212724043</v>
      </c>
      <c r="P895" s="0" t="n">
        <v>13.3084738254547</v>
      </c>
      <c r="Q895" s="7" t="n">
        <f aca="false">(C895-O895)*100/C895</f>
        <v>0.643215926128933</v>
      </c>
      <c r="R895" s="0" t="n">
        <f aca="false">P895/D895</f>
        <v>0.0163810310591591</v>
      </c>
    </row>
    <row r="896" customFormat="false" ht="16" hidden="false" customHeight="false" outlineLevel="0" collapsed="false">
      <c r="A896" s="0" t="s">
        <v>943</v>
      </c>
      <c r="B896" s="0" t="str">
        <f aca="false">LEFT(A896,1)</f>
        <v>S</v>
      </c>
      <c r="C896" s="1" t="n">
        <v>32613</v>
      </c>
      <c r="D896" s="1" t="n">
        <v>1800.016</v>
      </c>
      <c r="E896" s="1" t="n">
        <v>31030.6559936118</v>
      </c>
      <c r="F896" s="1" t="n">
        <v>13.4585041999816</v>
      </c>
      <c r="G896" s="1" t="n">
        <f aca="false">(C896-E896)*100/C896</f>
        <v>4.85188117127587</v>
      </c>
      <c r="H896" s="1" t="n">
        <f aca="false">F896/D896</f>
        <v>0.00747688031660919</v>
      </c>
      <c r="J896" s="0" t="n">
        <v>32332.1688859032</v>
      </c>
      <c r="K896" s="0" t="n">
        <v>23.8866751194</v>
      </c>
      <c r="L896" s="1" t="n">
        <f aca="false">(C896-J896)*100/C896</f>
        <v>0.86110175113237</v>
      </c>
      <c r="M896" s="0" t="n">
        <f aca="false">K896/D896</f>
        <v>0.0132702571084924</v>
      </c>
      <c r="O896" s="0" t="n">
        <v>32319.7614143656</v>
      </c>
      <c r="P896" s="0" t="n">
        <v>11.7277538776398</v>
      </c>
      <c r="Q896" s="7" t="n">
        <f aca="false">(C896-O896)*100/C896</f>
        <v>0.899146308632634</v>
      </c>
      <c r="R896" s="0" t="n">
        <f aca="false">P896/D896</f>
        <v>0.00651536090659181</v>
      </c>
    </row>
    <row r="897" customFormat="false" ht="16" hidden="false" customHeight="false" outlineLevel="0" collapsed="false">
      <c r="A897" s="0" t="s">
        <v>944</v>
      </c>
      <c r="B897" s="0" t="str">
        <f aca="false">LEFT(A897,1)</f>
        <v>S</v>
      </c>
      <c r="C897" s="1" t="n">
        <v>22766.518</v>
      </c>
      <c r="D897" s="1" t="n">
        <v>216.496</v>
      </c>
      <c r="E897" s="1" t="n">
        <v>22011.9953285552</v>
      </c>
      <c r="F897" s="1" t="n">
        <v>7.6999168395996</v>
      </c>
      <c r="G897" s="1" t="n">
        <f aca="false">(C897-E897)*100/C897</f>
        <v>3.31417686026822</v>
      </c>
      <c r="H897" s="1" t="n">
        <f aca="false">F897/D897</f>
        <v>0.0355660928589886</v>
      </c>
      <c r="J897" s="0" t="n">
        <v>22675.8897097275</v>
      </c>
      <c r="K897" s="0" t="n">
        <v>18.6625521183014</v>
      </c>
      <c r="L897" s="1" t="n">
        <f aca="false">(C897-J897)*100/C897</f>
        <v>0.398077080880128</v>
      </c>
      <c r="M897" s="0" t="n">
        <f aca="false">K897/D897</f>
        <v>0.0862027571793538</v>
      </c>
      <c r="O897" s="0" t="n">
        <v>22708.302401578</v>
      </c>
      <c r="P897" s="0" t="n">
        <v>6.59048390388489</v>
      </c>
      <c r="Q897" s="7" t="n">
        <f aca="false">(C897-O897)*100/C897</f>
        <v>0.255707080116595</v>
      </c>
      <c r="R897" s="0" t="n">
        <f aca="false">P897/D897</f>
        <v>0.0304415966294291</v>
      </c>
    </row>
    <row r="898" customFormat="false" ht="16" hidden="false" customHeight="false" outlineLevel="0" collapsed="false">
      <c r="A898" s="0" t="s">
        <v>945</v>
      </c>
      <c r="B898" s="0" t="str">
        <f aca="false">LEFT(A898,1)</f>
        <v>S</v>
      </c>
      <c r="C898" s="1" t="n">
        <v>33913.478</v>
      </c>
      <c r="D898" s="1" t="n">
        <v>1800.018</v>
      </c>
      <c r="E898" s="1" t="n">
        <v>32360.032018286</v>
      </c>
      <c r="F898" s="1" t="n">
        <v>13.4725761413574</v>
      </c>
      <c r="G898" s="1" t="n">
        <f aca="false">(C898-E898)*100/C898</f>
        <v>4.58061535804143</v>
      </c>
      <c r="H898" s="1" t="n">
        <f aca="false">F898/D898</f>
        <v>0.00748468967607957</v>
      </c>
      <c r="J898" s="0" t="n">
        <v>33625.4387642474</v>
      </c>
      <c r="K898" s="0" t="n">
        <v>24.543003320694</v>
      </c>
      <c r="L898" s="1" t="n">
        <f aca="false">(C898-J898)*100/C898</f>
        <v>0.849335582014238</v>
      </c>
      <c r="M898" s="0" t="n">
        <f aca="false">K898/D898</f>
        <v>0.013634865496175</v>
      </c>
      <c r="O898" s="0" t="n">
        <v>33653.341685627</v>
      </c>
      <c r="P898" s="0" t="n">
        <v>9.19089388847351</v>
      </c>
      <c r="Q898" s="7" t="n">
        <f aca="false">(C898-O898)*100/C898</f>
        <v>0.767058791118316</v>
      </c>
      <c r="R898" s="0" t="n">
        <f aca="false">P898/D898</f>
        <v>0.00510600110025206</v>
      </c>
    </row>
    <row r="899" customFormat="false" ht="16" hidden="false" customHeight="false" outlineLevel="0" collapsed="false">
      <c r="A899" s="0" t="s">
        <v>946</v>
      </c>
      <c r="B899" s="0" t="str">
        <f aca="false">LEFT(A899,1)</f>
        <v>S</v>
      </c>
      <c r="C899" s="1" t="n">
        <v>35174.412</v>
      </c>
      <c r="D899" s="1" t="n">
        <v>1800.026</v>
      </c>
      <c r="E899" s="1" t="n">
        <v>33675.299991298</v>
      </c>
      <c r="F899" s="1" t="n">
        <v>12.7526867389678</v>
      </c>
      <c r="G899" s="1" t="n">
        <f aca="false">(C899-E899)*100/C899</f>
        <v>4.26193907293175</v>
      </c>
      <c r="H899" s="1" t="n">
        <f aca="false">F899/D899</f>
        <v>0.00708472363119633</v>
      </c>
      <c r="J899" s="0" t="n">
        <v>34789.8561980706</v>
      </c>
      <c r="K899" s="0" t="n">
        <v>21.5486261844635</v>
      </c>
      <c r="L899" s="1" t="n">
        <f aca="false">(C899-J899)*100/C899</f>
        <v>1.09328281572806</v>
      </c>
      <c r="M899" s="0" t="n">
        <f aca="false">K899/D899</f>
        <v>0.011971286072792</v>
      </c>
      <c r="O899" s="0" t="n">
        <v>34794.195697501</v>
      </c>
      <c r="P899" s="0" t="n">
        <v>13.3732397556305</v>
      </c>
      <c r="Q899" s="7" t="n">
        <f aca="false">(C899-O899)*100/C899</f>
        <v>1.08094572412188</v>
      </c>
      <c r="R899" s="0" t="n">
        <f aca="false">P899/D899</f>
        <v>0.00742947032744554</v>
      </c>
    </row>
    <row r="900" customFormat="false" ht="16" hidden="false" customHeight="false" outlineLevel="0" collapsed="false">
      <c r="A900" s="0" t="s">
        <v>947</v>
      </c>
      <c r="B900" s="0" t="str">
        <f aca="false">LEFT(A900,1)</f>
        <v>S</v>
      </c>
      <c r="C900" s="1" t="n">
        <v>35019.116</v>
      </c>
      <c r="D900" s="1" t="n">
        <v>1800.016</v>
      </c>
      <c r="E900" s="1" t="n">
        <v>33642.0307351276</v>
      </c>
      <c r="F900" s="1" t="n">
        <v>13.2677462100982</v>
      </c>
      <c r="G900" s="1" t="n">
        <f aca="false">(C900-E900)*100/C900</f>
        <v>3.93238157374505</v>
      </c>
      <c r="H900" s="1" t="n">
        <f aca="false">F900/D900</f>
        <v>0.00737090459756924</v>
      </c>
      <c r="J900" s="0" t="n">
        <v>34677.0971159643</v>
      </c>
      <c r="K900" s="0" t="n">
        <v>17.4221062660217</v>
      </c>
      <c r="L900" s="1" t="n">
        <f aca="false">(C900-J900)*100/C900</f>
        <v>0.97666338589399</v>
      </c>
      <c r="M900" s="0" t="n">
        <f aca="false">K900/D900</f>
        <v>0.0096788618912397</v>
      </c>
      <c r="O900" s="0" t="n">
        <v>34692.7733281885</v>
      </c>
      <c r="P900" s="0" t="n">
        <v>7.96488308906555</v>
      </c>
      <c r="Q900" s="7" t="n">
        <f aca="false">(C900-O900)*100/C900</f>
        <v>0.931898657326314</v>
      </c>
      <c r="R900" s="0" t="n">
        <f aca="false">P900/D900</f>
        <v>0.00442489571707449</v>
      </c>
    </row>
    <row r="901" customFormat="false" ht="16" hidden="false" customHeight="false" outlineLevel="0" collapsed="false">
      <c r="A901" s="0" t="s">
        <v>948</v>
      </c>
      <c r="B901" s="0" t="str">
        <f aca="false">LEFT(A901,1)</f>
        <v>S</v>
      </c>
      <c r="C901" s="1" t="n">
        <v>25493.782</v>
      </c>
      <c r="D901" s="1" t="n">
        <v>1800.035</v>
      </c>
      <c r="E901" s="1" t="n">
        <v>24104.4677251859</v>
      </c>
      <c r="F901" s="1" t="n">
        <v>9.10325407981872</v>
      </c>
      <c r="G901" s="1" t="n">
        <f aca="false">(C901-E901)*100/C901</f>
        <v>5.44962012624922</v>
      </c>
      <c r="H901" s="1" t="n">
        <f aca="false">F901/D901</f>
        <v>0.00505726504196792</v>
      </c>
      <c r="J901" s="0" t="n">
        <v>25399.1166678932</v>
      </c>
      <c r="K901" s="0" t="n">
        <v>28.8889961242676</v>
      </c>
      <c r="L901" s="1" t="n">
        <f aca="false">(C901-J901)*100/C901</f>
        <v>0.3713271420724</v>
      </c>
      <c r="M901" s="0" t="n">
        <f aca="false">K901/D901</f>
        <v>0.0160491302248387</v>
      </c>
      <c r="O901" s="0" t="n">
        <v>25233.8128332492</v>
      </c>
      <c r="P901" s="0" t="n">
        <v>14.7122159004211</v>
      </c>
      <c r="Q901" s="7" t="n">
        <f aca="false">(C901-O901)*100/C901</f>
        <v>1.01973558395828</v>
      </c>
      <c r="R901" s="0" t="n">
        <f aca="false">P901/D901</f>
        <v>0.00817329435284377</v>
      </c>
    </row>
    <row r="902" customFormat="false" ht="16" hidden="false" customHeight="false" outlineLevel="0" collapsed="false">
      <c r="A902" s="0" t="s">
        <v>949</v>
      </c>
      <c r="B902" s="0" t="str">
        <f aca="false">LEFT(A902,1)</f>
        <v>S</v>
      </c>
      <c r="C902" s="1" t="n">
        <v>25653.246</v>
      </c>
      <c r="D902" s="1" t="n">
        <v>957.067</v>
      </c>
      <c r="E902" s="1" t="n">
        <v>24532.2446486453</v>
      </c>
      <c r="F902" s="1" t="n">
        <v>9.75183010101318</v>
      </c>
      <c r="G902" s="1" t="n">
        <f aca="false">(C902-E902)*100/C902</f>
        <v>4.3698226390325</v>
      </c>
      <c r="H902" s="1" t="n">
        <f aca="false">F902/D902</f>
        <v>0.0101892867490084</v>
      </c>
      <c r="J902" s="0" t="n">
        <v>25567.4136988724</v>
      </c>
      <c r="K902" s="0" t="n">
        <v>27.9600110054016</v>
      </c>
      <c r="L902" s="1" t="n">
        <f aca="false">(C902-J902)*100/C902</f>
        <v>0.334586512473118</v>
      </c>
      <c r="M902" s="0" t="n">
        <f aca="false">K902/D902</f>
        <v>0.0292142671363673</v>
      </c>
      <c r="O902" s="0" t="n">
        <v>25497.2608009617</v>
      </c>
      <c r="P902" s="0" t="n">
        <v>9.90040922164917</v>
      </c>
      <c r="Q902" s="7" t="n">
        <f aca="false">(C902-O902)*100/C902</f>
        <v>0.608052482084679</v>
      </c>
      <c r="R902" s="0" t="n">
        <f aca="false">P902/D902</f>
        <v>0.0103445309697745</v>
      </c>
    </row>
    <row r="903" customFormat="false" ht="16" hidden="false" customHeight="false" outlineLevel="0" collapsed="false">
      <c r="A903" s="0" t="s">
        <v>950</v>
      </c>
      <c r="B903" s="0" t="str">
        <f aca="false">LEFT(A903,1)</f>
        <v>S</v>
      </c>
      <c r="C903" s="1" t="n">
        <v>34083.064</v>
      </c>
      <c r="D903" s="1" t="n">
        <v>1800.026</v>
      </c>
      <c r="E903" s="1" t="n">
        <v>32604.0245925262</v>
      </c>
      <c r="F903" s="1" t="n">
        <v>13.9441430568695</v>
      </c>
      <c r="G903" s="1" t="n">
        <f aca="false">(C903-E903)*100/C903</f>
        <v>4.33951421583987</v>
      </c>
      <c r="H903" s="1" t="n">
        <f aca="false">F903/D903</f>
        <v>0.00774663424687727</v>
      </c>
      <c r="J903" s="0" t="n">
        <v>33761.770621193</v>
      </c>
      <c r="K903" s="0" t="n">
        <v>21.6358079910278</v>
      </c>
      <c r="L903" s="1" t="n">
        <f aca="false">(C903-J903)*100/C903</f>
        <v>0.942677509296157</v>
      </c>
      <c r="M903" s="0" t="n">
        <f aca="false">K903/D903</f>
        <v>0.0120197197101752</v>
      </c>
      <c r="O903" s="0" t="n">
        <v>33721.1162391331</v>
      </c>
      <c r="P903" s="0" t="n">
        <v>7.49897885322571</v>
      </c>
      <c r="Q903" s="7" t="n">
        <f aca="false">(C903-O903)*100/C903</f>
        <v>1.06195781243985</v>
      </c>
      <c r="R903" s="0" t="n">
        <f aca="false">P903/D903</f>
        <v>0.00416603918678158</v>
      </c>
    </row>
    <row r="904" customFormat="false" ht="16" hidden="false" customHeight="false" outlineLevel="0" collapsed="false">
      <c r="A904" s="0" t="s">
        <v>951</v>
      </c>
      <c r="B904" s="0" t="str">
        <f aca="false">LEFT(A904,1)</f>
        <v>S</v>
      </c>
      <c r="C904" s="1" t="n">
        <v>33349.228</v>
      </c>
      <c r="D904" s="1" t="n">
        <v>1800.016</v>
      </c>
      <c r="E904" s="1" t="n">
        <v>31723.4580247755</v>
      </c>
      <c r="F904" s="1" t="n">
        <v>14.2030959129333</v>
      </c>
      <c r="G904" s="1" t="n">
        <f aca="false">(C904-E904)*100/C904</f>
        <v>4.8749853376651</v>
      </c>
      <c r="H904" s="1" t="n">
        <f aca="false">F904/D904</f>
        <v>0.0078905387023967</v>
      </c>
      <c r="J904" s="0" t="n">
        <v>33162.3987187247</v>
      </c>
      <c r="K904" s="0" t="n">
        <v>27.1380949020386</v>
      </c>
      <c r="L904" s="1" t="n">
        <f aca="false">(C904-J904)*100/C904</f>
        <v>0.560220708183319</v>
      </c>
      <c r="M904" s="0" t="n">
        <f aca="false">K904/D904</f>
        <v>0.0150765853759292</v>
      </c>
      <c r="O904" s="0" t="n">
        <v>33052.394992744</v>
      </c>
      <c r="P904" s="0" t="n">
        <v>9.45852327346802</v>
      </c>
      <c r="Q904" s="7" t="n">
        <f aca="false">(C904-O904)*100/C904</f>
        <v>0.890074598596378</v>
      </c>
      <c r="R904" s="0" t="n">
        <f aca="false">P904/D904</f>
        <v>0.00525468844358496</v>
      </c>
    </row>
    <row r="905" customFormat="false" ht="16" hidden="false" customHeight="false" outlineLevel="0" collapsed="false">
      <c r="A905" s="0" t="s">
        <v>952</v>
      </c>
      <c r="B905" s="0" t="str">
        <f aca="false">LEFT(A905,1)</f>
        <v>S</v>
      </c>
      <c r="C905" s="1" t="n">
        <v>32389.474</v>
      </c>
      <c r="D905" s="1" t="n">
        <v>1800.017</v>
      </c>
      <c r="E905" s="1" t="n">
        <v>30364.5974579375</v>
      </c>
      <c r="F905" s="1" t="n">
        <v>11.2999739646911</v>
      </c>
      <c r="G905" s="1" t="n">
        <f aca="false">(C905-E905)*100/C905</f>
        <v>6.25164997141509</v>
      </c>
      <c r="H905" s="1" t="n">
        <f aca="false">F905/D905</f>
        <v>0.00627770402429038</v>
      </c>
      <c r="J905" s="0" t="n">
        <v>31991.974406831</v>
      </c>
      <c r="K905" s="0" t="n">
        <v>22.9409306049347</v>
      </c>
      <c r="L905" s="1" t="n">
        <f aca="false">(C905-J905)*100/C905</f>
        <v>1.22724930071109</v>
      </c>
      <c r="M905" s="0" t="n">
        <f aca="false">K905/D905</f>
        <v>0.0127448410792424</v>
      </c>
      <c r="O905" s="0" t="n">
        <v>31902.3225148073</v>
      </c>
      <c r="P905" s="0" t="n">
        <v>8.38012218475342</v>
      </c>
      <c r="Q905" s="7" t="n">
        <f aca="false">(C905-O905)*100/C905</f>
        <v>1.50404259480305</v>
      </c>
      <c r="R905" s="0" t="n">
        <f aca="false">P905/D905</f>
        <v>0.00465557946661249</v>
      </c>
    </row>
    <row r="906" customFormat="false" ht="16" hidden="false" customHeight="false" outlineLevel="0" collapsed="false">
      <c r="A906" s="0" t="s">
        <v>953</v>
      </c>
      <c r="B906" s="0" t="str">
        <f aca="false">LEFT(A906,1)</f>
        <v>S</v>
      </c>
      <c r="C906" s="1" t="n">
        <v>27160.084</v>
      </c>
      <c r="D906" s="1" t="n">
        <v>230.544</v>
      </c>
      <c r="E906" s="1" t="n">
        <v>26192.2561487827</v>
      </c>
      <c r="F906" s="1" t="n">
        <v>11.4675650596618</v>
      </c>
      <c r="G906" s="1" t="n">
        <f aca="false">(C906-E906)*100/C906</f>
        <v>3.56341994824942</v>
      </c>
      <c r="H906" s="1" t="n">
        <f aca="false">F906/D906</f>
        <v>0.0497413294627568</v>
      </c>
      <c r="J906" s="0" t="n">
        <v>27096.9339963493</v>
      </c>
      <c r="K906" s="0" t="n">
        <v>24.3121631145477</v>
      </c>
      <c r="L906" s="1" t="n">
        <f aca="false">(C906-J906)*100/C906</f>
        <v>0.232510339992537</v>
      </c>
      <c r="M906" s="0" t="n">
        <f aca="false">K906/D906</f>
        <v>0.105455631526076</v>
      </c>
      <c r="O906" s="0" t="n">
        <v>27068.4252016445</v>
      </c>
      <c r="P906" s="0" t="n">
        <v>9.17412495613098</v>
      </c>
      <c r="Q906" s="7" t="n">
        <f aca="false">(C906-O906)*100/C906</f>
        <v>0.337476122516886</v>
      </c>
      <c r="R906" s="0" t="n">
        <f aca="false">P906/D906</f>
        <v>0.0397933798152673</v>
      </c>
    </row>
    <row r="907" customFormat="false" ht="16" hidden="false" customHeight="false" outlineLevel="0" collapsed="false">
      <c r="A907" s="0" t="s">
        <v>954</v>
      </c>
      <c r="B907" s="0" t="str">
        <f aca="false">LEFT(A907,1)</f>
        <v>S</v>
      </c>
      <c r="C907" s="1" t="n">
        <v>22617.727</v>
      </c>
      <c r="D907" s="1" t="n">
        <v>170.468</v>
      </c>
      <c r="E907" s="1" t="n">
        <v>21797.7791415869</v>
      </c>
      <c r="F907" s="1" t="n">
        <v>7.48624801635742</v>
      </c>
      <c r="G907" s="1" t="n">
        <f aca="false">(C907-E907)*100/C907</f>
        <v>3.62524429803711</v>
      </c>
      <c r="H907" s="1" t="n">
        <f aca="false">F907/D907</f>
        <v>0.0439158552711208</v>
      </c>
      <c r="J907" s="0" t="n">
        <v>22401.176723181</v>
      </c>
      <c r="K907" s="0" t="n">
        <v>17.0755698680878</v>
      </c>
      <c r="L907" s="1" t="n">
        <f aca="false">(C907-J907)*100/C907</f>
        <v>0.957436071356684</v>
      </c>
      <c r="M907" s="0" t="n">
        <f aca="false">K907/D907</f>
        <v>0.100168769904544</v>
      </c>
      <c r="O907" s="0" t="n">
        <v>22418.883655131</v>
      </c>
      <c r="P907" s="0" t="n">
        <v>8.11192798614502</v>
      </c>
      <c r="Q907" s="7" t="n">
        <f aca="false">(C907-O907)*100/C907</f>
        <v>0.879148222405539</v>
      </c>
      <c r="R907" s="0" t="n">
        <f aca="false">P907/D907</f>
        <v>0.0475862213796432</v>
      </c>
    </row>
    <row r="908" customFormat="false" ht="16" hidden="false" customHeight="false" outlineLevel="0" collapsed="false">
      <c r="A908" s="0" t="s">
        <v>955</v>
      </c>
      <c r="B908" s="0" t="str">
        <f aca="false">LEFT(A908,1)</f>
        <v>S</v>
      </c>
      <c r="C908" s="1" t="n">
        <v>22557.058</v>
      </c>
      <c r="D908" s="1" t="n">
        <v>144.87</v>
      </c>
      <c r="E908" s="1" t="n">
        <v>21776.0120398258</v>
      </c>
      <c r="F908" s="1" t="n">
        <v>8.21841382980346</v>
      </c>
      <c r="G908" s="1" t="n">
        <f aca="false">(C908-E908)*100/C908</f>
        <v>3.46253469833788</v>
      </c>
      <c r="H908" s="1" t="n">
        <f aca="false">F908/D908</f>
        <v>0.0567295770677398</v>
      </c>
      <c r="J908" s="0" t="n">
        <v>22384.0396190256</v>
      </c>
      <c r="K908" s="0" t="n">
        <v>18.4180753231049</v>
      </c>
      <c r="L908" s="1" t="n">
        <f aca="false">(C908-J908)*100/C908</f>
        <v>0.767025473687044</v>
      </c>
      <c r="M908" s="0" t="n">
        <f aca="false">K908/D908</f>
        <v>0.127135192400807</v>
      </c>
      <c r="O908" s="0" t="n">
        <v>22468.5471512048</v>
      </c>
      <c r="P908" s="0" t="n">
        <v>8.42163777351379</v>
      </c>
      <c r="Q908" s="7" t="n">
        <f aca="false">(C908-O908)*100/C908</f>
        <v>0.39238649293344</v>
      </c>
      <c r="R908" s="0" t="n">
        <f aca="false">P908/D908</f>
        <v>0.0581323791917843</v>
      </c>
    </row>
    <row r="909" customFormat="false" ht="16" hidden="false" customHeight="false" outlineLevel="0" collapsed="false">
      <c r="A909" s="0" t="s">
        <v>956</v>
      </c>
      <c r="B909" s="0" t="str">
        <f aca="false">LEFT(A909,1)</f>
        <v>S</v>
      </c>
      <c r="C909" s="1" t="n">
        <v>25283.98</v>
      </c>
      <c r="D909" s="1" t="n">
        <v>1800.019</v>
      </c>
      <c r="E909" s="1" t="n">
        <v>24296.2249311036</v>
      </c>
      <c r="F909" s="1" t="n">
        <v>8.53807997703552</v>
      </c>
      <c r="G909" s="1" t="n">
        <f aca="false">(C909-E909)*100/C909</f>
        <v>3.90664392590249</v>
      </c>
      <c r="H909" s="1" t="n">
        <f aca="false">F909/D909</f>
        <v>0.00474332769656072</v>
      </c>
      <c r="J909" s="0" t="n">
        <v>25193.25508743</v>
      </c>
      <c r="K909" s="0" t="n">
        <v>32.714916229248</v>
      </c>
      <c r="L909" s="1" t="n">
        <f aca="false">(C909-J909)*100/C909</f>
        <v>0.358823700105917</v>
      </c>
      <c r="M909" s="0" t="n">
        <f aca="false">K909/D909</f>
        <v>0.0181747616159874</v>
      </c>
      <c r="O909" s="0" t="n">
        <v>25104.0795870485</v>
      </c>
      <c r="P909" s="0" t="n">
        <v>10.9524240493774</v>
      </c>
      <c r="Q909" s="7" t="n">
        <f aca="false">(C909-O909)*100/C909</f>
        <v>0.711519361079616</v>
      </c>
      <c r="R909" s="0" t="n">
        <f aca="false">P909/D909</f>
        <v>0.00608461580093179</v>
      </c>
    </row>
    <row r="910" customFormat="false" ht="16" hidden="false" customHeight="false" outlineLevel="0" collapsed="false">
      <c r="A910" s="0" t="s">
        <v>957</v>
      </c>
      <c r="B910" s="0" t="str">
        <f aca="false">LEFT(A910,1)</f>
        <v>S</v>
      </c>
      <c r="C910" s="1" t="n">
        <v>26147.705</v>
      </c>
      <c r="D910" s="1" t="n">
        <v>1800.043</v>
      </c>
      <c r="E910" s="1" t="n">
        <v>24932.833786883</v>
      </c>
      <c r="F910" s="1" t="n">
        <v>9.93483710289001</v>
      </c>
      <c r="G910" s="1" t="n">
        <f aca="false">(C910-E910)*100/C910</f>
        <v>4.64618678051096</v>
      </c>
      <c r="H910" s="1" t="n">
        <f aca="false">F910/D910</f>
        <v>0.00551922209796655</v>
      </c>
      <c r="J910" s="0" t="n">
        <v>25998.9492320931</v>
      </c>
      <c r="K910" s="0" t="n">
        <v>30.3574352264404</v>
      </c>
      <c r="L910" s="1" t="n">
        <f aca="false">(C910-J910)*100/C910</f>
        <v>0.568905637825359</v>
      </c>
      <c r="M910" s="0" t="n">
        <f aca="false">K910/D910</f>
        <v>0.0168648389102041</v>
      </c>
      <c r="O910" s="0" t="n">
        <v>25718.965660183</v>
      </c>
      <c r="P910" s="0" t="n">
        <v>11.2561762332916</v>
      </c>
      <c r="Q910" s="7" t="n">
        <f aca="false">(C910-O910)*100/C910</f>
        <v>1.63968248768686</v>
      </c>
      <c r="R910" s="0" t="n">
        <f aca="false">P910/D910</f>
        <v>0.00625328185676211</v>
      </c>
    </row>
    <row r="911" customFormat="false" ht="16" hidden="false" customHeight="false" outlineLevel="0" collapsed="false">
      <c r="A911" s="0" t="s">
        <v>958</v>
      </c>
      <c r="B911" s="0" t="str">
        <f aca="false">LEFT(A911,1)</f>
        <v>S</v>
      </c>
      <c r="C911" s="1" t="n">
        <v>25991.288</v>
      </c>
      <c r="D911" s="1" t="n">
        <v>258.954</v>
      </c>
      <c r="E911" s="1" t="n">
        <v>24977.3979570908</v>
      </c>
      <c r="F911" s="1" t="n">
        <v>11.3518407344818</v>
      </c>
      <c r="G911" s="1" t="n">
        <f aca="false">(C911-E911)*100/C911</f>
        <v>3.90088418438209</v>
      </c>
      <c r="H911" s="1" t="n">
        <f aca="false">F911/D911</f>
        <v>0.0438372866782587</v>
      </c>
      <c r="J911" s="0" t="n">
        <v>25876.8681179264</v>
      </c>
      <c r="K911" s="0" t="n">
        <v>18.0372281074524</v>
      </c>
      <c r="L911" s="1" t="n">
        <f aca="false">(C911-J911)*100/C911</f>
        <v>0.440223978409808</v>
      </c>
      <c r="M911" s="0" t="n">
        <f aca="false">K911/D911</f>
        <v>0.0696541783770569</v>
      </c>
      <c r="O911" s="0" t="n">
        <v>25835.8763610629</v>
      </c>
      <c r="P911" s="0" t="n">
        <v>7.30420088768005</v>
      </c>
      <c r="Q911" s="7" t="n">
        <f aca="false">(C911-O911)*100/C911</f>
        <v>0.597937427868443</v>
      </c>
      <c r="R911" s="0" t="n">
        <f aca="false">P911/D911</f>
        <v>0.0282065574877393</v>
      </c>
    </row>
    <row r="912" customFormat="false" ht="16" hidden="false" customHeight="false" outlineLevel="0" collapsed="false">
      <c r="A912" s="0" t="s">
        <v>959</v>
      </c>
      <c r="B912" s="0" t="str">
        <f aca="false">LEFT(A912,1)</f>
        <v>S</v>
      </c>
      <c r="C912" s="1" t="n">
        <v>33230.636</v>
      </c>
      <c r="D912" s="1" t="n">
        <v>1703.366</v>
      </c>
      <c r="E912" s="1" t="n">
        <v>31841.9774771355</v>
      </c>
      <c r="F912" s="1" t="n">
        <v>13.3398640155792</v>
      </c>
      <c r="G912" s="1" t="n">
        <f aca="false">(C912-E912)*100/C912</f>
        <v>4.17885027197342</v>
      </c>
      <c r="H912" s="1" t="n">
        <f aca="false">F912/D912</f>
        <v>0.00783147251710977</v>
      </c>
      <c r="J912" s="0" t="n">
        <v>32953.2824007924</v>
      </c>
      <c r="K912" s="0" t="n">
        <v>30.1045699119568</v>
      </c>
      <c r="L912" s="1" t="n">
        <f aca="false">(C912-J912)*100/C912</f>
        <v>0.834632232761336</v>
      </c>
      <c r="M912" s="0" t="n">
        <f aca="false">K912/D912</f>
        <v>0.0176735768542737</v>
      </c>
      <c r="O912" s="0" t="n">
        <v>32919.5025848776</v>
      </c>
      <c r="P912" s="0" t="n">
        <v>10.757670879364</v>
      </c>
      <c r="Q912" s="7" t="n">
        <f aca="false">(C912-O912)*100/C912</f>
        <v>0.93628486413071</v>
      </c>
      <c r="R912" s="0" t="n">
        <f aca="false">P912/D912</f>
        <v>0.00631553693062091</v>
      </c>
    </row>
    <row r="913" customFormat="false" ht="16" hidden="false" customHeight="false" outlineLevel="0" collapsed="false">
      <c r="A913" s="0" t="s">
        <v>960</v>
      </c>
      <c r="B913" s="0" t="str">
        <f aca="false">LEFT(A913,1)</f>
        <v>S</v>
      </c>
      <c r="C913" s="1" t="n">
        <v>23308.51</v>
      </c>
      <c r="D913" s="1" t="n">
        <v>161.606</v>
      </c>
      <c r="E913" s="1" t="n">
        <v>22574.6288318882</v>
      </c>
      <c r="F913" s="1" t="n">
        <v>8.70883107185363</v>
      </c>
      <c r="G913" s="1" t="n">
        <f aca="false">(C913-E913)*100/C913</f>
        <v>3.148554618514</v>
      </c>
      <c r="H913" s="1" t="n">
        <f aca="false">F913/D913</f>
        <v>0.0538892805456086</v>
      </c>
      <c r="J913" s="0" t="n">
        <v>23144.1360593258</v>
      </c>
      <c r="K913" s="0" t="n">
        <v>17.2017741203308</v>
      </c>
      <c r="L913" s="1" t="n">
        <f aca="false">(C913-J913)*100/C913</f>
        <v>0.705209988429972</v>
      </c>
      <c r="M913" s="0" t="n">
        <f aca="false">K913/D913</f>
        <v>0.10644266995242</v>
      </c>
      <c r="O913" s="0" t="n">
        <v>23198.4158774816</v>
      </c>
      <c r="P913" s="0" t="n">
        <v>8.47974920272827</v>
      </c>
      <c r="Q913" s="7" t="n">
        <f aca="false">(C913-O913)*100/C913</f>
        <v>0.472334450028968</v>
      </c>
      <c r="R913" s="0" t="n">
        <f aca="false">P913/D913</f>
        <v>0.052471747352996</v>
      </c>
    </row>
    <row r="914" customFormat="false" ht="16" hidden="false" customHeight="false" outlineLevel="0" collapsed="false">
      <c r="A914" s="0" t="s">
        <v>961</v>
      </c>
      <c r="B914" s="0" t="str">
        <f aca="false">LEFT(A914,1)</f>
        <v>S</v>
      </c>
      <c r="C914" s="1" t="n">
        <v>31532.421</v>
      </c>
      <c r="D914" s="1" t="n">
        <v>1800.015</v>
      </c>
      <c r="E914" s="1" t="n">
        <v>29814.1658625923</v>
      </c>
      <c r="F914" s="1" t="n">
        <v>10.9502527713775</v>
      </c>
      <c r="G914" s="1" t="n">
        <f aca="false">(C914-E914)*100/C914</f>
        <v>5.44916972092849</v>
      </c>
      <c r="H914" s="1" t="n">
        <f aca="false">F914/D914</f>
        <v>0.00608342306668417</v>
      </c>
      <c r="J914" s="0" t="n">
        <v>31218.2208146453</v>
      </c>
      <c r="K914" s="0" t="n">
        <v>22.7279272079468</v>
      </c>
      <c r="L914" s="1" t="n">
        <f aca="false">(C914-J914)*100/C914</f>
        <v>0.996435336680137</v>
      </c>
      <c r="M914" s="0" t="n">
        <f aca="false">K914/D914</f>
        <v>0.0126265210056287</v>
      </c>
      <c r="O914" s="0" t="n">
        <v>31159.8632427425</v>
      </c>
      <c r="P914" s="0" t="n">
        <v>8.08150792121887</v>
      </c>
      <c r="Q914" s="7" t="n">
        <f aca="false">(C914-O914)*100/C914</f>
        <v>1.18150698691188</v>
      </c>
      <c r="R914" s="0" t="n">
        <f aca="false">P914/D914</f>
        <v>0.00448968920882263</v>
      </c>
    </row>
    <row r="915" customFormat="false" ht="16" hidden="false" customHeight="false" outlineLevel="0" collapsed="false">
      <c r="A915" s="0" t="s">
        <v>962</v>
      </c>
      <c r="B915" s="0" t="str">
        <f aca="false">LEFT(A915,1)</f>
        <v>S</v>
      </c>
      <c r="C915" s="1" t="n">
        <v>26350.254</v>
      </c>
      <c r="D915" s="1" t="n">
        <v>1800.021</v>
      </c>
      <c r="E915" s="1" t="n">
        <v>25163.9266239418</v>
      </c>
      <c r="F915" s="1" t="n">
        <v>9.83999586105346</v>
      </c>
      <c r="G915" s="1" t="n">
        <f aca="false">(C915-E915)*100/C915</f>
        <v>4.50214778217395</v>
      </c>
      <c r="H915" s="1" t="n">
        <f aca="false">F915/D915</f>
        <v>0.00546660059024504</v>
      </c>
      <c r="J915" s="0" t="n">
        <v>26281.2292622632</v>
      </c>
      <c r="K915" s="0" t="n">
        <v>22.0296339988708</v>
      </c>
      <c r="L915" s="1" t="n">
        <f aca="false">(C915-J915)*100/C915</f>
        <v>0.261950938828941</v>
      </c>
      <c r="M915" s="0" t="n">
        <f aca="false">K915/D915</f>
        <v>0.0122385427719292</v>
      </c>
      <c r="O915" s="0" t="n">
        <v>26011.0075651315</v>
      </c>
      <c r="P915" s="0" t="n">
        <v>7.26058793067932</v>
      </c>
      <c r="Q915" s="7" t="n">
        <f aca="false">(C915-O915)*100/C915</f>
        <v>1.28745034058667</v>
      </c>
      <c r="R915" s="0" t="n">
        <f aca="false">P915/D915</f>
        <v>0.00403361290267131</v>
      </c>
    </row>
    <row r="916" customFormat="false" ht="16" hidden="false" customHeight="false" outlineLevel="0" collapsed="false">
      <c r="A916" s="0" t="s">
        <v>963</v>
      </c>
      <c r="B916" s="0" t="str">
        <f aca="false">LEFT(A916,1)</f>
        <v>S</v>
      </c>
      <c r="C916" s="1" t="n">
        <v>23272.374</v>
      </c>
      <c r="D916" s="1" t="n">
        <v>107.652</v>
      </c>
      <c r="E916" s="1" t="n">
        <v>22796.3456689201</v>
      </c>
      <c r="F916" s="1" t="n">
        <v>8.03741288185119</v>
      </c>
      <c r="G916" s="1" t="n">
        <f aca="false">(C916-E916)*100/C916</f>
        <v>2.04546528463275</v>
      </c>
      <c r="H916" s="1" t="n">
        <f aca="false">F916/D916</f>
        <v>0.0746610641869282</v>
      </c>
      <c r="J916" s="0" t="n">
        <v>23180.9740303199</v>
      </c>
      <c r="K916" s="0" t="n">
        <v>18.5977530479431</v>
      </c>
      <c r="L916" s="1" t="n">
        <f aca="false">(C916-J916)*100/C916</f>
        <v>0.392740206392954</v>
      </c>
      <c r="M916" s="0" t="n">
        <f aca="false">K916/D916</f>
        <v>0.172758082041607</v>
      </c>
      <c r="O916" s="0" t="n">
        <v>23211.839503082</v>
      </c>
      <c r="P916" s="0" t="n">
        <v>7.90884804725647</v>
      </c>
      <c r="Q916" s="7" t="n">
        <f aca="false">(C916-O916)*100/C916</f>
        <v>0.260113114880504</v>
      </c>
      <c r="R916" s="0" t="n">
        <f aca="false">P916/D916</f>
        <v>0.0734668008699928</v>
      </c>
    </row>
    <row r="917" customFormat="false" ht="16" hidden="false" customHeight="false" outlineLevel="0" collapsed="false">
      <c r="A917" s="0" t="s">
        <v>964</v>
      </c>
      <c r="B917" s="0" t="str">
        <f aca="false">LEFT(A917,1)</f>
        <v>S</v>
      </c>
      <c r="C917" s="1" t="n">
        <v>25415.717</v>
      </c>
      <c r="D917" s="1" t="n">
        <v>1800.047</v>
      </c>
      <c r="E917" s="1" t="n">
        <v>24265.138205569</v>
      </c>
      <c r="F917" s="1" t="n">
        <v>9.69594478607177</v>
      </c>
      <c r="G917" s="1" t="n">
        <f aca="false">(C917-E917)*100/C917</f>
        <v>4.52703653582151</v>
      </c>
      <c r="H917" s="1" t="n">
        <f aca="false">F917/D917</f>
        <v>0.00538649534488365</v>
      </c>
      <c r="J917" s="0" t="n">
        <v>25304.046833763</v>
      </c>
      <c r="K917" s="0" t="n">
        <v>22.8748159408569</v>
      </c>
      <c r="L917" s="1" t="n">
        <f aca="false">(C917-J917)*100/C917</f>
        <v>0.439374447854264</v>
      </c>
      <c r="M917" s="0" t="n">
        <f aca="false">K917/D917</f>
        <v>0.0127078992608843</v>
      </c>
      <c r="O917" s="0" t="n">
        <v>25055.8482210386</v>
      </c>
      <c r="P917" s="0" t="n">
        <v>7.61860394477844</v>
      </c>
      <c r="Q917" s="7" t="n">
        <f aca="false">(C917-O917)*100/C917</f>
        <v>1.41593006784483</v>
      </c>
      <c r="R917" s="0" t="n">
        <f aca="false">P917/D917</f>
        <v>0.00423244723319916</v>
      </c>
    </row>
    <row r="918" customFormat="false" ht="16" hidden="false" customHeight="false" outlineLevel="0" collapsed="false">
      <c r="A918" s="0" t="s">
        <v>965</v>
      </c>
      <c r="B918" s="0" t="str">
        <f aca="false">LEFT(A918,1)</f>
        <v>S</v>
      </c>
      <c r="C918" s="1" t="n">
        <v>33163.071</v>
      </c>
      <c r="D918" s="1" t="n">
        <v>1800.022</v>
      </c>
      <c r="E918" s="1" t="n">
        <v>31415.0436212863</v>
      </c>
      <c r="F918" s="1" t="n">
        <v>11.5773448944091</v>
      </c>
      <c r="G918" s="1" t="n">
        <f aca="false">(C918-E918)*100/C918</f>
        <v>5.27100574827254</v>
      </c>
      <c r="H918" s="1" t="n">
        <f aca="false">F918/D918</f>
        <v>0.00643177966403138</v>
      </c>
      <c r="J918" s="0" t="n">
        <v>32736.172189327</v>
      </c>
      <c r="K918" s="0" t="n">
        <v>18.4677939414978</v>
      </c>
      <c r="L918" s="1" t="n">
        <f aca="false">(C918-J918)*100/C918</f>
        <v>1.28727164825306</v>
      </c>
      <c r="M918" s="0" t="n">
        <f aca="false">K918/D918</f>
        <v>0.0102597601259861</v>
      </c>
      <c r="O918" s="0" t="n">
        <v>32593.323774795</v>
      </c>
      <c r="P918" s="0" t="n">
        <v>7.99123406410217</v>
      </c>
      <c r="Q918" s="7" t="n">
        <f aca="false">(C918-O918)*100/C918</f>
        <v>1.71801708353555</v>
      </c>
      <c r="R918" s="0" t="n">
        <f aca="false">P918/D918</f>
        <v>0.00443952021925408</v>
      </c>
    </row>
    <row r="919" customFormat="false" ht="16" hidden="false" customHeight="false" outlineLevel="0" collapsed="false">
      <c r="A919" s="0" t="s">
        <v>966</v>
      </c>
      <c r="B919" s="0" t="str">
        <f aca="false">LEFT(A919,1)</f>
        <v>S</v>
      </c>
      <c r="C919" s="1" t="n">
        <v>22930.018</v>
      </c>
      <c r="D919" s="1" t="n">
        <v>114.777</v>
      </c>
      <c r="E919" s="1" t="n">
        <v>22270.6749823632</v>
      </c>
      <c r="F919" s="1" t="n">
        <v>9.9245707988739</v>
      </c>
      <c r="G919" s="1" t="n">
        <f aca="false">(C919-E919)*100/C919</f>
        <v>2.87545791563181</v>
      </c>
      <c r="H919" s="1" t="n">
        <f aca="false">F919/D919</f>
        <v>0.0864682889330955</v>
      </c>
      <c r="J919" s="0" t="n">
        <v>22771.9804015961</v>
      </c>
      <c r="K919" s="0" t="n">
        <v>16.663162946701</v>
      </c>
      <c r="L919" s="1" t="n">
        <f aca="false">(C919-J919)*100/C919</f>
        <v>0.689217070845213</v>
      </c>
      <c r="M919" s="0" t="n">
        <f aca="false">K919/D919</f>
        <v>0.145178589322783</v>
      </c>
      <c r="O919" s="0" t="n">
        <v>22860.8516620595</v>
      </c>
      <c r="P919" s="0" t="n">
        <v>8.36620116233826</v>
      </c>
      <c r="Q919" s="7" t="n">
        <f aca="false">(C919-O919)*100/C919</f>
        <v>0.301641010227387</v>
      </c>
      <c r="R919" s="0" t="n">
        <f aca="false">P919/D919</f>
        <v>0.0728909203267053</v>
      </c>
    </row>
    <row r="920" customFormat="false" ht="16" hidden="false" customHeight="false" outlineLevel="0" collapsed="false">
      <c r="A920" s="0" t="s">
        <v>967</v>
      </c>
      <c r="B920" s="0" t="str">
        <f aca="false">LEFT(A920,1)</f>
        <v>S</v>
      </c>
      <c r="C920" s="1" t="n">
        <v>32115.475</v>
      </c>
      <c r="D920" s="1" t="n">
        <v>1800.017</v>
      </c>
      <c r="E920" s="1" t="n">
        <v>30601.4331787862</v>
      </c>
      <c r="F920" s="1" t="n">
        <v>13.3105800151824</v>
      </c>
      <c r="G920" s="1" t="n">
        <f aca="false">(C920-E920)*100/C920</f>
        <v>4.71436845076649</v>
      </c>
      <c r="H920" s="1" t="n">
        <f aca="false">F920/D920</f>
        <v>0.00739469683629788</v>
      </c>
      <c r="J920" s="0" t="n">
        <v>31753.162045881</v>
      </c>
      <c r="K920" s="0" t="n">
        <v>20.4172348976135</v>
      </c>
      <c r="L920" s="1" t="n">
        <f aca="false">(C920-J920)*100/C920</f>
        <v>1.1281569216056</v>
      </c>
      <c r="M920" s="0" t="n">
        <f aca="false">K920/D920</f>
        <v>0.0113428011499967</v>
      </c>
      <c r="O920" s="0" t="n">
        <v>31700.9790154157</v>
      </c>
      <c r="P920" s="0" t="n">
        <v>9.62494683265686</v>
      </c>
      <c r="Q920" s="7" t="n">
        <f aca="false">(C920-O920)*100/C920</f>
        <v>1.29064254719651</v>
      </c>
      <c r="R920" s="0" t="n">
        <f aca="false">P920/D920</f>
        <v>0.00534714218402207</v>
      </c>
    </row>
    <row r="921" customFormat="false" ht="16" hidden="false" customHeight="false" outlineLevel="0" collapsed="false">
      <c r="A921" s="0" t="s">
        <v>968</v>
      </c>
      <c r="B921" s="0" t="str">
        <f aca="false">LEFT(A921,1)</f>
        <v>S</v>
      </c>
      <c r="C921" s="1" t="n">
        <v>33450.364</v>
      </c>
      <c r="D921" s="1" t="n">
        <v>1800.033</v>
      </c>
      <c r="E921" s="1" t="n">
        <v>32178.8328803815</v>
      </c>
      <c r="F921" s="1" t="n">
        <v>13.8035831451416</v>
      </c>
      <c r="G921" s="1" t="n">
        <f aca="false">(C921-E921)*100/C921</f>
        <v>3.80124748304235</v>
      </c>
      <c r="H921" s="1" t="n">
        <f aca="false">F921/D921</f>
        <v>0.00766851671338337</v>
      </c>
      <c r="J921" s="0" t="n">
        <v>33237.4546436895</v>
      </c>
      <c r="K921" s="0" t="n">
        <v>18.1184871196747</v>
      </c>
      <c r="L921" s="1" t="n">
        <f aca="false">(C921-J921)*100/C921</f>
        <v>0.636493391553113</v>
      </c>
      <c r="M921" s="0" t="n">
        <f aca="false">K921/D921</f>
        <v>0.0100656416408336</v>
      </c>
      <c r="O921" s="0" t="n">
        <v>33155.5354265169</v>
      </c>
      <c r="P921" s="0" t="n">
        <v>6.53050112724304</v>
      </c>
      <c r="Q921" s="7" t="n">
        <f aca="false">(C921-O921)*100/C921</f>
        <v>0.881391226364681</v>
      </c>
      <c r="R921" s="0" t="n">
        <f aca="false">P921/D921</f>
        <v>0.00362798966865776</v>
      </c>
    </row>
    <row r="922" customFormat="false" ht="16" hidden="false" customHeight="false" outlineLevel="0" collapsed="false">
      <c r="A922" s="0" t="s">
        <v>969</v>
      </c>
      <c r="B922" s="0" t="str">
        <f aca="false">LEFT(A922,1)</f>
        <v>S</v>
      </c>
      <c r="C922" s="1" t="n">
        <v>25991.435</v>
      </c>
      <c r="D922" s="1" t="n">
        <v>287.746</v>
      </c>
      <c r="E922" s="1" t="n">
        <v>24952.7939593265</v>
      </c>
      <c r="F922" s="1" t="n">
        <v>10.2796349525451</v>
      </c>
      <c r="G922" s="1" t="n">
        <f aca="false">(C922-E922)*100/C922</f>
        <v>3.99608963750367</v>
      </c>
      <c r="H922" s="1" t="n">
        <f aca="false">F922/D922</f>
        <v>0.0357246841052355</v>
      </c>
      <c r="J922" s="0" t="n">
        <v>25861.2946183827</v>
      </c>
      <c r="K922" s="0" t="n">
        <v>17.6726541519165</v>
      </c>
      <c r="L922" s="1" t="n">
        <f aca="false">(C922-J922)*100/C922</f>
        <v>0.500704873037216</v>
      </c>
      <c r="M922" s="0" t="n">
        <f aca="false">K922/D922</f>
        <v>0.0614175493383627</v>
      </c>
      <c r="O922" s="0" t="n">
        <v>25815.7422725173</v>
      </c>
      <c r="P922" s="0" t="n">
        <v>8.42156314849854</v>
      </c>
      <c r="Q922" s="7" t="n">
        <f aca="false">(C922-O922)*100/C922</f>
        <v>0.675963937669164</v>
      </c>
      <c r="R922" s="0" t="n">
        <f aca="false">P922/D922</f>
        <v>0.0292673508875833</v>
      </c>
    </row>
    <row r="923" customFormat="false" ht="16" hidden="false" customHeight="false" outlineLevel="0" collapsed="false">
      <c r="A923" s="0" t="s">
        <v>970</v>
      </c>
      <c r="B923" s="0" t="str">
        <f aca="false">LEFT(A923,1)</f>
        <v>S</v>
      </c>
      <c r="C923" s="1" t="n">
        <v>21736.496</v>
      </c>
      <c r="D923" s="1" t="n">
        <v>152.397</v>
      </c>
      <c r="E923" s="1" t="n">
        <v>21001.7799127975</v>
      </c>
      <c r="F923" s="1" t="n">
        <v>9.57603478431701</v>
      </c>
      <c r="G923" s="1" t="n">
        <f aca="false">(C923-E923)*100/C923</f>
        <v>3.38010361560804</v>
      </c>
      <c r="H923" s="1" t="n">
        <f aca="false">F923/D923</f>
        <v>0.0628361108441571</v>
      </c>
      <c r="J923" s="0" t="n">
        <v>21213.166826529</v>
      </c>
      <c r="K923" s="0" t="n">
        <v>15.5653779506683</v>
      </c>
      <c r="L923" s="1" t="n">
        <f aca="false">(C923-J923)*100/C923</f>
        <v>2.40760596128745</v>
      </c>
      <c r="M923" s="0" t="n">
        <f aca="false">K923/D923</f>
        <v>0.102137036494605</v>
      </c>
      <c r="O923" s="0" t="n">
        <v>21489.3929521714</v>
      </c>
      <c r="P923" s="0" t="n">
        <v>8.71426224708557</v>
      </c>
      <c r="Q923" s="7" t="n">
        <f aca="false">(C923-O923)*100/C923</f>
        <v>1.13681178341058</v>
      </c>
      <c r="R923" s="0" t="n">
        <f aca="false">P923/D923</f>
        <v>0.057181324088306</v>
      </c>
    </row>
    <row r="924" customFormat="false" ht="16" hidden="false" customHeight="false" outlineLevel="0" collapsed="false">
      <c r="A924" s="0" t="s">
        <v>971</v>
      </c>
      <c r="B924" s="0" t="str">
        <f aca="false">LEFT(A924,1)</f>
        <v>S</v>
      </c>
      <c r="C924" s="1" t="n">
        <v>33157.758</v>
      </c>
      <c r="D924" s="1" t="n">
        <v>1800.018</v>
      </c>
      <c r="E924" s="1" t="n">
        <v>31646.8159708847</v>
      </c>
      <c r="F924" s="1" t="n">
        <v>13.9998099803924</v>
      </c>
      <c r="G924" s="1" t="n">
        <f aca="false">(C924-E924)*100/C924</f>
        <v>4.55682808564831</v>
      </c>
      <c r="H924" s="1" t="n">
        <f aca="false">F924/D924</f>
        <v>0.00777759443538476</v>
      </c>
      <c r="J924" s="0" t="n">
        <v>32806.8951761326</v>
      </c>
      <c r="K924" s="0" t="n">
        <v>21.7876169681549</v>
      </c>
      <c r="L924" s="1" t="n">
        <f aca="false">(C924-J924)*100/C924</f>
        <v>1.05816208643354</v>
      </c>
      <c r="M924" s="0" t="n">
        <f aca="false">K924/D924</f>
        <v>0.0121041106078689</v>
      </c>
      <c r="O924" s="0" t="n">
        <v>32764.6639189035</v>
      </c>
      <c r="P924" s="0" t="n">
        <v>7.87464809417725</v>
      </c>
      <c r="Q924" s="7" t="n">
        <f aca="false">(C924-O924)*100/C924</f>
        <v>1.1855267207646</v>
      </c>
      <c r="R924" s="0" t="n">
        <f aca="false">P924/D924</f>
        <v>0.00437476074915764</v>
      </c>
    </row>
    <row r="925" customFormat="false" ht="16" hidden="false" customHeight="false" outlineLevel="0" collapsed="false">
      <c r="A925" s="0" t="s">
        <v>972</v>
      </c>
      <c r="B925" s="0" t="str">
        <f aca="false">LEFT(A925,1)</f>
        <v>S</v>
      </c>
      <c r="C925" s="1" t="n">
        <v>26210.014</v>
      </c>
      <c r="D925" s="1" t="n">
        <v>340.619</v>
      </c>
      <c r="E925" s="1" t="n">
        <v>25228.2720880075</v>
      </c>
      <c r="F925" s="1" t="n">
        <v>10.6819541454315</v>
      </c>
      <c r="G925" s="1" t="n">
        <f aca="false">(C925-E925)*100/C925</f>
        <v>3.74567488591383</v>
      </c>
      <c r="H925" s="1" t="n">
        <f aca="false">F925/D925</f>
        <v>0.0313604177847727</v>
      </c>
      <c r="J925" s="0" t="n">
        <v>26058.1948315032</v>
      </c>
      <c r="K925" s="0" t="n">
        <v>23.3896799087524</v>
      </c>
      <c r="L925" s="1" t="n">
        <f aca="false">(C925-J925)*100/C925</f>
        <v>0.579241081278395</v>
      </c>
      <c r="M925" s="0" t="n">
        <f aca="false">K925/D925</f>
        <v>0.0686681597584176</v>
      </c>
      <c r="O925" s="0" t="n">
        <v>25944.7063088827</v>
      </c>
      <c r="P925" s="0" t="n">
        <v>10.3239538669586</v>
      </c>
      <c r="Q925" s="7" t="n">
        <f aca="false">(C925-O925)*100/C925</f>
        <v>1.01223788402882</v>
      </c>
      <c r="R925" s="0" t="n">
        <f aca="false">P925/D925</f>
        <v>0.0303093892793961</v>
      </c>
    </row>
    <row r="926" customFormat="false" ht="16" hidden="false" customHeight="false" outlineLevel="0" collapsed="false">
      <c r="A926" s="0" t="s">
        <v>973</v>
      </c>
      <c r="B926" s="0" t="str">
        <f aca="false">LEFT(A926,1)</f>
        <v>S</v>
      </c>
      <c r="C926" s="1" t="n">
        <v>32396.845</v>
      </c>
      <c r="D926" s="1" t="n">
        <v>1800.018</v>
      </c>
      <c r="E926" s="1" t="n">
        <v>31117.5924541864</v>
      </c>
      <c r="F926" s="1" t="n">
        <v>14.6157219409942</v>
      </c>
      <c r="G926" s="1" t="n">
        <f aca="false">(C926-E926)*100/C926</f>
        <v>3.94869483683859</v>
      </c>
      <c r="H926" s="1" t="n">
        <f aca="false">F926/D926</f>
        <v>0.0081197643251313</v>
      </c>
      <c r="J926" s="0" t="n">
        <v>32205.4313423562</v>
      </c>
      <c r="K926" s="0" t="n">
        <v>18.1459639072418</v>
      </c>
      <c r="L926" s="1" t="n">
        <f aca="false">(C926-J926)*100/C926</f>
        <v>0.590840427960752</v>
      </c>
      <c r="M926" s="0" t="n">
        <f aca="false">K926/D926</f>
        <v>0.0100809902496763</v>
      </c>
      <c r="O926" s="0" t="n">
        <v>32104.3599618958</v>
      </c>
      <c r="P926" s="0" t="n">
        <v>5.41253924369812</v>
      </c>
      <c r="Q926" s="7" t="n">
        <f aca="false">(C926-O926)*100/C926</f>
        <v>0.902819512530371</v>
      </c>
      <c r="R926" s="0" t="n">
        <f aca="false">P926/D926</f>
        <v>0.00300693617713718</v>
      </c>
    </row>
    <row r="927" customFormat="false" ht="16" hidden="false" customHeight="false" outlineLevel="0" collapsed="false">
      <c r="A927" s="0" t="s">
        <v>974</v>
      </c>
      <c r="B927" s="0" t="str">
        <f aca="false">LEFT(A927,1)</f>
        <v>S</v>
      </c>
      <c r="C927" s="1" t="n">
        <v>22989.606</v>
      </c>
      <c r="D927" s="1" t="n">
        <v>124.612</v>
      </c>
      <c r="E927" s="1" t="n">
        <v>22242.9217886032</v>
      </c>
      <c r="F927" s="1" t="n">
        <v>10.7107279300689</v>
      </c>
      <c r="G927" s="1" t="n">
        <f aca="false">(C927-E927)*100/C927</f>
        <v>3.24792087083529</v>
      </c>
      <c r="H927" s="1" t="n">
        <f aca="false">F927/D927</f>
        <v>0.0859526203741927</v>
      </c>
      <c r="J927" s="0" t="n">
        <v>22826.7114131541</v>
      </c>
      <c r="K927" s="0" t="n">
        <v>21.8046536445618</v>
      </c>
      <c r="L927" s="1" t="n">
        <f aca="false">(C927-J927)*100/C927</f>
        <v>0.708557540507225</v>
      </c>
      <c r="M927" s="0" t="n">
        <f aca="false">K927/D927</f>
        <v>0.174980368219447</v>
      </c>
      <c r="O927" s="0" t="n">
        <v>22833.1052242521</v>
      </c>
      <c r="P927" s="0" t="n">
        <v>7.16253900527954</v>
      </c>
      <c r="Q927" s="7" t="n">
        <f aca="false">(C927-O927)*100/C927</f>
        <v>0.680745793328902</v>
      </c>
      <c r="R927" s="0" t="n">
        <f aca="false">P927/D927</f>
        <v>0.0574787260077644</v>
      </c>
    </row>
    <row r="928" customFormat="false" ht="16" hidden="false" customHeight="false" outlineLevel="0" collapsed="false">
      <c r="A928" s="0" t="s">
        <v>975</v>
      </c>
      <c r="B928" s="0" t="str">
        <f aca="false">LEFT(A928,1)</f>
        <v>S</v>
      </c>
      <c r="C928" s="1" t="n">
        <v>22838.816</v>
      </c>
      <c r="D928" s="1" t="n">
        <v>88.541</v>
      </c>
      <c r="E928" s="1" t="n">
        <v>22019.3624518415</v>
      </c>
      <c r="F928" s="1" t="n">
        <v>10.4398510456085</v>
      </c>
      <c r="G928" s="1" t="n">
        <f aca="false">(C928-E928)*100/C928</f>
        <v>3.58798612046481</v>
      </c>
      <c r="H928" s="1" t="n">
        <f aca="false">F928/D928</f>
        <v>0.11790979371826</v>
      </c>
      <c r="J928" s="0" t="n">
        <v>22505.6572827029</v>
      </c>
      <c r="K928" s="0" t="n">
        <v>17.0361089706421</v>
      </c>
      <c r="L928" s="1" t="n">
        <f aca="false">(C928-J928)*100/C928</f>
        <v>1.45873900510897</v>
      </c>
      <c r="M928" s="0" t="n">
        <f aca="false">K928/D928</f>
        <v>0.19240926769115</v>
      </c>
      <c r="O928" s="0" t="n">
        <v>22644.4720288355</v>
      </c>
      <c r="P928" s="0" t="n">
        <v>7.31236600875855</v>
      </c>
      <c r="Q928" s="7" t="n">
        <f aca="false">(C928-O928)*100/C928</f>
        <v>0.850937155255631</v>
      </c>
      <c r="R928" s="0" t="n">
        <f aca="false">P928/D928</f>
        <v>0.0825873438153911</v>
      </c>
    </row>
    <row r="929" customFormat="false" ht="16" hidden="false" customHeight="false" outlineLevel="0" collapsed="false">
      <c r="A929" s="0" t="s">
        <v>976</v>
      </c>
      <c r="B929" s="0" t="str">
        <f aca="false">LEFT(A929,1)</f>
        <v>S</v>
      </c>
      <c r="C929" s="1" t="n">
        <v>22248.297</v>
      </c>
      <c r="D929" s="1" t="n">
        <v>82.359</v>
      </c>
      <c r="E929" s="1" t="n">
        <v>21525.9734110321</v>
      </c>
      <c r="F929" s="1" t="n">
        <v>11.9882879257202</v>
      </c>
      <c r="G929" s="1" t="n">
        <f aca="false">(C929-E929)*100/C929</f>
        <v>3.24664664881046</v>
      </c>
      <c r="H929" s="1" t="n">
        <f aca="false">F929/D929</f>
        <v>0.145561358512369</v>
      </c>
      <c r="J929" s="0" t="n">
        <v>21930.8441613372</v>
      </c>
      <c r="K929" s="0" t="n">
        <v>14.2724921703339</v>
      </c>
      <c r="L929" s="1" t="n">
        <f aca="false">(C929-J929)*100/C929</f>
        <v>1.42686354224249</v>
      </c>
      <c r="M929" s="0" t="n">
        <f aca="false">K929/D929</f>
        <v>0.173296083856456</v>
      </c>
      <c r="O929" s="0" t="n">
        <v>22089.2711369217</v>
      </c>
      <c r="P929" s="0" t="n">
        <v>6.21589994430542</v>
      </c>
      <c r="Q929" s="7" t="n">
        <f aca="false">(C929-O929)*100/C929</f>
        <v>0.71477768872979</v>
      </c>
      <c r="R929" s="0" t="n">
        <f aca="false">P929/D929</f>
        <v>0.0754732323644704</v>
      </c>
    </row>
    <row r="930" customFormat="false" ht="16" hidden="false" customHeight="false" outlineLevel="0" collapsed="false">
      <c r="A930" s="0" t="s">
        <v>977</v>
      </c>
      <c r="B930" s="0" t="str">
        <f aca="false">LEFT(A930,1)</f>
        <v>S</v>
      </c>
      <c r="C930" s="1" t="n">
        <v>22444.576</v>
      </c>
      <c r="D930" s="1" t="n">
        <v>76.466</v>
      </c>
      <c r="E930" s="1" t="n">
        <v>21605.1007583101</v>
      </c>
      <c r="F930" s="1" t="n">
        <v>11.9919939041137</v>
      </c>
      <c r="G930" s="1" t="n">
        <f aca="false">(C930-E930)*100/C930</f>
        <v>3.74021430251077</v>
      </c>
      <c r="H930" s="1" t="n">
        <f aca="false">F930/D930</f>
        <v>0.156827791490515</v>
      </c>
      <c r="J930" s="0" t="n">
        <v>22164.725719916</v>
      </c>
      <c r="K930" s="0" t="n">
        <v>14.9667589664459</v>
      </c>
      <c r="L930" s="1" t="n">
        <f aca="false">(C930-J930)*100/C930</f>
        <v>1.24685037527099</v>
      </c>
      <c r="M930" s="0" t="n">
        <f aca="false">K930/D930</f>
        <v>0.195730899569036</v>
      </c>
      <c r="O930" s="0" t="n">
        <v>22141.2406269568</v>
      </c>
      <c r="P930" s="0" t="n">
        <v>5.18853235244751</v>
      </c>
      <c r="Q930" s="7" t="n">
        <f aca="false">(C930-O930)*100/C930</f>
        <v>1.35148631474777</v>
      </c>
      <c r="R930" s="0" t="n">
        <f aca="false">P930/D930</f>
        <v>0.0678541097016649</v>
      </c>
    </row>
    <row r="931" customFormat="false" ht="16" hidden="false" customHeight="false" outlineLevel="0" collapsed="false">
      <c r="A931" s="0" t="s">
        <v>978</v>
      </c>
      <c r="B931" s="0" t="str">
        <f aca="false">LEFT(A931,1)</f>
        <v>S</v>
      </c>
      <c r="C931" s="1" t="n">
        <v>33082.837</v>
      </c>
      <c r="D931" s="1" t="n">
        <v>1800.021</v>
      </c>
      <c r="E931" s="1" t="n">
        <v>31468.7273574355</v>
      </c>
      <c r="F931" s="1" t="n">
        <v>12.7447879314422</v>
      </c>
      <c r="G931" s="1" t="n">
        <f aca="false">(C931-E931)*100/C931</f>
        <v>4.87899403114824</v>
      </c>
      <c r="H931" s="1" t="n">
        <f aca="false">F931/D931</f>
        <v>0.00708035513554686</v>
      </c>
      <c r="J931" s="0" t="n">
        <v>32785.502298456</v>
      </c>
      <c r="K931" s="0" t="n">
        <v>17.3777120113373</v>
      </c>
      <c r="L931" s="1" t="n">
        <f aca="false">(C931-J931)*100/C931</f>
        <v>0.898758173442088</v>
      </c>
      <c r="M931" s="0" t="n">
        <f aca="false">K931/D931</f>
        <v>0.00965417181873838</v>
      </c>
      <c r="O931" s="0" t="n">
        <v>32786.4199453095</v>
      </c>
      <c r="P931" s="0" t="n">
        <v>5.92708206176758</v>
      </c>
      <c r="Q931" s="7" t="n">
        <f aca="false">(C931-O931)*100/C931</f>
        <v>0.895984388190537</v>
      </c>
      <c r="R931" s="0" t="n">
        <f aca="false">P931/D931</f>
        <v>0.00329278495182422</v>
      </c>
    </row>
    <row r="932" customFormat="false" ht="16" hidden="false" customHeight="false" outlineLevel="0" collapsed="false">
      <c r="A932" s="0" t="s">
        <v>979</v>
      </c>
      <c r="B932" s="0" t="str">
        <f aca="false">LEFT(A932,1)</f>
        <v>S</v>
      </c>
      <c r="C932" s="1" t="n">
        <v>26123.636</v>
      </c>
      <c r="D932" s="1" t="n">
        <v>230.742</v>
      </c>
      <c r="E932" s="1" t="n">
        <v>25391.3145127778</v>
      </c>
      <c r="F932" s="1" t="n">
        <v>11.8224499225616</v>
      </c>
      <c r="G932" s="1" t="n">
        <f aca="false">(C932-E932)*100/C932</f>
        <v>2.80329080998601</v>
      </c>
      <c r="H932" s="1" t="n">
        <f aca="false">F932/D932</f>
        <v>0.0512366622572466</v>
      </c>
      <c r="J932" s="0" t="n">
        <v>26020.9780444992</v>
      </c>
      <c r="K932" s="0" t="n">
        <v>18.5325489044189</v>
      </c>
      <c r="L932" s="1" t="n">
        <f aca="false">(C932-J932)*100/C932</f>
        <v>0.392969629115986</v>
      </c>
      <c r="M932" s="0" t="n">
        <f aca="false">K932/D932</f>
        <v>0.0803171893474918</v>
      </c>
      <c r="O932" s="0" t="n">
        <v>25999.8504961289</v>
      </c>
      <c r="P932" s="0" t="n">
        <v>6.53251600265503</v>
      </c>
      <c r="Q932" s="7" t="n">
        <f aca="false">(C932-O932)*100/C932</f>
        <v>0.473844850200515</v>
      </c>
      <c r="R932" s="0" t="n">
        <f aca="false">P932/D932</f>
        <v>0.0283109100322223</v>
      </c>
    </row>
    <row r="933" customFormat="false" ht="16" hidden="false" customHeight="false" outlineLevel="0" collapsed="false">
      <c r="A933" s="0" t="s">
        <v>980</v>
      </c>
      <c r="B933" s="0" t="str">
        <f aca="false">LEFT(A933,1)</f>
        <v>S</v>
      </c>
      <c r="C933" s="1" t="n">
        <v>25922.315</v>
      </c>
      <c r="D933" s="1" t="n">
        <v>257.786</v>
      </c>
      <c r="E933" s="1" t="n">
        <v>24765.8496383031</v>
      </c>
      <c r="F933" s="1" t="n">
        <v>10.6398770809173</v>
      </c>
      <c r="G933" s="1" t="n">
        <f aca="false">(C933-E933)*100/C933</f>
        <v>4.46127346919786</v>
      </c>
      <c r="H933" s="1" t="n">
        <f aca="false">F933/D933</f>
        <v>0.0412740687272284</v>
      </c>
      <c r="J933" s="0" t="n">
        <v>25724.5528617582</v>
      </c>
      <c r="K933" s="0" t="n">
        <v>25.650171995163</v>
      </c>
      <c r="L933" s="1" t="n">
        <f aca="false">(C933-J933)*100/C933</f>
        <v>0.76290307498308</v>
      </c>
      <c r="M933" s="0" t="n">
        <f aca="false">K933/D933</f>
        <v>0.0995018038030109</v>
      </c>
      <c r="O933" s="0" t="n">
        <v>25533.8400326454</v>
      </c>
      <c r="P933" s="0" t="n">
        <v>5.30183386802673</v>
      </c>
      <c r="Q933" s="7" t="n">
        <f aca="false">(C933-O933)*100/C933</f>
        <v>1.49861217007288</v>
      </c>
      <c r="R933" s="0" t="n">
        <f aca="false">P933/D933</f>
        <v>0.0205668029606989</v>
      </c>
    </row>
    <row r="934" customFormat="false" ht="16" hidden="false" customHeight="false" outlineLevel="0" collapsed="false">
      <c r="A934" s="0" t="s">
        <v>981</v>
      </c>
      <c r="B934" s="0" t="str">
        <f aca="false">LEFT(A934,1)</f>
        <v>S</v>
      </c>
      <c r="C934" s="1" t="n">
        <v>31627.886</v>
      </c>
      <c r="D934" s="1" t="n">
        <v>1800.016</v>
      </c>
      <c r="E934" s="1" t="n">
        <v>30293.1054805657</v>
      </c>
      <c r="F934" s="1" t="n">
        <v>13.975179195404</v>
      </c>
      <c r="G934" s="1" t="n">
        <f aca="false">(C934-E934)*100/C934</f>
        <v>4.2202647354752</v>
      </c>
      <c r="H934" s="1" t="n">
        <f aca="false">F934/D934</f>
        <v>0.00776391942927396</v>
      </c>
      <c r="J934" s="0" t="n">
        <v>31360.4005995716</v>
      </c>
      <c r="K934" s="0" t="n">
        <v>25.5208470821381</v>
      </c>
      <c r="L934" s="1" t="n">
        <f aca="false">(C934-J934)*100/C934</f>
        <v>0.845726459328991</v>
      </c>
      <c r="M934" s="0" t="n">
        <f aca="false">K934/D934</f>
        <v>0.0141781223512114</v>
      </c>
      <c r="O934" s="0" t="n">
        <v>31362.7483106467</v>
      </c>
      <c r="P934" s="0" t="n">
        <v>7.39697003364563</v>
      </c>
      <c r="Q934" s="7" t="n">
        <f aca="false">(C934-O934)*100/C934</f>
        <v>0.838303544388828</v>
      </c>
      <c r="R934" s="0" t="n">
        <f aca="false">P934/D934</f>
        <v>0.00410939126854741</v>
      </c>
    </row>
    <row r="935" customFormat="false" ht="16" hidden="false" customHeight="false" outlineLevel="0" collapsed="false">
      <c r="A935" s="0" t="s">
        <v>982</v>
      </c>
      <c r="B935" s="0" t="str">
        <f aca="false">LEFT(A935,1)</f>
        <v>S</v>
      </c>
      <c r="C935" s="1" t="n">
        <v>32098.742</v>
      </c>
      <c r="D935" s="1" t="n">
        <v>1800.03</v>
      </c>
      <c r="E935" s="1" t="n">
        <v>30600.7821138408</v>
      </c>
      <c r="F935" s="1" t="n">
        <v>12.7680950164794</v>
      </c>
      <c r="G935" s="1" t="n">
        <f aca="false">(C935-E935)*100/C935</f>
        <v>4.66672459051261</v>
      </c>
      <c r="H935" s="1" t="n">
        <f aca="false">F935/D935</f>
        <v>0.00709326789913468</v>
      </c>
      <c r="J935" s="0" t="n">
        <v>31789.4974384005</v>
      </c>
      <c r="K935" s="0" t="n">
        <v>18.4817619323731</v>
      </c>
      <c r="L935" s="1" t="n">
        <f aca="false">(C935-J935)*100/C935</f>
        <v>0.963416452892448</v>
      </c>
      <c r="M935" s="0" t="n">
        <f aca="false">K935/D935</f>
        <v>0.0102674743934118</v>
      </c>
      <c r="O935" s="0" t="n">
        <v>31700.5845099864</v>
      </c>
      <c r="P935" s="0" t="n">
        <v>7.0592839717865</v>
      </c>
      <c r="Q935" s="7" t="n">
        <f aca="false">(C935-O935)*100/C935</f>
        <v>1.24041462439129</v>
      </c>
      <c r="R935" s="0" t="n">
        <f aca="false">P935/D935</f>
        <v>0.00392175906611918</v>
      </c>
    </row>
    <row r="936" customFormat="false" ht="16" hidden="false" customHeight="false" outlineLevel="0" collapsed="false">
      <c r="A936" s="0" t="s">
        <v>983</v>
      </c>
      <c r="B936" s="0" t="str">
        <f aca="false">LEFT(A936,1)</f>
        <v>S</v>
      </c>
      <c r="C936" s="1" t="n">
        <v>26234.583</v>
      </c>
      <c r="D936" s="1" t="n">
        <v>253.908</v>
      </c>
      <c r="E936" s="1" t="n">
        <v>25415.9545115863</v>
      </c>
      <c r="F936" s="1" t="n">
        <v>14.1444101333618</v>
      </c>
      <c r="G936" s="1" t="n">
        <f aca="false">(C936-E936)*100/C936</f>
        <v>3.12041738347318</v>
      </c>
      <c r="H936" s="1" t="n">
        <f aca="false">F936/D936</f>
        <v>0.0557068313458489</v>
      </c>
      <c r="J936" s="0" t="n">
        <v>26118.4080157747</v>
      </c>
      <c r="K936" s="0" t="n">
        <v>19.7327721118927</v>
      </c>
      <c r="L936" s="1" t="n">
        <f aca="false">(C936-J936)*100/C936</f>
        <v>0.442831449713752</v>
      </c>
      <c r="M936" s="0" t="n">
        <f aca="false">K936/D936</f>
        <v>0.0777162283657573</v>
      </c>
      <c r="O936" s="0" t="n">
        <v>25991.2311449512</v>
      </c>
      <c r="P936" s="0" t="n">
        <v>7.43447232246399</v>
      </c>
      <c r="Q936" s="7" t="n">
        <f aca="false">(C936-O936)*100/C936</f>
        <v>0.927599478325304</v>
      </c>
      <c r="R936" s="0" t="n">
        <f aca="false">P936/D936</f>
        <v>0.0292801814927611</v>
      </c>
    </row>
    <row r="937" customFormat="false" ht="16" hidden="false" customHeight="false" outlineLevel="0" collapsed="false">
      <c r="A937" s="0" t="s">
        <v>984</v>
      </c>
      <c r="B937" s="0" t="str">
        <f aca="false">LEFT(A937,1)</f>
        <v>S</v>
      </c>
      <c r="C937" s="1" t="n">
        <v>25644.452</v>
      </c>
      <c r="D937" s="1" t="n">
        <v>675.558</v>
      </c>
      <c r="E937" s="1" t="n">
        <v>24762.415303022</v>
      </c>
      <c r="F937" s="1" t="n">
        <v>11.505301952362</v>
      </c>
      <c r="G937" s="1" t="n">
        <f aca="false">(C937-E937)*100/C937</f>
        <v>3.43948350691214</v>
      </c>
      <c r="H937" s="1" t="n">
        <f aca="false">F937/D937</f>
        <v>0.0170308129758836</v>
      </c>
      <c r="J937" s="0" t="n">
        <v>25475.8269940883</v>
      </c>
      <c r="K937" s="0" t="n">
        <v>17.7616608142853</v>
      </c>
      <c r="L937" s="1" t="n">
        <f aca="false">(C937-J937)*100/C937</f>
        <v>0.657549656010314</v>
      </c>
      <c r="M937" s="0" t="n">
        <f aca="false">K937/D937</f>
        <v>0.0262918369914726</v>
      </c>
      <c r="O937" s="0" t="n">
        <v>25411.2145868421</v>
      </c>
      <c r="P937" s="0" t="n">
        <v>7.03539800643921</v>
      </c>
      <c r="Q937" s="7" t="n">
        <f aca="false">(C937-O937)*100/C937</f>
        <v>0.909504376065009</v>
      </c>
      <c r="R937" s="0" t="n">
        <f aca="false">P937/D937</f>
        <v>0.0104142027870874</v>
      </c>
    </row>
    <row r="938" customFormat="false" ht="16" hidden="false" customHeight="false" outlineLevel="0" collapsed="false">
      <c r="A938" s="0" t="s">
        <v>985</v>
      </c>
      <c r="B938" s="0" t="str">
        <f aca="false">LEFT(A938,1)</f>
        <v>S</v>
      </c>
      <c r="C938" s="1" t="n">
        <v>31655.459</v>
      </c>
      <c r="D938" s="1" t="n">
        <v>1800.016</v>
      </c>
      <c r="E938" s="1" t="n">
        <v>30133.4301783642</v>
      </c>
      <c r="F938" s="1" t="n">
        <v>15.1180250644683</v>
      </c>
      <c r="G938" s="1" t="n">
        <f aca="false">(C938-E938)*100/C938</f>
        <v>4.80810852130054</v>
      </c>
      <c r="H938" s="1" t="n">
        <f aca="false">F938/D938</f>
        <v>0.00839882815734321</v>
      </c>
      <c r="J938" s="0" t="n">
        <v>31385.0841338399</v>
      </c>
      <c r="K938" s="0" t="n">
        <v>24.3488147258758</v>
      </c>
      <c r="L938" s="1" t="n">
        <f aca="false">(C938-J938)*100/C938</f>
        <v>0.854117661538689</v>
      </c>
      <c r="M938" s="0" t="n">
        <f aca="false">K938/D938</f>
        <v>0.0135269990521617</v>
      </c>
      <c r="O938" s="0" t="n">
        <v>31139.1397437974</v>
      </c>
      <c r="P938" s="0" t="n">
        <v>7.08659195899963</v>
      </c>
      <c r="Q938" s="7" t="n">
        <f aca="false">(C938-O938)*100/C938</f>
        <v>1.63105913644345</v>
      </c>
      <c r="R938" s="0" t="n">
        <f aca="false">P938/D938</f>
        <v>0.0039369605375728</v>
      </c>
    </row>
    <row r="939" customFormat="false" ht="16" hidden="false" customHeight="false" outlineLevel="0" collapsed="false">
      <c r="A939" s="0" t="s">
        <v>986</v>
      </c>
      <c r="B939" s="0" t="str">
        <f aca="false">LEFT(A939,1)</f>
        <v>S</v>
      </c>
      <c r="C939" s="1" t="n">
        <v>23243.655</v>
      </c>
      <c r="D939" s="1" t="n">
        <v>52.057</v>
      </c>
      <c r="E939" s="1" t="n">
        <v>22535.326502043</v>
      </c>
      <c r="F939" s="1" t="n">
        <v>14.5516862869262</v>
      </c>
      <c r="G939" s="1" t="n">
        <f aca="false">(C939-E939)*100/C939</f>
        <v>3.04740583164308</v>
      </c>
      <c r="H939" s="1" t="n">
        <f aca="false">F939/D939</f>
        <v>0.279533708952229</v>
      </c>
      <c r="J939" s="0" t="n">
        <v>22916.0918169381</v>
      </c>
      <c r="K939" s="0" t="n">
        <v>14.6074619293213</v>
      </c>
      <c r="L939" s="1" t="n">
        <f aca="false">(C939-J939)*100/C939</f>
        <v>1.40925849683236</v>
      </c>
      <c r="M939" s="0" t="n">
        <f aca="false">K939/D939</f>
        <v>0.280605143003271</v>
      </c>
      <c r="O939" s="0" t="n">
        <v>23119.6242382659</v>
      </c>
      <c r="P939" s="0" t="n">
        <v>4.51742482185364</v>
      </c>
      <c r="Q939" s="7" t="n">
        <f aca="false">(C939-O939)*100/C939</f>
        <v>0.533611266103109</v>
      </c>
      <c r="R939" s="0" t="n">
        <f aca="false">P939/D939</f>
        <v>0.086778431754685</v>
      </c>
    </row>
    <row r="940" customFormat="false" ht="16" hidden="false" customHeight="false" outlineLevel="0" collapsed="false">
      <c r="A940" s="0" t="s">
        <v>987</v>
      </c>
      <c r="B940" s="0" t="str">
        <f aca="false">LEFT(A940,1)</f>
        <v>S</v>
      </c>
      <c r="C940" s="1" t="n">
        <v>22040.429</v>
      </c>
      <c r="D940" s="1" t="n">
        <v>77.372</v>
      </c>
      <c r="E940" s="1" t="n">
        <v>21369.216453078</v>
      </c>
      <c r="F940" s="1" t="n">
        <v>14.1389899253845</v>
      </c>
      <c r="G940" s="1" t="n">
        <f aca="false">(C940-E940)*100/C940</f>
        <v>3.04536970184201</v>
      </c>
      <c r="H940" s="1" t="n">
        <f aca="false">F940/D940</f>
        <v>0.182740396078484</v>
      </c>
      <c r="J940" s="0" t="n">
        <v>21801.4983866361</v>
      </c>
      <c r="K940" s="0" t="n">
        <v>14.2306559085846</v>
      </c>
      <c r="L940" s="1" t="n">
        <f aca="false">(C940-J940)*100/C940</f>
        <v>1.08405609239212</v>
      </c>
      <c r="M940" s="0" t="n">
        <f aca="false">K940/D940</f>
        <v>0.183925139696332</v>
      </c>
      <c r="O940" s="0" t="n">
        <v>21766.8098776021</v>
      </c>
      <c r="P940" s="0" t="n">
        <v>4.76937603950501</v>
      </c>
      <c r="Q940" s="7" t="n">
        <f aca="false">(C940-O940)*100/C940</f>
        <v>1.24144190840355</v>
      </c>
      <c r="R940" s="0" t="n">
        <f aca="false">P940/D940</f>
        <v>0.0616421449556042</v>
      </c>
    </row>
    <row r="941" customFormat="false" ht="16" hidden="false" customHeight="false" outlineLevel="0" collapsed="false">
      <c r="A941" s="0" t="s">
        <v>988</v>
      </c>
      <c r="B941" s="0" t="str">
        <f aca="false">LEFT(A941,1)</f>
        <v>S</v>
      </c>
      <c r="C941" s="1" t="n">
        <v>23322.778</v>
      </c>
      <c r="D941" s="1" t="n">
        <v>51.17</v>
      </c>
      <c r="E941" s="1" t="n">
        <v>22670.4548629505</v>
      </c>
      <c r="F941" s="1" t="n">
        <v>13.2814719676971</v>
      </c>
      <c r="G941" s="1" t="n">
        <f aca="false">(C941-E941)*100/C941</f>
        <v>2.7969358412171</v>
      </c>
      <c r="H941" s="1" t="n">
        <f aca="false">F941/D941</f>
        <v>0.259555832864903</v>
      </c>
      <c r="J941" s="0" t="n">
        <v>23044.0676123187</v>
      </c>
      <c r="K941" s="0" t="n">
        <v>14.6465749740601</v>
      </c>
      <c r="L941" s="1" t="n">
        <f aca="false">(C941-J941)*100/C941</f>
        <v>1.19501368010851</v>
      </c>
      <c r="M941" s="0" t="n">
        <f aca="false">K941/D941</f>
        <v>0.286233632481142</v>
      </c>
      <c r="O941" s="0" t="n">
        <v>23058.0284708117</v>
      </c>
      <c r="P941" s="0" t="n">
        <v>4.89851903915405</v>
      </c>
      <c r="Q941" s="7" t="n">
        <f aca="false">(C941-O941)*100/C941</f>
        <v>1.13515435077373</v>
      </c>
      <c r="R941" s="0" t="n">
        <f aca="false">P941/D941</f>
        <v>0.0957302919514179</v>
      </c>
    </row>
    <row r="942" customFormat="false" ht="16" hidden="false" customHeight="false" outlineLevel="0" collapsed="false">
      <c r="A942" s="0" t="s">
        <v>989</v>
      </c>
      <c r="B942" s="0" t="str">
        <f aca="false">LEFT(A942,1)</f>
        <v>S</v>
      </c>
      <c r="C942" s="1" t="n">
        <v>24288.401</v>
      </c>
      <c r="D942" s="1" t="n">
        <v>1800.035</v>
      </c>
      <c r="E942" s="1" t="n">
        <v>23481.6987029149</v>
      </c>
      <c r="F942" s="1" t="n">
        <v>11.6108689308166</v>
      </c>
      <c r="G942" s="1" t="n">
        <f aca="false">(C942-E942)*100/C942</f>
        <v>3.32134790217398</v>
      </c>
      <c r="H942" s="1" t="n">
        <f aca="false">F942/D942</f>
        <v>0.00645035731572808</v>
      </c>
      <c r="J942" s="0" t="n">
        <v>24202.8236176291</v>
      </c>
      <c r="K942" s="0" t="n">
        <v>20.7588031291962</v>
      </c>
      <c r="L942" s="1" t="n">
        <f aca="false">(C942-J942)*100/C942</f>
        <v>0.352338477822939</v>
      </c>
      <c r="M942" s="0" t="n">
        <f aca="false">K942/D942</f>
        <v>0.0115324441631391</v>
      </c>
      <c r="O942" s="0" t="n">
        <v>24126.985343628</v>
      </c>
      <c r="P942" s="0" t="n">
        <v>6.80468916893005</v>
      </c>
      <c r="Q942" s="7" t="n">
        <f aca="false">(C942-O942)*100/C942</f>
        <v>0.664579180704204</v>
      </c>
      <c r="R942" s="0" t="n">
        <f aca="false">P942/D942</f>
        <v>0.00378030936561236</v>
      </c>
    </row>
    <row r="943" customFormat="false" ht="16" hidden="false" customHeight="false" outlineLevel="0" collapsed="false">
      <c r="A943" s="0" t="s">
        <v>990</v>
      </c>
      <c r="B943" s="0" t="str">
        <f aca="false">LEFT(A943,1)</f>
        <v>S</v>
      </c>
      <c r="C943" s="1" t="n">
        <v>26390.174</v>
      </c>
      <c r="D943" s="1" t="n">
        <v>307.364</v>
      </c>
      <c r="E943" s="1" t="n">
        <v>25415.0696311747</v>
      </c>
      <c r="F943" s="1" t="n">
        <v>12.9137461185455</v>
      </c>
      <c r="G943" s="1" t="n">
        <f aca="false">(C943-E943)*100/C943</f>
        <v>3.69495240472949</v>
      </c>
      <c r="H943" s="1" t="n">
        <f aca="false">F943/D943</f>
        <v>0.0420145043614265</v>
      </c>
      <c r="J943" s="0" t="n">
        <v>26227.2358067634</v>
      </c>
      <c r="K943" s="0" t="n">
        <v>18.6448090076446</v>
      </c>
      <c r="L943" s="1" t="n">
        <f aca="false">(C943-J943)*100/C943</f>
        <v>0.617419927722374</v>
      </c>
      <c r="M943" s="0" t="n">
        <f aca="false">K943/D943</f>
        <v>0.060660353872427</v>
      </c>
      <c r="O943" s="0" t="n">
        <v>26035.8831626077</v>
      </c>
      <c r="P943" s="0" t="n">
        <v>6.64223480224609</v>
      </c>
      <c r="Q943" s="7" t="n">
        <f aca="false">(C943-O943)*100/C943</f>
        <v>1.34251042601053</v>
      </c>
      <c r="R943" s="0" t="n">
        <f aca="false">P943/D943</f>
        <v>0.0216103213201484</v>
      </c>
    </row>
    <row r="944" customFormat="false" ht="16" hidden="false" customHeight="false" outlineLevel="0" collapsed="false">
      <c r="A944" s="0" t="s">
        <v>991</v>
      </c>
      <c r="B944" s="0" t="str">
        <f aca="false">LEFT(A944,1)</f>
        <v>S</v>
      </c>
      <c r="C944" s="1" t="n">
        <v>25628.124</v>
      </c>
      <c r="D944" s="1" t="n">
        <v>1800.021</v>
      </c>
      <c r="E944" s="1" t="n">
        <v>24821.9665623716</v>
      </c>
      <c r="F944" s="1" t="n">
        <v>12.2621290683746</v>
      </c>
      <c r="G944" s="1" t="n">
        <f aca="false">(C944-E944)*100/C944</f>
        <v>3.1455967577978</v>
      </c>
      <c r="H944" s="1" t="n">
        <f aca="false">F944/D944</f>
        <v>0.00681221445103952</v>
      </c>
      <c r="J944" s="0" t="n">
        <v>25525.6142320336</v>
      </c>
      <c r="K944" s="0" t="n">
        <v>22.8317129611969</v>
      </c>
      <c r="L944" s="1" t="n">
        <f aca="false">(C944-J944)*100/C944</f>
        <v>0.399989355312821</v>
      </c>
      <c r="M944" s="0" t="n">
        <f aca="false">K944/D944</f>
        <v>0.0126841369968444</v>
      </c>
      <c r="O944" s="0" t="n">
        <v>25501.0058027936</v>
      </c>
      <c r="P944" s="0" t="n">
        <v>7.34646987915039</v>
      </c>
      <c r="Q944" s="7" t="n">
        <f aca="false">(C944-O944)*100/C944</f>
        <v>0.496010543754043</v>
      </c>
      <c r="R944" s="0" t="n">
        <f aca="false">P944/D944</f>
        <v>0.00408132453963059</v>
      </c>
    </row>
    <row r="945" customFormat="false" ht="16" hidden="false" customHeight="false" outlineLevel="0" collapsed="false">
      <c r="A945" s="0" t="s">
        <v>992</v>
      </c>
      <c r="B945" s="0" t="str">
        <f aca="false">LEFT(A945,1)</f>
        <v>S</v>
      </c>
      <c r="C945" s="1" t="n">
        <v>24816.863</v>
      </c>
      <c r="D945" s="1" t="n">
        <v>1800.024</v>
      </c>
      <c r="E945" s="1" t="n">
        <v>23792.7177898758</v>
      </c>
      <c r="F945" s="1" t="n">
        <v>11.5876469612121</v>
      </c>
      <c r="G945" s="1" t="n">
        <f aca="false">(C945-E945)*100/C945</f>
        <v>4.12681171719489</v>
      </c>
      <c r="H945" s="1" t="n">
        <f aca="false">F945/D945</f>
        <v>0.00643749581184034</v>
      </c>
      <c r="J945" s="0" t="n">
        <v>24609.309718307</v>
      </c>
      <c r="K945" s="0" t="n">
        <v>25.170202255249</v>
      </c>
      <c r="L945" s="1" t="n">
        <f aca="false">(C945-J945)*100/C945</f>
        <v>0.836339716639297</v>
      </c>
      <c r="M945" s="0" t="n">
        <f aca="false">K945/D945</f>
        <v>0.0139832592539038</v>
      </c>
      <c r="O945" s="0" t="n">
        <v>24366.489636037</v>
      </c>
      <c r="P945" s="0" t="n">
        <v>6.58594036102295</v>
      </c>
      <c r="Q945" s="7" t="n">
        <f aca="false">(C945-O945)*100/C945</f>
        <v>1.81478764646028</v>
      </c>
      <c r="R945" s="0" t="n">
        <f aca="false">P945/D945</f>
        <v>0.0036588069720309</v>
      </c>
    </row>
    <row r="946" customFormat="false" ht="16" hidden="false" customHeight="false" outlineLevel="0" collapsed="false">
      <c r="A946" s="0" t="s">
        <v>993</v>
      </c>
      <c r="B946" s="0" t="str">
        <f aca="false">LEFT(A946,1)</f>
        <v>S</v>
      </c>
      <c r="C946" s="1" t="n">
        <v>25417.988</v>
      </c>
      <c r="D946" s="1" t="n">
        <v>728.877</v>
      </c>
      <c r="E946" s="1" t="n">
        <v>24688.248305428</v>
      </c>
      <c r="F946" s="1" t="n">
        <v>12.4061148166656</v>
      </c>
      <c r="G946" s="1" t="n">
        <f aca="false">(C946-E946)*100/C946</f>
        <v>2.87095774288666</v>
      </c>
      <c r="H946" s="1" t="n">
        <f aca="false">F946/D946</f>
        <v>0.0170208619789973</v>
      </c>
      <c r="J946" s="0" t="n">
        <v>25206.4896327329</v>
      </c>
      <c r="K946" s="0" t="n">
        <v>18.8135070800781</v>
      </c>
      <c r="L946" s="1" t="n">
        <f aca="false">(C946-J946)*100/C946</f>
        <v>0.832081466350246</v>
      </c>
      <c r="M946" s="0" t="n">
        <f aca="false">K946/D946</f>
        <v>0.0258116349947633</v>
      </c>
      <c r="O946" s="0" t="n">
        <v>25186.90840561</v>
      </c>
      <c r="P946" s="0" t="n">
        <v>6.30427622795105</v>
      </c>
      <c r="Q946" s="7" t="n">
        <f aca="false">(C946-O946)*100/C946</f>
        <v>0.90911835504058</v>
      </c>
      <c r="R946" s="0" t="n">
        <f aca="false">P946/D946</f>
        <v>0.00864930053760929</v>
      </c>
    </row>
    <row r="947" customFormat="false" ht="16" hidden="false" customHeight="false" outlineLevel="0" collapsed="false">
      <c r="A947" s="0" t="s">
        <v>994</v>
      </c>
      <c r="B947" s="0" t="str">
        <f aca="false">LEFT(A947,1)</f>
        <v>S</v>
      </c>
      <c r="C947" s="1" t="n">
        <v>24518.241</v>
      </c>
      <c r="D947" s="1" t="n">
        <v>830.158</v>
      </c>
      <c r="E947" s="1" t="n">
        <v>23707.4220514364</v>
      </c>
      <c r="F947" s="1" t="n">
        <v>11.8073759078979</v>
      </c>
      <c r="G947" s="1" t="n">
        <f aca="false">(C947-E947)*100/C947</f>
        <v>3.30700293126086</v>
      </c>
      <c r="H947" s="1" t="n">
        <f aca="false">F947/D947</f>
        <v>0.0142230465861895</v>
      </c>
      <c r="J947" s="0" t="n">
        <v>24302.2127912378</v>
      </c>
      <c r="K947" s="0" t="n">
        <v>20.6723680496216</v>
      </c>
      <c r="L947" s="1" t="n">
        <f aca="false">(C947-J947)*100/C947</f>
        <v>0.881091791055291</v>
      </c>
      <c r="M947" s="0" t="n">
        <f aca="false">K947/D947</f>
        <v>0.0249017272008721</v>
      </c>
      <c r="O947" s="0" t="n">
        <v>24297.7507965739</v>
      </c>
      <c r="P947" s="0" t="n">
        <v>7.22897005081177</v>
      </c>
      <c r="Q947" s="7" t="n">
        <f aca="false">(C947-O947)*100/C947</f>
        <v>0.899290464703986</v>
      </c>
      <c r="R947" s="0" t="n">
        <f aca="false">P947/D947</f>
        <v>0.00870794481389298</v>
      </c>
    </row>
    <row r="948" customFormat="false" ht="16" hidden="false" customHeight="false" outlineLevel="0" collapsed="false">
      <c r="A948" s="0" t="s">
        <v>995</v>
      </c>
      <c r="B948" s="0" t="str">
        <f aca="false">LEFT(A948,1)</f>
        <v>S</v>
      </c>
      <c r="C948" s="1" t="n">
        <v>33317.26</v>
      </c>
      <c r="D948" s="1" t="n">
        <v>1800.035</v>
      </c>
      <c r="E948" s="1" t="n">
        <v>31859.5235890476</v>
      </c>
      <c r="F948" s="1" t="n">
        <v>15.3700361251831</v>
      </c>
      <c r="G948" s="1" t="n">
        <f aca="false">(C948-E948)*100/C948</f>
        <v>4.37531901168464</v>
      </c>
      <c r="H948" s="1" t="n">
        <f aca="false">F948/D948</f>
        <v>0.00853874292732258</v>
      </c>
      <c r="J948" s="0" t="n">
        <v>33027.0695793457</v>
      </c>
      <c r="K948" s="0" t="n">
        <v>18.0467510223389</v>
      </c>
      <c r="L948" s="1" t="n">
        <f aca="false">(C948-J948)*100/C948</f>
        <v>0.870991253945565</v>
      </c>
      <c r="M948" s="0" t="n">
        <f aca="false">K948/D948</f>
        <v>0.010025777844508</v>
      </c>
      <c r="O948" s="0" t="n">
        <v>32852.1500189803</v>
      </c>
      <c r="P948" s="0" t="n">
        <v>5.38979768753052</v>
      </c>
      <c r="Q948" s="7" t="n">
        <f aca="false">(C948-O948)*100/C948</f>
        <v>1.39600309575184</v>
      </c>
      <c r="R948" s="0" t="n">
        <f aca="false">P948/D948</f>
        <v>0.00299427382663699</v>
      </c>
    </row>
    <row r="949" customFormat="false" ht="16" hidden="false" customHeight="false" outlineLevel="0" collapsed="false">
      <c r="A949" s="0" t="s">
        <v>996</v>
      </c>
      <c r="B949" s="0" t="str">
        <f aca="false">LEFT(A949,1)</f>
        <v>S</v>
      </c>
      <c r="C949" s="1" t="n">
        <v>32205.549</v>
      </c>
      <c r="D949" s="1" t="n">
        <v>1800.013</v>
      </c>
      <c r="E949" s="1" t="n">
        <v>30842.551644087</v>
      </c>
      <c r="F949" s="1" t="n">
        <v>15.2393128871917</v>
      </c>
      <c r="G949" s="1" t="n">
        <f aca="false">(C949-E949)*100/C949</f>
        <v>4.23218171475045</v>
      </c>
      <c r="H949" s="1" t="n">
        <f aca="false">F949/D949</f>
        <v>0.00846622379237911</v>
      </c>
      <c r="J949" s="0" t="n">
        <v>31860.5460581601</v>
      </c>
      <c r="K949" s="0" t="n">
        <v>28.6087028980255</v>
      </c>
      <c r="L949" s="1" t="n">
        <f aca="false">(C949-J949)*100/C949</f>
        <v>1.07125309939569</v>
      </c>
      <c r="M949" s="0" t="n">
        <f aca="false">K949/D949</f>
        <v>0.01589360904506</v>
      </c>
      <c r="O949" s="0" t="n">
        <v>31700.7812470429</v>
      </c>
      <c r="P949" s="0" t="n">
        <v>8.14195609092712</v>
      </c>
      <c r="Q949" s="7" t="n">
        <f aca="false">(C949-O949)*100/C949</f>
        <v>1.56733162026565</v>
      </c>
      <c r="R949" s="0" t="n">
        <f aca="false">P949/D949</f>
        <v>0.00452327627129755</v>
      </c>
    </row>
    <row r="950" customFormat="false" ht="16" hidden="false" customHeight="false" outlineLevel="0" collapsed="false">
      <c r="A950" s="0" t="s">
        <v>997</v>
      </c>
      <c r="B950" s="0" t="str">
        <f aca="false">LEFT(A950,1)</f>
        <v>S</v>
      </c>
      <c r="C950" s="1" t="n">
        <v>26111.92</v>
      </c>
      <c r="D950" s="1" t="n">
        <v>247.381</v>
      </c>
      <c r="E950" s="1" t="n">
        <v>25456.1278861001</v>
      </c>
      <c r="F950" s="1" t="n">
        <v>16.6269600391387</v>
      </c>
      <c r="G950" s="1" t="n">
        <f aca="false">(C950-E950)*100/C950</f>
        <v>2.51146646397468</v>
      </c>
      <c r="H950" s="1" t="n">
        <f aca="false">F950/D950</f>
        <v>0.0672119525716959</v>
      </c>
      <c r="J950" s="0" t="n">
        <v>25960.7460961617</v>
      </c>
      <c r="K950" s="0" t="n">
        <v>18.4632277488709</v>
      </c>
      <c r="L950" s="1" t="n">
        <f aca="false">(C950-J950)*100/C950</f>
        <v>0.578945952033666</v>
      </c>
      <c r="M950" s="0" t="n">
        <f aca="false">K950/D950</f>
        <v>0.0746347850031767</v>
      </c>
      <c r="O950" s="0" t="n">
        <v>25926.3734449145</v>
      </c>
      <c r="P950" s="0" t="n">
        <v>6.40665507316589</v>
      </c>
      <c r="Q950" s="7" t="n">
        <f aca="false">(C950-O950)*100/C950</f>
        <v>0.710581815069504</v>
      </c>
      <c r="R950" s="0" t="n">
        <f aca="false">P950/D950</f>
        <v>0.0258979269756606</v>
      </c>
    </row>
    <row r="951" customFormat="false" ht="16" hidden="false" customHeight="false" outlineLevel="0" collapsed="false">
      <c r="A951" s="0" t="s">
        <v>998</v>
      </c>
      <c r="B951" s="0" t="str">
        <f aca="false">LEFT(A951,1)</f>
        <v>S</v>
      </c>
      <c r="C951" s="1" t="n">
        <v>22726.463</v>
      </c>
      <c r="D951" s="1" t="n">
        <v>14.023</v>
      </c>
      <c r="E951" s="1" t="n">
        <v>22046.5868413364</v>
      </c>
      <c r="F951" s="1" t="n">
        <v>20.2091791629791</v>
      </c>
      <c r="G951" s="1" t="n">
        <f aca="false">(C951-E951)*100/C951</f>
        <v>2.99156168147942</v>
      </c>
      <c r="H951" s="1" t="n">
        <f aca="false">F951/D951</f>
        <v>1.4411452016672</v>
      </c>
      <c r="J951" s="0" t="n">
        <v>22436.0978492522</v>
      </c>
      <c r="K951" s="0" t="n">
        <v>14.1870918273926</v>
      </c>
      <c r="L951" s="1" t="n">
        <f aca="false">(C951-J951)*100/C951</f>
        <v>1.27765218348208</v>
      </c>
      <c r="M951" s="0" t="n">
        <f aca="false">K951/D951</f>
        <v>1.01170162072257</v>
      </c>
      <c r="O951" s="0" t="n">
        <v>22533.2225902488</v>
      </c>
      <c r="P951" s="0" t="n">
        <v>4.66933369636536</v>
      </c>
      <c r="Q951" s="7" t="n">
        <f aca="false">(C951-O951)*100/C951</f>
        <v>0.850288096969602</v>
      </c>
      <c r="R951" s="0" t="n">
        <f aca="false">P951/D951</f>
        <v>0.332976802136872</v>
      </c>
    </row>
    <row r="952" customFormat="false" ht="16" hidden="false" customHeight="false" outlineLevel="0" collapsed="false">
      <c r="A952" s="0" t="s">
        <v>999</v>
      </c>
      <c r="B952" s="0" t="str">
        <f aca="false">LEFT(A952,1)</f>
        <v>S</v>
      </c>
      <c r="C952" s="1" t="n">
        <v>22662.009</v>
      </c>
      <c r="D952" s="1" t="n">
        <v>10.282</v>
      </c>
      <c r="E952" s="1" t="n">
        <v>21936.7464179958</v>
      </c>
      <c r="F952" s="1" t="n">
        <v>14.6110880374908</v>
      </c>
      <c r="G952" s="1" t="n">
        <f aca="false">(C952-E952)*100/C952</f>
        <v>3.20034548571664</v>
      </c>
      <c r="H952" s="1" t="n">
        <f aca="false">F952/D952</f>
        <v>1.42103559983377</v>
      </c>
      <c r="J952" s="0" t="n">
        <v>22377.3645532461</v>
      </c>
      <c r="K952" s="0" t="n">
        <v>14.4609191417694</v>
      </c>
      <c r="L952" s="1" t="n">
        <f aca="false">(C952-J952)*100/C952</f>
        <v>1.25604242216097</v>
      </c>
      <c r="M952" s="0" t="n">
        <f aca="false">K952/D952</f>
        <v>1.40643057204526</v>
      </c>
      <c r="O952" s="0" t="n">
        <v>22416.6669633754</v>
      </c>
      <c r="P952" s="0" t="n">
        <v>4.67534613609314</v>
      </c>
      <c r="Q952" s="7" t="n">
        <f aca="false">(C952-O952)*100/C952</f>
        <v>1.08261379926466</v>
      </c>
      <c r="R952" s="0" t="n">
        <f aca="false">P952/D952</f>
        <v>0.454711742471614</v>
      </c>
    </row>
    <row r="953" customFormat="false" ht="16" hidden="false" customHeight="false" outlineLevel="0" collapsed="false">
      <c r="A953" s="0" t="s">
        <v>1000</v>
      </c>
      <c r="B953" s="0" t="str">
        <f aca="false">LEFT(A953,1)</f>
        <v>S</v>
      </c>
      <c r="C953" s="1" t="n">
        <v>29222.31</v>
      </c>
      <c r="D953" s="1" t="n">
        <v>1800.013</v>
      </c>
      <c r="E953" s="1" t="n">
        <v>27782.2964071985</v>
      </c>
      <c r="F953" s="1" t="n">
        <v>12.1986742019653</v>
      </c>
      <c r="G953" s="1" t="n">
        <f aca="false">(C953-E953)*100/C953</f>
        <v>4.92778836718076</v>
      </c>
      <c r="H953" s="1" t="n">
        <f aca="false">F953/D953</f>
        <v>0.00677699227836982</v>
      </c>
      <c r="J953" s="0" t="n">
        <v>28838.7100139631</v>
      </c>
      <c r="K953" s="0" t="n">
        <v>24.7444138526917</v>
      </c>
      <c r="L953" s="1" t="n">
        <f aca="false">(C953-J953)*100/C953</f>
        <v>1.31269562891127</v>
      </c>
      <c r="M953" s="0" t="n">
        <f aca="false">K953/D953</f>
        <v>0.0137467973024037</v>
      </c>
      <c r="O953" s="0" t="n">
        <v>28591.0379888549</v>
      </c>
      <c r="P953" s="0" t="n">
        <v>6.71879601478577</v>
      </c>
      <c r="Q953" s="7" t="n">
        <f aca="false">(C953-O953)*100/C953</f>
        <v>2.16023993703822</v>
      </c>
      <c r="R953" s="0" t="n">
        <f aca="false">P953/D953</f>
        <v>0.0037326374947213</v>
      </c>
    </row>
    <row r="954" customFormat="false" ht="16" hidden="false" customHeight="false" outlineLevel="0" collapsed="false">
      <c r="A954" s="0" t="s">
        <v>1001</v>
      </c>
      <c r="B954" s="0" t="str">
        <f aca="false">LEFT(A954,1)</f>
        <v>S</v>
      </c>
      <c r="C954" s="1" t="n">
        <v>26123.21</v>
      </c>
      <c r="D954" s="1" t="n">
        <v>390.952</v>
      </c>
      <c r="E954" s="1" t="n">
        <v>25436.6857590595</v>
      </c>
      <c r="F954" s="1" t="n">
        <v>18.118055820465</v>
      </c>
      <c r="G954" s="1" t="n">
        <f aca="false">(C954-E954)*100/C954</f>
        <v>2.62802404811851</v>
      </c>
      <c r="H954" s="1" t="n">
        <f aca="false">F954/D954</f>
        <v>0.0463434278900351</v>
      </c>
      <c r="J954" s="0" t="n">
        <v>25918.0448413674</v>
      </c>
      <c r="K954" s="0" t="n">
        <v>16.3312702178955</v>
      </c>
      <c r="L954" s="1" t="n">
        <f aca="false">(C954-J954)*100/C954</f>
        <v>0.785374992708089</v>
      </c>
      <c r="M954" s="0" t="n">
        <f aca="false">K954/D954</f>
        <v>0.0417730826748437</v>
      </c>
      <c r="O954" s="0" t="n">
        <v>25888.8507779174</v>
      </c>
      <c r="P954" s="0" t="n">
        <v>5.28729486465454</v>
      </c>
      <c r="Q954" s="7" t="n">
        <f aca="false">(C954-O954)*100/C954</f>
        <v>0.897130261107266</v>
      </c>
      <c r="R954" s="0" t="n">
        <f aca="false">P954/D954</f>
        <v>0.0135241535141259</v>
      </c>
    </row>
    <row r="955" customFormat="false" ht="16" hidden="false" customHeight="false" outlineLevel="0" collapsed="false">
      <c r="A955" s="0" t="s">
        <v>1002</v>
      </c>
      <c r="B955" s="0" t="str">
        <f aca="false">LEFT(A955,1)</f>
        <v>S</v>
      </c>
      <c r="C955" s="1" t="n">
        <v>26245.442</v>
      </c>
      <c r="D955" s="1" t="n">
        <v>130.801</v>
      </c>
      <c r="E955" s="1" t="n">
        <v>25487.8679807742</v>
      </c>
      <c r="F955" s="1" t="n">
        <v>19.8509051799774</v>
      </c>
      <c r="G955" s="1" t="n">
        <f aca="false">(C955-E955)*100/C955</f>
        <v>2.88649746963986</v>
      </c>
      <c r="H955" s="1" t="n">
        <f aca="false">F955/D955</f>
        <v>0.151764169845624</v>
      </c>
      <c r="J955" s="0" t="n">
        <v>26045.9997348814</v>
      </c>
      <c r="K955" s="0" t="n">
        <v>15.1839611530304</v>
      </c>
      <c r="L955" s="1" t="n">
        <f aca="false">(C955-J955)*100/C955</f>
        <v>0.759912007268197</v>
      </c>
      <c r="M955" s="0" t="n">
        <f aca="false">K955/D955</f>
        <v>0.116084442420397</v>
      </c>
      <c r="O955" s="0" t="n">
        <v>25954.9602556074</v>
      </c>
      <c r="P955" s="0" t="n">
        <v>4.79025006294251</v>
      </c>
      <c r="Q955" s="7" t="n">
        <f aca="false">(C955-O955)*100/C955</f>
        <v>1.10678930228186</v>
      </c>
      <c r="R955" s="0" t="n">
        <f aca="false">P955/D955</f>
        <v>0.0366224269152568</v>
      </c>
    </row>
    <row r="956" customFormat="false" ht="16" hidden="false" customHeight="false" outlineLevel="0" collapsed="false">
      <c r="A956" s="0" t="s">
        <v>1003</v>
      </c>
      <c r="B956" s="0" t="str">
        <f aca="false">LEFT(A956,1)</f>
        <v>S</v>
      </c>
      <c r="C956" s="1" t="n">
        <v>25810.368</v>
      </c>
      <c r="D956" s="1" t="n">
        <v>308.583</v>
      </c>
      <c r="E956" s="1" t="n">
        <v>24954.1245462174</v>
      </c>
      <c r="F956" s="1" t="n">
        <v>15.0208661556243</v>
      </c>
      <c r="G956" s="1" t="n">
        <f aca="false">(C956-E956)*100/C956</f>
        <v>3.31743992872398</v>
      </c>
      <c r="H956" s="1" t="n">
        <f aca="false">F956/D956</f>
        <v>0.0486769075277131</v>
      </c>
      <c r="J956" s="0" t="n">
        <v>25547.675236682</v>
      </c>
      <c r="K956" s="0" t="n">
        <v>15.4297029972076</v>
      </c>
      <c r="L956" s="1" t="n">
        <f aca="false">(C956-J956)*100/C956</f>
        <v>1.01777999956467</v>
      </c>
      <c r="M956" s="0" t="n">
        <f aca="false">K956/D956</f>
        <v>0.0500017920533783</v>
      </c>
      <c r="O956" s="0" t="n">
        <v>25456.7102884267</v>
      </c>
      <c r="P956" s="0" t="n">
        <v>4.88086700439453</v>
      </c>
      <c r="Q956" s="7" t="n">
        <f aca="false">(C956-O956)*100/C956</f>
        <v>1.37021568841354</v>
      </c>
      <c r="R956" s="0" t="n">
        <f aca="false">P956/D956</f>
        <v>0.0158170314126006</v>
      </c>
    </row>
    <row r="957" customFormat="false" ht="16" hidden="false" customHeight="false" outlineLevel="0" collapsed="false">
      <c r="A957" s="0" t="s">
        <v>1004</v>
      </c>
      <c r="B957" s="0" t="str">
        <f aca="false">LEFT(A957,1)</f>
        <v>S</v>
      </c>
      <c r="C957" s="1" t="n">
        <v>25954.993</v>
      </c>
      <c r="D957" s="1" t="n">
        <v>94.026</v>
      </c>
      <c r="E957" s="1" t="n">
        <v>25106.966583555</v>
      </c>
      <c r="F957" s="1" t="n">
        <v>15.908536195755</v>
      </c>
      <c r="G957" s="1" t="n">
        <f aca="false">(C957-E957)*100/C957</f>
        <v>3.26729587808018</v>
      </c>
      <c r="H957" s="1" t="n">
        <f aca="false">F957/D957</f>
        <v>0.169192948713707</v>
      </c>
      <c r="J957" s="0" t="n">
        <v>25754.3741236032</v>
      </c>
      <c r="K957" s="0" t="n">
        <v>16.2585289478302</v>
      </c>
      <c r="L957" s="1" t="n">
        <f aca="false">(C957-J957)*100/C957</f>
        <v>0.772949067629374</v>
      </c>
      <c r="M957" s="0" t="n">
        <f aca="false">K957/D957</f>
        <v>0.172915246291772</v>
      </c>
      <c r="O957" s="0" t="n">
        <v>25743.3412256159</v>
      </c>
      <c r="P957" s="0" t="n">
        <v>4.92898511886597</v>
      </c>
      <c r="Q957" s="7" t="n">
        <f aca="false">(C957-O957)*100/C957</f>
        <v>0.815456873304218</v>
      </c>
      <c r="R957" s="0" t="n">
        <f aca="false">P957/D957</f>
        <v>0.0524215123355877</v>
      </c>
    </row>
    <row r="958" customFormat="false" ht="16" hidden="false" customHeight="false" outlineLevel="0" collapsed="false">
      <c r="A958" s="0" t="s">
        <v>1005</v>
      </c>
      <c r="B958" s="0" t="str">
        <f aca="false">LEFT(A958,1)</f>
        <v>S</v>
      </c>
      <c r="C958" s="1" t="n">
        <v>30925.377</v>
      </c>
      <c r="D958" s="1" t="n">
        <v>1800.015</v>
      </c>
      <c r="E958" s="1" t="n">
        <v>29728.0945560148</v>
      </c>
      <c r="F958" s="1" t="n">
        <v>15.5765788555145</v>
      </c>
      <c r="G958" s="1" t="n">
        <f aca="false">(C958-E958)*100/C958</f>
        <v>3.8715209324213</v>
      </c>
      <c r="H958" s="1" t="n">
        <f aca="false">F958/D958</f>
        <v>0.00865358280654022</v>
      </c>
      <c r="J958" s="0" t="n">
        <v>30526.4483535555</v>
      </c>
      <c r="K958" s="0" t="n">
        <v>25.2949161529541</v>
      </c>
      <c r="L958" s="1" t="n">
        <f aca="false">(C958-J958)*100/C958</f>
        <v>1.28997181326035</v>
      </c>
      <c r="M958" s="0" t="n">
        <f aca="false">K958/D958</f>
        <v>0.0140526140909682</v>
      </c>
      <c r="O958" s="0" t="n">
        <v>30433.4689736698</v>
      </c>
      <c r="P958" s="0" t="n">
        <v>6.33521699905396</v>
      </c>
      <c r="Q958" s="7" t="n">
        <f aca="false">(C958-O958)*100/C958</f>
        <v>1.59062903689171</v>
      </c>
      <c r="R958" s="0" t="n">
        <f aca="false">P958/D958</f>
        <v>0.0035195356700105</v>
      </c>
    </row>
    <row r="959" customFormat="false" ht="16" hidden="false" customHeight="false" outlineLevel="0" collapsed="false">
      <c r="A959" s="0" t="s">
        <v>1006</v>
      </c>
      <c r="B959" s="0" t="str">
        <f aca="false">LEFT(A959,1)</f>
        <v>S</v>
      </c>
      <c r="C959" s="1" t="n">
        <v>22236.194</v>
      </c>
      <c r="D959" s="1" t="n">
        <v>10.168</v>
      </c>
      <c r="E959" s="1" t="n">
        <v>21666.2475331507</v>
      </c>
      <c r="F959" s="1" t="n">
        <v>16.7786817550659</v>
      </c>
      <c r="G959" s="1" t="n">
        <f aca="false">(C959-E959)*100/C959</f>
        <v>2.56314757304824</v>
      </c>
      <c r="H959" s="1" t="n">
        <f aca="false">F959/D959</f>
        <v>1.65014572728815</v>
      </c>
      <c r="J959" s="0" t="n">
        <v>21877.9076473346</v>
      </c>
      <c r="K959" s="0" t="n">
        <v>13.8286511898041</v>
      </c>
      <c r="L959" s="1" t="n">
        <f aca="false">(C959-J959)*100/C959</f>
        <v>1.61127552973062</v>
      </c>
      <c r="M959" s="0" t="n">
        <f aca="false">K959/D959</f>
        <v>1.36001683613337</v>
      </c>
      <c r="O959" s="0" t="n">
        <v>22049.6551540182</v>
      </c>
      <c r="P959" s="0" t="n">
        <v>4.61135697364807</v>
      </c>
      <c r="Q959" s="7" t="n">
        <f aca="false">(C959-O959)*100/C959</f>
        <v>0.838897366976555</v>
      </c>
      <c r="R959" s="0" t="n">
        <f aca="false">P959/D959</f>
        <v>0.453516618179393</v>
      </c>
    </row>
    <row r="960" customFormat="false" ht="16" hidden="false" customHeight="false" outlineLevel="0" collapsed="false">
      <c r="A960" s="0" t="s">
        <v>1007</v>
      </c>
      <c r="B960" s="0" t="str">
        <f aca="false">LEFT(A960,1)</f>
        <v>S</v>
      </c>
      <c r="C960" s="1" t="n">
        <v>24789.894</v>
      </c>
      <c r="D960" s="1" t="n">
        <v>151.86</v>
      </c>
      <c r="E960" s="1" t="n">
        <v>23947.9392217136</v>
      </c>
      <c r="F960" s="1" t="n">
        <v>16.1355731487274</v>
      </c>
      <c r="G960" s="1" t="n">
        <f aca="false">(C960-E960)*100/C960</f>
        <v>3.39636296261049</v>
      </c>
      <c r="H960" s="1" t="n">
        <f aca="false">F960/D960</f>
        <v>0.106252951064977</v>
      </c>
      <c r="J960" s="0" t="n">
        <v>24658.0743556523</v>
      </c>
      <c r="K960" s="0" t="n">
        <v>14.0596468448639</v>
      </c>
      <c r="L960" s="1" t="n">
        <f aca="false">(C960-J960)*100/C960</f>
        <v>0.531747511093311</v>
      </c>
      <c r="M960" s="0" t="n">
        <f aca="false">K960/D960</f>
        <v>0.0925829503810344</v>
      </c>
      <c r="O960" s="0" t="n">
        <v>24523.4246409392</v>
      </c>
      <c r="P960" s="0" t="n">
        <v>4.49624395370483</v>
      </c>
      <c r="Q960" s="7" t="n">
        <f aca="false">(C960-O960)*100/C960</f>
        <v>1.07491124835322</v>
      </c>
      <c r="R960" s="0" t="n">
        <f aca="false">P960/D960</f>
        <v>0.0296078226900094</v>
      </c>
    </row>
    <row r="961" customFormat="false" ht="16" hidden="false" customHeight="false" outlineLevel="0" collapsed="false">
      <c r="A961" s="0" t="s">
        <v>1008</v>
      </c>
      <c r="B961" s="0" t="str">
        <f aca="false">LEFT(A961,1)</f>
        <v>S</v>
      </c>
      <c r="C961" s="1" t="n">
        <v>25727.597</v>
      </c>
      <c r="D961" s="1" t="n">
        <v>184.847</v>
      </c>
      <c r="E961" s="1" t="n">
        <v>24874.0312698568</v>
      </c>
      <c r="F961" s="1" t="n">
        <v>16.8798882961273</v>
      </c>
      <c r="G961" s="1" t="n">
        <f aca="false">(C961-E961)*100/C961</f>
        <v>3.3177048371179</v>
      </c>
      <c r="H961" s="1" t="n">
        <f aca="false">F961/D961</f>
        <v>0.0913181620265804</v>
      </c>
      <c r="J961" s="0" t="n">
        <v>25496.1399639136</v>
      </c>
      <c r="K961" s="0" t="n">
        <v>16.8319599628449</v>
      </c>
      <c r="L961" s="1" t="n">
        <f aca="false">(C961-J961)*100/C961</f>
        <v>0.899644984669038</v>
      </c>
      <c r="M961" s="0" t="n">
        <f aca="false">K961/D961</f>
        <v>0.0910588755178329</v>
      </c>
      <c r="O961" s="0" t="n">
        <v>25387.6694556947</v>
      </c>
      <c r="P961" s="0" t="n">
        <v>5.61335706710815</v>
      </c>
      <c r="Q961" s="7" t="n">
        <f aca="false">(C961-O961)*100/C961</f>
        <v>1.32125648697502</v>
      </c>
      <c r="R961" s="0" t="n">
        <f aca="false">P961/D961</f>
        <v>0.0303675854469272</v>
      </c>
    </row>
    <row r="962" customFormat="false" ht="16" hidden="false" customHeight="false" outlineLevel="0" collapsed="false">
      <c r="A962" s="0" t="s">
        <v>1009</v>
      </c>
      <c r="B962" s="0" t="str">
        <f aca="false">LEFT(A962,1)</f>
        <v>S</v>
      </c>
      <c r="C962" s="1" t="n">
        <v>31561.051</v>
      </c>
      <c r="D962" s="1" t="n">
        <v>1800.016</v>
      </c>
      <c r="E962" s="1" t="n">
        <v>30332.5479421719</v>
      </c>
      <c r="F962" s="1" t="n">
        <v>13.0699152946472</v>
      </c>
      <c r="G962" s="1" t="n">
        <f aca="false">(C962-E962)*100/C962</f>
        <v>3.89246561474806</v>
      </c>
      <c r="H962" s="1" t="n">
        <f aca="false">F962/D962</f>
        <v>0.00726099951036391</v>
      </c>
      <c r="J962" s="0" t="n">
        <v>31285.2690019077</v>
      </c>
      <c r="K962" s="0" t="n">
        <v>17.2581312656403</v>
      </c>
      <c r="L962" s="1" t="n">
        <f aca="false">(C962-J962)*100/C962</f>
        <v>0.873804861860524</v>
      </c>
      <c r="M962" s="0" t="n">
        <f aca="false">K962/D962</f>
        <v>0.00958776547855145</v>
      </c>
      <c r="O962" s="0" t="n">
        <v>31074.7232284295</v>
      </c>
      <c r="P962" s="0" t="n">
        <v>5.04954814910889</v>
      </c>
      <c r="Q962" s="7" t="n">
        <f aca="false">(C962-O962)*100/C962</f>
        <v>1.54091120593693</v>
      </c>
      <c r="R962" s="0" t="n">
        <f aca="false">P962/D962</f>
        <v>0.00280527959146412</v>
      </c>
    </row>
    <row r="963" customFormat="false" ht="16" hidden="false" customHeight="false" outlineLevel="0" collapsed="false">
      <c r="A963" s="0" t="s">
        <v>1010</v>
      </c>
      <c r="B963" s="0" t="str">
        <f aca="false">LEFT(A963,1)</f>
        <v>S</v>
      </c>
      <c r="C963" s="1" t="n">
        <v>23458.759</v>
      </c>
      <c r="D963" s="1" t="n">
        <v>8.883</v>
      </c>
      <c r="E963" s="1" t="n">
        <v>22818.4255662572</v>
      </c>
      <c r="F963" s="1" t="n">
        <v>18.1438262462615</v>
      </c>
      <c r="G963" s="1" t="n">
        <f aca="false">(C963-E963)*100/C963</f>
        <v>2.72961341963059</v>
      </c>
      <c r="H963" s="1" t="n">
        <f aca="false">F963/D963</f>
        <v>2.04253363123511</v>
      </c>
      <c r="J963" s="0" t="n">
        <v>23142.4266577464</v>
      </c>
      <c r="K963" s="0" t="n">
        <v>14.1943769454956</v>
      </c>
      <c r="L963" s="1" t="n">
        <f aca="false">(C963-J963)*100/C963</f>
        <v>1.34846153734547</v>
      </c>
      <c r="M963" s="0" t="n">
        <f aca="false">K963/D963</f>
        <v>1.5979260323647</v>
      </c>
      <c r="O963" s="0" t="n">
        <v>23279.9959333025</v>
      </c>
      <c r="P963" s="0" t="n">
        <v>4.53266191482544</v>
      </c>
      <c r="Q963" s="7" t="n">
        <f aca="false">(C963-O963)*100/C963</f>
        <v>0.762031216985892</v>
      </c>
      <c r="R963" s="0" t="n">
        <f aca="false">P963/D963</f>
        <v>0.510262514333608</v>
      </c>
    </row>
    <row r="964" customFormat="false" ht="16" hidden="false" customHeight="false" outlineLevel="0" collapsed="false">
      <c r="A964" s="0" t="s">
        <v>1011</v>
      </c>
      <c r="B964" s="0" t="str">
        <f aca="false">LEFT(A964,1)</f>
        <v>S</v>
      </c>
      <c r="C964" s="1" t="n">
        <v>25990.465</v>
      </c>
      <c r="D964" s="1" t="n">
        <v>185.301</v>
      </c>
      <c r="E964" s="1" t="n">
        <v>25155.4563370795</v>
      </c>
      <c r="F964" s="1" t="n">
        <v>16.8603608608245</v>
      </c>
      <c r="G964" s="1" t="n">
        <f aca="false">(C964-E964)*100/C964</f>
        <v>3.21274999474038</v>
      </c>
      <c r="H964" s="1" t="n">
        <f aca="false">F964/D964</f>
        <v>0.090989044100272</v>
      </c>
      <c r="J964" s="0" t="n">
        <v>25698.7088603056</v>
      </c>
      <c r="K964" s="0" t="n">
        <v>14.6143569946289</v>
      </c>
      <c r="L964" s="1" t="n">
        <f aca="false">(C964-J964)*100/C964</f>
        <v>1.12255067269623</v>
      </c>
      <c r="M964" s="0" t="n">
        <f aca="false">K964/D964</f>
        <v>0.0788682035964669</v>
      </c>
      <c r="O964" s="0" t="n">
        <v>25695.4369440517</v>
      </c>
      <c r="P964" s="0" t="n">
        <v>4.88823080062866</v>
      </c>
      <c r="Q964" s="7" t="n">
        <f aca="false">(C964-O964)*100/C964</f>
        <v>1.13513958272136</v>
      </c>
      <c r="R964" s="0" t="n">
        <f aca="false">P964/D964</f>
        <v>0.0263799483037256</v>
      </c>
    </row>
    <row r="965" customFormat="false" ht="16" hidden="false" customHeight="false" outlineLevel="0" collapsed="false">
      <c r="A965" s="0" t="s">
        <v>1012</v>
      </c>
      <c r="B965" s="0" t="str">
        <f aca="false">LEFT(A965,1)</f>
        <v>S</v>
      </c>
      <c r="C965" s="1" t="n">
        <v>22727.645</v>
      </c>
      <c r="D965" s="1" t="n">
        <v>23.998</v>
      </c>
      <c r="E965" s="1" t="n">
        <v>22128.2158503211</v>
      </c>
      <c r="F965" s="1" t="n">
        <v>14.7740659713745</v>
      </c>
      <c r="G965" s="1" t="n">
        <f aca="false">(C965-E965)*100/C965</f>
        <v>2.63744505723713</v>
      </c>
      <c r="H965" s="1" t="n">
        <f aca="false">F965/D965</f>
        <v>0.615637385256042</v>
      </c>
      <c r="J965" s="0" t="n">
        <v>22329.1479859491</v>
      </c>
      <c r="K965" s="0" t="n">
        <v>13.7188606262207</v>
      </c>
      <c r="L965" s="1" t="n">
        <f aca="false">(C965-J965)*100/C965</f>
        <v>1.75335814181764</v>
      </c>
      <c r="M965" s="0" t="n">
        <f aca="false">K965/D965</f>
        <v>0.571666831661834</v>
      </c>
      <c r="O965" s="0" t="n">
        <v>22446.9268975699</v>
      </c>
      <c r="P965" s="0" t="n">
        <v>4.82202005386353</v>
      </c>
      <c r="Q965" s="7" t="n">
        <f aca="false">(C965-O965)*100/C965</f>
        <v>1.2351394191088</v>
      </c>
      <c r="R965" s="0" t="n">
        <f aca="false">P965/D965</f>
        <v>0.200934246764877</v>
      </c>
    </row>
    <row r="966" customFormat="false" ht="16" hidden="false" customHeight="false" outlineLevel="0" collapsed="false">
      <c r="A966" s="0" t="s">
        <v>1013</v>
      </c>
      <c r="B966" s="0" t="str">
        <f aca="false">LEFT(A966,1)</f>
        <v>S</v>
      </c>
      <c r="C966" s="1" t="n">
        <v>24564.166</v>
      </c>
      <c r="D966" s="1" t="n">
        <v>117.363</v>
      </c>
      <c r="E966" s="1" t="n">
        <v>23855.3938361503</v>
      </c>
      <c r="F966" s="1" t="n">
        <v>19.4801270961761</v>
      </c>
      <c r="G966" s="1" t="n">
        <f aca="false">(C966-E966)*100/C966</f>
        <v>2.88539071039376</v>
      </c>
      <c r="H966" s="1" t="n">
        <f aca="false">F966/D966</f>
        <v>0.165981843478576</v>
      </c>
      <c r="J966" s="0" t="n">
        <v>24324.7461988071</v>
      </c>
      <c r="K966" s="0" t="n">
        <v>14.3788352012634</v>
      </c>
      <c r="L966" s="1" t="n">
        <f aca="false">(C966-J966)*100/C966</f>
        <v>0.974670995110928</v>
      </c>
      <c r="M966" s="0" t="n">
        <f aca="false">K966/D966</f>
        <v>0.122515913884814</v>
      </c>
      <c r="O966" s="0" t="n">
        <v>24296.5526600464</v>
      </c>
      <c r="P966" s="0" t="n">
        <v>5.36604809761047</v>
      </c>
      <c r="Q966" s="7" t="n">
        <f aca="false">(C966-O966)*100/C966</f>
        <v>1.0894460652709</v>
      </c>
      <c r="R966" s="0" t="n">
        <f aca="false">P966/D966</f>
        <v>0.0457218041257507</v>
      </c>
    </row>
    <row r="967" customFormat="false" ht="16" hidden="false" customHeight="false" outlineLevel="0" collapsed="false">
      <c r="A967" s="0" t="s">
        <v>1014</v>
      </c>
      <c r="B967" s="0" t="str">
        <f aca="false">LEFT(A967,1)</f>
        <v>S</v>
      </c>
      <c r="C967" s="1" t="n">
        <v>22883.836</v>
      </c>
      <c r="D967" s="1" t="n">
        <v>9.608</v>
      </c>
      <c r="E967" s="1" t="n">
        <v>22169.4002705347</v>
      </c>
      <c r="F967" s="1" t="n">
        <v>14.3113720417022</v>
      </c>
      <c r="G967" s="1" t="n">
        <f aca="false">(C967-E967)*100/C967</f>
        <v>3.12201035466824</v>
      </c>
      <c r="H967" s="1" t="n">
        <f aca="false">F967/D967</f>
        <v>1.48952664880331</v>
      </c>
      <c r="J967" s="0" t="n">
        <v>22421.2206656162</v>
      </c>
      <c r="K967" s="0" t="n">
        <v>14.0423319339752</v>
      </c>
      <c r="L967" s="1" t="n">
        <f aca="false">(C967-J967)*100/C967</f>
        <v>2.02158123482356</v>
      </c>
      <c r="M967" s="0" t="n">
        <f aca="false">K967/D967</f>
        <v>1.46152497231216</v>
      </c>
      <c r="O967" s="0" t="n">
        <v>22525.2447114172</v>
      </c>
      <c r="P967" s="0" t="n">
        <v>4.76264190673828</v>
      </c>
      <c r="Q967" s="7" t="n">
        <f aca="false">(C967-O967)*100/C967</f>
        <v>1.56700689771955</v>
      </c>
      <c r="R967" s="0" t="n">
        <f aca="false">P967/D967</f>
        <v>0.495695452408231</v>
      </c>
    </row>
    <row r="968" customFormat="false" ht="16" hidden="false" customHeight="false" outlineLevel="0" collapsed="false">
      <c r="A968" s="0" t="s">
        <v>1015</v>
      </c>
      <c r="B968" s="0" t="str">
        <f aca="false">LEFT(A968,1)</f>
        <v>S</v>
      </c>
      <c r="C968" s="1" t="n">
        <v>32233.674</v>
      </c>
      <c r="D968" s="1" t="n">
        <v>1800.024</v>
      </c>
      <c r="E968" s="1" t="n">
        <v>31003.3411053184</v>
      </c>
      <c r="F968" s="1" t="n">
        <v>21.9759459495544</v>
      </c>
      <c r="G968" s="1" t="n">
        <f aca="false">(C968-E968)*100/C968</f>
        <v>3.81691796809014</v>
      </c>
      <c r="H968" s="1" t="n">
        <f aca="false">F968/D968</f>
        <v>0.0122086960782492</v>
      </c>
      <c r="J968" s="0" t="n">
        <v>31927.9594016326</v>
      </c>
      <c r="K968" s="0" t="n">
        <v>18.8899960517883</v>
      </c>
      <c r="L968" s="1" t="n">
        <f aca="false">(C968-J968)*100/C968</f>
        <v>0.948432370344622</v>
      </c>
      <c r="M968" s="0" t="n">
        <f aca="false">K968/D968</f>
        <v>0.0104943023269625</v>
      </c>
      <c r="O968" s="0" t="n">
        <v>31832.1843478062</v>
      </c>
      <c r="P968" s="0" t="n">
        <v>5.06011533737183</v>
      </c>
      <c r="Q968" s="7" t="n">
        <f aca="false">(C968-O968)*100/C968</f>
        <v>1.24555969696104</v>
      </c>
      <c r="R968" s="0" t="n">
        <f aca="false">P968/D968</f>
        <v>0.00281113770559272</v>
      </c>
    </row>
    <row r="969" customFormat="false" ht="16" hidden="false" customHeight="false" outlineLevel="0" collapsed="false">
      <c r="A969" s="0" t="s">
        <v>1016</v>
      </c>
      <c r="B969" s="0" t="str">
        <f aca="false">LEFT(A969,1)</f>
        <v>S</v>
      </c>
      <c r="C969" s="1" t="n">
        <v>22055.381</v>
      </c>
      <c r="D969" s="1" t="n">
        <v>13.373</v>
      </c>
      <c r="E969" s="1" t="n">
        <v>21338.5833251125</v>
      </c>
      <c r="F969" s="1" t="n">
        <v>6.18420720100402</v>
      </c>
      <c r="G969" s="1" t="n">
        <f aca="false">(C969-E969)*100/C969</f>
        <v>3.24998999059459</v>
      </c>
      <c r="H969" s="1" t="n">
        <f aca="false">F969/D969</f>
        <v>0.462439781724671</v>
      </c>
      <c r="J969" s="0" t="n">
        <v>21555.8367670771</v>
      </c>
      <c r="K969" s="0" t="n">
        <v>13.9427909851074</v>
      </c>
      <c r="L969" s="1" t="n">
        <f aca="false">(C969-J969)*100/C969</f>
        <v>2.26495399432416</v>
      </c>
      <c r="M969" s="0" t="n">
        <f aca="false">K969/D969</f>
        <v>1.0426075663731</v>
      </c>
      <c r="O969" s="0" t="n">
        <v>21680.6244682172</v>
      </c>
      <c r="P969" s="0" t="n">
        <v>4.4732460975647</v>
      </c>
      <c r="Q969" s="7" t="n">
        <f aca="false">(C969-O969)*100/C969</f>
        <v>1.69916145081716</v>
      </c>
      <c r="R969" s="0" t="n">
        <f aca="false">P969/D969</f>
        <v>0.334498324801069</v>
      </c>
    </row>
    <row r="970" customFormat="false" ht="16" hidden="false" customHeight="false" outlineLevel="0" collapsed="false">
      <c r="A970" s="0" t="s">
        <v>1017</v>
      </c>
      <c r="B970" s="0" t="str">
        <f aca="false">LEFT(A970,1)</f>
        <v>S</v>
      </c>
      <c r="C970" s="1" t="n">
        <v>32591.024</v>
      </c>
      <c r="D970" s="1" t="n">
        <v>1800.026</v>
      </c>
      <c r="E970" s="1" t="n">
        <v>31375.6083405598</v>
      </c>
      <c r="F970" s="1" t="n">
        <v>19.6405291557312</v>
      </c>
      <c r="G970" s="1" t="n">
        <f aca="false">(C970-E970)*100/C970</f>
        <v>3.72929570865954</v>
      </c>
      <c r="H970" s="1" t="n">
        <f aca="false">F970/D970</f>
        <v>0.0109112474796093</v>
      </c>
      <c r="J970" s="0" t="n">
        <v>32330.8375673833</v>
      </c>
      <c r="K970" s="0" t="n">
        <v>16.9856760501862</v>
      </c>
      <c r="L970" s="1" t="n">
        <f aca="false">(C970-J970)*100/C970</f>
        <v>0.798337703708424</v>
      </c>
      <c r="M970" s="0" t="n">
        <f aca="false">K970/D970</f>
        <v>0.00943635039170887</v>
      </c>
      <c r="O970" s="0" t="n">
        <v>32099.9952091887</v>
      </c>
      <c r="P970" s="0" t="n">
        <v>4.89441013336182</v>
      </c>
      <c r="Q970" s="7" t="n">
        <f aca="false">(C970-O970)*100/C970</f>
        <v>1.50663811855461</v>
      </c>
      <c r="R970" s="0" t="n">
        <f aca="false">P970/D970</f>
        <v>0.00271907746519318</v>
      </c>
    </row>
    <row r="971" customFormat="false" ht="16" hidden="false" customHeight="false" outlineLevel="0" collapsed="false">
      <c r="A971" s="0" t="s">
        <v>1018</v>
      </c>
      <c r="B971" s="0" t="str">
        <f aca="false">LEFT(A971,1)</f>
        <v>S</v>
      </c>
      <c r="C971" s="1" t="n">
        <v>22887.736</v>
      </c>
      <c r="D971" s="1" t="n">
        <v>9.283</v>
      </c>
      <c r="E971" s="1" t="n">
        <v>22320.6210505202</v>
      </c>
      <c r="F971" s="1" t="n">
        <v>6.06808996200561</v>
      </c>
      <c r="G971" s="1" t="n">
        <f aca="false">(C971-E971)*100/C971</f>
        <v>2.47781147720247</v>
      </c>
      <c r="H971" s="1" t="n">
        <f aca="false">F971/D971</f>
        <v>0.65367768630891</v>
      </c>
      <c r="J971" s="0" t="n">
        <v>22502.481109063</v>
      </c>
      <c r="K971" s="0" t="n">
        <v>14.2892971038818</v>
      </c>
      <c r="L971" s="1" t="n">
        <f aca="false">(C971-J971)*100/C971</f>
        <v>1.6832372189934</v>
      </c>
      <c r="M971" s="0" t="n">
        <f aca="false">K971/D971</f>
        <v>1.53929732886802</v>
      </c>
      <c r="O971" s="0" t="n">
        <v>22616.8873814811</v>
      </c>
      <c r="P971" s="0" t="n">
        <v>4.76823925971985</v>
      </c>
      <c r="Q971" s="7" t="n">
        <f aca="false">(C971-O971)*100/C971</f>
        <v>1.18337881264827</v>
      </c>
      <c r="R971" s="0" t="n">
        <f aca="false">P971/D971</f>
        <v>0.513652834182899</v>
      </c>
    </row>
    <row r="972" customFormat="false" ht="16" hidden="false" customHeight="false" outlineLevel="0" collapsed="false">
      <c r="A972" s="0" t="s">
        <v>1019</v>
      </c>
      <c r="B972" s="0" t="str">
        <f aca="false">LEFT(A972,1)</f>
        <v>S</v>
      </c>
      <c r="C972" s="1" t="n">
        <v>22558.655</v>
      </c>
      <c r="D972" s="1" t="n">
        <v>7.649</v>
      </c>
      <c r="E972" s="1" t="n">
        <v>21881.2612604823</v>
      </c>
      <c r="F972" s="1" t="n">
        <v>7.34646487236022</v>
      </c>
      <c r="G972" s="1" t="n">
        <f aca="false">(C972-E972)*100/C972</f>
        <v>3.00281084806562</v>
      </c>
      <c r="H972" s="1" t="n">
        <f aca="false">F972/D972</f>
        <v>0.960447754263331</v>
      </c>
      <c r="J972" s="0" t="n">
        <v>22170.4353766246</v>
      </c>
      <c r="K972" s="0" t="n">
        <v>14.101861000061</v>
      </c>
      <c r="L972" s="1" t="n">
        <f aca="false">(C972-J972)*100/C972</f>
        <v>1.72093426392388</v>
      </c>
      <c r="M972" s="0" t="n">
        <f aca="false">K972/D972</f>
        <v>1.84362151916081</v>
      </c>
      <c r="O972" s="0" t="n">
        <v>22296.5756155324</v>
      </c>
      <c r="P972" s="0" t="n">
        <v>4.67769908905029</v>
      </c>
      <c r="Q972" s="7" t="n">
        <f aca="false">(C972-O972)*100/C972</f>
        <v>1.16176866248262</v>
      </c>
      <c r="R972" s="0" t="n">
        <f aca="false">P972/D972</f>
        <v>0.611543873584821</v>
      </c>
    </row>
    <row r="973" customFormat="false" ht="16" hidden="false" customHeight="false" outlineLevel="0" collapsed="false">
      <c r="A973" s="0" t="s">
        <v>1020</v>
      </c>
      <c r="B973" s="0" t="str">
        <f aca="false">LEFT(A973,1)</f>
        <v>S</v>
      </c>
      <c r="C973" s="1" t="n">
        <v>21130.41</v>
      </c>
      <c r="D973" s="1" t="n">
        <v>10.577</v>
      </c>
      <c r="E973" s="1" t="n">
        <v>20602.3679355076</v>
      </c>
      <c r="F973" s="1" t="n">
        <v>5.96938800811767</v>
      </c>
      <c r="G973" s="1" t="n">
        <f aca="false">(C973-E973)*100/C973</f>
        <v>2.49896743362955</v>
      </c>
      <c r="H973" s="1" t="n">
        <f aca="false">F973/D973</f>
        <v>0.564374398044594</v>
      </c>
      <c r="J973" s="0" t="n">
        <v>20693.0743315069</v>
      </c>
      <c r="K973" s="0" t="n">
        <v>13.6987199783325</v>
      </c>
      <c r="L973" s="1" t="n">
        <f aca="false">(C973-J973)*100/C973</f>
        <v>2.06969797790511</v>
      </c>
      <c r="M973" s="0" t="n">
        <f aca="false">K973/D973</f>
        <v>1.29514228782571</v>
      </c>
      <c r="O973" s="0" t="n">
        <v>20870.3207121585</v>
      </c>
      <c r="P973" s="0" t="n">
        <v>4.64391779899597</v>
      </c>
      <c r="Q973" s="7" t="n">
        <f aca="false">(C973-O973)*100/C973</f>
        <v>1.23087667414654</v>
      </c>
      <c r="R973" s="0" t="n">
        <f aca="false">P973/D973</f>
        <v>0.439058126027793</v>
      </c>
    </row>
    <row r="974" customFormat="false" ht="16" hidden="false" customHeight="false" outlineLevel="0" collapsed="false">
      <c r="A974" s="0" t="s">
        <v>1021</v>
      </c>
      <c r="B974" s="0" t="str">
        <f aca="false">LEFT(A974,1)</f>
        <v>S</v>
      </c>
      <c r="C974" s="1" t="n">
        <v>22305.003</v>
      </c>
      <c r="D974" s="1" t="n">
        <v>9.827</v>
      </c>
      <c r="E974" s="1" t="n">
        <v>21507.2243625821</v>
      </c>
      <c r="F974" s="1" t="n">
        <v>5.92348098754882</v>
      </c>
      <c r="G974" s="1" t="n">
        <f aca="false">(C974-E974)*100/C974</f>
        <v>3.57668025159154</v>
      </c>
      <c r="H974" s="1" t="n">
        <f aca="false">F974/D974</f>
        <v>0.602776125730011</v>
      </c>
      <c r="J974" s="0" t="n">
        <v>21757.2163531641</v>
      </c>
      <c r="K974" s="0" t="n">
        <v>14.0458660125732</v>
      </c>
      <c r="L974" s="1" t="n">
        <f aca="false">(C974-J974)*100/C974</f>
        <v>2.45589138381143</v>
      </c>
      <c r="M974" s="0" t="n">
        <f aca="false">K974/D974</f>
        <v>1.42931372876496</v>
      </c>
      <c r="O974" s="0" t="n">
        <v>21970.8552586072</v>
      </c>
      <c r="P974" s="0" t="n">
        <v>4.49756598472595</v>
      </c>
      <c r="Q974" s="7" t="n">
        <f aca="false">(C974-O974)*100/C974</f>
        <v>1.49808427011985</v>
      </c>
      <c r="R974" s="0" t="n">
        <f aca="false">P974/D974</f>
        <v>0.457674364986868</v>
      </c>
    </row>
    <row r="975" customFormat="false" ht="16" hidden="false" customHeight="false" outlineLevel="0" collapsed="false">
      <c r="A975" s="0" t="s">
        <v>1022</v>
      </c>
      <c r="B975" s="0" t="str">
        <f aca="false">LEFT(A975,1)</f>
        <v>S</v>
      </c>
      <c r="C975" s="1" t="n">
        <v>30320.977</v>
      </c>
      <c r="D975" s="1" t="n">
        <v>1800.016</v>
      </c>
      <c r="E975" s="1" t="n">
        <v>29131.6639554849</v>
      </c>
      <c r="F975" s="1" t="n">
        <v>20.6947529315948</v>
      </c>
      <c r="G975" s="1" t="n">
        <f aca="false">(C975-E975)*100/C975</f>
        <v>3.92241003485838</v>
      </c>
      <c r="H975" s="1" t="n">
        <f aca="false">F975/D975</f>
        <v>0.0114969827665947</v>
      </c>
      <c r="J975" s="0" t="n">
        <v>29826.7289981925</v>
      </c>
      <c r="K975" s="0" t="n">
        <v>21.9922449588776</v>
      </c>
      <c r="L975" s="1" t="n">
        <f aca="false">(C975-J975)*100/C975</f>
        <v>1.63005302173324</v>
      </c>
      <c r="M975" s="0" t="n">
        <f aca="false">K975/D975</f>
        <v>0.0122178052633296</v>
      </c>
      <c r="O975" s="0" t="n">
        <v>29621.9624366308</v>
      </c>
      <c r="P975" s="0" t="n">
        <v>5.12488698959351</v>
      </c>
      <c r="Q975" s="7" t="n">
        <f aca="false">(C975-O975)*100/C975</f>
        <v>2.30538271695281</v>
      </c>
      <c r="R975" s="0" t="n">
        <f aca="false">P975/D975</f>
        <v>0.00284713413080412</v>
      </c>
    </row>
    <row r="976" customFormat="false" ht="16" hidden="false" customHeight="false" outlineLevel="0" collapsed="false">
      <c r="A976" s="0" t="s">
        <v>1023</v>
      </c>
      <c r="B976" s="0" t="str">
        <f aca="false">LEFT(A976,1)</f>
        <v>S</v>
      </c>
      <c r="C976" s="1" t="n">
        <v>30803.152</v>
      </c>
      <c r="D976" s="1" t="n">
        <v>1800.017</v>
      </c>
      <c r="E976" s="1" t="n">
        <v>29630.3411627385</v>
      </c>
      <c r="F976" s="1" t="n">
        <v>21.889702796936</v>
      </c>
      <c r="G976" s="1" t="n">
        <f aca="false">(C976-E976)*100/C976</f>
        <v>3.80743774942739</v>
      </c>
      <c r="H976" s="1" t="n">
        <f aca="false">F976/D976</f>
        <v>0.0121608311460036</v>
      </c>
      <c r="J976" s="0" t="n">
        <v>30400.9425701713</v>
      </c>
      <c r="K976" s="0" t="n">
        <v>18.2469170093536</v>
      </c>
      <c r="L976" s="1" t="n">
        <f aca="false">(C976-J976)*100/C976</f>
        <v>1.30574114567463</v>
      </c>
      <c r="M976" s="0" t="n">
        <f aca="false">K976/D976</f>
        <v>0.0101370803772151</v>
      </c>
      <c r="O976" s="0" t="n">
        <v>30190.71015768</v>
      </c>
      <c r="P976" s="0" t="n">
        <v>4.96643996238709</v>
      </c>
      <c r="Q976" s="7" t="n">
        <f aca="false">(C976-O976)*100/C976</f>
        <v>1.98824406774997</v>
      </c>
      <c r="R976" s="0" t="n">
        <f aca="false">P976/D976</f>
        <v>0.00275910725420209</v>
      </c>
    </row>
    <row r="977" customFormat="false" ht="16" hidden="false" customHeight="false" outlineLevel="0" collapsed="false">
      <c r="A977" s="0" t="s">
        <v>1024</v>
      </c>
      <c r="B977" s="0" t="str">
        <f aca="false">LEFT(A977,1)</f>
        <v>S</v>
      </c>
      <c r="C977" s="1" t="n">
        <v>32382.193</v>
      </c>
      <c r="D977" s="1" t="n">
        <v>1800.02</v>
      </c>
      <c r="E977" s="1" t="n">
        <v>31286.0096926264</v>
      </c>
      <c r="F977" s="1" t="n">
        <v>21.7156717777252</v>
      </c>
      <c r="G977" s="1" t="n">
        <f aca="false">(C977-E977)*100/C977</f>
        <v>3.38514228290097</v>
      </c>
      <c r="H977" s="1" t="n">
        <f aca="false">F977/D977</f>
        <v>0.012064128052869</v>
      </c>
      <c r="J977" s="0" t="n">
        <v>32055.4896251636</v>
      </c>
      <c r="K977" s="0" t="n">
        <v>17.2320580482483</v>
      </c>
      <c r="L977" s="1" t="n">
        <f aca="false">(C977-J977)*100/C977</f>
        <v>1.00889823872141</v>
      </c>
      <c r="M977" s="0" t="n">
        <f aca="false">K977/D977</f>
        <v>0.00957325921281335</v>
      </c>
      <c r="O977" s="0" t="n">
        <v>31817.8197085384</v>
      </c>
      <c r="P977" s="0" t="n">
        <v>5.7974488735199</v>
      </c>
      <c r="Q977" s="7" t="n">
        <f aca="false">(C977-O977)*100/C977</f>
        <v>1.74285074349829</v>
      </c>
      <c r="R977" s="0" t="n">
        <f aca="false">P977/D977</f>
        <v>0.00322076914340946</v>
      </c>
    </row>
    <row r="978" customFormat="false" ht="16" hidden="false" customHeight="false" outlineLevel="0" collapsed="false">
      <c r="A978" s="0" t="s">
        <v>1025</v>
      </c>
      <c r="B978" s="0" t="str">
        <f aca="false">LEFT(A978,1)</f>
        <v>S</v>
      </c>
      <c r="C978" s="1" t="n">
        <v>21723.872</v>
      </c>
      <c r="D978" s="1" t="n">
        <v>7.16</v>
      </c>
      <c r="E978" s="1" t="n">
        <v>21141.9769365407</v>
      </c>
      <c r="F978" s="1" t="n">
        <v>6.66601777076721</v>
      </c>
      <c r="G978" s="1" t="n">
        <f aca="false">(C978-E978)*100/C978</f>
        <v>2.67859736726169</v>
      </c>
      <c r="H978" s="1" t="n">
        <f aca="false">F978/D978</f>
        <v>0.931008068542906</v>
      </c>
      <c r="J978" s="0" t="n">
        <v>21286.2452192072</v>
      </c>
      <c r="K978" s="0" t="n">
        <v>13.876228094101</v>
      </c>
      <c r="L978" s="1" t="n">
        <f aca="false">(C978-J978)*100/C978</f>
        <v>2.01449714301769</v>
      </c>
      <c r="M978" s="0" t="n">
        <f aca="false">K978/D978</f>
        <v>1.93802068353365</v>
      </c>
      <c r="O978" s="0" t="n">
        <v>21470.6334235394</v>
      </c>
      <c r="P978" s="0" t="n">
        <v>4.53922510147095</v>
      </c>
      <c r="Q978" s="7" t="n">
        <f aca="false">(C978-O978)*100/C978</f>
        <v>1.16571565354753</v>
      </c>
      <c r="R978" s="0" t="n">
        <f aca="false">P978/D978</f>
        <v>0.633969986238959</v>
      </c>
    </row>
    <row r="979" customFormat="false" ht="16" hidden="false" customHeight="false" outlineLevel="0" collapsed="false">
      <c r="A979" s="0" t="s">
        <v>1026</v>
      </c>
      <c r="B979" s="0" t="str">
        <f aca="false">LEFT(A979,1)</f>
        <v>S</v>
      </c>
      <c r="C979" s="1" t="n">
        <v>31113.658</v>
      </c>
      <c r="D979" s="1" t="n">
        <v>1800.022</v>
      </c>
      <c r="E979" s="1" t="n">
        <v>30144.9229883679</v>
      </c>
      <c r="F979" s="1" t="n">
        <v>24.0267069339752</v>
      </c>
      <c r="G979" s="1" t="n">
        <f aca="false">(C979-E979)*100/C979</f>
        <v>3.11353622139865</v>
      </c>
      <c r="H979" s="1" t="n">
        <f aca="false">F979/D979</f>
        <v>0.0133480073765627</v>
      </c>
      <c r="J979" s="0" t="n">
        <v>30745.6898376407</v>
      </c>
      <c r="K979" s="0" t="n">
        <v>15.6835248470306</v>
      </c>
      <c r="L979" s="1" t="n">
        <f aca="false">(C979-J979)*100/C979</f>
        <v>1.18265799013173</v>
      </c>
      <c r="M979" s="0" t="n">
        <f aca="false">K979/D979</f>
        <v>0.00871296286769308</v>
      </c>
      <c r="O979" s="0" t="n">
        <v>30643.0867604455</v>
      </c>
      <c r="P979" s="0" t="n">
        <v>5.41965198516846</v>
      </c>
      <c r="Q979" s="7" t="n">
        <f aca="false">(C979-O979)*100/C979</f>
        <v>1.51242659913051</v>
      </c>
      <c r="R979" s="0" t="n">
        <f aca="false">P979/D979</f>
        <v>0.00301088096988173</v>
      </c>
    </row>
    <row r="980" customFormat="false" ht="16" hidden="false" customHeight="false" outlineLevel="0" collapsed="false">
      <c r="A980" s="0" t="s">
        <v>1027</v>
      </c>
      <c r="B980" s="0" t="str">
        <f aca="false">LEFT(A980,1)</f>
        <v>S</v>
      </c>
      <c r="C980" s="1" t="n">
        <v>26585.165</v>
      </c>
      <c r="D980" s="1" t="n">
        <v>14.292</v>
      </c>
      <c r="E980" s="1" t="n">
        <v>25922.3760029959</v>
      </c>
      <c r="F980" s="1" t="n">
        <v>22.5523808002471</v>
      </c>
      <c r="G980" s="1" t="n">
        <f aca="false">(C980-E980)*100/C980</f>
        <v>2.49307836533683</v>
      </c>
      <c r="H980" s="1" t="n">
        <f aca="false">F980/D980</f>
        <v>1.5779723481841</v>
      </c>
      <c r="J980" s="0" t="n">
        <v>26181.8072679262</v>
      </c>
      <c r="K980" s="0" t="n">
        <v>14.629420042038</v>
      </c>
      <c r="L980" s="1" t="n">
        <f aca="false">(C980-J980)*100/C980</f>
        <v>1.51722862007364</v>
      </c>
      <c r="M980" s="0" t="n">
        <f aca="false">K980/D980</f>
        <v>1.02360901497607</v>
      </c>
      <c r="O980" s="0" t="n">
        <v>26132.2985999424</v>
      </c>
      <c r="P980" s="0" t="n">
        <v>4.671217918396</v>
      </c>
      <c r="Q980" s="7" t="n">
        <f aca="false">(C980-O980)*100/C980</f>
        <v>1.70345529191796</v>
      </c>
      <c r="R980" s="0" t="n">
        <f aca="false">P980/D980</f>
        <v>0.326841444052337</v>
      </c>
    </row>
    <row r="981" customFormat="false" ht="16" hidden="false" customHeight="false" outlineLevel="0" collapsed="false">
      <c r="A981" s="0" t="s">
        <v>1028</v>
      </c>
      <c r="B981" s="0" t="str">
        <f aca="false">LEFT(A981,1)</f>
        <v>S</v>
      </c>
      <c r="C981" s="1" t="n">
        <v>22527.707</v>
      </c>
      <c r="D981" s="1" t="n">
        <v>13.142</v>
      </c>
      <c r="E981" s="1" t="n">
        <v>21772.1383278</v>
      </c>
      <c r="F981" s="1" t="n">
        <v>5.97175812721252</v>
      </c>
      <c r="G981" s="1" t="n">
        <f aca="false">(C981-E981)*100/C981</f>
        <v>3.35395285547703</v>
      </c>
      <c r="H981" s="1" t="n">
        <f aca="false">F981/D981</f>
        <v>0.454402535931557</v>
      </c>
      <c r="J981" s="0" t="n">
        <v>22034.1812911363</v>
      </c>
      <c r="K981" s="0" t="n">
        <v>14.0156798362732</v>
      </c>
      <c r="L981" s="1" t="n">
        <f aca="false">(C981-J981)*100/C981</f>
        <v>2.19074985689284</v>
      </c>
      <c r="M981" s="0" t="n">
        <f aca="false">K981/D981</f>
        <v>1.06647997536701</v>
      </c>
      <c r="O981" s="0" t="n">
        <v>22211.2032328837</v>
      </c>
      <c r="P981" s="0" t="n">
        <v>4.52767467498779</v>
      </c>
      <c r="Q981" s="7" t="n">
        <f aca="false">(C981-O981)*100/C981</f>
        <v>1.40495331866789</v>
      </c>
      <c r="R981" s="0" t="n">
        <f aca="false">P981/D981</f>
        <v>0.344519454800471</v>
      </c>
    </row>
    <row r="982" customFormat="false" ht="16" hidden="false" customHeight="false" outlineLevel="0" collapsed="false">
      <c r="A982" s="0" t="s">
        <v>1029</v>
      </c>
      <c r="B982" s="0" t="str">
        <f aca="false">LEFT(A982,1)</f>
        <v>S</v>
      </c>
      <c r="C982" s="1" t="n">
        <v>25239.94</v>
      </c>
      <c r="D982" s="1" t="n">
        <v>226.051</v>
      </c>
      <c r="E982" s="1" t="n">
        <v>24499.6543909629</v>
      </c>
      <c r="F982" s="1" t="n">
        <v>23.2168400287628</v>
      </c>
      <c r="G982" s="1" t="n">
        <f aca="false">(C982-E982)*100/C982</f>
        <v>2.93299274497918</v>
      </c>
      <c r="H982" s="1" t="n">
        <f aca="false">F982/D982</f>
        <v>0.102706203594599</v>
      </c>
      <c r="J982" s="0" t="n">
        <v>24858.6768894304</v>
      </c>
      <c r="K982" s="0" t="n">
        <v>14.0416369438171</v>
      </c>
      <c r="L982" s="1" t="n">
        <f aca="false">(C982-J982)*100/C982</f>
        <v>1.51055474208568</v>
      </c>
      <c r="M982" s="0" t="n">
        <f aca="false">K982/D982</f>
        <v>0.0621171193395169</v>
      </c>
      <c r="O982" s="0" t="n">
        <v>24949.8653182647</v>
      </c>
      <c r="P982" s="0" t="n">
        <v>4.65220832824707</v>
      </c>
      <c r="Q982" s="7" t="n">
        <f aca="false">(C982-O982)*100/C982</f>
        <v>1.14926850751349</v>
      </c>
      <c r="R982" s="0" t="n">
        <f aca="false">P982/D982</f>
        <v>0.0205803483649578</v>
      </c>
    </row>
    <row r="983" customFormat="false" ht="16" hidden="false" customHeight="false" outlineLevel="0" collapsed="false">
      <c r="A983" s="0" t="s">
        <v>1030</v>
      </c>
      <c r="B983" s="0" t="str">
        <f aca="false">LEFT(A983,1)</f>
        <v>S</v>
      </c>
      <c r="C983" s="1" t="n">
        <v>29108.13</v>
      </c>
      <c r="D983" s="1" t="n">
        <v>1800.012</v>
      </c>
      <c r="E983" s="1" t="n">
        <v>27941.7513293311</v>
      </c>
      <c r="F983" s="1" t="n">
        <v>21.3799879550933</v>
      </c>
      <c r="G983" s="1" t="n">
        <f aca="false">(C983-E983)*100/C983</f>
        <v>4.00705462930426</v>
      </c>
      <c r="H983" s="1" t="n">
        <f aca="false">F983/D983</f>
        <v>0.0118776919015503</v>
      </c>
      <c r="J983" s="0" t="n">
        <v>28507.6901562284</v>
      </c>
      <c r="K983" s="0" t="n">
        <v>15.1875567436218</v>
      </c>
      <c r="L983" s="1" t="n">
        <f aca="false">(C983-J983)*100/C983</f>
        <v>2.06279085524093</v>
      </c>
      <c r="M983" s="0" t="n">
        <f aca="false">K983/D983</f>
        <v>0.00843747527439919</v>
      </c>
      <c r="O983" s="0" t="n">
        <v>28308.2583418137</v>
      </c>
      <c r="P983" s="0" t="n">
        <v>4.9737138748169</v>
      </c>
      <c r="Q983" s="7" t="n">
        <f aca="false">(C983-O983)*100/C983</f>
        <v>2.74793213506447</v>
      </c>
      <c r="R983" s="0" t="n">
        <f aca="false">P983/D983</f>
        <v>0.00276315595385858</v>
      </c>
    </row>
    <row r="984" customFormat="false" ht="16" hidden="false" customHeight="false" outlineLevel="0" collapsed="false">
      <c r="A984" s="0" t="s">
        <v>1031</v>
      </c>
      <c r="B984" s="0" t="str">
        <f aca="false">LEFT(A984,1)</f>
        <v>S</v>
      </c>
      <c r="C984" s="1" t="n">
        <v>22435.33</v>
      </c>
      <c r="D984" s="1" t="n">
        <v>4.605</v>
      </c>
      <c r="E984" s="1" t="n">
        <v>21871.3176462666</v>
      </c>
      <c r="F984" s="1" t="n">
        <v>5.88221406936645</v>
      </c>
      <c r="G984" s="1" t="n">
        <f aca="false">(C984-E984)*100/C984</f>
        <v>2.51394721509958</v>
      </c>
      <c r="H984" s="1" t="n">
        <f aca="false">F984/D984</f>
        <v>1.27735376099163</v>
      </c>
      <c r="J984" s="0" t="n">
        <v>22101.7997660361</v>
      </c>
      <c r="K984" s="0" t="n">
        <v>13.677943944931</v>
      </c>
      <c r="L984" s="1" t="n">
        <f aca="false">(C984-J984)*100/C984</f>
        <v>1.48662949893735</v>
      </c>
      <c r="M984" s="0" t="n">
        <f aca="false">K984/D984</f>
        <v>2.9702375559025</v>
      </c>
      <c r="O984" s="0" t="n">
        <v>22196.4391000169</v>
      </c>
      <c r="P984" s="0" t="n">
        <v>4.58368110656738</v>
      </c>
      <c r="Q984" s="7" t="n">
        <f aca="false">(C984-O984)*100/C984</f>
        <v>1.06479779875357</v>
      </c>
      <c r="R984" s="0" t="n">
        <f aca="false">P984/D984</f>
        <v>0.99537049002549</v>
      </c>
    </row>
    <row r="985" customFormat="false" ht="16" hidden="false" customHeight="false" outlineLevel="0" collapsed="false">
      <c r="A985" s="0" t="s">
        <v>1032</v>
      </c>
      <c r="B985" s="0" t="str">
        <f aca="false">LEFT(A985,1)</f>
        <v>S</v>
      </c>
      <c r="C985" s="1" t="n">
        <v>26673.949</v>
      </c>
      <c r="D985" s="1" t="n">
        <v>19.368</v>
      </c>
      <c r="E985" s="1" t="n">
        <v>26101.5517008745</v>
      </c>
      <c r="F985" s="1" t="n">
        <v>20.5575759410858</v>
      </c>
      <c r="G985" s="1" t="n">
        <f aca="false">(C985-E985)*100/C985</f>
        <v>2.14590385220238</v>
      </c>
      <c r="H985" s="1" t="n">
        <f aca="false">F985/D985</f>
        <v>1.06141965825515</v>
      </c>
      <c r="J985" s="0" t="n">
        <v>26424.8291826202</v>
      </c>
      <c r="K985" s="0" t="n">
        <v>14.388463973999</v>
      </c>
      <c r="L985" s="1" t="n">
        <f aca="false">(C985-J985)*100/C985</f>
        <v>0.933944266669436</v>
      </c>
      <c r="M985" s="0" t="n">
        <f aca="false">K985/D985</f>
        <v>0.742898800805402</v>
      </c>
      <c r="O985" s="0" t="n">
        <v>26380.8731503912</v>
      </c>
      <c r="P985" s="0" t="n">
        <v>4.57631707191467</v>
      </c>
      <c r="Q985" s="7" t="n">
        <f aca="false">(C985-O985)*100/C985</f>
        <v>1.09873438540634</v>
      </c>
      <c r="R985" s="0" t="n">
        <f aca="false">P985/D985</f>
        <v>0.236282376699436</v>
      </c>
    </row>
    <row r="986" customFormat="false" ht="16" hidden="false" customHeight="false" outlineLevel="0" collapsed="false">
      <c r="A986" s="0" t="s">
        <v>1033</v>
      </c>
      <c r="B986" s="0" t="str">
        <f aca="false">LEFT(A986,1)</f>
        <v>S</v>
      </c>
      <c r="C986" s="1" t="n">
        <v>25375.402</v>
      </c>
      <c r="D986" s="1" t="n">
        <v>59.791</v>
      </c>
      <c r="E986" s="1" t="n">
        <v>24875.286814498</v>
      </c>
      <c r="F986" s="1" t="n">
        <v>7.83918523788452</v>
      </c>
      <c r="G986" s="1" t="n">
        <f aca="false">(C986-E986)*100/C986</f>
        <v>1.97086605958794</v>
      </c>
      <c r="H986" s="1" t="n">
        <f aca="false">F986/D986</f>
        <v>0.131109786387325</v>
      </c>
      <c r="J986" s="0" t="n">
        <v>25113.3107518381</v>
      </c>
      <c r="K986" s="0" t="n">
        <v>14.1140279769898</v>
      </c>
      <c r="L986" s="1" t="n">
        <f aca="false">(C986-J986)*100/C986</f>
        <v>1.03285555106452</v>
      </c>
      <c r="M986" s="0" t="n">
        <f aca="false">K986/D986</f>
        <v>0.236056061564278</v>
      </c>
      <c r="O986" s="0" t="n">
        <v>25110.6964985348</v>
      </c>
      <c r="P986" s="0" t="n">
        <v>4.64711594581604</v>
      </c>
      <c r="Q986" s="7" t="n">
        <f aca="false">(C986-O986)*100/C986</f>
        <v>1.04315786392345</v>
      </c>
      <c r="R986" s="0" t="n">
        <f aca="false">P986/D986</f>
        <v>0.0777226663848412</v>
      </c>
    </row>
    <row r="987" customFormat="false" ht="16" hidden="false" customHeight="false" outlineLevel="0" collapsed="false">
      <c r="A987" s="0" t="s">
        <v>1034</v>
      </c>
      <c r="B987" s="0" t="str">
        <f aca="false">LEFT(A987,1)</f>
        <v>S</v>
      </c>
      <c r="C987" s="1" t="n">
        <v>25000.855</v>
      </c>
      <c r="D987" s="1" t="n">
        <v>11.575</v>
      </c>
      <c r="E987" s="1" t="n">
        <v>24285.749914257</v>
      </c>
      <c r="F987" s="1" t="n">
        <v>7.87965607643127</v>
      </c>
      <c r="G987" s="1" t="n">
        <f aca="false">(C987-E987)*100/C987</f>
        <v>2.86032251994181</v>
      </c>
      <c r="H987" s="1" t="n">
        <f aca="false">F987/D987</f>
        <v>0.680747825177648</v>
      </c>
      <c r="J987" s="0" t="n">
        <v>24558.1130789661</v>
      </c>
      <c r="K987" s="0" t="n">
        <v>14.0300598144531</v>
      </c>
      <c r="L987" s="1" t="n">
        <f aca="false">(C987-J987)*100/C987</f>
        <v>1.77090711911208</v>
      </c>
      <c r="M987" s="0" t="n">
        <f aca="false">K987/D987</f>
        <v>1.21210019995275</v>
      </c>
      <c r="O987" s="0" t="n">
        <v>24562.7012018863</v>
      </c>
      <c r="P987" s="0" t="n">
        <v>4.5918710231781</v>
      </c>
      <c r="Q987" s="7" t="n">
        <f aca="false">(C987-O987)*100/C987</f>
        <v>1.75255525506515</v>
      </c>
      <c r="R987" s="0" t="n">
        <f aca="false">P987/D987</f>
        <v>0.396705919928994</v>
      </c>
    </row>
    <row r="988" customFormat="false" ht="16" hidden="false" customHeight="false" outlineLevel="0" collapsed="false">
      <c r="A988" s="0" t="s">
        <v>1035</v>
      </c>
      <c r="B988" s="0" t="str">
        <f aca="false">LEFT(A988,1)</f>
        <v>S</v>
      </c>
      <c r="C988" s="1" t="n">
        <v>22497.205</v>
      </c>
      <c r="D988" s="1" t="n">
        <v>7.094</v>
      </c>
      <c r="E988" s="1" t="n">
        <v>21623.1208805734</v>
      </c>
      <c r="F988" s="1" t="n">
        <v>6.61983680725097</v>
      </c>
      <c r="G988" s="1" t="n">
        <f aca="false">(C988-E988)*100/C988</f>
        <v>3.8853009492806</v>
      </c>
      <c r="H988" s="1" t="n">
        <f aca="false">F988/D988</f>
        <v>0.93315996719072</v>
      </c>
      <c r="J988" s="0" t="n">
        <v>21957.7610216885</v>
      </c>
      <c r="K988" s="0" t="n">
        <v>13.8355469703674</v>
      </c>
      <c r="L988" s="1" t="n">
        <f aca="false">(C988-J988)*100/C988</f>
        <v>2.39782665585143</v>
      </c>
      <c r="M988" s="0" t="n">
        <f aca="false">K988/D988</f>
        <v>1.95031674236925</v>
      </c>
      <c r="O988" s="0" t="n">
        <v>22088.8539168021</v>
      </c>
      <c r="P988" s="0" t="n">
        <v>4.62495279312134</v>
      </c>
      <c r="Q988" s="7" t="n">
        <f aca="false">(C988-O988)*100/C988</f>
        <v>1.81511918124017</v>
      </c>
      <c r="R988" s="0" t="n">
        <f aca="false">P988/D988</f>
        <v>0.651952747832159</v>
      </c>
    </row>
    <row r="989" customFormat="false" ht="16" hidden="false" customHeight="false" outlineLevel="0" collapsed="false">
      <c r="A989" s="0" t="s">
        <v>1036</v>
      </c>
      <c r="B989" s="0" t="str">
        <f aca="false">LEFT(A989,1)</f>
        <v>S</v>
      </c>
      <c r="C989" s="1" t="n">
        <v>26906.97</v>
      </c>
      <c r="D989" s="1" t="n">
        <v>7.191</v>
      </c>
      <c r="E989" s="1" t="n">
        <v>26263.4069722188</v>
      </c>
      <c r="F989" s="1" t="n">
        <v>9.25852608680725</v>
      </c>
      <c r="G989" s="1" t="n">
        <f aca="false">(C989-E989)*100/C989</f>
        <v>2.39180787647662</v>
      </c>
      <c r="H989" s="1" t="n">
        <f aca="false">F989/D989</f>
        <v>1.28751579569006</v>
      </c>
      <c r="J989" s="0" t="n">
        <v>26660.4214682276</v>
      </c>
      <c r="K989" s="0" t="n">
        <v>14.5001170635223</v>
      </c>
      <c r="L989" s="1" t="n">
        <f aca="false">(C989-J989)*100/C989</f>
        <v>0.916299872384001</v>
      </c>
      <c r="M989" s="0" t="n">
        <f aca="false">K989/D989</f>
        <v>2.0164256798112</v>
      </c>
      <c r="O989" s="0" t="n">
        <v>26549.0150914758</v>
      </c>
      <c r="P989" s="0" t="n">
        <v>5.29537105560303</v>
      </c>
      <c r="Q989" s="7" t="n">
        <f aca="false">(C989-O989)*100/C989</f>
        <v>1.33034269010662</v>
      </c>
      <c r="R989" s="0" t="n">
        <f aca="false">P989/D989</f>
        <v>0.736388688027121</v>
      </c>
    </row>
    <row r="990" customFormat="false" ht="16" hidden="false" customHeight="false" outlineLevel="0" collapsed="false">
      <c r="A990" s="0" t="s">
        <v>1037</v>
      </c>
      <c r="B990" s="0" t="str">
        <f aca="false">LEFT(A990,1)</f>
        <v>S</v>
      </c>
      <c r="C990" s="1" t="n">
        <v>30574.397</v>
      </c>
      <c r="D990" s="1" t="n">
        <v>1800.018</v>
      </c>
      <c r="E990" s="1" t="n">
        <v>29752.9659059336</v>
      </c>
      <c r="F990" s="1" t="n">
        <v>29.0364370346069</v>
      </c>
      <c r="G990" s="1" t="n">
        <f aca="false">(C990-E990)*100/C990</f>
        <v>2.68666326948787</v>
      </c>
      <c r="H990" s="1" t="n">
        <f aca="false">F990/D990</f>
        <v>0.016131192596189</v>
      </c>
      <c r="J990" s="0" t="n">
        <v>30395.5659075212</v>
      </c>
      <c r="K990" s="0" t="n">
        <v>14.1791570186615</v>
      </c>
      <c r="L990" s="1" t="n">
        <f aca="false">(C990-J990)*100/C990</f>
        <v>0.584904724298469</v>
      </c>
      <c r="M990" s="0" t="n">
        <f aca="false">K990/D990</f>
        <v>0.00787723068250512</v>
      </c>
      <c r="O990" s="0" t="n">
        <v>30315.4098896293</v>
      </c>
      <c r="P990" s="0" t="n">
        <v>4.76200485229492</v>
      </c>
      <c r="Q990" s="7" t="n">
        <f aca="false">(C990-O990)*100/C990</f>
        <v>0.847071850250198</v>
      </c>
      <c r="R990" s="0" t="n">
        <f aca="false">P990/D990</f>
        <v>0.002645531795957</v>
      </c>
    </row>
    <row r="991" customFormat="false" ht="16" hidden="false" customHeight="false" outlineLevel="0" collapsed="false">
      <c r="A991" s="0" t="s">
        <v>1038</v>
      </c>
      <c r="B991" s="0" t="str">
        <f aca="false">LEFT(A991,1)</f>
        <v>S</v>
      </c>
      <c r="C991" s="1" t="n">
        <v>26183.725</v>
      </c>
      <c r="D991" s="1" t="n">
        <v>13.764</v>
      </c>
      <c r="E991" s="1" t="n">
        <v>25356.6967276439</v>
      </c>
      <c r="F991" s="1" t="n">
        <v>8.30964398384094</v>
      </c>
      <c r="G991" s="1" t="n">
        <f aca="false">(C991-E991)*100/C991</f>
        <v>3.15855850287192</v>
      </c>
      <c r="H991" s="1" t="n">
        <f aca="false">F991/D991</f>
        <v>0.603723044452263</v>
      </c>
      <c r="J991" s="0" t="n">
        <v>25887.5428742201</v>
      </c>
      <c r="K991" s="0" t="n">
        <v>14.048642873764</v>
      </c>
      <c r="L991" s="1" t="n">
        <f aca="false">(C991-J991)*100/C991</f>
        <v>1.13116879198772</v>
      </c>
      <c r="M991" s="0" t="n">
        <f aca="false">K991/D991</f>
        <v>1.02068024366202</v>
      </c>
      <c r="O991" s="0" t="n">
        <v>25828.4489428501</v>
      </c>
      <c r="P991" s="0" t="n">
        <v>4.69744992256165</v>
      </c>
      <c r="Q991" s="7" t="n">
        <f aca="false">(C991-O991)*100/C991</f>
        <v>1.35685834292069</v>
      </c>
      <c r="R991" s="0" t="n">
        <f aca="false">P991/D991</f>
        <v>0.341285231223601</v>
      </c>
    </row>
    <row r="992" customFormat="false" ht="16" hidden="false" customHeight="false" outlineLevel="0" collapsed="false">
      <c r="A992" s="0" t="s">
        <v>1039</v>
      </c>
      <c r="B992" s="0" t="str">
        <f aca="false">LEFT(A992,1)</f>
        <v>S</v>
      </c>
      <c r="C992" s="1" t="n">
        <v>22283.451</v>
      </c>
      <c r="D992" s="1" t="n">
        <v>4.484</v>
      </c>
      <c r="E992" s="1" t="n">
        <v>21664.6807107874</v>
      </c>
      <c r="F992" s="1" t="n">
        <v>6.52382397651672</v>
      </c>
      <c r="G992" s="1" t="n">
        <f aca="false">(C992-E992)*100/C992</f>
        <v>2.77681535599042</v>
      </c>
      <c r="H992" s="1" t="n">
        <f aca="false">F992/D992</f>
        <v>1.45491168075752</v>
      </c>
      <c r="J992" s="0" t="n">
        <v>21911.3988076615</v>
      </c>
      <c r="K992" s="0" t="n">
        <v>13.7722692489624</v>
      </c>
      <c r="L992" s="1" t="n">
        <f aca="false">(C992-J992)*100/C992</f>
        <v>1.66963452985137</v>
      </c>
      <c r="M992" s="0" t="n">
        <f aca="false">K992/D992</f>
        <v>3.07142489941178</v>
      </c>
      <c r="O992" s="0" t="n">
        <v>22045.0520425304</v>
      </c>
      <c r="P992" s="0" t="n">
        <v>5.89808917045593</v>
      </c>
      <c r="Q992" s="7" t="n">
        <f aca="false">(C992-O992)*100/C992</f>
        <v>1.06984756297219</v>
      </c>
      <c r="R992" s="0" t="n">
        <f aca="false">P992/D992</f>
        <v>1.31536332971809</v>
      </c>
    </row>
    <row r="993" customFormat="false" ht="16" hidden="false" customHeight="false" outlineLevel="0" collapsed="false">
      <c r="A993" s="0" t="s">
        <v>1040</v>
      </c>
      <c r="B993" s="0" t="str">
        <f aca="false">LEFT(A993,1)</f>
        <v>S</v>
      </c>
      <c r="C993" s="1" t="n">
        <v>26379.537</v>
      </c>
      <c r="D993" s="1" t="n">
        <v>10.802</v>
      </c>
      <c r="E993" s="1" t="n">
        <v>25564.647090426</v>
      </c>
      <c r="F993" s="1" t="n">
        <v>8.80669593811035</v>
      </c>
      <c r="G993" s="1" t="n">
        <f aca="false">(C993-E993)*100/C993</f>
        <v>3.08909860538493</v>
      </c>
      <c r="H993" s="1" t="n">
        <f aca="false">F993/D993</f>
        <v>0.815283830597144</v>
      </c>
      <c r="J993" s="0" t="n">
        <v>26054.7162135626</v>
      </c>
      <c r="K993" s="0" t="n">
        <v>14.209733247757</v>
      </c>
      <c r="L993" s="1" t="n">
        <f aca="false">(C993-J993)*100/C993</f>
        <v>1.23133619228204</v>
      </c>
      <c r="M993" s="0" t="n">
        <f aca="false">K993/D993</f>
        <v>1.31547243545241</v>
      </c>
      <c r="O993" s="0" t="n">
        <v>26006.1192734689</v>
      </c>
      <c r="P993" s="0" t="n">
        <v>5.87059593200684</v>
      </c>
      <c r="Q993" s="7" t="n">
        <f aca="false">(C993-O993)*100/C993</f>
        <v>1.41555830388949</v>
      </c>
      <c r="R993" s="0" t="n">
        <f aca="false">P993/D993</f>
        <v>0.543473054249846</v>
      </c>
    </row>
    <row r="994" customFormat="false" ht="16" hidden="false" customHeight="false" outlineLevel="0" collapsed="false">
      <c r="A994" s="0" t="s">
        <v>1041</v>
      </c>
      <c r="B994" s="0" t="str">
        <f aca="false">LEFT(A994,1)</f>
        <v>S</v>
      </c>
      <c r="C994" s="1" t="n">
        <v>25186.781</v>
      </c>
      <c r="D994" s="1" t="n">
        <v>17.916</v>
      </c>
      <c r="E994" s="1" t="n">
        <v>24477.883688543</v>
      </c>
      <c r="F994" s="1" t="n">
        <v>8.22993612289428</v>
      </c>
      <c r="G994" s="1" t="n">
        <f aca="false">(C994-E994)*100/C994</f>
        <v>2.81456098521284</v>
      </c>
      <c r="H994" s="1" t="n">
        <f aca="false">F994/D994</f>
        <v>0.459362364528593</v>
      </c>
      <c r="J994" s="0" t="n">
        <v>24787.7284232213</v>
      </c>
      <c r="K994" s="0" t="n">
        <v>13.8692328929901</v>
      </c>
      <c r="L994" s="1" t="n">
        <f aca="false">(C994-J994)*100/C994</f>
        <v>1.58437307561712</v>
      </c>
      <c r="M994" s="0" t="n">
        <f aca="false">K994/D994</f>
        <v>0.774125524279421</v>
      </c>
      <c r="O994" s="0" t="n">
        <v>24794.2034210744</v>
      </c>
      <c r="P994" s="0" t="n">
        <v>5.19454002380371</v>
      </c>
      <c r="Q994" s="7" t="n">
        <f aca="false">(C994-O994)*100/C994</f>
        <v>1.55866515425519</v>
      </c>
      <c r="R994" s="0" t="n">
        <f aca="false">P994/D994</f>
        <v>0.289938603695228</v>
      </c>
    </row>
    <row r="995" customFormat="false" ht="16" hidden="false" customHeight="false" outlineLevel="0" collapsed="false">
      <c r="A995" s="0" t="s">
        <v>1042</v>
      </c>
      <c r="B995" s="0" t="str">
        <f aca="false">LEFT(A995,1)</f>
        <v>S</v>
      </c>
      <c r="C995" s="1" t="n">
        <v>22065.413</v>
      </c>
      <c r="D995" s="1" t="n">
        <v>8.036</v>
      </c>
      <c r="E995" s="1" t="n">
        <v>21607.2811718308</v>
      </c>
      <c r="F995" s="1" t="n">
        <v>6.35596585273742</v>
      </c>
      <c r="G995" s="1" t="n">
        <f aca="false">(C995-E995)*100/C995</f>
        <v>2.07624406653617</v>
      </c>
      <c r="H995" s="1" t="n">
        <f aca="false">F995/D995</f>
        <v>0.790936517264487</v>
      </c>
      <c r="J995" s="0" t="n">
        <v>21768.8777591252</v>
      </c>
      <c r="K995" s="0" t="n">
        <v>13.7683148384094</v>
      </c>
      <c r="L995" s="1" t="n">
        <f aca="false">(C995-J995)*100/C995</f>
        <v>1.34389164107103</v>
      </c>
      <c r="M995" s="0" t="n">
        <f aca="false">K995/D995</f>
        <v>1.71332937262437</v>
      </c>
      <c r="O995" s="0" t="n">
        <v>21866.1985734224</v>
      </c>
      <c r="P995" s="0" t="n">
        <v>4.90930509567261</v>
      </c>
      <c r="Q995" s="7" t="n">
        <f aca="false">(C995-O995)*100/C995</f>
        <v>0.902835702996312</v>
      </c>
      <c r="R995" s="0" t="n">
        <f aca="false">P995/D995</f>
        <v>0.610914023851743</v>
      </c>
    </row>
    <row r="996" customFormat="false" ht="16" hidden="false" customHeight="false" outlineLevel="0" collapsed="false">
      <c r="A996" s="0" t="s">
        <v>1043</v>
      </c>
      <c r="B996" s="0" t="str">
        <f aca="false">LEFT(A996,1)</f>
        <v>S</v>
      </c>
      <c r="C996" s="1" t="n">
        <v>21358.694</v>
      </c>
      <c r="D996" s="1" t="n">
        <v>4.441</v>
      </c>
      <c r="E996" s="1" t="n">
        <v>20809.9458199784</v>
      </c>
      <c r="F996" s="1" t="n">
        <v>6.13283610343933</v>
      </c>
      <c r="G996" s="1" t="n">
        <f aca="false">(C996-E996)*100/C996</f>
        <v>2.56920287364762</v>
      </c>
      <c r="H996" s="1" t="n">
        <f aca="false">F996/D996</f>
        <v>1.38095836600751</v>
      </c>
      <c r="J996" s="0" t="n">
        <v>20926.5867413403</v>
      </c>
      <c r="K996" s="0" t="n">
        <v>13.7235872745514</v>
      </c>
      <c r="L996" s="1" t="n">
        <f aca="false">(C996-J996)*100/C996</f>
        <v>2.02309775429008</v>
      </c>
      <c r="M996" s="0" t="n">
        <f aca="false">K996/D996</f>
        <v>3.09020204335767</v>
      </c>
      <c r="O996" s="0" t="n">
        <v>21123.0644114812</v>
      </c>
      <c r="P996" s="0" t="n">
        <v>4.86656212806702</v>
      </c>
      <c r="Q996" s="7" t="n">
        <f aca="false">(C996-O996)*100/C996</f>
        <v>1.10320223005578</v>
      </c>
      <c r="R996" s="0" t="n">
        <f aca="false">P996/D996</f>
        <v>1.0958257437665</v>
      </c>
    </row>
    <row r="997" customFormat="false" ht="16" hidden="false" customHeight="false" outlineLevel="0" collapsed="false">
      <c r="A997" s="0" t="s">
        <v>1044</v>
      </c>
      <c r="B997" s="0" t="str">
        <f aca="false">LEFT(A997,1)</f>
        <v>S</v>
      </c>
      <c r="C997" s="1" t="n">
        <v>31784.704</v>
      </c>
      <c r="D997" s="1" t="n">
        <v>814.826</v>
      </c>
      <c r="E997" s="1" t="n">
        <v>30774.2484865057</v>
      </c>
      <c r="F997" s="1" t="n">
        <v>32.4835231304168</v>
      </c>
      <c r="G997" s="1" t="n">
        <f aca="false">(C997-E997)*100/C997</f>
        <v>3.17906221022005</v>
      </c>
      <c r="H997" s="1" t="n">
        <f aca="false">F997/D997</f>
        <v>0.0398655947778014</v>
      </c>
      <c r="J997" s="0" t="n">
        <v>31320.6184795377</v>
      </c>
      <c r="K997" s="0" t="n">
        <v>13.7093369960785</v>
      </c>
      <c r="L997" s="1" t="n">
        <f aca="false">(C997-J997)*100/C997</f>
        <v>1.46009074195648</v>
      </c>
      <c r="M997" s="0" t="n">
        <f aca="false">K997/D997</f>
        <v>0.0168248644447753</v>
      </c>
      <c r="O997" s="0" t="n">
        <v>31257.5902574903</v>
      </c>
      <c r="P997" s="0" t="n">
        <v>5.02262616157532</v>
      </c>
      <c r="Q997" s="7" t="n">
        <f aca="false">(C997-O997)*100/C997</f>
        <v>1.65838808034749</v>
      </c>
      <c r="R997" s="0" t="n">
        <f aca="false">P997/D997</f>
        <v>0.00616404749182687</v>
      </c>
    </row>
    <row r="998" customFormat="false" ht="16" hidden="false" customHeight="false" outlineLevel="0" collapsed="false">
      <c r="A998" s="0" t="s">
        <v>1045</v>
      </c>
      <c r="B998" s="0" t="str">
        <f aca="false">LEFT(A998,1)</f>
        <v>S</v>
      </c>
      <c r="C998" s="1" t="n">
        <v>31959.241</v>
      </c>
      <c r="D998" s="1" t="n">
        <v>1052.96</v>
      </c>
      <c r="E998" s="1" t="n">
        <v>31014.247037749</v>
      </c>
      <c r="F998" s="1" t="n">
        <v>30.0152881145477</v>
      </c>
      <c r="G998" s="1" t="n">
        <f aca="false">(C998-E998)*100/C998</f>
        <v>2.95687235579532</v>
      </c>
      <c r="H998" s="1" t="n">
        <f aca="false">F998/D998</f>
        <v>0.0285056299522752</v>
      </c>
      <c r="J998" s="0" t="n">
        <v>31485.5442878471</v>
      </c>
      <c r="K998" s="0" t="n">
        <v>14.1957280635834</v>
      </c>
      <c r="L998" s="1" t="n">
        <f aca="false">(C998-J998)*100/C998</f>
        <v>1.48219011882323</v>
      </c>
      <c r="M998" s="0" t="n">
        <f aca="false">K998/D998</f>
        <v>0.0134817353589722</v>
      </c>
      <c r="O998" s="0" t="n">
        <v>31544.9668027866</v>
      </c>
      <c r="P998" s="0" t="n">
        <v>4.80414795875549</v>
      </c>
      <c r="Q998" s="7" t="n">
        <f aca="false">(C998-O998)*100/C998</f>
        <v>1.29625793432767</v>
      </c>
      <c r="R998" s="0" t="n">
        <f aca="false">P998/D998</f>
        <v>0.0045625170554964</v>
      </c>
    </row>
    <row r="999" customFormat="false" ht="16" hidden="false" customHeight="false" outlineLevel="0" collapsed="false">
      <c r="A999" s="0" t="s">
        <v>1046</v>
      </c>
      <c r="B999" s="0" t="str">
        <f aca="false">LEFT(A999,1)</f>
        <v>S</v>
      </c>
      <c r="C999" s="1" t="n">
        <v>23140.742</v>
      </c>
      <c r="D999" s="1" t="n">
        <v>6.603</v>
      </c>
      <c r="E999" s="1" t="n">
        <v>22668.6204957348</v>
      </c>
      <c r="F999" s="1" t="n">
        <v>7.66948699951171</v>
      </c>
      <c r="G999" s="1" t="n">
        <f aca="false">(C999-E999)*100/C999</f>
        <v>2.04021765708808</v>
      </c>
      <c r="H999" s="1" t="n">
        <f aca="false">F999/D999</f>
        <v>1.16151552317306</v>
      </c>
      <c r="J999" s="0" t="n">
        <v>22880.421188358</v>
      </c>
      <c r="K999" s="0" t="n">
        <v>13.7316558361054</v>
      </c>
      <c r="L999" s="1" t="n">
        <f aca="false">(C999-J999)*100/C999</f>
        <v>1.12494582776117</v>
      </c>
      <c r="M999" s="0" t="n">
        <f aca="false">K999/D999</f>
        <v>2.07960863790782</v>
      </c>
      <c r="O999" s="0" t="n">
        <v>22898.4163693713</v>
      </c>
      <c r="P999" s="0" t="n">
        <v>4.50966119766235</v>
      </c>
      <c r="Q999" s="7" t="n">
        <f aca="false">(C999-O999)*100/C999</f>
        <v>1.04718176551404</v>
      </c>
      <c r="R999" s="0" t="n">
        <f aca="false">P999/D999</f>
        <v>0.682971558028526</v>
      </c>
    </row>
    <row r="1000" customFormat="false" ht="16" hidden="false" customHeight="false" outlineLevel="0" collapsed="false">
      <c r="A1000" s="0" t="s">
        <v>1047</v>
      </c>
      <c r="B1000" s="0" t="str">
        <f aca="false">LEFT(A1000,1)</f>
        <v>S</v>
      </c>
      <c r="C1000" s="1" t="n">
        <v>22440.735</v>
      </c>
      <c r="D1000" s="1" t="n">
        <v>5.115</v>
      </c>
      <c r="E1000" s="1" t="n">
        <v>21805.0589445716</v>
      </c>
      <c r="F1000" s="1" t="n">
        <v>5.71468591690063</v>
      </c>
      <c r="G1000" s="1" t="n">
        <f aca="false">(C1000-E1000)*100/C1000</f>
        <v>2.83268821377019</v>
      </c>
      <c r="H1000" s="1" t="n">
        <f aca="false">F1000/D1000</f>
        <v>1.11724064846542</v>
      </c>
      <c r="J1000" s="0" t="n">
        <v>22036.3240998313</v>
      </c>
      <c r="K1000" s="0" t="n">
        <v>13.918566942215</v>
      </c>
      <c r="L1000" s="1" t="n">
        <f aca="false">(C1000-J1000)*100/C1000</f>
        <v>1.80212858522089</v>
      </c>
      <c r="M1000" s="0" t="n">
        <f aca="false">K1000/D1000</f>
        <v>2.72112745693352</v>
      </c>
      <c r="O1000" s="0" t="n">
        <v>22149.0952296861</v>
      </c>
      <c r="P1000" s="0" t="n">
        <v>4.54190993309021</v>
      </c>
      <c r="Q1000" s="7" t="n">
        <f aca="false">(C1000-O1000)*100/C1000</f>
        <v>1.29959990309551</v>
      </c>
      <c r="R1000" s="0" t="n">
        <f aca="false">P1000/D1000</f>
        <v>0.887958931200432</v>
      </c>
    </row>
    <row r="1001" customFormat="false" ht="16" hidden="false" customHeight="false" outlineLevel="0" collapsed="false">
      <c r="A1001" s="0" t="s">
        <v>1048</v>
      </c>
      <c r="B1001" s="0" t="str">
        <f aca="false">LEFT(A1001,1)</f>
        <v>S</v>
      </c>
      <c r="C1001" s="1" t="n">
        <v>24359.925</v>
      </c>
      <c r="D1001" s="1" t="n">
        <v>19.218</v>
      </c>
      <c r="E1001" s="1" t="n">
        <v>23605.8414430764</v>
      </c>
      <c r="F1001" s="1" t="n">
        <v>8.05174708366394</v>
      </c>
      <c r="G1001" s="1" t="n">
        <f aca="false">(C1001-E1001)*100/C1001</f>
        <v>3.09559063471501</v>
      </c>
      <c r="H1001" s="1" t="n">
        <f aca="false">F1001/D1001</f>
        <v>0.418969043795605</v>
      </c>
      <c r="J1001" s="0" t="n">
        <v>23949.4724016166</v>
      </c>
      <c r="K1001" s="0" t="n">
        <v>13.8895227909088</v>
      </c>
      <c r="L1001" s="1" t="n">
        <f aca="false">(C1001-J1001)*100/C1001</f>
        <v>1.68495017280809</v>
      </c>
      <c r="M1001" s="0" t="n">
        <f aca="false">K1001/D1001</f>
        <v>0.722735081221189</v>
      </c>
      <c r="O1001" s="0" t="n">
        <v>23929.5455557739</v>
      </c>
      <c r="P1001" s="0" t="n">
        <v>4.62680697441101</v>
      </c>
      <c r="Q1001" s="7" t="n">
        <f aca="false">(C1001-O1001)*100/C1001</f>
        <v>1.7667519264781</v>
      </c>
      <c r="R1001" s="0" t="n">
        <f aca="false">P1001/D1001</f>
        <v>0.240753823207983</v>
      </c>
    </row>
    <row r="1002" customFormat="false" ht="16" hidden="false" customHeight="false" outlineLevel="0" collapsed="false">
      <c r="A1002" s="0" t="s">
        <v>1049</v>
      </c>
      <c r="B1002" s="0" t="str">
        <f aca="false">LEFT(A1002,1)</f>
        <v>S</v>
      </c>
      <c r="C1002" s="1" t="n">
        <v>30023.872</v>
      </c>
      <c r="D1002" s="1" t="n">
        <v>774.947</v>
      </c>
      <c r="E1002" s="1" t="n">
        <v>29069.5539097168</v>
      </c>
      <c r="F1002" s="1" t="n">
        <v>35.4167501926422</v>
      </c>
      <c r="G1002" s="1" t="n">
        <f aca="false">(C1002-E1002)*100/C1002</f>
        <v>3.17853103784615</v>
      </c>
      <c r="H1002" s="1" t="n">
        <f aca="false">F1002/D1002</f>
        <v>0.0457021579445332</v>
      </c>
      <c r="J1002" s="0" t="n">
        <v>29523.0788651374</v>
      </c>
      <c r="K1002" s="0" t="n">
        <v>14.3311398029327</v>
      </c>
      <c r="L1002" s="1" t="n">
        <f aca="false">(C1002-J1002)*100/C1002</f>
        <v>1.66798317972655</v>
      </c>
      <c r="M1002" s="0" t="n">
        <f aca="false">K1002/D1002</f>
        <v>0.0184930579806525</v>
      </c>
      <c r="O1002" s="0" t="n">
        <v>29517.2758198766</v>
      </c>
      <c r="P1002" s="0" t="n">
        <v>4.61004114151001</v>
      </c>
      <c r="Q1002" s="7" t="n">
        <f aca="false">(C1002-O1002)*100/C1002</f>
        <v>1.68731128391222</v>
      </c>
      <c r="R1002" s="0" t="n">
        <f aca="false">P1002/D1002</f>
        <v>0.00594884700696952</v>
      </c>
    </row>
  </sheetData>
  <mergeCells count="70">
    <mergeCell ref="C1:D1"/>
    <mergeCell ref="E1:F1"/>
    <mergeCell ref="G1:H1"/>
    <mergeCell ref="AL6:AM6"/>
    <mergeCell ref="AN6:AO6"/>
    <mergeCell ref="AP6:AQ6"/>
    <mergeCell ref="AI7:AJ7"/>
    <mergeCell ref="AL7:AM7"/>
    <mergeCell ref="AN7:AO7"/>
    <mergeCell ref="AP7:AQ7"/>
    <mergeCell ref="AI8:AJ8"/>
    <mergeCell ref="AL8:AM8"/>
    <mergeCell ref="AN8:AO8"/>
    <mergeCell ref="AP8:AQ8"/>
    <mergeCell ref="AI9:AJ9"/>
    <mergeCell ref="AL9:AM9"/>
    <mergeCell ref="AN9:AO9"/>
    <mergeCell ref="AP9:AQ9"/>
    <mergeCell ref="AI10:AJ11"/>
    <mergeCell ref="AL10:AM11"/>
    <mergeCell ref="AN10:AO11"/>
    <mergeCell ref="AP10:AQ11"/>
    <mergeCell ref="AI12:AJ12"/>
    <mergeCell ref="AL12:AM12"/>
    <mergeCell ref="AN12:AO12"/>
    <mergeCell ref="AP12:AQ12"/>
    <mergeCell ref="AI13:AJ14"/>
    <mergeCell ref="AL13:AM14"/>
    <mergeCell ref="AN13:AO14"/>
    <mergeCell ref="AP13:AQ14"/>
    <mergeCell ref="AI15:AJ16"/>
    <mergeCell ref="AL15:AM16"/>
    <mergeCell ref="AN15:AO16"/>
    <mergeCell ref="AP15:AQ16"/>
    <mergeCell ref="AI17:AJ19"/>
    <mergeCell ref="AL17:AM19"/>
    <mergeCell ref="AN17:AO19"/>
    <mergeCell ref="AP17:AQ19"/>
    <mergeCell ref="AI20:AJ20"/>
    <mergeCell ref="AL20:AM20"/>
    <mergeCell ref="AN20:AO20"/>
    <mergeCell ref="AP20:AQ20"/>
    <mergeCell ref="AI21:AJ21"/>
    <mergeCell ref="AL21:AM21"/>
    <mergeCell ref="AN21:AO21"/>
    <mergeCell ref="AP21:AQ21"/>
    <mergeCell ref="AI22:AJ22"/>
    <mergeCell ref="AL22:AM22"/>
    <mergeCell ref="AN22:AO22"/>
    <mergeCell ref="AP22:AQ22"/>
    <mergeCell ref="AI23:AJ23"/>
    <mergeCell ref="AL23:AM23"/>
    <mergeCell ref="AN23:AO23"/>
    <mergeCell ref="AP23:AQ23"/>
    <mergeCell ref="AI24:AJ24"/>
    <mergeCell ref="AL24:AM24"/>
    <mergeCell ref="AN24:AO24"/>
    <mergeCell ref="AP24:AQ24"/>
    <mergeCell ref="AI25:AJ25"/>
    <mergeCell ref="AL25:AM25"/>
    <mergeCell ref="AN25:AO25"/>
    <mergeCell ref="AP25:AQ25"/>
    <mergeCell ref="AI26:AJ26"/>
    <mergeCell ref="AL26:AM26"/>
    <mergeCell ref="AN26:AO26"/>
    <mergeCell ref="AP26:AQ26"/>
    <mergeCell ref="AI27:AJ27"/>
    <mergeCell ref="AL27:AM27"/>
    <mergeCell ref="AN27:AO27"/>
    <mergeCell ref="AP27:AQ27"/>
  </mergeCells>
  <conditionalFormatting sqref="E1:E1048576">
    <cfRule type="cellIs" priority="2" operator="equal" aboveAverage="0" equalAverage="0" bottom="0" percent="0" rank="0" text="" dxfId="0">
      <formula>-1</formula>
    </cfRule>
  </conditionalFormatting>
  <conditionalFormatting sqref="G3:G1048576">
    <cfRule type="cellIs" priority="3" operator="greaterThan" aboveAverage="0" equalAverage="0" bottom="0" percent="0" rank="0" text="" dxfId="1">
      <formula>5</formula>
    </cfRule>
  </conditionalFormatting>
  <conditionalFormatting sqref="H3:H1048576">
    <cfRule type="cellIs" priority="4" operator="greater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00F3A0C5-20F3-4F4E-BABF-8C506747AE60}">
            <x14:iconSet iconSet="3TrafficLights1" custom="1" reverse="0" showValue="1">
              <x14:cfvo type="percent">
                <xm:f>0</xm:f>
              </x14:cfvo>
              <x14:cfvo type="num">
                <xm:f>5</xm:f>
              </x14:cfvo>
              <x14:cfvo type="num">
                <xm:f>100</xm:f>
              </x14:cfvo>
              <x14:cfIcon iconSet="3TrafficLights1" iconId="2"/>
              <x14:cfIcon iconSet="3TrafficLights1" iconId="0"/>
              <x14:cfIcon iconSet="3Symbols2" iconId="0"/>
            </x14:iconSet>
          </x14:cfRule>
          <xm:sqref>L3:L1002</xm:sqref>
        </x14:conditionalFormatting>
        <x14:conditionalFormatting xmlns:xm="http://schemas.microsoft.com/office/excel/2006/main">
          <x14:cfRule type="iconSet" priority="6" id="{B8BC215E-B216-455E-821D-C62E99BB743A}">
            <x14:iconSet iconSet="3TrafficLights1" custom="1" reverse="0" showValue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M:M</xm:sqref>
        </x14:conditionalFormatting>
        <x14:conditionalFormatting xmlns:xm="http://schemas.microsoft.com/office/excel/2006/main">
          <x14:cfRule type="iconSet" priority="7" id="{CBC56B37-BBC1-495C-AFAD-18DD4340F0E8}">
            <x14:iconSet iconSet="3TrafficLights1" custom="1" reverse="0" showValue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R1:R1002</xm:sqref>
        </x14:conditionalFormatting>
        <x14:conditionalFormatting xmlns:xm="http://schemas.microsoft.com/office/excel/2006/main">
          <x14:cfRule type="iconSet" priority="8" id="{D0E314C3-64E2-49B9-A7C0-C478D372D5E1}">
            <x14:iconSet iconSet="3TrafficLights1" custom="1" reverse="0" showValue="1">
              <x14:cfvo type="percent">
                <xm:f>0</xm:f>
              </x14:cfvo>
              <x14:cfvo type="num">
                <xm:f>5</xm:f>
              </x14:cfvo>
              <x14:cfvo type="num">
                <xm:f>100</xm:f>
              </x14:cfvo>
              <x14:cfIcon iconSet="3TrafficLights1" iconId="2"/>
              <x14:cfIcon iconSet="3TrafficLights1" iconId="1"/>
              <x14:cfIcon iconSet="3Symbols2" iconId="0"/>
            </x14:iconSet>
          </x14:cfRule>
          <xm:sqref>Q3:Q1002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2020-11-28T22:45:42Z</dcterms:created>
  <dc:creator>Alessandro Baldo</dc:creator>
  <dc:description/>
  <dc:language>en-US</dc:language>
  <cp:lastModifiedBy/>
  <dcterms:modified xsi:type="dcterms:W3CDTF">2020-12-04T00:04:53Z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