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156" documentId="11_0B1D56BE9CDCCE836B02CE7A5FB0D4A9BBFD1C62" xr6:coauthVersionLast="47" xr6:coauthVersionMax="47" xr10:uidLastSave="{2EB7D9D9-3EF8-43DC-8BB0-5382BA6253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2" i="1"/>
  <c r="C53" i="1"/>
  <c r="C54" i="1"/>
  <c r="C55" i="1"/>
  <c r="C56" i="1"/>
  <c r="C57" i="1"/>
  <c r="C58" i="1"/>
  <c r="C59" i="1"/>
  <c r="C50" i="1"/>
  <c r="D38" i="1" a="1"/>
  <c r="D38" i="1"/>
  <c r="B26" i="1"/>
  <c r="C27" i="1"/>
  <c r="D27" i="1"/>
  <c r="E27" i="1"/>
  <c r="F27" i="1"/>
  <c r="G27" i="1"/>
  <c r="B27" i="1"/>
  <c r="C26" i="1"/>
  <c r="D26" i="1"/>
  <c r="E26" i="1"/>
  <c r="F26" i="1"/>
  <c r="G26" i="1"/>
  <c r="C25" i="1"/>
  <c r="D25" i="1"/>
  <c r="E25" i="1"/>
  <c r="F25" i="1"/>
  <c r="G25" i="1"/>
  <c r="B25" i="1"/>
  <c r="B24" i="1"/>
  <c r="C23" i="1"/>
  <c r="D23" i="1"/>
  <c r="E23" i="1"/>
  <c r="F23" i="1"/>
  <c r="G23" i="1"/>
  <c r="B23" i="1"/>
  <c r="G17" i="1"/>
  <c r="G18" i="1"/>
  <c r="G19" i="1"/>
  <c r="G22" i="1"/>
  <c r="C22" i="1"/>
  <c r="D22" i="1"/>
  <c r="E22" i="1"/>
  <c r="F22" i="1"/>
  <c r="B22" i="1"/>
  <c r="B17" i="1"/>
  <c r="B18" i="1"/>
  <c r="C17" i="1"/>
  <c r="D17" i="1"/>
  <c r="E17" i="1"/>
  <c r="F17" i="1"/>
  <c r="F18" i="1" l="1"/>
  <c r="F19" i="1" s="1"/>
  <c r="E18" i="1"/>
  <c r="E19" i="1" s="1"/>
  <c r="D18" i="1"/>
  <c r="D19" i="1" s="1"/>
  <c r="C18" i="1"/>
  <c r="C19" i="1" s="1"/>
  <c r="B19" i="1"/>
  <c r="E33" i="1"/>
  <c r="E34" i="1"/>
  <c r="F32" i="1"/>
  <c r="E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<sst xmlns="http://schemas.openxmlformats.org/spreadsheetml/2006/main" count="61" uniqueCount="61">
  <si>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</si>
  <si>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</si>
  <si>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</si>
  <si>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</si>
  <si>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</si>
  <si>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</si>
  <si>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</si>
  <si>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</si>
  <si>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</si>
  <si>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</si>
  <si>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</si>
  <si>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</si>
  <si>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</si>
  <si>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</si>
  <si>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</si>
  <si>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</si>
  <si>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</si>
  <si>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</si>
  <si>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</si>
  <si>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subtotale</t>
  </si>
  <si>
    <t>TAX(20%)</t>
  </si>
  <si>
    <t>Totale + le tasse</t>
  </si>
  <si>
    <t>Avg</t>
  </si>
  <si>
    <t>Min</t>
  </si>
  <si>
    <t>Max</t>
  </si>
  <si>
    <t>Count</t>
  </si>
  <si>
    <t>Median</t>
  </si>
  <si>
    <t>Moda</t>
  </si>
  <si>
    <t xml:space="preserve">REFERENZE </t>
  </si>
  <si>
    <t>RELATIVE</t>
  </si>
  <si>
    <t>MIXED</t>
  </si>
  <si>
    <t>ASSOLUTE (tasto f4)</t>
  </si>
  <si>
    <t>default</t>
  </si>
  <si>
    <t>LIST OF ERROR CODE</t>
  </si>
  <si>
    <t>#N/A</t>
  </si>
  <si>
    <t>#NAME?</t>
  </si>
  <si>
    <t>ERRORE DI SINTASSI</t>
  </si>
  <si>
    <t>#REF!</t>
  </si>
  <si>
    <t>#VALUE!</t>
  </si>
  <si>
    <t>esercizio referenze</t>
  </si>
  <si>
    <t>es.</t>
  </si>
  <si>
    <t>ASSOLUTE</t>
  </si>
  <si>
    <t>blocchiamo la prima e continuiamo con la somma delle altre</t>
  </si>
  <si>
    <t>l'ultima rimane scoperta perchè siamo partiti dalla prima a fare l'operazione</t>
  </si>
  <si>
    <t>ci darà quindi la prima cella fissata più quella vuota</t>
  </si>
  <si>
    <t>FLASH FILL</t>
  </si>
  <si>
    <t>Fini, Marella</t>
  </si>
  <si>
    <t>Fini</t>
  </si>
  <si>
    <t>Marella</t>
  </si>
  <si>
    <t>Alibek, Torebekov</t>
  </si>
  <si>
    <t>Alibek</t>
  </si>
  <si>
    <t>Torebekov</t>
  </si>
  <si>
    <t>Lunghi, Giorgia</t>
  </si>
  <si>
    <t>Lunghi</t>
  </si>
  <si>
    <t>Giorgia</t>
  </si>
  <si>
    <t>Pacca, Camilla</t>
  </si>
  <si>
    <t>Pacca</t>
  </si>
  <si>
    <t>Camilla</t>
  </si>
  <si>
    <t>Giorgini, Matteo</t>
  </si>
  <si>
    <t>Giorgini</t>
  </si>
  <si>
    <t>Matteo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</si>
</sst>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64" fontId="1" fillId="2" borderId="3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64" fontId="2" fillId="3" borderId="2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164" fontId="2" fillId="0" borderId="5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 applyAlignment="1">
      <alignment wrapText="1"/>
    </xf>
    <xf numFmtId="0" fontId="0" fillId="4" borderId="0" xfId="0" applyFill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8" workbookViewId="0">
      <selection activeCell="C72" sqref="C72"/>
    </sheetView>
  </sheetViews>
  <sheetFormatPr defaultRowHeight="15"/>
  <cols>
    <col min="1" max="1" width="13" customWidth="1"/>
    <col min="2" max="7" width="19.42578125" style="1" customWidth="1"/>
  </cols>
  <sheetData>
    <row r="1" spans="1:7" ht="17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>
        <v>800</v>
      </c>
      <c r="C2" s="6">
        <v>210</v>
      </c>
      <c r="D2" s="6">
        <v>400</v>
      </c>
      <c r="E2" s="6">
        <v>100</v>
      </c>
      <c r="F2" s="6">
        <v>100</v>
      </c>
      <c r="G2" s="7">
        <v>60</v>
      </c>
    </row>
    <row r="3" spans="1:7">
      <c r="A3" s="8" t="s">
        <v>8</v>
      </c>
      <c r="B3" s="9">
        <v>800</v>
      </c>
      <c r="C3" s="9">
        <v>180</v>
      </c>
      <c r="D3" s="9">
        <v>350</v>
      </c>
      <c r="E3" s="9">
        <v>100</v>
      </c>
      <c r="F3" s="9">
        <v>125</v>
      </c>
      <c r="G3" s="10">
        <v>70</v>
      </c>
    </row>
    <row r="4" spans="1:7">
      <c r="A4" s="5" t="s">
        <v>9</v>
      </c>
      <c r="B4" s="6">
        <v>800</v>
      </c>
      <c r="C4" s="6">
        <v>170</v>
      </c>
      <c r="D4" s="6">
        <v>420</v>
      </c>
      <c r="E4" s="6">
        <v>100</v>
      </c>
      <c r="F4" s="6">
        <v>120</v>
      </c>
      <c r="G4" s="7">
        <v>60</v>
      </c>
    </row>
    <row r="5" spans="1:7">
      <c r="A5" s="8" t="s">
        <v>10</v>
      </c>
      <c r="B5" s="9">
        <v>800</v>
      </c>
      <c r="C5" s="9">
        <v>160</v>
      </c>
      <c r="D5" s="9">
        <v>400</v>
      </c>
      <c r="E5" s="9">
        <v>120</v>
      </c>
      <c r="F5" s="9">
        <v>100</v>
      </c>
      <c r="G5" s="10">
        <v>60</v>
      </c>
    </row>
    <row r="6" spans="1:7">
      <c r="A6" s="5" t="s">
        <v>11</v>
      </c>
      <c r="B6" s="6">
        <v>800</v>
      </c>
      <c r="C6" s="6">
        <v>150</v>
      </c>
      <c r="D6" s="6">
        <v>420</v>
      </c>
      <c r="E6" s="6">
        <v>100</v>
      </c>
      <c r="F6" s="6">
        <v>100</v>
      </c>
      <c r="G6" s="7">
        <v>80</v>
      </c>
    </row>
    <row r="7" spans="1:7">
      <c r="A7" s="8" t="s">
        <v>12</v>
      </c>
      <c r="B7" s="9">
        <v>800</v>
      </c>
      <c r="C7" s="9">
        <v>150</v>
      </c>
      <c r="D7" s="9">
        <v>380</v>
      </c>
      <c r="E7" s="9">
        <v>100</v>
      </c>
      <c r="F7" s="9">
        <v>130</v>
      </c>
      <c r="G7" s="10">
        <v>60</v>
      </c>
    </row>
    <row r="8" spans="1:7">
      <c r="A8" s="5" t="s">
        <v>13</v>
      </c>
      <c r="B8" s="6">
        <v>800</v>
      </c>
      <c r="C8" s="6">
        <v>150</v>
      </c>
      <c r="D8" s="6">
        <v>420</v>
      </c>
      <c r="E8" s="6">
        <v>120</v>
      </c>
      <c r="F8" s="6">
        <v>100</v>
      </c>
      <c r="G8" s="7">
        <v>60</v>
      </c>
    </row>
    <row r="9" spans="1:7">
      <c r="A9" s="8" t="s">
        <v>14</v>
      </c>
      <c r="B9" s="9">
        <v>800</v>
      </c>
      <c r="C9" s="9">
        <v>150</v>
      </c>
      <c r="D9" s="9">
        <v>420</v>
      </c>
      <c r="E9" s="9">
        <v>100</v>
      </c>
      <c r="F9" s="9">
        <v>100</v>
      </c>
      <c r="G9" s="10">
        <v>80</v>
      </c>
    </row>
    <row r="10" spans="1:7">
      <c r="A10" s="5" t="s">
        <v>15</v>
      </c>
      <c r="B10" s="6">
        <v>800</v>
      </c>
      <c r="C10" s="6">
        <v>150</v>
      </c>
      <c r="D10" s="6">
        <v>400</v>
      </c>
      <c r="E10" s="6">
        <v>120</v>
      </c>
      <c r="F10" s="6">
        <v>110</v>
      </c>
      <c r="G10" s="7">
        <v>60</v>
      </c>
    </row>
    <row r="11" spans="1:7">
      <c r="A11" s="8" t="s">
        <v>16</v>
      </c>
      <c r="B11" s="9">
        <v>800</v>
      </c>
      <c r="C11" s="9">
        <v>170</v>
      </c>
      <c r="D11" s="9">
        <v>420</v>
      </c>
      <c r="E11" s="9">
        <v>100</v>
      </c>
      <c r="F11" s="9">
        <v>100</v>
      </c>
      <c r="G11" s="10">
        <v>60</v>
      </c>
    </row>
    <row r="12" spans="1:7">
      <c r="A12" s="5" t="s">
        <v>17</v>
      </c>
      <c r="B12" s="6">
        <v>800</v>
      </c>
      <c r="C12" s="6">
        <v>200</v>
      </c>
      <c r="D12" s="6">
        <v>390</v>
      </c>
      <c r="E12" s="6">
        <v>120</v>
      </c>
      <c r="F12" s="6">
        <v>100</v>
      </c>
      <c r="G12" s="7">
        <v>50</v>
      </c>
    </row>
    <row r="13" spans="1:7">
      <c r="A13" s="11" t="s">
        <v>18</v>
      </c>
      <c r="B13" s="12">
        <v>800</v>
      </c>
      <c r="C13" s="12">
        <v>220</v>
      </c>
      <c r="D13" s="12">
        <v>400</v>
      </c>
      <c r="E13" s="12">
        <v>100</v>
      </c>
      <c r="F13" s="12">
        <v>115</v>
      </c>
      <c r="G13" s="13">
        <v>60</v>
      </c>
    </row>
    <row r="17" spans="1:7">
      <c r="A17" t="s">
        <v>19</v>
      </c>
      <c r="B17" s="1">
        <f>SUM(B2:B13)</f>
        <v>9600</v>
      </c>
      <c r="C17" s="1">
        <f t="shared" ref="C17:F17" si="0">SUM(C2:C13)</f>
        <v>2060</v>
      </c>
      <c r="D17" s="1">
        <f t="shared" si="0"/>
        <v>4820</v>
      </c>
      <c r="E17" s="1">
        <f t="shared" si="0"/>
        <v>1280</v>
      </c>
      <c r="F17" s="1">
        <f t="shared" si="0"/>
        <v>1300</v>
      </c>
      <c r="G17" s="1">
        <f t="shared" ref="G17" si="1">SUM(G2:G13)</f>
        <v>760</v>
      </c>
    </row>
    <row r="18" spans="1:7">
      <c r="A18" t="s">
        <v>20</v>
      </c>
      <c r="B18" s="1">
        <f>B17*20%</f>
        <v>1920</v>
      </c>
      <c r="C18" s="1">
        <f t="shared" ref="C18:G18" si="2">C17*20%</f>
        <v>412</v>
      </c>
      <c r="D18" s="1">
        <f t="shared" si="2"/>
        <v>964</v>
      </c>
      <c r="E18" s="1">
        <f t="shared" si="2"/>
        <v>256</v>
      </c>
      <c r="F18" s="1">
        <f t="shared" si="2"/>
        <v>260</v>
      </c>
      <c r="G18" s="1">
        <f t="shared" si="2"/>
        <v>152</v>
      </c>
    </row>
    <row r="19" spans="1:7" ht="29.25">
      <c r="A19" s="14" t="s">
        <v>21</v>
      </c>
      <c r="B19" s="1">
        <f>SUM(B17:B18)</f>
        <v>11520</v>
      </c>
      <c r="C19" s="1">
        <f t="shared" ref="C19:G19" si="3">SUM(C17:C18)</f>
        <v>2472</v>
      </c>
      <c r="D19" s="1">
        <f t="shared" si="3"/>
        <v>5784</v>
      </c>
      <c r="E19" s="1">
        <f t="shared" si="3"/>
        <v>1536</v>
      </c>
      <c r="F19" s="1">
        <f t="shared" si="3"/>
        <v>1560</v>
      </c>
      <c r="G19" s="1">
        <f t="shared" si="3"/>
        <v>912</v>
      </c>
    </row>
    <row r="22" spans="1:7">
      <c r="A22" t="s">
        <v>22</v>
      </c>
      <c r="B22" s="1">
        <f>AVERAGE(B2:B13)</f>
        <v>800</v>
      </c>
      <c r="C22" s="1">
        <f t="shared" ref="C22:F22" si="4">AVERAGE(C2:C13)</f>
        <v>171.66666666666666</v>
      </c>
      <c r="D22" s="1">
        <f t="shared" si="4"/>
        <v>401.66666666666669</v>
      </c>
      <c r="E22" s="1">
        <f t="shared" si="4"/>
        <v>106.66666666666667</v>
      </c>
      <c r="F22" s="1">
        <f t="shared" si="4"/>
        <v>108.33333333333333</v>
      </c>
      <c r="G22" s="1">
        <f t="shared" ref="G22" si="5">AVERAGE(G2:G13)</f>
        <v>63.333333333333336</v>
      </c>
    </row>
    <row r="23" spans="1:7">
      <c r="A23" t="s">
        <v>23</v>
      </c>
      <c r="B23" s="1">
        <f>MIN(B2:B13)</f>
        <v>800</v>
      </c>
      <c r="C23" s="1">
        <f t="shared" ref="C23:G23" si="6">MIN(C2:C13)</f>
        <v>150</v>
      </c>
      <c r="D23" s="1">
        <f t="shared" si="6"/>
        <v>350</v>
      </c>
      <c r="E23" s="1">
        <f t="shared" si="6"/>
        <v>100</v>
      </c>
      <c r="F23" s="1">
        <f t="shared" si="6"/>
        <v>100</v>
      </c>
      <c r="G23" s="1">
        <f t="shared" si="6"/>
        <v>50</v>
      </c>
    </row>
    <row r="24" spans="1:7">
      <c r="A24" t="s">
        <v>24</v>
      </c>
      <c r="B24" s="1">
        <f>MAX(B2:B13)</f>
        <v>800</v>
      </c>
    </row>
    <row r="25" spans="1:7">
      <c r="A25" t="s">
        <v>25</v>
      </c>
      <c r="B25" s="15">
        <f>COUNT(B2:B13)</f>
        <v>12</v>
      </c>
      <c r="C25" s="15">
        <f t="shared" ref="C25:G25" si="7">COUNT(C2:C13)</f>
        <v>12</v>
      </c>
      <c r="D25" s="15">
        <f t="shared" si="7"/>
        <v>12</v>
      </c>
      <c r="E25" s="15">
        <f t="shared" si="7"/>
        <v>12</v>
      </c>
      <c r="F25" s="15">
        <f t="shared" si="7"/>
        <v>12</v>
      </c>
      <c r="G25" s="15">
        <f t="shared" si="7"/>
        <v>12</v>
      </c>
    </row>
    <row r="26" spans="1:7">
      <c r="A26" t="s">
        <v>26</v>
      </c>
      <c r="B26" s="1">
        <f>MEDIAN(B2:B13)</f>
        <v>800</v>
      </c>
      <c r="C26" s="1">
        <f t="shared" ref="C26:G26" si="8">MEDIAN(C2:C13)</f>
        <v>165</v>
      </c>
      <c r="D26" s="1">
        <f t="shared" si="8"/>
        <v>400</v>
      </c>
      <c r="E26" s="1">
        <f t="shared" si="8"/>
        <v>100</v>
      </c>
      <c r="F26" s="1">
        <f t="shared" si="8"/>
        <v>100</v>
      </c>
      <c r="G26" s="1">
        <f t="shared" si="8"/>
        <v>60</v>
      </c>
    </row>
    <row r="27" spans="1:7">
      <c r="A27" t="s">
        <v>27</v>
      </c>
      <c r="B27" s="1">
        <f>MODE(B2:B13)</f>
        <v>800</v>
      </c>
      <c r="C27" s="1">
        <f t="shared" ref="C27:G27" si="9">MODE(C2:C13)</f>
        <v>150</v>
      </c>
      <c r="D27" s="1">
        <f t="shared" si="9"/>
        <v>420</v>
      </c>
      <c r="E27" s="1">
        <f t="shared" si="9"/>
        <v>100</v>
      </c>
      <c r="F27" s="1">
        <f t="shared" si="9"/>
        <v>100</v>
      </c>
      <c r="G27" s="1">
        <f t="shared" si="9"/>
        <v>60</v>
      </c>
    </row>
    <row r="31" spans="1:7">
      <c r="A31" t="s">
        <v>28</v>
      </c>
      <c r="C31" s="1" t="s">
        <v>29</v>
      </c>
      <c r="D31" s="1" t="s">
        <v>30</v>
      </c>
      <c r="E31" s="1" t="s">
        <v>31</v>
      </c>
    </row>
    <row r="32" spans="1:7">
      <c r="C32" s="1" t="s">
        <v>32</v>
      </c>
      <c r="E32" s="1">
        <f>SUM($B$26,C26)</f>
        <v>965</v>
      </c>
      <c r="F32" s="1">
        <f>SUM($B$26,D26)</f>
        <v>1200</v>
      </c>
    </row>
    <row r="33" spans="1:5">
      <c r="E33" s="1">
        <f t="shared" ref="E33:E34" si="10">SUM($B$26,C27)</f>
        <v>950</v>
      </c>
    </row>
    <row r="34" spans="1:5">
      <c r="E34" s="1">
        <f t="shared" si="10"/>
        <v>800</v>
      </c>
    </row>
    <row r="37" spans="1:5" ht="29.25">
      <c r="A37" s="14" t="s">
        <v>33</v>
      </c>
      <c r="C37" s="1" t="s">
        <v>34</v>
      </c>
    </row>
    <row r="38" spans="1:5">
      <c r="C38" s="1" t="s">
        <v>35</v>
      </c>
      <c r="D38" s="1" t="e" cm="1">
        <f t="array" aca="1" ref="D38" ca="1">A1X27</f>
        <v>#NAME?</v>
      </c>
      <c r="E38" s="16" t="s">
        <v>36</v>
      </c>
    </row>
    <row r="39" spans="1:5">
      <c r="C39" s="1" t="e">
        <v>#NULL!</v>
      </c>
    </row>
    <row r="40" spans="1:5">
      <c r="C40" s="1" t="s">
        <v>37</v>
      </c>
    </row>
    <row r="41" spans="1:5">
      <c r="C41" s="1" t="s">
        <v>38</v>
      </c>
    </row>
    <row r="42" spans="1:5">
      <c r="C42" s="1" t="e">
        <v>#DIV/0!</v>
      </c>
    </row>
    <row r="47" spans="1:5" ht="29.25">
      <c r="A47" s="17" t="s">
        <v>39</v>
      </c>
      <c r="C47" s="1" t="s">
        <v>40</v>
      </c>
    </row>
    <row r="48" spans="1:5">
      <c r="A48" s="14"/>
      <c r="C48" s="1" t="s">
        <v>41</v>
      </c>
    </row>
    <row r="49" spans="1:5" ht="43.5">
      <c r="C49" s="16" t="s">
        <v>42</v>
      </c>
    </row>
    <row r="50" spans="1:5">
      <c r="A50" s="18">
        <v>1</v>
      </c>
      <c r="B50" s="18"/>
      <c r="C50" s="18">
        <f>$A$50+A51</f>
        <v>3</v>
      </c>
      <c r="D50" s="18"/>
      <c r="E50" s="18"/>
    </row>
    <row r="51" spans="1:5">
      <c r="A51" s="18">
        <v>2</v>
      </c>
      <c r="B51" s="18"/>
      <c r="C51" s="18">
        <f t="shared" ref="C51:C59" si="11">$A$50+A52</f>
        <v>4</v>
      </c>
      <c r="D51" s="18"/>
      <c r="E51" s="18"/>
    </row>
    <row r="52" spans="1:5">
      <c r="A52" s="18">
        <v>3</v>
      </c>
      <c r="B52" s="18"/>
      <c r="C52" s="18">
        <f t="shared" si="11"/>
        <v>5</v>
      </c>
      <c r="D52" s="18"/>
      <c r="E52" s="18"/>
    </row>
    <row r="53" spans="1:5">
      <c r="A53" s="18">
        <v>4</v>
      </c>
      <c r="B53" s="18"/>
      <c r="C53" s="18">
        <f t="shared" si="11"/>
        <v>6</v>
      </c>
      <c r="D53" s="18"/>
      <c r="E53" s="18"/>
    </row>
    <row r="54" spans="1:5">
      <c r="A54" s="18">
        <v>5</v>
      </c>
      <c r="B54" s="18"/>
      <c r="C54" s="18">
        <f t="shared" si="11"/>
        <v>7</v>
      </c>
      <c r="D54" s="18"/>
      <c r="E54" s="18"/>
    </row>
    <row r="55" spans="1:5">
      <c r="A55" s="18">
        <v>6</v>
      </c>
      <c r="B55" s="18"/>
      <c r="C55" s="18">
        <f t="shared" si="11"/>
        <v>8</v>
      </c>
      <c r="D55" s="18"/>
      <c r="E55" s="18"/>
    </row>
    <row r="56" spans="1:5">
      <c r="A56" s="18">
        <v>7</v>
      </c>
      <c r="B56" s="18"/>
      <c r="C56" s="18">
        <f t="shared" si="11"/>
        <v>9</v>
      </c>
      <c r="D56" s="18"/>
      <c r="E56" s="18"/>
    </row>
    <row r="57" spans="1:5">
      <c r="A57" s="18">
        <v>8</v>
      </c>
      <c r="B57" s="18"/>
      <c r="C57" s="18">
        <f t="shared" si="11"/>
        <v>10</v>
      </c>
      <c r="D57" s="18"/>
      <c r="E57" s="18"/>
    </row>
    <row r="58" spans="1:5">
      <c r="A58" s="18">
        <v>9</v>
      </c>
      <c r="B58" s="18"/>
      <c r="C58" s="18">
        <f t="shared" si="11"/>
        <v>11</v>
      </c>
      <c r="D58" s="18"/>
      <c r="E58" s="18"/>
    </row>
    <row r="59" spans="1:5" ht="72.75">
      <c r="A59" s="18">
        <v>10</v>
      </c>
      <c r="B59" s="18"/>
      <c r="C59" s="18">
        <f t="shared" si="11"/>
        <v>1</v>
      </c>
      <c r="D59" s="19" t="s">
        <v>43</v>
      </c>
      <c r="E59" s="19" t="s">
        <v>44</v>
      </c>
    </row>
    <row r="68" spans="1:3">
      <c r="A68" t="s">
        <v>45</v>
      </c>
    </row>
    <row r="70" spans="1:3">
      <c r="A70" t="s">
        <v>46</v>
      </c>
      <c r="B70" t="s">
        <v>47</v>
      </c>
      <c r="C70" s="1" t="s">
        <v>48</v>
      </c>
    </row>
    <row r="71" spans="1:3" ht="29.25">
      <c r="A71" s="14" t="s">
        <v>49</v>
      </c>
      <c r="B71" s="1" t="s">
        <v>50</v>
      </c>
      <c r="C71" s="1" t="s">
        <v>51</v>
      </c>
    </row>
    <row r="72" spans="1:3" ht="29.25">
      <c r="A72" s="14" t="s">
        <v>52</v>
      </c>
      <c r="B72" s="1" t="s">
        <v>53</v>
      </c>
      <c r="C72" s="1" t="s">
        <v>54</v>
      </c>
    </row>
    <row r="73" spans="1:3" ht="29.25">
      <c r="A73" s="14" t="s">
        <v>55</v>
      </c>
      <c r="B73" s="1" t="s">
        <v>56</v>
      </c>
      <c r="C73" s="1" t="s">
        <v>57</v>
      </c>
    </row>
    <row r="74" spans="1:3" ht="29.25">
      <c r="A74" s="14" t="s">
        <v>58</v>
      </c>
      <c r="B74" s="1" t="s">
        <v>59</v>
      </c>
      <c r="C7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2024-06-06T11:50:39Z</dcterms:created>
  <dcterms:modified xsi:type="dcterms:W3CDTF">2025-05-08T11:55:35Z</dcterms:modified>
  <cp:category/>
  <cp:contentStatus/>
</cp:coreProperties>
</file>