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ropbox\Networks_FP\Replication Package\Matlab Codes\"/>
    </mc:Choice>
  </mc:AlternateContent>
  <xr:revisionPtr revIDLastSave="0" documentId="10_ncr:8100000_{13248812-A777-4C8D-A945-814EB00ECFAB}" xr6:coauthVersionLast="32" xr6:coauthVersionMax="32" xr10:uidLastSave="{00000000-0000-0000-0000-000000000000}"/>
  <bookViews>
    <workbookView xWindow="0" yWindow="456" windowWidth="19200" windowHeight="10860" xr2:uid="{00000000-000D-0000-FFFF-FFFF00000000}"/>
  </bookViews>
  <sheets>
    <sheet name="Input" sheetId="1" r:id="rId1"/>
    <sheet name="VA" sheetId="2" r:id="rId2"/>
    <sheet name="Ind_Out" sheetId="7" r:id="rId3"/>
    <sheet name="A" sheetId="3" r:id="rId4"/>
    <sheet name="A_Hat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</calcChain>
</file>

<file path=xl/sharedStrings.xml><?xml version="1.0" encoding="utf-8"?>
<sst xmlns="http://schemas.openxmlformats.org/spreadsheetml/2006/main" count="193" uniqueCount="177">
  <si>
    <t>YEAR</t>
  </si>
  <si>
    <t>SUT</t>
  </si>
  <si>
    <t>SAT</t>
  </si>
  <si>
    <t>SAT1</t>
  </si>
  <si>
    <t>SAT2</t>
  </si>
  <si>
    <t>SAT3</t>
  </si>
  <si>
    <t>SAT4</t>
  </si>
  <si>
    <t>SAT5</t>
  </si>
  <si>
    <t>SUG</t>
  </si>
  <si>
    <t>SAG</t>
  </si>
  <si>
    <t>SAG1</t>
  </si>
  <si>
    <t>SAG2</t>
  </si>
  <si>
    <t>SAG3</t>
  </si>
  <si>
    <t>SAG4</t>
  </si>
  <si>
    <t>SAG5</t>
  </si>
  <si>
    <t>GDP_def_A</t>
  </si>
  <si>
    <t>y_11</t>
  </si>
  <si>
    <t>y_21</t>
  </si>
  <si>
    <t>y_22</t>
  </si>
  <si>
    <t>y_23</t>
  </si>
  <si>
    <t>y_31G</t>
  </si>
  <si>
    <t>y_42</t>
  </si>
  <si>
    <t>y_44RT</t>
  </si>
  <si>
    <t>y_48TW</t>
  </si>
  <si>
    <t>y_51</t>
  </si>
  <si>
    <t>y_FIRE</t>
  </si>
  <si>
    <t>y_PROF</t>
  </si>
  <si>
    <t>y_6</t>
  </si>
  <si>
    <t>y_7</t>
  </si>
  <si>
    <t>y_81</t>
  </si>
  <si>
    <t>y_G</t>
  </si>
  <si>
    <t>Year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</si>
  <si>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</si>
  <si>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</si>
  <si>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</si>
  <si>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</si>
  <si>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</si>
  <si>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</si>
  <si>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</si>
  <si>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</si>
  <si>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</si>
  <si>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</si>
  <si>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</si>
  <si>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</si>
  <si>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</si>
  <si>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</si>
  <si>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</si>
  <si>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</si>
  <si>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</si>
  <si>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</si>
  <si>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</si>
  <si>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</si>
  <si>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</si>
  <si>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</si>
  <si>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</si>
  <si>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</si>
  <si>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</si>
  <si>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</si>
  <si>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</si>
  <si>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</si>
  <si>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</si>
  <si>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</si>
  <si>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</si>
  <si>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</si>
  <si>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</si>
  <si>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</si>
  <si>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</si>
  <si>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</si>
  <si>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</si>
  <si>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</si>
  <si>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</si>
  <si>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</si>
  <si>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NAICS</t>
  </si>
  <si>
    <t>A_hat_11</t>
  </si>
  <si>
    <t>A_hat_21</t>
  </si>
  <si>
    <t>A_hat_22</t>
  </si>
  <si>
    <t>A_hat_23</t>
  </si>
  <si>
    <t>A_hat_31G</t>
  </si>
  <si>
    <t>A_hat_42</t>
  </si>
  <si>
    <t>A_hat_44RT</t>
  </si>
  <si>
    <t>A_hat_48TW</t>
  </si>
  <si>
    <t>A_hat_51</t>
  </si>
  <si>
    <t>A_hat_FIRE</t>
  </si>
  <si>
    <t>A_hat_PROF</t>
  </si>
  <si>
    <t>A_hat_6</t>
  </si>
  <si>
    <t>A_hat_7</t>
  </si>
  <si>
    <t>A_hat_81</t>
  </si>
  <si>
    <t>A_hat_G</t>
  </si>
  <si>
    <t>11</t>
  </si>
  <si>
    <t>21</t>
  </si>
  <si>
    <t>22</t>
  </si>
  <si>
    <t>23</t>
  </si>
  <si>
    <t>31G</t>
  </si>
  <si>
    <t>42</t>
  </si>
  <si>
    <t>44RT</t>
  </si>
  <si>
    <t>48TW</t>
  </si>
  <si>
    <t>51</t>
  </si>
  <si>
    <t>FIRE</t>
  </si>
  <si>
    <t>PROF</t>
  </si>
  <si>
    <t>6</t>
  </si>
  <si>
    <t>7</t>
  </si>
  <si>
    <t>81</t>
  </si>
  <si>
    <t>G</t>
  </si>
  <si>
    <t>A_11</t>
  </si>
  <si>
    <t>A_21</t>
  </si>
  <si>
    <t>A_22</t>
  </si>
  <si>
    <t>A_23</t>
  </si>
  <si>
    <t>A_31G</t>
  </si>
  <si>
    <t>A_42</t>
  </si>
  <si>
    <t>A_44RT</t>
  </si>
  <si>
    <t>A_48TW</t>
  </si>
  <si>
    <t>A_51</t>
  </si>
  <si>
    <t>A_FIRE</t>
  </si>
  <si>
    <t>A_PROF</t>
  </si>
  <si>
    <t>A_6</t>
  </si>
  <si>
    <t>A_7</t>
  </si>
  <si>
    <t>A_81</t>
  </si>
  <si>
    <t>A_G</t>
  </si>
  <si>
    <t>SUT_n</t>
  </si>
  <si>
    <t>SAT_n</t>
  </si>
  <si>
    <t>SAT1_n</t>
  </si>
  <si>
    <t>SAT2_n</t>
  </si>
  <si>
    <t>SAT3_n</t>
  </si>
  <si>
    <t>SAT4_n</t>
  </si>
  <si>
    <t>SAT5_n</t>
  </si>
  <si>
    <t>SUG_n</t>
  </si>
  <si>
    <t>SAG_n</t>
  </si>
  <si>
    <t>SAG1_n</t>
  </si>
  <si>
    <t>SAG2_n</t>
  </si>
  <si>
    <t>SAG3_n</t>
  </si>
  <si>
    <t>SAG4_n</t>
  </si>
  <si>
    <t>SAG5_n</t>
  </si>
  <si>
    <t>TB_50_0_n</t>
  </si>
  <si>
    <t>TB_70_0_n</t>
  </si>
  <si>
    <t>GB_50_0_n</t>
  </si>
  <si>
    <t>GB_70_0_n</t>
  </si>
  <si>
    <t>GB_80_0_n</t>
  </si>
  <si>
    <t>TB_80_0_n</t>
  </si>
  <si>
    <t>TB_50_0</t>
  </si>
  <si>
    <t>GB_50_0</t>
  </si>
  <si>
    <t>TB_70_0</t>
  </si>
  <si>
    <t>GB_70_0</t>
  </si>
  <si>
    <t>TB_80_0</t>
  </si>
  <si>
    <t>GB_80_0</t>
  </si>
  <si>
    <t>IOCode</t>
  </si>
  <si>
    <t>Industry</t>
  </si>
  <si>
    <t>Total Industry Output</t>
  </si>
  <si>
    <t> 11</t>
  </si>
  <si>
    <t>Agriculture, forestry, fishing, and hunting</t>
  </si>
  <si>
    <t> 21</t>
  </si>
  <si>
    <t>Mining</t>
  </si>
  <si>
    <t> 22</t>
  </si>
  <si>
    <t>Utilities</t>
  </si>
  <si>
    <t> 23</t>
  </si>
  <si>
    <t>Construction</t>
  </si>
  <si>
    <t> 31G</t>
  </si>
  <si>
    <t>Manufacturing</t>
  </si>
  <si>
    <t> 42</t>
  </si>
  <si>
    <t>Wholesale trade</t>
  </si>
  <si>
    <t> 44RT</t>
  </si>
  <si>
    <t>Retail trade</t>
  </si>
  <si>
    <t> 48TW</t>
  </si>
  <si>
    <t>Transportation and warehousing</t>
  </si>
  <si>
    <t> 51</t>
  </si>
  <si>
    <t>Information</t>
  </si>
  <si>
    <t> FIRE</t>
  </si>
  <si>
    <t>Finance, insurance, real estate, rental, and leasing</t>
  </si>
  <si>
    <t> PROF</t>
  </si>
  <si>
    <t>Professional and business services</t>
  </si>
  <si>
    <t> 6</t>
  </si>
  <si>
    <t>Educational services, health care, and social assistance</t>
  </si>
  <si>
    <t> 7</t>
  </si>
  <si>
    <t>Arts, entertainment, recreation, accommodation, and food services</t>
  </si>
  <si>
    <t> 81</t>
  </si>
  <si>
    <t>Other services, except government</t>
  </si>
  <si>
    <t> G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</si>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</sst>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23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2" xfId="0" applyFont="1" applyFill="1" applyBorder="1"/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</cellXfs>
  <cellStyles count="3">
    <cellStyle name="Normal 2" xfId="1" xr:uid="{00000000-0005-0000-0000-000001000000}"/>
    <cellStyle name="Normal 3" xfId="2" xr:uid="{00000000-0005-0000-0000-000002000000}"/>
    <cellStyle name="Normale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tabSelected="1" workbookViewId="0">
      <pane xSplit="1" topLeftCell="B1" activePane="topRight" state="frozen"/>
      <selection pane="topRight" activeCell="M12" sqref="M12"/>
    </sheetView>
  </sheetViews>
  <sheetFormatPr defaultColWidth="8.77734375" defaultRowHeight="14.4" x14ac:dyDescent="0.3"/>
  <cols>
    <col min="18" max="18" width="10.44140625" bestFit="1" customWidth="1"/>
  </cols>
  <sheetData>
    <row r="1" spans="1:41" s="1" customFormat="1" ht="15" thickBot="1" x14ac:dyDescent="0.35">
      <c r="A1" s="11" t="s">
        <v>0</v>
      </c>
      <c r="B1" s="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3" t="s">
        <v>7</v>
      </c>
      <c r="I1" s="2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  <c r="P1" s="2" t="s">
        <v>138</v>
      </c>
      <c r="Q1" s="3" t="s">
        <v>139</v>
      </c>
      <c r="R1" s="2" t="s">
        <v>140</v>
      </c>
      <c r="S1" s="3" t="s">
        <v>141</v>
      </c>
      <c r="T1" s="2" t="s">
        <v>142</v>
      </c>
      <c r="U1" s="3" t="s">
        <v>143</v>
      </c>
      <c r="V1" s="29" t="s">
        <v>118</v>
      </c>
      <c r="W1" s="29" t="s">
        <v>119</v>
      </c>
      <c r="X1" s="29" t="s">
        <v>120</v>
      </c>
      <c r="Y1" s="29" t="s">
        <v>121</v>
      </c>
      <c r="Z1" s="29" t="s">
        <v>122</v>
      </c>
      <c r="AA1" s="29" t="s">
        <v>123</v>
      </c>
      <c r="AB1" s="29" t="s">
        <v>124</v>
      </c>
      <c r="AC1" s="29" t="s">
        <v>125</v>
      </c>
      <c r="AD1" s="29" t="s">
        <v>126</v>
      </c>
      <c r="AE1" s="29" t="s">
        <v>127</v>
      </c>
      <c r="AF1" s="29" t="s">
        <v>128</v>
      </c>
      <c r="AG1" s="29" t="s">
        <v>129</v>
      </c>
      <c r="AH1" s="29" t="s">
        <v>130</v>
      </c>
      <c r="AI1" s="29" t="s">
        <v>131</v>
      </c>
      <c r="AJ1" s="29" t="s">
        <v>132</v>
      </c>
      <c r="AK1" s="29" t="s">
        <v>134</v>
      </c>
      <c r="AL1" s="29" t="s">
        <v>133</v>
      </c>
      <c r="AM1" s="29" t="s">
        <v>135</v>
      </c>
      <c r="AN1" s="29" t="s">
        <v>137</v>
      </c>
      <c r="AO1" s="29" t="s">
        <v>136</v>
      </c>
    </row>
    <row r="2" spans="1:41" ht="15" thickTop="1" x14ac:dyDescent="0.3">
      <c r="A2" s="12">
        <v>1978</v>
      </c>
      <c r="B2" s="4">
        <v>0.13902205177372962</v>
      </c>
      <c r="C2" s="9">
        <v>0</v>
      </c>
      <c r="D2" s="9">
        <v>0</v>
      </c>
      <c r="E2" s="9">
        <v>8.1495685522531155E-2</v>
      </c>
      <c r="F2" s="9">
        <v>0.82454458293384458</v>
      </c>
      <c r="G2" s="9">
        <v>7.1907957813998086E-2</v>
      </c>
      <c r="H2" s="5">
        <v>0</v>
      </c>
      <c r="I2" s="4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5">
        <v>0</v>
      </c>
      <c r="P2" s="25">
        <f>IF(SUM($B2:$O2)=0,0,IF(SUM($B2:$H2)/SUM($B2:$O2)&gt;0.5,1,0))</f>
        <v>1</v>
      </c>
      <c r="Q2" s="26">
        <f>IF(SUM($B2:$O2)=0,0,IF(SUM($B2:$H2)/SUM($B2:$O2)&lt;0.5,1,0))</f>
        <v>0</v>
      </c>
      <c r="R2" s="25">
        <f>IF(SUM($B2:$O2)=0,0,IF(SUM($B2:$H2)/SUM($B2:$O2)&gt;0.5,1,0))</f>
        <v>1</v>
      </c>
      <c r="S2" s="26">
        <f>IF(SUM($B2:$O2)=0,0,IF(SUM($B2:$H2)/SUM($B2:$O2)&lt;0.3,1,0))</f>
        <v>0</v>
      </c>
      <c r="T2" s="25">
        <f>IF(SUM($B2:$O2)=0,0,IF(SUM($B2:$H2)/SUM($B2:$O2)&gt;0.5,1,0))</f>
        <v>1</v>
      </c>
      <c r="U2" s="26">
        <f>IF(SUM($B2:$O2)=0,0,IF(SUM($B2:$H2)/SUM($B2:$O2)&lt;0.2,1,0))</f>
        <v>0</v>
      </c>
      <c r="V2" s="30">
        <v>0.13902999999999999</v>
      </c>
      <c r="W2" s="30">
        <v>0</v>
      </c>
      <c r="X2" s="30">
        <v>0</v>
      </c>
      <c r="Y2" s="30">
        <v>8.1500000000000003E-2</v>
      </c>
      <c r="Z2" s="30">
        <v>0.82455999999999996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>
        <v>0</v>
      </c>
      <c r="AI2" s="30">
        <v>0</v>
      </c>
      <c r="AJ2" s="30">
        <v>1</v>
      </c>
      <c r="AK2" s="30">
        <v>0</v>
      </c>
      <c r="AL2" s="30">
        <v>1</v>
      </c>
      <c r="AM2" s="30">
        <v>0</v>
      </c>
      <c r="AN2" s="30">
        <v>1</v>
      </c>
      <c r="AO2" s="30">
        <v>0</v>
      </c>
    </row>
    <row r="3" spans="1:41" x14ac:dyDescent="0.3">
      <c r="A3" s="12">
        <v>1979</v>
      </c>
      <c r="B3" s="4">
        <v>0</v>
      </c>
      <c r="C3" s="9">
        <v>0</v>
      </c>
      <c r="D3" s="9">
        <v>8.1495685522531155E-2</v>
      </c>
      <c r="E3" s="9">
        <v>0.82454458293384458</v>
      </c>
      <c r="F3" s="9">
        <v>7.1907957813998086E-2</v>
      </c>
      <c r="G3" s="9">
        <v>0</v>
      </c>
      <c r="H3" s="5">
        <v>0</v>
      </c>
      <c r="I3" s="4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5">
        <v>0</v>
      </c>
      <c r="P3" s="25">
        <f t="shared" ref="P3:P38" si="0">IF(SUM($B3:$O3)=0,0,IF(SUM($B3:$H3)/SUM($B3:$O3)&gt;0.5,1,0))</f>
        <v>1</v>
      </c>
      <c r="Q3" s="26">
        <f t="shared" ref="Q3:Q38" si="1">IF(SUM($B3:$O3)=0,0,IF(SUM($B3:$H3)/SUM($B3:$O3)&lt;0.5,1,0))</f>
        <v>0</v>
      </c>
      <c r="R3" s="25">
        <f t="shared" ref="R3:R38" si="2">IF(SUM($B3:$O3)=0,0,IF(SUM($B3:$H3)/SUM($B3:$O3)&gt;0.5,1,0))</f>
        <v>1</v>
      </c>
      <c r="S3" s="26">
        <f t="shared" ref="S3:S38" si="3">IF(SUM($B3:$O3)=0,0,IF(SUM($B3:$H3)/SUM($B3:$O3)&lt;0.3,1,0))</f>
        <v>0</v>
      </c>
      <c r="T3" s="25">
        <f t="shared" ref="T3:T38" si="4">IF(SUM($B3:$O3)=0,0,IF(SUM($B3:$H3)/SUM($B3:$O3)&gt;0.5,1,0))</f>
        <v>1</v>
      </c>
      <c r="U3" s="26">
        <f t="shared" ref="U3:U38" si="5">IF(SUM($B3:$O3)=0,0,IF(SUM($B3:$H3)/SUM($B3:$O3)&lt;0.2,1,0))</f>
        <v>0</v>
      </c>
      <c r="V3" s="30">
        <v>0</v>
      </c>
      <c r="W3" s="30">
        <v>0</v>
      </c>
      <c r="X3" s="30">
        <v>8.1500000000000003E-2</v>
      </c>
      <c r="Y3" s="30">
        <v>0.82455999999999996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</v>
      </c>
      <c r="AK3" s="30">
        <v>0</v>
      </c>
      <c r="AL3" s="30">
        <v>1</v>
      </c>
      <c r="AM3" s="30">
        <v>0</v>
      </c>
      <c r="AN3" s="30">
        <v>1</v>
      </c>
      <c r="AO3" s="30">
        <v>0</v>
      </c>
    </row>
    <row r="4" spans="1:41" x14ac:dyDescent="0.3">
      <c r="A4" s="12">
        <v>1980</v>
      </c>
      <c r="B4" s="4">
        <v>0.31153239746974903</v>
      </c>
      <c r="C4" s="9">
        <v>8.1495685522531155E-2</v>
      </c>
      <c r="D4" s="9">
        <v>0.97879111143715936</v>
      </c>
      <c r="E4" s="9">
        <v>0.2284339916646525</v>
      </c>
      <c r="F4" s="9">
        <v>0</v>
      </c>
      <c r="G4" s="9">
        <v>0</v>
      </c>
      <c r="H4" s="5">
        <v>0</v>
      </c>
      <c r="I4" s="4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5">
        <v>0</v>
      </c>
      <c r="P4" s="25">
        <f t="shared" si="0"/>
        <v>1</v>
      </c>
      <c r="Q4" s="26">
        <f t="shared" si="1"/>
        <v>0</v>
      </c>
      <c r="R4" s="25">
        <f t="shared" si="2"/>
        <v>1</v>
      </c>
      <c r="S4" s="26">
        <f t="shared" si="3"/>
        <v>0</v>
      </c>
      <c r="T4" s="25">
        <f t="shared" si="4"/>
        <v>1</v>
      </c>
      <c r="U4" s="26">
        <f t="shared" si="5"/>
        <v>0</v>
      </c>
      <c r="V4" s="30">
        <v>0</v>
      </c>
      <c r="W4" s="30">
        <v>8.1500000000000003E-2</v>
      </c>
      <c r="X4" s="30">
        <v>0.82455999999999996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1</v>
      </c>
      <c r="AK4" s="30">
        <v>0</v>
      </c>
      <c r="AL4" s="30">
        <v>1</v>
      </c>
      <c r="AM4" s="30">
        <v>0</v>
      </c>
      <c r="AN4" s="30">
        <v>1</v>
      </c>
      <c r="AO4" s="30">
        <v>0</v>
      </c>
    </row>
    <row r="5" spans="1:41" x14ac:dyDescent="0.3">
      <c r="A5" s="12">
        <v>1981</v>
      </c>
      <c r="B5" s="30">
        <v>0</v>
      </c>
      <c r="C5" s="9">
        <v>0.6678713654131766</v>
      </c>
      <c r="D5" s="9">
        <v>0</v>
      </c>
      <c r="E5" s="9">
        <v>0</v>
      </c>
      <c r="F5" s="9">
        <v>0</v>
      </c>
      <c r="G5" s="9">
        <v>0</v>
      </c>
      <c r="H5" s="5">
        <v>0</v>
      </c>
      <c r="I5" s="4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5">
        <v>0</v>
      </c>
      <c r="P5" s="25">
        <f t="shared" si="0"/>
        <v>1</v>
      </c>
      <c r="Q5" s="26">
        <f t="shared" si="1"/>
        <v>0</v>
      </c>
      <c r="R5" s="25">
        <f t="shared" si="2"/>
        <v>1</v>
      </c>
      <c r="S5" s="26">
        <f t="shared" si="3"/>
        <v>0</v>
      </c>
      <c r="T5" s="25">
        <f t="shared" si="4"/>
        <v>1</v>
      </c>
      <c r="U5" s="26">
        <f t="shared" si="5"/>
        <v>0</v>
      </c>
      <c r="V5" s="30">
        <v>-0.31091999999999997</v>
      </c>
      <c r="W5" s="30">
        <v>0.82455999999999996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1</v>
      </c>
      <c r="AK5" s="30">
        <v>0</v>
      </c>
      <c r="AL5" s="30">
        <v>1</v>
      </c>
      <c r="AM5" s="30">
        <v>0</v>
      </c>
      <c r="AN5" s="30">
        <v>1</v>
      </c>
      <c r="AO5" s="30">
        <v>0</v>
      </c>
    </row>
    <row r="6" spans="1:41" x14ac:dyDescent="0.3">
      <c r="A6" s="12">
        <v>1982</v>
      </c>
      <c r="B6" s="4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5">
        <v>0</v>
      </c>
      <c r="I6" s="4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5">
        <v>0</v>
      </c>
      <c r="P6" s="25">
        <f t="shared" si="0"/>
        <v>0</v>
      </c>
      <c r="Q6" s="26">
        <f t="shared" si="1"/>
        <v>0</v>
      </c>
      <c r="R6" s="25">
        <f t="shared" si="2"/>
        <v>0</v>
      </c>
      <c r="S6" s="26">
        <f t="shared" si="3"/>
        <v>0</v>
      </c>
      <c r="T6" s="25">
        <f t="shared" si="4"/>
        <v>0</v>
      </c>
      <c r="U6" s="26">
        <f t="shared" si="5"/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</row>
    <row r="7" spans="1:41" x14ac:dyDescent="0.3">
      <c r="A7" s="12">
        <v>1983</v>
      </c>
      <c r="B7" s="4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5">
        <v>0</v>
      </c>
      <c r="I7" s="4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5">
        <v>0</v>
      </c>
      <c r="P7" s="25">
        <f t="shared" si="0"/>
        <v>0</v>
      </c>
      <c r="Q7" s="26">
        <f t="shared" si="1"/>
        <v>0</v>
      </c>
      <c r="R7" s="25">
        <f t="shared" si="2"/>
        <v>0</v>
      </c>
      <c r="S7" s="26">
        <f t="shared" si="3"/>
        <v>0</v>
      </c>
      <c r="T7" s="25">
        <f t="shared" si="4"/>
        <v>0</v>
      </c>
      <c r="U7" s="26">
        <f t="shared" si="5"/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</row>
    <row r="8" spans="1:41" x14ac:dyDescent="0.3">
      <c r="A8" s="12">
        <v>1984</v>
      </c>
      <c r="B8" s="4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5">
        <v>0</v>
      </c>
      <c r="I8" s="4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5">
        <v>0</v>
      </c>
      <c r="P8" s="25">
        <f t="shared" si="0"/>
        <v>0</v>
      </c>
      <c r="Q8" s="26">
        <f t="shared" si="1"/>
        <v>0</v>
      </c>
      <c r="R8" s="25">
        <f t="shared" si="2"/>
        <v>0</v>
      </c>
      <c r="S8" s="26">
        <f t="shared" si="3"/>
        <v>0</v>
      </c>
      <c r="T8" s="25">
        <f t="shared" si="4"/>
        <v>0</v>
      </c>
      <c r="U8" s="26">
        <f t="shared" si="5"/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</row>
    <row r="9" spans="1:41" x14ac:dyDescent="0.3">
      <c r="A9" s="12">
        <v>1985</v>
      </c>
      <c r="B9" s="4">
        <v>5.9395649268691064E-2</v>
      </c>
      <c r="C9" s="9">
        <v>0.19133034379671152</v>
      </c>
      <c r="D9" s="9">
        <v>0.11061285500747384</v>
      </c>
      <c r="E9" s="9">
        <v>0</v>
      </c>
      <c r="F9" s="9">
        <v>0.43946188340807169</v>
      </c>
      <c r="G9" s="9">
        <v>0</v>
      </c>
      <c r="H9" s="5">
        <v>0</v>
      </c>
      <c r="I9" s="4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5">
        <v>0</v>
      </c>
      <c r="P9" s="25">
        <f t="shared" si="0"/>
        <v>1</v>
      </c>
      <c r="Q9" s="26">
        <f t="shared" si="1"/>
        <v>0</v>
      </c>
      <c r="R9" s="25">
        <f t="shared" si="2"/>
        <v>1</v>
      </c>
      <c r="S9" s="26">
        <f t="shared" si="3"/>
        <v>0</v>
      </c>
      <c r="T9" s="25">
        <f t="shared" si="4"/>
        <v>1</v>
      </c>
      <c r="U9" s="26">
        <f t="shared" si="5"/>
        <v>0</v>
      </c>
      <c r="V9" s="30">
        <v>0</v>
      </c>
      <c r="W9" s="30">
        <v>0.19133</v>
      </c>
      <c r="X9" s="30">
        <v>0.11061</v>
      </c>
      <c r="Y9" s="30">
        <v>0</v>
      </c>
      <c r="Z9" s="30">
        <v>0.43946000000000002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1</v>
      </c>
      <c r="AK9" s="30">
        <v>0</v>
      </c>
      <c r="AL9" s="30">
        <v>1</v>
      </c>
      <c r="AM9" s="30">
        <v>0</v>
      </c>
      <c r="AN9" s="30">
        <v>1</v>
      </c>
      <c r="AO9" s="30">
        <v>0</v>
      </c>
    </row>
    <row r="10" spans="1:41" x14ac:dyDescent="0.3">
      <c r="A10" s="12">
        <v>1986</v>
      </c>
      <c r="B10" s="4">
        <v>1.1502846954621268E-2</v>
      </c>
      <c r="C10" s="9">
        <v>0.11061285500747384</v>
      </c>
      <c r="D10" s="9">
        <v>0</v>
      </c>
      <c r="E10" s="9">
        <v>0.43946188340807169</v>
      </c>
      <c r="F10" s="9">
        <v>0</v>
      </c>
      <c r="G10" s="9">
        <v>0</v>
      </c>
      <c r="H10" s="5">
        <v>0</v>
      </c>
      <c r="I10" s="4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5">
        <v>0</v>
      </c>
      <c r="P10" s="25">
        <f t="shared" si="0"/>
        <v>1</v>
      </c>
      <c r="Q10" s="26">
        <f t="shared" si="1"/>
        <v>0</v>
      </c>
      <c r="R10" s="25">
        <f t="shared" si="2"/>
        <v>1</v>
      </c>
      <c r="S10" s="26">
        <f t="shared" si="3"/>
        <v>0</v>
      </c>
      <c r="T10" s="25">
        <f t="shared" si="4"/>
        <v>1</v>
      </c>
      <c r="U10" s="26">
        <f t="shared" si="5"/>
        <v>0</v>
      </c>
      <c r="V10" s="30">
        <v>0</v>
      </c>
      <c r="W10" s="30">
        <v>0.11061</v>
      </c>
      <c r="X10" s="30">
        <v>0</v>
      </c>
      <c r="Y10" s="30">
        <v>0.43946000000000002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1</v>
      </c>
      <c r="AK10" s="30">
        <v>0</v>
      </c>
      <c r="AL10" s="30">
        <v>1</v>
      </c>
      <c r="AM10" s="30">
        <v>0</v>
      </c>
      <c r="AN10" s="30">
        <v>1</v>
      </c>
      <c r="AO10" s="30">
        <v>0</v>
      </c>
    </row>
    <row r="11" spans="1:41" x14ac:dyDescent="0.3">
      <c r="A11" s="12">
        <v>1987</v>
      </c>
      <c r="B11" s="4">
        <v>0</v>
      </c>
      <c r="C11" s="9">
        <v>0</v>
      </c>
      <c r="D11" s="9">
        <v>0.28260000000000002</v>
      </c>
      <c r="E11" s="9">
        <v>0</v>
      </c>
      <c r="F11" s="9">
        <v>0</v>
      </c>
      <c r="G11" s="9">
        <v>0</v>
      </c>
      <c r="H11" s="5">
        <v>0</v>
      </c>
      <c r="I11" s="4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5">
        <v>0</v>
      </c>
      <c r="P11" s="25">
        <f t="shared" si="0"/>
        <v>1</v>
      </c>
      <c r="Q11" s="26">
        <f t="shared" si="1"/>
        <v>0</v>
      </c>
      <c r="R11" s="25">
        <f t="shared" si="2"/>
        <v>1</v>
      </c>
      <c r="S11" s="26">
        <f t="shared" si="3"/>
        <v>0</v>
      </c>
      <c r="T11" s="25">
        <f t="shared" si="4"/>
        <v>1</v>
      </c>
      <c r="U11" s="26">
        <f t="shared" si="5"/>
        <v>0</v>
      </c>
      <c r="V11" s="30">
        <v>0</v>
      </c>
      <c r="W11" s="30">
        <v>0</v>
      </c>
      <c r="X11" s="30">
        <v>0.28260000000000002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1</v>
      </c>
      <c r="AK11" s="30">
        <v>0</v>
      </c>
      <c r="AL11" s="30">
        <v>1</v>
      </c>
      <c r="AM11" s="30">
        <v>0</v>
      </c>
      <c r="AN11" s="30">
        <v>1</v>
      </c>
      <c r="AO11" s="30">
        <v>0</v>
      </c>
    </row>
    <row r="12" spans="1:41" x14ac:dyDescent="0.3">
      <c r="A12" s="12">
        <v>1988</v>
      </c>
      <c r="B12" s="4">
        <v>0.23818201417798976</v>
      </c>
      <c r="C12" s="9">
        <v>0.28260000000000002</v>
      </c>
      <c r="D12" s="9">
        <v>0</v>
      </c>
      <c r="E12" s="9">
        <v>0</v>
      </c>
      <c r="F12" s="9">
        <v>0</v>
      </c>
      <c r="G12" s="9">
        <v>0</v>
      </c>
      <c r="H12" s="5">
        <v>0</v>
      </c>
      <c r="I12" s="4">
        <v>0.27309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5">
        <v>0</v>
      </c>
      <c r="P12" s="25">
        <f t="shared" si="0"/>
        <v>1</v>
      </c>
      <c r="Q12" s="26">
        <f t="shared" si="1"/>
        <v>0</v>
      </c>
      <c r="R12" s="25">
        <f t="shared" si="2"/>
        <v>1</v>
      </c>
      <c r="S12" s="26">
        <f t="shared" si="3"/>
        <v>0</v>
      </c>
      <c r="T12" s="25">
        <f t="shared" si="4"/>
        <v>1</v>
      </c>
      <c r="U12" s="26">
        <f t="shared" si="5"/>
        <v>0</v>
      </c>
      <c r="V12" s="30">
        <v>0.23818</v>
      </c>
      <c r="W12" s="30">
        <v>0.28260000000000002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0.27309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1</v>
      </c>
      <c r="AK12" s="30">
        <v>0</v>
      </c>
      <c r="AL12" s="30">
        <v>1</v>
      </c>
      <c r="AM12" s="30">
        <v>0</v>
      </c>
      <c r="AN12" s="30">
        <v>1</v>
      </c>
      <c r="AO12" s="30">
        <v>0</v>
      </c>
    </row>
    <row r="13" spans="1:41" x14ac:dyDescent="0.3">
      <c r="A13" s="12">
        <v>1989</v>
      </c>
      <c r="B13" s="4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5">
        <v>0</v>
      </c>
      <c r="I13" s="4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5">
        <v>0</v>
      </c>
      <c r="P13" s="25">
        <f t="shared" si="0"/>
        <v>0</v>
      </c>
      <c r="Q13" s="26">
        <f t="shared" si="1"/>
        <v>0</v>
      </c>
      <c r="R13" s="25">
        <f t="shared" si="2"/>
        <v>0</v>
      </c>
      <c r="S13" s="26">
        <f t="shared" si="3"/>
        <v>0</v>
      </c>
      <c r="T13" s="25">
        <f t="shared" si="4"/>
        <v>0</v>
      </c>
      <c r="U13" s="26">
        <f t="shared" si="5"/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</row>
    <row r="14" spans="1:41" x14ac:dyDescent="0.3">
      <c r="A14" s="12">
        <v>1990</v>
      </c>
      <c r="B14" s="4">
        <v>0.26159039892535835</v>
      </c>
      <c r="C14" s="9">
        <v>0</v>
      </c>
      <c r="D14" s="9">
        <v>0.30489421496367775</v>
      </c>
      <c r="E14" s="9">
        <v>0.19000653975997311</v>
      </c>
      <c r="F14" s="9">
        <v>0</v>
      </c>
      <c r="G14" s="9">
        <v>7.5118864556268442E-2</v>
      </c>
      <c r="H14" s="5">
        <v>2.6512540431624158E-2</v>
      </c>
      <c r="I14" s="4">
        <v>7.424E-2</v>
      </c>
      <c r="J14" s="9">
        <v>0</v>
      </c>
      <c r="K14" s="9">
        <v>0.30402000000000001</v>
      </c>
      <c r="L14" s="9">
        <v>0.32522000000000001</v>
      </c>
      <c r="M14" s="9">
        <v>0.31833</v>
      </c>
      <c r="N14" s="9">
        <v>0.48076999999999998</v>
      </c>
      <c r="O14" s="5">
        <v>0.23844000000000001</v>
      </c>
      <c r="P14" s="25">
        <f t="shared" si="0"/>
        <v>0</v>
      </c>
      <c r="Q14" s="26">
        <f t="shared" si="1"/>
        <v>1</v>
      </c>
      <c r="R14" s="25">
        <f t="shared" si="2"/>
        <v>0</v>
      </c>
      <c r="S14" s="26">
        <f t="shared" si="3"/>
        <v>0</v>
      </c>
      <c r="T14" s="25">
        <f t="shared" si="4"/>
        <v>0</v>
      </c>
      <c r="U14" s="26">
        <f t="shared" si="5"/>
        <v>0</v>
      </c>
      <c r="V14" s="30">
        <v>0.22625000000000001</v>
      </c>
      <c r="W14" s="30">
        <v>0</v>
      </c>
      <c r="X14" s="30">
        <v>0.30047999999999997</v>
      </c>
      <c r="Y14" s="30">
        <v>0.19442999999999999</v>
      </c>
      <c r="Z14" s="30">
        <v>-4.4200000000000003E-3</v>
      </c>
      <c r="AA14" s="30">
        <v>7.5119999999999992E-2</v>
      </c>
      <c r="AB14" s="30">
        <v>2.6509999999999999E-2</v>
      </c>
      <c r="AC14" s="30">
        <v>7.424E-2</v>
      </c>
      <c r="AD14" s="30">
        <v>0</v>
      </c>
      <c r="AE14" s="30">
        <v>0.30402000000000001</v>
      </c>
      <c r="AF14" s="30">
        <v>0.32522000000000001</v>
      </c>
      <c r="AG14" s="30">
        <v>0.31833</v>
      </c>
      <c r="AH14" s="30">
        <v>0.48076999999999998</v>
      </c>
      <c r="AI14" s="30">
        <v>0.23844000000000001</v>
      </c>
      <c r="AJ14" s="30">
        <v>0</v>
      </c>
      <c r="AK14" s="30">
        <v>1</v>
      </c>
      <c r="AL14" s="30">
        <v>0</v>
      </c>
      <c r="AM14" s="30">
        <v>0</v>
      </c>
      <c r="AN14" s="30">
        <v>0</v>
      </c>
      <c r="AO14" s="30">
        <v>0</v>
      </c>
    </row>
    <row r="15" spans="1:41" x14ac:dyDescent="0.3">
      <c r="A15" s="12">
        <v>1991</v>
      </c>
      <c r="B15" s="4">
        <v>0</v>
      </c>
      <c r="C15" s="9">
        <v>0.30489421496367775</v>
      </c>
      <c r="D15" s="9">
        <v>0.19000653975997311</v>
      </c>
      <c r="E15" s="9">
        <v>0</v>
      </c>
      <c r="F15" s="9">
        <v>7.5118864556268442E-2</v>
      </c>
      <c r="G15" s="9">
        <v>2.6512540431624158E-2</v>
      </c>
      <c r="H15" s="5">
        <v>0</v>
      </c>
      <c r="I15" s="4">
        <v>0</v>
      </c>
      <c r="J15" s="9">
        <v>0.30402000000000001</v>
      </c>
      <c r="K15" s="9">
        <v>0.32522000000000001</v>
      </c>
      <c r="L15" s="9">
        <v>0.31833</v>
      </c>
      <c r="M15" s="9">
        <v>0.48076999999999998</v>
      </c>
      <c r="N15" s="9">
        <v>0.23844000000000001</v>
      </c>
      <c r="O15" s="5">
        <v>0</v>
      </c>
      <c r="P15" s="25">
        <f t="shared" si="0"/>
        <v>0</v>
      </c>
      <c r="Q15" s="26">
        <f t="shared" si="1"/>
        <v>1</v>
      </c>
      <c r="R15" s="25">
        <f t="shared" si="2"/>
        <v>0</v>
      </c>
      <c r="S15" s="26">
        <f t="shared" si="3"/>
        <v>1</v>
      </c>
      <c r="T15" s="25">
        <f t="shared" si="4"/>
        <v>0</v>
      </c>
      <c r="U15" s="26">
        <f t="shared" si="5"/>
        <v>0</v>
      </c>
      <c r="V15" s="30">
        <v>0</v>
      </c>
      <c r="W15" s="30">
        <v>0.30047999999999997</v>
      </c>
      <c r="X15" s="30">
        <v>0.19442999999999999</v>
      </c>
      <c r="Y15" s="30">
        <v>-4.4200000000000003E-3</v>
      </c>
      <c r="Z15" s="30">
        <v>7.5119999999999992E-2</v>
      </c>
      <c r="AA15" s="30">
        <v>2.6509999999999999E-2</v>
      </c>
      <c r="AB15" s="30">
        <v>0</v>
      </c>
      <c r="AC15" s="30">
        <v>0</v>
      </c>
      <c r="AD15" s="30">
        <v>0.30402000000000001</v>
      </c>
      <c r="AE15" s="30">
        <v>0.32522000000000001</v>
      </c>
      <c r="AF15" s="30">
        <v>0.31833</v>
      </c>
      <c r="AG15" s="30">
        <v>0.48076999999999998</v>
      </c>
      <c r="AH15" s="30">
        <v>0.23844000000000001</v>
      </c>
      <c r="AI15" s="30">
        <v>0</v>
      </c>
      <c r="AJ15" s="30">
        <v>0</v>
      </c>
      <c r="AK15" s="30">
        <v>1</v>
      </c>
      <c r="AL15" s="30">
        <v>0</v>
      </c>
      <c r="AM15" s="30">
        <v>1</v>
      </c>
      <c r="AN15" s="30">
        <v>0</v>
      </c>
      <c r="AO15" s="30">
        <v>0</v>
      </c>
    </row>
    <row r="16" spans="1:41" x14ac:dyDescent="0.3">
      <c r="A16" s="12">
        <v>1992</v>
      </c>
      <c r="B16" s="4">
        <v>0</v>
      </c>
      <c r="C16" s="9">
        <v>0.19000653975997311</v>
      </c>
      <c r="D16" s="9">
        <v>0</v>
      </c>
      <c r="E16" s="9">
        <v>7.5118864556268442E-2</v>
      </c>
      <c r="F16" s="9">
        <v>2.6512540431624158E-2</v>
      </c>
      <c r="G16" s="9">
        <v>0</v>
      </c>
      <c r="H16" s="5">
        <v>0</v>
      </c>
      <c r="I16" s="4">
        <v>0</v>
      </c>
      <c r="J16" s="9">
        <v>0.32522000000000001</v>
      </c>
      <c r="K16" s="9">
        <v>0.31833</v>
      </c>
      <c r="L16" s="9">
        <v>0.48076999999999998</v>
      </c>
      <c r="M16" s="9">
        <v>0.23844000000000001</v>
      </c>
      <c r="N16" s="9">
        <v>0</v>
      </c>
      <c r="O16" s="5">
        <v>0</v>
      </c>
      <c r="P16" s="25">
        <f t="shared" si="0"/>
        <v>0</v>
      </c>
      <c r="Q16" s="26">
        <f t="shared" si="1"/>
        <v>1</v>
      </c>
      <c r="R16" s="25">
        <f t="shared" si="2"/>
        <v>0</v>
      </c>
      <c r="S16" s="26">
        <f t="shared" si="3"/>
        <v>1</v>
      </c>
      <c r="T16" s="25">
        <f t="shared" si="4"/>
        <v>0</v>
      </c>
      <c r="U16" s="26">
        <f t="shared" si="5"/>
        <v>1</v>
      </c>
      <c r="V16" s="30">
        <v>0</v>
      </c>
      <c r="W16" s="30">
        <v>0.19442999999999999</v>
      </c>
      <c r="X16" s="30">
        <v>-4.4200000000000003E-3</v>
      </c>
      <c r="Y16" s="30">
        <v>7.5119999999999992E-2</v>
      </c>
      <c r="Z16" s="30">
        <v>2.6509999999999999E-2</v>
      </c>
      <c r="AA16" s="30">
        <v>0</v>
      </c>
      <c r="AB16" s="30">
        <v>0</v>
      </c>
      <c r="AC16" s="30">
        <v>0</v>
      </c>
      <c r="AD16" s="30">
        <v>0.32522000000000001</v>
      </c>
      <c r="AE16" s="30">
        <v>0.31833</v>
      </c>
      <c r="AF16" s="30">
        <v>0.48076999999999998</v>
      </c>
      <c r="AG16" s="30">
        <v>0.23844000000000001</v>
      </c>
      <c r="AH16" s="30">
        <v>0</v>
      </c>
      <c r="AI16" s="30">
        <v>0</v>
      </c>
      <c r="AJ16" s="30">
        <v>0</v>
      </c>
      <c r="AK16" s="30">
        <v>1</v>
      </c>
      <c r="AL16" s="30">
        <v>0</v>
      </c>
      <c r="AM16" s="30">
        <v>1</v>
      </c>
      <c r="AN16" s="30">
        <v>0</v>
      </c>
      <c r="AO16" s="30">
        <v>1</v>
      </c>
    </row>
    <row r="17" spans="1:41" x14ac:dyDescent="0.3">
      <c r="A17" s="12">
        <v>1993</v>
      </c>
      <c r="B17" s="4">
        <v>9.2899999999999996E-2</v>
      </c>
      <c r="C17" s="9">
        <v>-4.4200000000000003E-3</v>
      </c>
      <c r="D17" s="9">
        <v>0.40084999999999998</v>
      </c>
      <c r="E17" s="9">
        <v>0.17637</v>
      </c>
      <c r="F17" s="9">
        <v>8.5639999999999994E-2</v>
      </c>
      <c r="G17" s="9">
        <v>6.1170000000000002E-2</v>
      </c>
      <c r="H17" s="5">
        <v>-3.3639999999999996E-2</v>
      </c>
      <c r="I17" s="4">
        <v>2.103E-2</v>
      </c>
      <c r="J17" s="9">
        <v>0.31833</v>
      </c>
      <c r="K17" s="9">
        <v>0.57251999999999992</v>
      </c>
      <c r="L17" s="9">
        <v>0.40359</v>
      </c>
      <c r="M17" s="9">
        <v>0.30279</v>
      </c>
      <c r="N17" s="9">
        <v>0.34101999999999999</v>
      </c>
      <c r="O17" s="5">
        <v>0.23702000000000001</v>
      </c>
      <c r="P17" s="25">
        <f t="shared" si="0"/>
        <v>0</v>
      </c>
      <c r="Q17" s="26">
        <f t="shared" si="1"/>
        <v>1</v>
      </c>
      <c r="R17" s="25">
        <f t="shared" si="2"/>
        <v>0</v>
      </c>
      <c r="S17" s="26">
        <f t="shared" si="3"/>
        <v>1</v>
      </c>
      <c r="T17" s="25">
        <f t="shared" si="4"/>
        <v>0</v>
      </c>
      <c r="U17" s="26">
        <f t="shared" si="5"/>
        <v>0</v>
      </c>
      <c r="V17" s="30">
        <v>9.2899999999999996E-2</v>
      </c>
      <c r="W17" s="30">
        <v>-4.4200000000000003E-3</v>
      </c>
      <c r="X17" s="30">
        <v>0.40084999999999998</v>
      </c>
      <c r="Y17" s="30">
        <v>0.17637</v>
      </c>
      <c r="Z17" s="30">
        <v>8.5639999999999994E-2</v>
      </c>
      <c r="AA17" s="30">
        <v>6.1170000000000002E-2</v>
      </c>
      <c r="AB17" s="30">
        <v>-3.3639999999999996E-2</v>
      </c>
      <c r="AC17" s="30">
        <v>2.103E-2</v>
      </c>
      <c r="AD17" s="30">
        <v>0.31833</v>
      </c>
      <c r="AE17" s="30">
        <v>0.57251999999999992</v>
      </c>
      <c r="AF17" s="30">
        <v>0.40359</v>
      </c>
      <c r="AG17" s="30">
        <v>0.30279</v>
      </c>
      <c r="AH17" s="30">
        <v>0.34101999999999999</v>
      </c>
      <c r="AI17" s="30">
        <v>0.23702000000000001</v>
      </c>
      <c r="AJ17" s="30">
        <v>0</v>
      </c>
      <c r="AK17" s="30">
        <v>1</v>
      </c>
      <c r="AL17" s="30">
        <v>0</v>
      </c>
      <c r="AM17" s="30">
        <v>1</v>
      </c>
      <c r="AN17" s="30">
        <v>0</v>
      </c>
      <c r="AO17" s="30">
        <v>0</v>
      </c>
    </row>
    <row r="18" spans="1:41" x14ac:dyDescent="0.3">
      <c r="A18" s="12">
        <v>1994</v>
      </c>
      <c r="B18" s="4">
        <v>0</v>
      </c>
      <c r="C18" s="9">
        <v>0.40084999999999998</v>
      </c>
      <c r="D18" s="9">
        <v>0.17637</v>
      </c>
      <c r="E18" s="9">
        <v>8.5639999999999994E-2</v>
      </c>
      <c r="F18" s="9">
        <v>6.1170000000000002E-2</v>
      </c>
      <c r="G18" s="9">
        <v>-3.3639999999999996E-2</v>
      </c>
      <c r="H18" s="5">
        <v>0</v>
      </c>
      <c r="I18" s="4">
        <v>0</v>
      </c>
      <c r="J18" s="9">
        <v>0.57251999999999992</v>
      </c>
      <c r="K18" s="9">
        <v>0.40359</v>
      </c>
      <c r="L18" s="9">
        <v>0.30279</v>
      </c>
      <c r="M18" s="9">
        <v>0.34101999999999999</v>
      </c>
      <c r="N18" s="9">
        <v>0.23702000000000001</v>
      </c>
      <c r="O18" s="5">
        <v>0</v>
      </c>
      <c r="P18" s="25">
        <f t="shared" si="0"/>
        <v>0</v>
      </c>
      <c r="Q18" s="26">
        <f t="shared" si="1"/>
        <v>1</v>
      </c>
      <c r="R18" s="25">
        <f t="shared" si="2"/>
        <v>0</v>
      </c>
      <c r="S18" s="26">
        <f t="shared" si="3"/>
        <v>1</v>
      </c>
      <c r="T18" s="25">
        <f t="shared" si="4"/>
        <v>0</v>
      </c>
      <c r="U18" s="26">
        <f t="shared" si="5"/>
        <v>0</v>
      </c>
      <c r="V18" s="30">
        <v>0</v>
      </c>
      <c r="W18" s="30">
        <v>0.40084999999999998</v>
      </c>
      <c r="X18" s="30">
        <v>0.17637</v>
      </c>
      <c r="Y18" s="30">
        <v>8.5639999999999994E-2</v>
      </c>
      <c r="Z18" s="30">
        <v>6.1170000000000002E-2</v>
      </c>
      <c r="AA18" s="30">
        <v>-3.3639999999999996E-2</v>
      </c>
      <c r="AB18" s="30">
        <v>0</v>
      </c>
      <c r="AC18" s="30">
        <v>0</v>
      </c>
      <c r="AD18" s="30">
        <v>0.57251999999999992</v>
      </c>
      <c r="AE18" s="30">
        <v>0.40359</v>
      </c>
      <c r="AF18" s="30">
        <v>0.30279</v>
      </c>
      <c r="AG18" s="30">
        <v>0.34101999999999999</v>
      </c>
      <c r="AH18" s="30">
        <v>0.23702000000000001</v>
      </c>
      <c r="AI18" s="30">
        <v>0</v>
      </c>
      <c r="AJ18" s="30">
        <v>0</v>
      </c>
      <c r="AK18" s="30">
        <v>1</v>
      </c>
      <c r="AL18" s="30">
        <v>0</v>
      </c>
      <c r="AM18" s="30">
        <v>1</v>
      </c>
      <c r="AN18" s="30">
        <v>0</v>
      </c>
      <c r="AO18" s="30">
        <v>0</v>
      </c>
    </row>
    <row r="19" spans="1:41" x14ac:dyDescent="0.3">
      <c r="A19" s="12">
        <v>1995</v>
      </c>
      <c r="B19" s="4">
        <v>0</v>
      </c>
      <c r="C19" s="9">
        <v>0.17637</v>
      </c>
      <c r="D19" s="9">
        <v>8.5639999999999994E-2</v>
      </c>
      <c r="E19" s="9">
        <v>6.1170000000000002E-2</v>
      </c>
      <c r="F19" s="9">
        <v>-3.3639999999999996E-2</v>
      </c>
      <c r="G19" s="9">
        <v>0</v>
      </c>
      <c r="H19" s="5">
        <v>0</v>
      </c>
      <c r="I19" s="4">
        <v>0</v>
      </c>
      <c r="J19" s="9">
        <v>0.40359</v>
      </c>
      <c r="K19" s="9">
        <v>0.30279</v>
      </c>
      <c r="L19" s="9">
        <v>0.34101999999999999</v>
      </c>
      <c r="M19" s="9">
        <v>0.23702000000000001</v>
      </c>
      <c r="N19" s="9">
        <v>0</v>
      </c>
      <c r="O19" s="5">
        <v>0</v>
      </c>
      <c r="P19" s="25">
        <f t="shared" si="0"/>
        <v>0</v>
      </c>
      <c r="Q19" s="26">
        <f t="shared" si="1"/>
        <v>1</v>
      </c>
      <c r="R19" s="25">
        <f t="shared" si="2"/>
        <v>0</v>
      </c>
      <c r="S19" s="26">
        <f t="shared" si="3"/>
        <v>1</v>
      </c>
      <c r="T19" s="25">
        <f t="shared" si="4"/>
        <v>0</v>
      </c>
      <c r="U19" s="26">
        <f t="shared" si="5"/>
        <v>1</v>
      </c>
      <c r="V19" s="30">
        <v>0</v>
      </c>
      <c r="W19" s="30">
        <v>0.17637</v>
      </c>
      <c r="X19" s="30">
        <v>8.5639999999999994E-2</v>
      </c>
      <c r="Y19" s="30">
        <v>6.1170000000000002E-2</v>
      </c>
      <c r="Z19" s="30">
        <v>-3.3639999999999996E-2</v>
      </c>
      <c r="AA19" s="30">
        <v>0</v>
      </c>
      <c r="AB19" s="30">
        <v>0</v>
      </c>
      <c r="AC19" s="30">
        <v>0</v>
      </c>
      <c r="AD19" s="30">
        <v>0.40359</v>
      </c>
      <c r="AE19" s="30">
        <v>0.30279</v>
      </c>
      <c r="AF19" s="30">
        <v>0.34101999999999999</v>
      </c>
      <c r="AG19" s="30">
        <v>0.23702000000000001</v>
      </c>
      <c r="AH19" s="30">
        <v>0</v>
      </c>
      <c r="AI19" s="30">
        <v>0</v>
      </c>
      <c r="AJ19" s="30">
        <v>0</v>
      </c>
      <c r="AK19" s="30">
        <v>1</v>
      </c>
      <c r="AL19" s="30">
        <v>0</v>
      </c>
      <c r="AM19" s="30">
        <v>1</v>
      </c>
      <c r="AN19" s="30">
        <v>0</v>
      </c>
      <c r="AO19" s="30">
        <v>1</v>
      </c>
    </row>
    <row r="20" spans="1:41" x14ac:dyDescent="0.3">
      <c r="A20" s="12">
        <v>1996</v>
      </c>
      <c r="B20" s="4">
        <v>0</v>
      </c>
      <c r="C20" s="9">
        <v>8.5639999999999994E-2</v>
      </c>
      <c r="D20" s="9">
        <v>6.1170000000000002E-2</v>
      </c>
      <c r="E20" s="9">
        <v>-3.3639999999999996E-2</v>
      </c>
      <c r="F20" s="9">
        <v>0</v>
      </c>
      <c r="G20" s="9">
        <v>0</v>
      </c>
      <c r="H20" s="5">
        <v>0</v>
      </c>
      <c r="I20" s="4">
        <v>0</v>
      </c>
      <c r="J20" s="9">
        <v>0.30279</v>
      </c>
      <c r="K20" s="9">
        <v>0.34101999999999999</v>
      </c>
      <c r="L20" s="9">
        <v>0.23702000000000001</v>
      </c>
      <c r="M20" s="9">
        <v>0</v>
      </c>
      <c r="N20" s="9">
        <v>0</v>
      </c>
      <c r="O20" s="5">
        <v>0</v>
      </c>
      <c r="P20" s="25">
        <f t="shared" si="0"/>
        <v>0</v>
      </c>
      <c r="Q20" s="26">
        <f t="shared" si="1"/>
        <v>1</v>
      </c>
      <c r="R20" s="25">
        <f t="shared" si="2"/>
        <v>0</v>
      </c>
      <c r="S20" s="26">
        <f t="shared" si="3"/>
        <v>1</v>
      </c>
      <c r="T20" s="25">
        <f t="shared" si="4"/>
        <v>0</v>
      </c>
      <c r="U20" s="26">
        <f t="shared" si="5"/>
        <v>1</v>
      </c>
      <c r="V20" s="30">
        <v>0</v>
      </c>
      <c r="W20" s="30">
        <v>8.5639999999999994E-2</v>
      </c>
      <c r="X20" s="30">
        <v>6.1170000000000002E-2</v>
      </c>
      <c r="Y20" s="30">
        <v>-3.3639999999999996E-2</v>
      </c>
      <c r="Z20" s="30">
        <v>0</v>
      </c>
      <c r="AA20" s="30">
        <v>0</v>
      </c>
      <c r="AB20" s="30">
        <v>0</v>
      </c>
      <c r="AC20" s="30">
        <v>0</v>
      </c>
      <c r="AD20" s="30">
        <v>0.30279</v>
      </c>
      <c r="AE20" s="30">
        <v>0.34101999999999999</v>
      </c>
      <c r="AF20" s="30">
        <v>0.23702000000000001</v>
      </c>
      <c r="AG20" s="30">
        <v>0</v>
      </c>
      <c r="AH20" s="30">
        <v>0</v>
      </c>
      <c r="AI20" s="30">
        <v>0</v>
      </c>
      <c r="AJ20" s="30">
        <v>0</v>
      </c>
      <c r="AK20" s="30">
        <v>1</v>
      </c>
      <c r="AL20" s="30">
        <v>0</v>
      </c>
      <c r="AM20" s="30">
        <v>1</v>
      </c>
      <c r="AN20" s="30">
        <v>0</v>
      </c>
      <c r="AO20" s="30">
        <v>1</v>
      </c>
    </row>
    <row r="21" spans="1:41" x14ac:dyDescent="0.3">
      <c r="A21" s="12">
        <v>1997</v>
      </c>
      <c r="B21" s="4">
        <v>0</v>
      </c>
      <c r="C21" s="9">
        <v>6.1170000000000002E-2</v>
      </c>
      <c r="D21" s="9">
        <v>-3.3639999999999996E-2</v>
      </c>
      <c r="E21" s="9">
        <v>0</v>
      </c>
      <c r="F21" s="9">
        <v>0</v>
      </c>
      <c r="G21" s="9">
        <v>0</v>
      </c>
      <c r="H21" s="5">
        <v>0</v>
      </c>
      <c r="I21" s="4">
        <v>0</v>
      </c>
      <c r="J21" s="9">
        <v>0.34101999999999999</v>
      </c>
      <c r="K21" s="9">
        <v>0.23702000000000001</v>
      </c>
      <c r="L21" s="9">
        <v>0</v>
      </c>
      <c r="M21" s="9">
        <v>0</v>
      </c>
      <c r="N21" s="9">
        <v>0</v>
      </c>
      <c r="O21" s="5">
        <v>0</v>
      </c>
      <c r="P21" s="25">
        <f t="shared" si="0"/>
        <v>0</v>
      </c>
      <c r="Q21" s="26">
        <f t="shared" si="1"/>
        <v>1</v>
      </c>
      <c r="R21" s="25">
        <f t="shared" si="2"/>
        <v>0</v>
      </c>
      <c r="S21" s="26">
        <f t="shared" si="3"/>
        <v>1</v>
      </c>
      <c r="T21" s="25">
        <f t="shared" si="4"/>
        <v>0</v>
      </c>
      <c r="U21" s="26">
        <f t="shared" si="5"/>
        <v>1</v>
      </c>
      <c r="V21" s="30">
        <v>0</v>
      </c>
      <c r="W21" s="30">
        <v>6.1170000000000002E-2</v>
      </c>
      <c r="X21" s="30">
        <v>-3.3639999999999996E-2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0.34101999999999999</v>
      </c>
      <c r="AE21" s="30">
        <v>0.23702000000000001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1</v>
      </c>
      <c r="AL21" s="30">
        <v>0</v>
      </c>
      <c r="AM21" s="30">
        <v>1</v>
      </c>
      <c r="AN21" s="30">
        <v>0</v>
      </c>
      <c r="AO21" s="30">
        <v>1</v>
      </c>
    </row>
    <row r="22" spans="1:41" x14ac:dyDescent="0.3">
      <c r="A22" s="12">
        <v>1998</v>
      </c>
      <c r="B22" s="4">
        <v>0</v>
      </c>
      <c r="C22" s="9">
        <v>-3.3639999999999996E-2</v>
      </c>
      <c r="D22" s="9">
        <v>0</v>
      </c>
      <c r="E22" s="9">
        <v>0</v>
      </c>
      <c r="F22" s="9">
        <v>0</v>
      </c>
      <c r="G22" s="9">
        <v>0</v>
      </c>
      <c r="H22" s="5">
        <v>0</v>
      </c>
      <c r="I22" s="4">
        <v>0</v>
      </c>
      <c r="J22" s="9">
        <v>0.23702000000000001</v>
      </c>
      <c r="K22" s="9">
        <v>0</v>
      </c>
      <c r="L22" s="9">
        <v>0</v>
      </c>
      <c r="M22" s="9">
        <v>0</v>
      </c>
      <c r="N22" s="9">
        <v>0</v>
      </c>
      <c r="O22" s="5">
        <v>0</v>
      </c>
      <c r="P22" s="25">
        <f t="shared" si="0"/>
        <v>0</v>
      </c>
      <c r="Q22" s="26">
        <f t="shared" si="1"/>
        <v>1</v>
      </c>
      <c r="R22" s="25">
        <f t="shared" si="2"/>
        <v>0</v>
      </c>
      <c r="S22" s="26">
        <f t="shared" si="3"/>
        <v>1</v>
      </c>
      <c r="T22" s="25">
        <f t="shared" si="4"/>
        <v>0</v>
      </c>
      <c r="U22" s="26">
        <f t="shared" si="5"/>
        <v>1</v>
      </c>
      <c r="V22" s="30">
        <v>0</v>
      </c>
      <c r="W22" s="30">
        <v>-3.3639999999999996E-2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0.23702000000000001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1</v>
      </c>
      <c r="AL22" s="30">
        <v>0</v>
      </c>
      <c r="AM22" s="30">
        <v>1</v>
      </c>
      <c r="AN22" s="30">
        <v>0</v>
      </c>
      <c r="AO22" s="30">
        <v>1</v>
      </c>
    </row>
    <row r="23" spans="1:41" x14ac:dyDescent="0.3">
      <c r="A23" s="12">
        <v>1999</v>
      </c>
      <c r="B23" s="4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5">
        <v>0</v>
      </c>
      <c r="I23" s="4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5">
        <v>0</v>
      </c>
      <c r="P23" s="25">
        <f t="shared" si="0"/>
        <v>0</v>
      </c>
      <c r="Q23" s="26">
        <f t="shared" si="1"/>
        <v>0</v>
      </c>
      <c r="R23" s="25">
        <f t="shared" si="2"/>
        <v>0</v>
      </c>
      <c r="S23" s="26">
        <f t="shared" si="3"/>
        <v>0</v>
      </c>
      <c r="T23" s="25">
        <f t="shared" si="4"/>
        <v>0</v>
      </c>
      <c r="U23" s="26">
        <f t="shared" si="5"/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</row>
    <row r="24" spans="1:41" x14ac:dyDescent="0.3">
      <c r="A24" s="12">
        <v>2000</v>
      </c>
      <c r="B24" s="4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5">
        <v>0</v>
      </c>
      <c r="I24" s="4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5">
        <v>0</v>
      </c>
      <c r="P24" s="25">
        <f t="shared" si="0"/>
        <v>0</v>
      </c>
      <c r="Q24" s="26">
        <f t="shared" si="1"/>
        <v>0</v>
      </c>
      <c r="R24" s="25">
        <f t="shared" si="2"/>
        <v>0</v>
      </c>
      <c r="S24" s="26">
        <f t="shared" si="3"/>
        <v>0</v>
      </c>
      <c r="T24" s="25">
        <f t="shared" si="4"/>
        <v>0</v>
      </c>
      <c r="U24" s="26">
        <f t="shared" si="5"/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</row>
    <row r="25" spans="1:41" x14ac:dyDescent="0.3">
      <c r="A25" s="12">
        <v>2001</v>
      </c>
      <c r="B25" s="4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5">
        <v>0</v>
      </c>
      <c r="I25" s="4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5">
        <v>0</v>
      </c>
      <c r="P25" s="25">
        <f t="shared" si="0"/>
        <v>0</v>
      </c>
      <c r="Q25" s="26">
        <f t="shared" si="1"/>
        <v>0</v>
      </c>
      <c r="R25" s="25">
        <f t="shared" si="2"/>
        <v>0</v>
      </c>
      <c r="S25" s="26">
        <f t="shared" si="3"/>
        <v>0</v>
      </c>
      <c r="T25" s="25">
        <f t="shared" si="4"/>
        <v>0</v>
      </c>
      <c r="U25" s="26">
        <f t="shared" si="5"/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</row>
    <row r="26" spans="1:41" x14ac:dyDescent="0.3">
      <c r="A26" s="12">
        <v>2002</v>
      </c>
      <c r="B26" s="4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5">
        <v>0</v>
      </c>
      <c r="I26" s="4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5">
        <v>0</v>
      </c>
      <c r="P26" s="25">
        <f t="shared" si="0"/>
        <v>0</v>
      </c>
      <c r="Q26" s="26">
        <f t="shared" si="1"/>
        <v>0</v>
      </c>
      <c r="R26" s="25">
        <f t="shared" si="2"/>
        <v>0</v>
      </c>
      <c r="S26" s="26">
        <f t="shared" si="3"/>
        <v>0</v>
      </c>
      <c r="T26" s="25">
        <f t="shared" si="4"/>
        <v>0</v>
      </c>
      <c r="U26" s="26">
        <f t="shared" si="5"/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</row>
    <row r="27" spans="1:41" x14ac:dyDescent="0.3">
      <c r="A27" s="12">
        <v>2003</v>
      </c>
      <c r="B27" s="4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5">
        <v>0</v>
      </c>
      <c r="I27" s="4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5">
        <v>0</v>
      </c>
      <c r="P27" s="25">
        <f t="shared" si="0"/>
        <v>0</v>
      </c>
      <c r="Q27" s="26">
        <f t="shared" si="1"/>
        <v>0</v>
      </c>
      <c r="R27" s="25">
        <f t="shared" si="2"/>
        <v>0</v>
      </c>
      <c r="S27" s="26">
        <f t="shared" si="3"/>
        <v>0</v>
      </c>
      <c r="T27" s="25">
        <f t="shared" si="4"/>
        <v>0</v>
      </c>
      <c r="U27" s="26">
        <f t="shared" si="5"/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</row>
    <row r="28" spans="1:41" x14ac:dyDescent="0.3">
      <c r="A28" s="12">
        <v>2004</v>
      </c>
      <c r="B28" s="4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5">
        <v>0</v>
      </c>
      <c r="I28" s="4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5">
        <v>0</v>
      </c>
      <c r="P28" s="25">
        <f t="shared" si="0"/>
        <v>0</v>
      </c>
      <c r="Q28" s="26">
        <f t="shared" si="1"/>
        <v>0</v>
      </c>
      <c r="R28" s="25">
        <f t="shared" si="2"/>
        <v>0</v>
      </c>
      <c r="S28" s="26">
        <f t="shared" si="3"/>
        <v>0</v>
      </c>
      <c r="T28" s="25">
        <f t="shared" si="4"/>
        <v>0</v>
      </c>
      <c r="U28" s="26">
        <f t="shared" si="5"/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</row>
    <row r="29" spans="1:41" x14ac:dyDescent="0.3">
      <c r="A29" s="12">
        <v>2005</v>
      </c>
      <c r="B29" s="4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5">
        <v>0</v>
      </c>
      <c r="I29" s="4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5">
        <v>0</v>
      </c>
      <c r="P29" s="25">
        <f t="shared" si="0"/>
        <v>0</v>
      </c>
      <c r="Q29" s="26">
        <f t="shared" si="1"/>
        <v>0</v>
      </c>
      <c r="R29" s="25">
        <f t="shared" si="2"/>
        <v>0</v>
      </c>
      <c r="S29" s="26">
        <f t="shared" si="3"/>
        <v>0</v>
      </c>
      <c r="T29" s="25">
        <f t="shared" si="4"/>
        <v>0</v>
      </c>
      <c r="U29" s="26">
        <f t="shared" si="5"/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</row>
    <row r="30" spans="1:41" x14ac:dyDescent="0.3">
      <c r="A30" s="12">
        <v>2006</v>
      </c>
      <c r="B30" s="4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5">
        <v>0</v>
      </c>
      <c r="I30" s="4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5">
        <v>0</v>
      </c>
      <c r="P30" s="25">
        <f t="shared" si="0"/>
        <v>0</v>
      </c>
      <c r="Q30" s="26">
        <f t="shared" si="1"/>
        <v>0</v>
      </c>
      <c r="R30" s="25">
        <f t="shared" si="2"/>
        <v>0</v>
      </c>
      <c r="S30" s="26">
        <f t="shared" si="3"/>
        <v>0</v>
      </c>
      <c r="T30" s="25">
        <f t="shared" si="4"/>
        <v>0</v>
      </c>
      <c r="U30" s="26">
        <f t="shared" si="5"/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</row>
    <row r="31" spans="1:41" x14ac:dyDescent="0.3">
      <c r="A31" s="12">
        <v>2007</v>
      </c>
      <c r="B31" s="4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5">
        <v>0</v>
      </c>
      <c r="I31" s="4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5">
        <v>0</v>
      </c>
      <c r="P31" s="25">
        <f t="shared" si="0"/>
        <v>0</v>
      </c>
      <c r="Q31" s="26">
        <f t="shared" si="1"/>
        <v>0</v>
      </c>
      <c r="R31" s="25">
        <f t="shared" si="2"/>
        <v>0</v>
      </c>
      <c r="S31" s="26">
        <f t="shared" si="3"/>
        <v>0</v>
      </c>
      <c r="T31" s="25">
        <f t="shared" si="4"/>
        <v>0</v>
      </c>
      <c r="U31" s="26">
        <f t="shared" si="5"/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</row>
    <row r="32" spans="1:41" x14ac:dyDescent="0.3">
      <c r="A32" s="12">
        <v>2008</v>
      </c>
      <c r="B32" s="4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5">
        <v>0</v>
      </c>
      <c r="I32" s="4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5">
        <v>0</v>
      </c>
      <c r="P32" s="25">
        <f t="shared" si="0"/>
        <v>0</v>
      </c>
      <c r="Q32" s="26">
        <f t="shared" si="1"/>
        <v>0</v>
      </c>
      <c r="R32" s="25">
        <f t="shared" si="2"/>
        <v>0</v>
      </c>
      <c r="S32" s="26">
        <f t="shared" si="3"/>
        <v>0</v>
      </c>
      <c r="T32" s="25">
        <f t="shared" si="4"/>
        <v>0</v>
      </c>
      <c r="U32" s="26">
        <f t="shared" si="5"/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</row>
    <row r="33" spans="1:41" x14ac:dyDescent="0.3">
      <c r="A33" s="12">
        <v>2009</v>
      </c>
      <c r="B33" s="4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5">
        <v>0</v>
      </c>
      <c r="I33" s="4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5">
        <v>0</v>
      </c>
      <c r="P33" s="25">
        <f t="shared" si="0"/>
        <v>0</v>
      </c>
      <c r="Q33" s="26">
        <f t="shared" si="1"/>
        <v>0</v>
      </c>
      <c r="R33" s="25">
        <f t="shared" si="2"/>
        <v>0</v>
      </c>
      <c r="S33" s="26">
        <f t="shared" si="3"/>
        <v>0</v>
      </c>
      <c r="T33" s="25">
        <f t="shared" si="4"/>
        <v>0</v>
      </c>
      <c r="U33" s="26">
        <f t="shared" si="5"/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</row>
    <row r="34" spans="1:41" x14ac:dyDescent="0.3">
      <c r="A34" s="12">
        <v>2010</v>
      </c>
      <c r="B34" s="4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5">
        <v>0</v>
      </c>
      <c r="I34" s="4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5">
        <v>0</v>
      </c>
      <c r="P34" s="25">
        <f t="shared" si="0"/>
        <v>0</v>
      </c>
      <c r="Q34" s="26">
        <f t="shared" si="1"/>
        <v>0</v>
      </c>
      <c r="R34" s="25">
        <f t="shared" si="2"/>
        <v>0</v>
      </c>
      <c r="S34" s="26">
        <f t="shared" si="3"/>
        <v>0</v>
      </c>
      <c r="T34" s="25">
        <f t="shared" si="4"/>
        <v>0</v>
      </c>
      <c r="U34" s="26">
        <f t="shared" si="5"/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</row>
    <row r="35" spans="1:41" x14ac:dyDescent="0.3">
      <c r="A35" s="12">
        <v>2011</v>
      </c>
      <c r="B35" s="4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5">
        <v>0</v>
      </c>
      <c r="I35" s="4">
        <v>3.6749999999999998E-2</v>
      </c>
      <c r="J35" s="9">
        <v>0</v>
      </c>
      <c r="K35" s="9">
        <v>0.14199999999999999</v>
      </c>
      <c r="L35" s="9">
        <v>0.12028999999999999</v>
      </c>
      <c r="M35" s="9">
        <v>7.8520000000000006E-2</v>
      </c>
      <c r="N35" s="9">
        <v>5.0119999999999998E-2</v>
      </c>
      <c r="O35" s="5">
        <v>4.3439999999999999E-2</v>
      </c>
      <c r="P35" s="25">
        <f t="shared" si="0"/>
        <v>0</v>
      </c>
      <c r="Q35" s="26">
        <f t="shared" si="1"/>
        <v>1</v>
      </c>
      <c r="R35" s="25">
        <f t="shared" si="2"/>
        <v>0</v>
      </c>
      <c r="S35" s="26">
        <f t="shared" si="3"/>
        <v>1</v>
      </c>
      <c r="T35" s="25">
        <f t="shared" si="4"/>
        <v>0</v>
      </c>
      <c r="U35" s="26">
        <f t="shared" si="5"/>
        <v>1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3.6749999999999998E-2</v>
      </c>
      <c r="AD35" s="30">
        <v>0</v>
      </c>
      <c r="AE35" s="30">
        <v>0.14199999999999999</v>
      </c>
      <c r="AF35" s="30">
        <v>0.12028999999999999</v>
      </c>
      <c r="AG35" s="30">
        <v>7.8520000000000006E-2</v>
      </c>
      <c r="AH35" s="30">
        <v>5.0119999999999998E-2</v>
      </c>
      <c r="AI35" s="30">
        <v>4.3439999999999999E-2</v>
      </c>
      <c r="AJ35" s="30">
        <v>0</v>
      </c>
      <c r="AK35" s="30">
        <v>1</v>
      </c>
      <c r="AL35" s="30">
        <v>0</v>
      </c>
      <c r="AM35" s="30">
        <v>1</v>
      </c>
      <c r="AN35" s="30">
        <v>0</v>
      </c>
      <c r="AO35" s="30">
        <v>1</v>
      </c>
    </row>
    <row r="36" spans="1:41" x14ac:dyDescent="0.3">
      <c r="A36" s="12">
        <v>2012</v>
      </c>
      <c r="B36" s="4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5">
        <v>0</v>
      </c>
      <c r="I36" s="4">
        <v>0</v>
      </c>
      <c r="J36" s="9">
        <v>0.14199999999999999</v>
      </c>
      <c r="K36" s="9">
        <v>0.12028999999999999</v>
      </c>
      <c r="L36" s="9">
        <v>7.8520000000000006E-2</v>
      </c>
      <c r="M36" s="9">
        <v>5.0119999999999998E-2</v>
      </c>
      <c r="N36" s="9">
        <v>4.3439999999999999E-2</v>
      </c>
      <c r="O36" s="5">
        <v>0</v>
      </c>
      <c r="P36" s="25">
        <f t="shared" si="0"/>
        <v>0</v>
      </c>
      <c r="Q36" s="26">
        <f t="shared" si="1"/>
        <v>1</v>
      </c>
      <c r="R36" s="25">
        <f t="shared" si="2"/>
        <v>0</v>
      </c>
      <c r="S36" s="26">
        <f t="shared" si="3"/>
        <v>1</v>
      </c>
      <c r="T36" s="25">
        <f t="shared" si="4"/>
        <v>0</v>
      </c>
      <c r="U36" s="26">
        <f t="shared" si="5"/>
        <v>1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0.14199999999999999</v>
      </c>
      <c r="AE36" s="30">
        <v>0.12028999999999999</v>
      </c>
      <c r="AF36" s="30">
        <v>7.8520000000000006E-2</v>
      </c>
      <c r="AG36" s="30">
        <v>5.0119999999999998E-2</v>
      </c>
      <c r="AH36" s="30">
        <v>4.3439999999999999E-2</v>
      </c>
      <c r="AI36" s="30">
        <v>0</v>
      </c>
      <c r="AJ36" s="30">
        <v>0</v>
      </c>
      <c r="AK36" s="30">
        <v>1</v>
      </c>
      <c r="AL36" s="30">
        <v>0</v>
      </c>
      <c r="AM36" s="30">
        <v>1</v>
      </c>
      <c r="AN36" s="30">
        <v>0</v>
      </c>
      <c r="AO36" s="30">
        <v>1</v>
      </c>
    </row>
    <row r="37" spans="1:41" x14ac:dyDescent="0.3">
      <c r="A37" s="12">
        <v>2013</v>
      </c>
      <c r="B37" s="30">
        <v>0.17323</v>
      </c>
      <c r="C37" s="30">
        <v>0</v>
      </c>
      <c r="D37" s="30">
        <v>0.12374</v>
      </c>
      <c r="E37" s="9">
        <v>0</v>
      </c>
      <c r="F37" s="9">
        <v>0</v>
      </c>
      <c r="G37" s="9">
        <v>0</v>
      </c>
      <c r="H37" s="5">
        <v>0</v>
      </c>
      <c r="I37" s="4">
        <v>0.26418000000000003</v>
      </c>
      <c r="J37" s="9">
        <v>0.12028999999999999</v>
      </c>
      <c r="K37" s="9">
        <v>7.8520000000000006E-2</v>
      </c>
      <c r="L37" s="9">
        <v>5.0119999999999998E-2</v>
      </c>
      <c r="M37" s="9">
        <v>4.3439999999999999E-2</v>
      </c>
      <c r="N37" s="9">
        <v>0</v>
      </c>
      <c r="O37" s="5">
        <v>0</v>
      </c>
      <c r="P37" s="25">
        <f t="shared" si="0"/>
        <v>0</v>
      </c>
      <c r="Q37" s="26">
        <f t="shared" si="1"/>
        <v>1</v>
      </c>
      <c r="R37" s="25">
        <f t="shared" si="2"/>
        <v>0</v>
      </c>
      <c r="S37" s="26">
        <f t="shared" si="3"/>
        <v>0</v>
      </c>
      <c r="T37" s="25">
        <f t="shared" si="4"/>
        <v>0</v>
      </c>
      <c r="U37" s="26">
        <f t="shared" si="5"/>
        <v>0</v>
      </c>
      <c r="V37" s="30">
        <v>0.17323</v>
      </c>
      <c r="W37" s="30">
        <v>0</v>
      </c>
      <c r="X37" s="30">
        <v>0.12374</v>
      </c>
      <c r="Y37" s="30">
        <v>0</v>
      </c>
      <c r="Z37" s="30">
        <v>0</v>
      </c>
      <c r="AA37" s="30">
        <v>0</v>
      </c>
      <c r="AB37" s="30">
        <v>0</v>
      </c>
      <c r="AC37" s="30">
        <v>0.26418000000000003</v>
      </c>
      <c r="AD37" s="30">
        <v>0.12028999999999999</v>
      </c>
      <c r="AE37" s="30">
        <v>7.8520000000000006E-2</v>
      </c>
      <c r="AF37" s="30">
        <v>5.0119999999999998E-2</v>
      </c>
      <c r="AG37" s="30">
        <v>4.3439999999999999E-2</v>
      </c>
      <c r="AH37" s="30">
        <v>0</v>
      </c>
      <c r="AI37" s="30">
        <v>0</v>
      </c>
      <c r="AJ37" s="30">
        <v>0</v>
      </c>
      <c r="AK37" s="30">
        <v>1</v>
      </c>
      <c r="AL37" s="30">
        <v>0</v>
      </c>
      <c r="AM37" s="30">
        <v>0</v>
      </c>
      <c r="AN37" s="30">
        <v>0</v>
      </c>
      <c r="AO37" s="30">
        <v>0</v>
      </c>
    </row>
    <row r="38" spans="1:41" ht="15" thickBot="1" x14ac:dyDescent="0.35">
      <c r="A38" s="13">
        <v>2014</v>
      </c>
      <c r="B38" s="6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7">
        <v>0</v>
      </c>
      <c r="I38" s="6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7">
        <v>0</v>
      </c>
      <c r="P38" s="27">
        <f t="shared" si="0"/>
        <v>0</v>
      </c>
      <c r="Q38" s="28">
        <f t="shared" si="1"/>
        <v>0</v>
      </c>
      <c r="R38" s="27">
        <f t="shared" si="2"/>
        <v>0</v>
      </c>
      <c r="S38" s="28">
        <f t="shared" si="3"/>
        <v>0</v>
      </c>
      <c r="T38" s="27">
        <f t="shared" si="4"/>
        <v>0</v>
      </c>
      <c r="U38" s="28">
        <f t="shared" si="5"/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</row>
    <row r="41" spans="1:41" x14ac:dyDescent="0.3">
      <c r="C41" s="30"/>
      <c r="D41" s="30"/>
    </row>
  </sheetData>
  <conditionalFormatting sqref="P2:U38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S2:S38 Q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workbookViewId="0">
      <selection activeCell="C4" sqref="C4"/>
    </sheetView>
  </sheetViews>
  <sheetFormatPr defaultColWidth="8.77734375" defaultRowHeight="14.4" x14ac:dyDescent="0.3"/>
  <cols>
    <col min="1" max="1" width="8.77734375" style="30"/>
    <col min="2" max="2" width="11.33203125" bestFit="1" customWidth="1"/>
    <col min="3" max="6" width="9.44140625" bestFit="1" customWidth="1"/>
    <col min="7" max="9" width="10.44140625" bestFit="1" customWidth="1"/>
    <col min="10" max="11" width="9.44140625" bestFit="1" customWidth="1"/>
    <col min="12" max="14" width="10.44140625" bestFit="1" customWidth="1"/>
    <col min="15" max="16" width="9.44140625" bestFit="1" customWidth="1"/>
    <col min="17" max="17" width="10.44140625" bestFit="1" customWidth="1"/>
  </cols>
  <sheetData>
    <row r="1" spans="1:17" ht="21" customHeight="1" thickBot="1" x14ac:dyDescent="0.35">
      <c r="A1" s="14" t="s">
        <v>31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29</v>
      </c>
      <c r="Q1" s="14" t="s">
        <v>30</v>
      </c>
    </row>
    <row r="2" spans="1:17" ht="15" thickTop="1" x14ac:dyDescent="0.3">
      <c r="A2" s="31" t="s">
        <v>32</v>
      </c>
      <c r="B2" s="15">
        <v>31.361000000000001</v>
      </c>
      <c r="C2" s="15">
        <v>51402</v>
      </c>
      <c r="D2" s="15">
        <v>34299</v>
      </c>
      <c r="E2" s="15">
        <v>38520</v>
      </c>
      <c r="F2" s="15">
        <v>73772</v>
      </c>
      <c r="G2" s="15">
        <v>352312</v>
      </c>
      <c r="H2" s="15">
        <v>114239</v>
      </c>
      <c r="I2" s="15">
        <v>128050</v>
      </c>
      <c r="J2" s="15">
        <v>60074</v>
      </c>
      <c r="K2" s="15">
        <v>65387</v>
      </c>
      <c r="L2" s="15">
        <v>249817</v>
      </c>
      <c r="M2" s="15">
        <v>87207</v>
      </c>
      <c r="N2" s="15">
        <v>73293</v>
      </c>
      <c r="O2" s="15">
        <v>46749</v>
      </c>
      <c r="P2" s="15">
        <v>39930</v>
      </c>
      <c r="Q2" s="15">
        <v>273872</v>
      </c>
    </row>
    <row r="3" spans="1:17" x14ac:dyDescent="0.3">
      <c r="A3" s="31" t="s">
        <v>33</v>
      </c>
      <c r="B3" s="15">
        <v>33.082999999999998</v>
      </c>
      <c r="C3" s="15">
        <v>50138</v>
      </c>
      <c r="D3" s="15">
        <v>38059</v>
      </c>
      <c r="E3" s="15">
        <v>42979</v>
      </c>
      <c r="F3" s="15">
        <v>84386</v>
      </c>
      <c r="G3" s="15">
        <v>402688</v>
      </c>
      <c r="H3" s="15">
        <v>122527</v>
      </c>
      <c r="I3" s="15">
        <v>144953</v>
      </c>
      <c r="J3" s="15">
        <v>69534</v>
      </c>
      <c r="K3" s="15">
        <v>74716</v>
      </c>
      <c r="L3" s="15">
        <v>274717</v>
      </c>
      <c r="M3" s="15">
        <v>98612</v>
      </c>
      <c r="N3" s="15">
        <v>82852</v>
      </c>
      <c r="O3" s="15">
        <v>53209</v>
      </c>
      <c r="P3" s="15">
        <v>44534</v>
      </c>
      <c r="Q3" s="15">
        <v>293682</v>
      </c>
    </row>
    <row r="4" spans="1:17" x14ac:dyDescent="0.3">
      <c r="A4" s="31" t="s">
        <v>34</v>
      </c>
      <c r="B4" s="15">
        <v>35.134999999999998</v>
      </c>
      <c r="C4" s="15">
        <v>51254</v>
      </c>
      <c r="D4" s="15">
        <v>44111</v>
      </c>
      <c r="E4" s="15">
        <v>47575</v>
      </c>
      <c r="F4" s="15">
        <v>93083</v>
      </c>
      <c r="G4" s="15">
        <v>456673</v>
      </c>
      <c r="H4" s="15">
        <v>134716</v>
      </c>
      <c r="I4" s="15">
        <v>159679</v>
      </c>
      <c r="J4" s="15">
        <v>77161</v>
      </c>
      <c r="K4" s="15">
        <v>84057</v>
      </c>
      <c r="L4" s="15">
        <v>306747</v>
      </c>
      <c r="M4" s="15">
        <v>115299</v>
      </c>
      <c r="N4" s="15">
        <v>92508</v>
      </c>
      <c r="O4" s="15">
        <v>60193</v>
      </c>
      <c r="P4" s="15">
        <v>48099</v>
      </c>
      <c r="Q4" s="15">
        <v>314796</v>
      </c>
    </row>
    <row r="5" spans="1:17" x14ac:dyDescent="0.3">
      <c r="A5" s="31" t="s">
        <v>35</v>
      </c>
      <c r="B5" s="15">
        <v>37.601999999999997</v>
      </c>
      <c r="C5" s="15">
        <v>59530</v>
      </c>
      <c r="D5" s="15">
        <v>50538</v>
      </c>
      <c r="E5" s="15">
        <v>52127</v>
      </c>
      <c r="F5" s="15">
        <v>110131</v>
      </c>
      <c r="G5" s="15">
        <v>510013</v>
      </c>
      <c r="H5" s="15">
        <v>153036</v>
      </c>
      <c r="I5" s="15">
        <v>178622</v>
      </c>
      <c r="J5" s="15">
        <v>87743</v>
      </c>
      <c r="K5" s="15">
        <v>96313</v>
      </c>
      <c r="L5" s="15">
        <v>352006</v>
      </c>
      <c r="M5" s="15">
        <v>133280</v>
      </c>
      <c r="N5" s="15">
        <v>104622</v>
      </c>
      <c r="O5" s="15">
        <v>69554</v>
      </c>
      <c r="P5" s="15">
        <v>55960</v>
      </c>
      <c r="Q5" s="15">
        <v>343095</v>
      </c>
    </row>
    <row r="6" spans="1:17" x14ac:dyDescent="0.3">
      <c r="A6" s="31" t="s">
        <v>36</v>
      </c>
      <c r="B6" s="15">
        <v>40.706000000000003</v>
      </c>
      <c r="C6" s="15">
        <v>70259</v>
      </c>
      <c r="D6" s="15">
        <v>59406</v>
      </c>
      <c r="E6" s="15">
        <v>53782</v>
      </c>
      <c r="F6" s="15">
        <v>125326</v>
      </c>
      <c r="G6" s="15">
        <v>568044</v>
      </c>
      <c r="H6" s="15">
        <v>175353</v>
      </c>
      <c r="I6" s="15">
        <v>194322</v>
      </c>
      <c r="J6" s="15">
        <v>97677</v>
      </c>
      <c r="K6" s="15">
        <v>107634</v>
      </c>
      <c r="L6" s="15">
        <v>395906</v>
      </c>
      <c r="M6" s="15">
        <v>153960</v>
      </c>
      <c r="N6" s="15">
        <v>118443</v>
      </c>
      <c r="O6" s="15">
        <v>78867</v>
      </c>
      <c r="P6" s="15">
        <v>61205</v>
      </c>
      <c r="Q6" s="15">
        <v>371961</v>
      </c>
    </row>
    <row r="7" spans="1:17" x14ac:dyDescent="0.3">
      <c r="A7" s="31" t="s">
        <v>37</v>
      </c>
      <c r="B7" s="15">
        <v>44.377000000000002</v>
      </c>
      <c r="C7" s="15">
        <v>62195</v>
      </c>
      <c r="D7" s="15">
        <v>91323</v>
      </c>
      <c r="E7" s="15">
        <v>61054</v>
      </c>
      <c r="F7" s="15">
        <v>131905</v>
      </c>
      <c r="G7" s="15">
        <v>585597</v>
      </c>
      <c r="H7" s="15">
        <v>187292</v>
      </c>
      <c r="I7" s="15">
        <v>199515</v>
      </c>
      <c r="J7" s="15">
        <v>102821</v>
      </c>
      <c r="K7" s="15">
        <v>118908</v>
      </c>
      <c r="L7" s="15">
        <v>449497</v>
      </c>
      <c r="M7" s="15">
        <v>175238</v>
      </c>
      <c r="N7" s="15">
        <v>134298</v>
      </c>
      <c r="O7" s="15">
        <v>83964</v>
      </c>
      <c r="P7" s="15">
        <v>69260</v>
      </c>
      <c r="Q7" s="15">
        <v>409636</v>
      </c>
    </row>
    <row r="8" spans="1:17" x14ac:dyDescent="0.3">
      <c r="A8" s="31" t="s">
        <v>38</v>
      </c>
      <c r="B8" s="15">
        <v>48.52</v>
      </c>
      <c r="C8" s="15">
        <v>75671</v>
      </c>
      <c r="D8" s="15">
        <v>122201</v>
      </c>
      <c r="E8" s="15">
        <v>72095</v>
      </c>
      <c r="F8" s="15">
        <v>133359</v>
      </c>
      <c r="G8" s="15">
        <v>651190</v>
      </c>
      <c r="H8" s="15">
        <v>207181</v>
      </c>
      <c r="I8" s="15">
        <v>219259</v>
      </c>
      <c r="J8" s="15">
        <v>110378</v>
      </c>
      <c r="K8" s="15">
        <v>137354</v>
      </c>
      <c r="L8" s="15">
        <v>505501</v>
      </c>
      <c r="M8" s="15">
        <v>199630</v>
      </c>
      <c r="N8" s="15">
        <v>152796</v>
      </c>
      <c r="O8" s="15">
        <v>94025</v>
      </c>
      <c r="P8" s="15">
        <v>76703</v>
      </c>
      <c r="Q8" s="15">
        <v>453613</v>
      </c>
    </row>
    <row r="9" spans="1:17" x14ac:dyDescent="0.3">
      <c r="A9" s="31" t="s">
        <v>39</v>
      </c>
      <c r="B9" s="15">
        <v>51.53</v>
      </c>
      <c r="C9" s="15">
        <v>71702</v>
      </c>
      <c r="D9" s="15">
        <v>119265</v>
      </c>
      <c r="E9" s="15">
        <v>83268</v>
      </c>
      <c r="F9" s="15">
        <v>131177</v>
      </c>
      <c r="G9" s="15">
        <v>641779</v>
      </c>
      <c r="H9" s="15">
        <v>207865</v>
      </c>
      <c r="I9" s="15">
        <v>228163</v>
      </c>
      <c r="J9" s="15">
        <v>106473</v>
      </c>
      <c r="K9" s="15">
        <v>150121</v>
      </c>
      <c r="L9" s="15">
        <v>547565</v>
      </c>
      <c r="M9" s="15">
        <v>215760</v>
      </c>
      <c r="N9" s="15">
        <v>169310</v>
      </c>
      <c r="O9" s="15">
        <v>101129</v>
      </c>
      <c r="P9" s="15">
        <v>79046</v>
      </c>
      <c r="Q9" s="15">
        <v>492367</v>
      </c>
    </row>
    <row r="10" spans="1:17" x14ac:dyDescent="0.3">
      <c r="A10" s="31" t="s">
        <v>40</v>
      </c>
      <c r="B10" s="15">
        <v>53.564999999999998</v>
      </c>
      <c r="C10" s="15">
        <v>57282</v>
      </c>
      <c r="D10" s="15">
        <v>103314</v>
      </c>
      <c r="E10" s="15">
        <v>94746</v>
      </c>
      <c r="F10" s="15">
        <v>139473</v>
      </c>
      <c r="G10" s="15">
        <v>698092</v>
      </c>
      <c r="H10" s="15">
        <v>223869</v>
      </c>
      <c r="I10" s="15">
        <v>256820</v>
      </c>
      <c r="J10" s="15">
        <v>118136</v>
      </c>
      <c r="K10" s="15">
        <v>169806</v>
      </c>
      <c r="L10" s="15">
        <v>614735</v>
      </c>
      <c r="M10" s="15">
        <v>245515</v>
      </c>
      <c r="N10" s="15">
        <v>190331</v>
      </c>
      <c r="O10" s="15">
        <v>112596</v>
      </c>
      <c r="P10" s="15">
        <v>87522</v>
      </c>
      <c r="Q10" s="15">
        <v>525898</v>
      </c>
    </row>
    <row r="11" spans="1:17" x14ac:dyDescent="0.3">
      <c r="A11" s="31" t="s">
        <v>41</v>
      </c>
      <c r="B11" s="15">
        <v>55.466000000000001</v>
      </c>
      <c r="C11" s="15">
        <v>77065</v>
      </c>
      <c r="D11" s="15">
        <v>107682</v>
      </c>
      <c r="E11" s="15">
        <v>106056</v>
      </c>
      <c r="F11" s="15">
        <v>160612</v>
      </c>
      <c r="G11" s="15">
        <v>778383</v>
      </c>
      <c r="H11" s="15">
        <v>251436</v>
      </c>
      <c r="I11" s="15">
        <v>288345</v>
      </c>
      <c r="J11" s="15">
        <v>131446</v>
      </c>
      <c r="K11" s="15">
        <v>180585</v>
      </c>
      <c r="L11" s="15">
        <v>680617</v>
      </c>
      <c r="M11" s="15">
        <v>284514</v>
      </c>
      <c r="N11" s="15">
        <v>207963</v>
      </c>
      <c r="O11" s="15">
        <v>122005</v>
      </c>
      <c r="P11" s="15">
        <v>97021</v>
      </c>
      <c r="Q11" s="15">
        <v>566963</v>
      </c>
    </row>
    <row r="12" spans="1:17" x14ac:dyDescent="0.3">
      <c r="A12" s="31" t="s">
        <v>42</v>
      </c>
      <c r="B12" s="15">
        <v>57.24</v>
      </c>
      <c r="C12" s="15">
        <v>76981</v>
      </c>
      <c r="D12" s="15">
        <v>106900</v>
      </c>
      <c r="E12" s="15">
        <v>113798</v>
      </c>
      <c r="F12" s="15">
        <v>177531</v>
      </c>
      <c r="G12" s="15">
        <v>805317</v>
      </c>
      <c r="H12" s="15">
        <v>271455</v>
      </c>
      <c r="I12" s="15">
        <v>311313</v>
      </c>
      <c r="J12" s="15">
        <v>137651</v>
      </c>
      <c r="K12" s="15">
        <v>199219</v>
      </c>
      <c r="L12" s="15">
        <v>743799</v>
      </c>
      <c r="M12" s="15">
        <v>321167</v>
      </c>
      <c r="N12" s="15">
        <v>227233</v>
      </c>
      <c r="O12" s="15">
        <v>133533</v>
      </c>
      <c r="P12" s="15">
        <v>106271</v>
      </c>
      <c r="Q12" s="15">
        <v>614566</v>
      </c>
    </row>
    <row r="13" spans="1:17" x14ac:dyDescent="0.3">
      <c r="A13" s="31" t="s">
        <v>43</v>
      </c>
      <c r="B13" s="15">
        <v>58.395000000000003</v>
      </c>
      <c r="C13" s="15">
        <v>74139</v>
      </c>
      <c r="D13" s="15">
        <v>70630</v>
      </c>
      <c r="E13" s="15">
        <v>118084</v>
      </c>
      <c r="F13" s="15">
        <v>197922</v>
      </c>
      <c r="G13" s="15">
        <v>832417</v>
      </c>
      <c r="H13" s="15">
        <v>280728</v>
      </c>
      <c r="I13" s="15">
        <v>332634</v>
      </c>
      <c r="J13" s="15">
        <v>147526</v>
      </c>
      <c r="K13" s="15">
        <v>211266</v>
      </c>
      <c r="L13" s="15">
        <v>805655</v>
      </c>
      <c r="M13" s="15">
        <v>356875</v>
      </c>
      <c r="N13" s="15">
        <v>246986</v>
      </c>
      <c r="O13" s="15">
        <v>145313</v>
      </c>
      <c r="P13" s="15">
        <v>115814</v>
      </c>
      <c r="Q13" s="15">
        <v>654167</v>
      </c>
    </row>
    <row r="14" spans="1:17" x14ac:dyDescent="0.3">
      <c r="A14" s="31" t="s">
        <v>44</v>
      </c>
      <c r="B14" s="15">
        <v>59.884999999999998</v>
      </c>
      <c r="C14" s="15">
        <v>79355</v>
      </c>
      <c r="D14" s="15">
        <v>73325</v>
      </c>
      <c r="E14" s="15">
        <v>126279</v>
      </c>
      <c r="F14" s="15">
        <v>211133</v>
      </c>
      <c r="G14" s="15">
        <v>880651</v>
      </c>
      <c r="H14" s="15">
        <v>286559</v>
      </c>
      <c r="I14" s="15">
        <v>346530</v>
      </c>
      <c r="J14" s="15">
        <v>153325</v>
      </c>
      <c r="K14" s="15">
        <v>223240</v>
      </c>
      <c r="L14" s="15">
        <v>851277</v>
      </c>
      <c r="M14" s="15">
        <v>389386</v>
      </c>
      <c r="N14" s="15">
        <v>279504</v>
      </c>
      <c r="O14" s="15">
        <v>153625</v>
      </c>
      <c r="P14" s="15">
        <v>121463</v>
      </c>
      <c r="Q14" s="15">
        <v>694564</v>
      </c>
    </row>
    <row r="15" spans="1:17" x14ac:dyDescent="0.3">
      <c r="A15" s="31" t="s">
        <v>45</v>
      </c>
      <c r="B15" s="15">
        <v>61.981999999999999</v>
      </c>
      <c r="C15" s="15">
        <v>78733</v>
      </c>
      <c r="D15" s="15">
        <v>74243</v>
      </c>
      <c r="E15" s="15">
        <v>125746</v>
      </c>
      <c r="F15" s="15">
        <v>228212</v>
      </c>
      <c r="G15" s="15">
        <v>962490</v>
      </c>
      <c r="H15" s="15">
        <v>315375</v>
      </c>
      <c r="I15" s="15">
        <v>367734</v>
      </c>
      <c r="J15" s="15">
        <v>163100</v>
      </c>
      <c r="K15" s="15">
        <v>233849</v>
      </c>
      <c r="L15" s="15">
        <v>916803</v>
      </c>
      <c r="M15" s="15">
        <v>430464</v>
      </c>
      <c r="N15" s="15">
        <v>303284</v>
      </c>
      <c r="O15" s="15">
        <v>170300</v>
      </c>
      <c r="P15" s="15">
        <v>133560</v>
      </c>
      <c r="Q15" s="15">
        <v>748737</v>
      </c>
    </row>
    <row r="16" spans="1:17" x14ac:dyDescent="0.3">
      <c r="A16" s="31" t="s">
        <v>46</v>
      </c>
      <c r="B16" s="15">
        <v>64.391999999999996</v>
      </c>
      <c r="C16" s="15">
        <v>91757</v>
      </c>
      <c r="D16" s="15">
        <v>78793</v>
      </c>
      <c r="E16" s="15">
        <v>138936</v>
      </c>
      <c r="F16" s="15">
        <v>241372</v>
      </c>
      <c r="G16" s="15">
        <v>1017834</v>
      </c>
      <c r="H16" s="15">
        <v>336838</v>
      </c>
      <c r="I16" s="15">
        <v>391697</v>
      </c>
      <c r="J16" s="15">
        <v>168859</v>
      </c>
      <c r="K16" s="15">
        <v>254721</v>
      </c>
      <c r="L16" s="15">
        <v>981645</v>
      </c>
      <c r="M16" s="15">
        <v>477803</v>
      </c>
      <c r="N16" s="15">
        <v>339548</v>
      </c>
      <c r="O16" s="15">
        <v>185371</v>
      </c>
      <c r="P16" s="15">
        <v>145297</v>
      </c>
      <c r="Q16" s="15">
        <v>807223</v>
      </c>
    </row>
    <row r="17" spans="1:17" x14ac:dyDescent="0.3">
      <c r="A17" s="31" t="s">
        <v>47</v>
      </c>
      <c r="B17" s="15">
        <v>66.772999999999996</v>
      </c>
      <c r="C17" s="15">
        <v>96152</v>
      </c>
      <c r="D17" s="15">
        <v>88520</v>
      </c>
      <c r="E17" s="15">
        <v>146100</v>
      </c>
      <c r="F17" s="15">
        <v>246239</v>
      </c>
      <c r="G17" s="15">
        <v>1037425</v>
      </c>
      <c r="H17" s="15">
        <v>348190</v>
      </c>
      <c r="I17" s="15">
        <v>400406</v>
      </c>
      <c r="J17" s="15">
        <v>175166</v>
      </c>
      <c r="K17" s="15">
        <v>270035</v>
      </c>
      <c r="L17" s="15">
        <v>1047513</v>
      </c>
      <c r="M17" s="15">
        <v>524355</v>
      </c>
      <c r="N17" s="15">
        <v>378223</v>
      </c>
      <c r="O17" s="15">
        <v>200822</v>
      </c>
      <c r="P17" s="15">
        <v>154232</v>
      </c>
      <c r="Q17" s="15">
        <v>866211</v>
      </c>
    </row>
    <row r="18" spans="1:17" x14ac:dyDescent="0.3">
      <c r="A18" s="31" t="s">
        <v>48</v>
      </c>
      <c r="B18" s="15">
        <v>68.995999999999995</v>
      </c>
      <c r="C18" s="15">
        <v>88006</v>
      </c>
      <c r="D18" s="15">
        <v>79546</v>
      </c>
      <c r="E18" s="15">
        <v>154296</v>
      </c>
      <c r="F18" s="15">
        <v>230316</v>
      </c>
      <c r="G18" s="15">
        <v>1044988</v>
      </c>
      <c r="H18" s="15">
        <v>362866</v>
      </c>
      <c r="I18" s="15">
        <v>407630</v>
      </c>
      <c r="J18" s="15">
        <v>184134</v>
      </c>
      <c r="K18" s="15">
        <v>281775</v>
      </c>
      <c r="L18" s="15">
        <v>1106949</v>
      </c>
      <c r="M18" s="15">
        <v>532462</v>
      </c>
      <c r="N18" s="15">
        <v>414633</v>
      </c>
      <c r="O18" s="15">
        <v>206855</v>
      </c>
      <c r="P18" s="15">
        <v>156063</v>
      </c>
      <c r="Q18" s="15">
        <v>923523</v>
      </c>
    </row>
    <row r="19" spans="1:17" x14ac:dyDescent="0.3">
      <c r="A19" s="31" t="s">
        <v>49</v>
      </c>
      <c r="B19" s="15">
        <v>70.569000000000003</v>
      </c>
      <c r="C19" s="15">
        <v>98669</v>
      </c>
      <c r="D19" s="15">
        <v>73602</v>
      </c>
      <c r="E19" s="15">
        <v>160525</v>
      </c>
      <c r="F19" s="15">
        <v>235343</v>
      </c>
      <c r="G19" s="15">
        <v>1087318</v>
      </c>
      <c r="H19" s="15">
        <v>380762</v>
      </c>
      <c r="I19" s="15">
        <v>426563</v>
      </c>
      <c r="J19" s="15">
        <v>194957</v>
      </c>
      <c r="K19" s="15">
        <v>300060</v>
      </c>
      <c r="L19" s="15">
        <v>1192701</v>
      </c>
      <c r="M19" s="15">
        <v>576614</v>
      </c>
      <c r="N19" s="15">
        <v>449813</v>
      </c>
      <c r="O19" s="15">
        <v>219369</v>
      </c>
      <c r="P19" s="15">
        <v>166248</v>
      </c>
      <c r="Q19" s="15">
        <v>976755</v>
      </c>
    </row>
    <row r="20" spans="1:17" x14ac:dyDescent="0.3">
      <c r="A20" s="31" t="s">
        <v>50</v>
      </c>
      <c r="B20" s="15">
        <v>72.248000000000005</v>
      </c>
      <c r="C20" s="15">
        <v>90517</v>
      </c>
      <c r="D20" s="15">
        <v>74595</v>
      </c>
      <c r="E20" s="15">
        <v>164969</v>
      </c>
      <c r="F20" s="15">
        <v>252772</v>
      </c>
      <c r="G20" s="15">
        <v>1127393</v>
      </c>
      <c r="H20" s="15">
        <v>403666</v>
      </c>
      <c r="I20" s="15">
        <v>463910</v>
      </c>
      <c r="J20" s="15">
        <v>209188</v>
      </c>
      <c r="K20" s="15">
        <v>323050</v>
      </c>
      <c r="L20" s="15">
        <v>1256277</v>
      </c>
      <c r="M20" s="15">
        <v>611067</v>
      </c>
      <c r="N20" s="15">
        <v>482058</v>
      </c>
      <c r="O20" s="15">
        <v>232637</v>
      </c>
      <c r="P20" s="15">
        <v>178751</v>
      </c>
      <c r="Q20" s="15">
        <v>1007869</v>
      </c>
    </row>
    <row r="21" spans="1:17" x14ac:dyDescent="0.3">
      <c r="A21" s="31" t="s">
        <v>51</v>
      </c>
      <c r="B21" s="15">
        <v>73.784999999999997</v>
      </c>
      <c r="C21" s="15">
        <v>105345</v>
      </c>
      <c r="D21" s="15">
        <v>76344</v>
      </c>
      <c r="E21" s="15">
        <v>172591</v>
      </c>
      <c r="F21" s="15">
        <v>280540</v>
      </c>
      <c r="G21" s="15">
        <v>1197713</v>
      </c>
      <c r="H21" s="15">
        <v>444566</v>
      </c>
      <c r="I21" s="15">
        <v>502659</v>
      </c>
      <c r="J21" s="15">
        <v>227209</v>
      </c>
      <c r="K21" s="15">
        <v>343211</v>
      </c>
      <c r="L21" s="15">
        <v>1319232</v>
      </c>
      <c r="M21" s="15">
        <v>649203</v>
      </c>
      <c r="N21" s="15">
        <v>509884</v>
      </c>
      <c r="O21" s="15">
        <v>244642</v>
      </c>
      <c r="P21" s="15">
        <v>191573</v>
      </c>
      <c r="Q21" s="15">
        <v>1044043</v>
      </c>
    </row>
    <row r="22" spans="1:17" x14ac:dyDescent="0.3">
      <c r="A22" s="31" t="s">
        <v>52</v>
      </c>
      <c r="B22" s="15">
        <v>75.323999999999998</v>
      </c>
      <c r="C22" s="15">
        <v>90656</v>
      </c>
      <c r="D22" s="15">
        <v>76930</v>
      </c>
      <c r="E22" s="15">
        <v>176127</v>
      </c>
      <c r="F22" s="15">
        <v>297199</v>
      </c>
      <c r="G22" s="15">
        <v>1265457</v>
      </c>
      <c r="H22" s="15">
        <v>461872</v>
      </c>
      <c r="I22" s="15">
        <v>528165</v>
      </c>
      <c r="J22" s="15">
        <v>234550</v>
      </c>
      <c r="K22" s="15">
        <v>360513</v>
      </c>
      <c r="L22" s="15">
        <v>1407407</v>
      </c>
      <c r="M22" s="15">
        <v>698481</v>
      </c>
      <c r="N22" s="15">
        <v>528990</v>
      </c>
      <c r="O22" s="15">
        <v>257889</v>
      </c>
      <c r="P22" s="15">
        <v>201912</v>
      </c>
      <c r="Q22" s="15">
        <v>1077912</v>
      </c>
    </row>
    <row r="23" spans="1:17" x14ac:dyDescent="0.3">
      <c r="A23" s="31" t="s">
        <v>53</v>
      </c>
      <c r="B23" s="15">
        <v>76.698999999999998</v>
      </c>
      <c r="C23" s="15">
        <v>113576</v>
      </c>
      <c r="D23" s="15">
        <v>90710</v>
      </c>
      <c r="E23" s="15">
        <v>174634</v>
      </c>
      <c r="F23" s="15">
        <v>322194</v>
      </c>
      <c r="G23" s="15">
        <v>1307633</v>
      </c>
      <c r="H23" s="15">
        <v>493773</v>
      </c>
      <c r="I23" s="15">
        <v>558001</v>
      </c>
      <c r="J23" s="15">
        <v>245846</v>
      </c>
      <c r="K23" s="15">
        <v>392112</v>
      </c>
      <c r="L23" s="15">
        <v>1490009</v>
      </c>
      <c r="M23" s="15">
        <v>768415</v>
      </c>
      <c r="N23" s="15">
        <v>549078</v>
      </c>
      <c r="O23" s="15">
        <v>275456</v>
      </c>
      <c r="P23" s="15">
        <v>212113</v>
      </c>
      <c r="Q23" s="15">
        <v>1106651</v>
      </c>
    </row>
    <row r="24" spans="1:17" x14ac:dyDescent="0.3">
      <c r="A24" s="31" t="s">
        <v>54</v>
      </c>
      <c r="B24" s="15">
        <v>78.012</v>
      </c>
      <c r="C24" s="15">
        <v>108796</v>
      </c>
      <c r="D24" s="15">
        <v>95144</v>
      </c>
      <c r="E24" s="15">
        <v>172141</v>
      </c>
      <c r="F24" s="15">
        <v>340697</v>
      </c>
      <c r="G24" s="15">
        <v>1390088</v>
      </c>
      <c r="H24" s="15">
        <v>530163</v>
      </c>
      <c r="I24" s="15">
        <v>588376</v>
      </c>
      <c r="J24" s="15">
        <v>256054</v>
      </c>
      <c r="K24" s="15">
        <v>395716</v>
      </c>
      <c r="L24" s="15">
        <v>1623098</v>
      </c>
      <c r="M24" s="15">
        <v>845502</v>
      </c>
      <c r="N24" s="15">
        <v>581189</v>
      </c>
      <c r="O24" s="15">
        <v>301639</v>
      </c>
      <c r="P24" s="15">
        <v>230792</v>
      </c>
      <c r="Q24" s="15">
        <v>1149121</v>
      </c>
    </row>
    <row r="25" spans="1:17" x14ac:dyDescent="0.3">
      <c r="A25" s="31" t="s">
        <v>55</v>
      </c>
      <c r="B25" s="15">
        <v>78.858999999999995</v>
      </c>
      <c r="C25" s="15">
        <v>99940</v>
      </c>
      <c r="D25" s="15">
        <v>81363</v>
      </c>
      <c r="E25" s="15">
        <v>163873</v>
      </c>
      <c r="F25" s="15">
        <v>380461</v>
      </c>
      <c r="G25" s="15">
        <v>1435125</v>
      </c>
      <c r="H25" s="15">
        <v>565537</v>
      </c>
      <c r="I25" s="15">
        <v>635762</v>
      </c>
      <c r="J25" s="15">
        <v>278230</v>
      </c>
      <c r="K25" s="15">
        <v>435477</v>
      </c>
      <c r="L25" s="15">
        <v>1722982</v>
      </c>
      <c r="M25" s="15">
        <v>919411</v>
      </c>
      <c r="N25" s="15">
        <v>605718</v>
      </c>
      <c r="O25" s="15">
        <v>321320</v>
      </c>
      <c r="P25" s="15">
        <v>248816</v>
      </c>
      <c r="Q25" s="15">
        <v>1195152</v>
      </c>
    </row>
    <row r="26" spans="1:17" x14ac:dyDescent="0.3">
      <c r="A26" s="31" t="s">
        <v>56</v>
      </c>
      <c r="B26" s="15">
        <v>80.064999999999998</v>
      </c>
      <c r="C26" s="15">
        <v>92808</v>
      </c>
      <c r="D26" s="15">
        <v>84261</v>
      </c>
      <c r="E26" s="15">
        <v>180057</v>
      </c>
      <c r="F26" s="15">
        <v>418395</v>
      </c>
      <c r="G26" s="15">
        <v>1493708</v>
      </c>
      <c r="H26" s="15">
        <v>585912</v>
      </c>
      <c r="I26" s="15">
        <v>661729</v>
      </c>
      <c r="J26" s="15">
        <v>288277</v>
      </c>
      <c r="K26" s="15">
        <v>486117</v>
      </c>
      <c r="L26" s="15">
        <v>1852948</v>
      </c>
      <c r="M26" s="15">
        <v>1002958</v>
      </c>
      <c r="N26" s="15">
        <v>641757</v>
      </c>
      <c r="O26" s="15">
        <v>353300</v>
      </c>
      <c r="P26" s="15">
        <v>260938</v>
      </c>
      <c r="Q26" s="15">
        <v>1257462</v>
      </c>
    </row>
    <row r="27" spans="1:17" x14ac:dyDescent="0.3">
      <c r="A27" s="31" t="s">
        <v>57</v>
      </c>
      <c r="B27" s="15">
        <v>81.887</v>
      </c>
      <c r="C27" s="15">
        <v>98517</v>
      </c>
      <c r="D27" s="15">
        <v>110473</v>
      </c>
      <c r="E27" s="15">
        <v>180166</v>
      </c>
      <c r="F27" s="15">
        <v>462338</v>
      </c>
      <c r="G27" s="15">
        <v>1555335</v>
      </c>
      <c r="H27" s="15">
        <v>624982</v>
      </c>
      <c r="I27" s="15">
        <v>695614</v>
      </c>
      <c r="J27" s="15">
        <v>305615</v>
      </c>
      <c r="K27" s="15">
        <v>472222</v>
      </c>
      <c r="L27" s="15">
        <v>1992384</v>
      </c>
      <c r="M27" s="15">
        <v>1111168</v>
      </c>
      <c r="N27" s="15">
        <v>681448</v>
      </c>
      <c r="O27" s="15">
        <v>385823</v>
      </c>
      <c r="P27" s="15">
        <v>279926</v>
      </c>
      <c r="Q27" s="15">
        <v>1328768</v>
      </c>
    </row>
    <row r="28" spans="1:17" x14ac:dyDescent="0.3">
      <c r="A28" s="31" t="s">
        <v>58</v>
      </c>
      <c r="B28" s="15">
        <v>83.754000000000005</v>
      </c>
      <c r="C28" s="15">
        <v>100027</v>
      </c>
      <c r="D28" s="15">
        <v>125162</v>
      </c>
      <c r="E28" s="15">
        <v>183974</v>
      </c>
      <c r="F28" s="15">
        <v>488008</v>
      </c>
      <c r="G28" s="15">
        <v>1478483</v>
      </c>
      <c r="H28" s="15">
        <v>617923</v>
      </c>
      <c r="I28" s="15">
        <v>713514</v>
      </c>
      <c r="J28" s="15">
        <v>307765</v>
      </c>
      <c r="K28" s="15">
        <v>501212</v>
      </c>
      <c r="L28" s="15">
        <v>2156688</v>
      </c>
      <c r="M28" s="15">
        <v>1161460</v>
      </c>
      <c r="N28" s="15">
        <v>733629</v>
      </c>
      <c r="O28" s="15">
        <v>389251</v>
      </c>
      <c r="P28" s="15">
        <v>266451</v>
      </c>
      <c r="Q28" s="15">
        <v>1398277</v>
      </c>
    </row>
    <row r="29" spans="1:17" x14ac:dyDescent="0.3">
      <c r="A29" s="31" t="s">
        <v>59</v>
      </c>
      <c r="B29" s="15">
        <v>85.039000000000001</v>
      </c>
      <c r="C29" s="15">
        <v>95800</v>
      </c>
      <c r="D29" s="15">
        <v>113411</v>
      </c>
      <c r="E29" s="15">
        <v>180137</v>
      </c>
      <c r="F29" s="15">
        <v>494856</v>
      </c>
      <c r="G29" s="15">
        <v>1472749</v>
      </c>
      <c r="H29" s="15">
        <v>617210</v>
      </c>
      <c r="I29" s="15">
        <v>738289</v>
      </c>
      <c r="J29" s="15">
        <v>305254</v>
      </c>
      <c r="K29" s="15">
        <v>549460</v>
      </c>
      <c r="L29" s="15">
        <v>2246377</v>
      </c>
      <c r="M29" s="15">
        <v>1195477</v>
      </c>
      <c r="N29" s="15">
        <v>791366</v>
      </c>
      <c r="O29" s="15">
        <v>413199</v>
      </c>
      <c r="P29" s="15">
        <v>285942</v>
      </c>
      <c r="Q29" s="15">
        <v>1477987</v>
      </c>
    </row>
    <row r="30" spans="1:17" x14ac:dyDescent="0.3">
      <c r="A30" s="31" t="s">
        <v>60</v>
      </c>
      <c r="B30" s="15">
        <v>86.734999999999999</v>
      </c>
      <c r="C30" s="15">
        <v>116075</v>
      </c>
      <c r="D30" s="15">
        <v>140083</v>
      </c>
      <c r="E30" s="15">
        <v>187079</v>
      </c>
      <c r="F30" s="15">
        <v>527133</v>
      </c>
      <c r="G30" s="15">
        <v>1531094</v>
      </c>
      <c r="H30" s="15">
        <v>647140</v>
      </c>
      <c r="I30" s="15">
        <v>775840</v>
      </c>
      <c r="J30" s="15">
        <v>320862</v>
      </c>
      <c r="K30" s="15">
        <v>563974</v>
      </c>
      <c r="L30" s="15">
        <v>2331730</v>
      </c>
      <c r="M30" s="15">
        <v>1248286</v>
      </c>
      <c r="N30" s="15">
        <v>844545</v>
      </c>
      <c r="O30" s="15">
        <v>432226</v>
      </c>
      <c r="P30" s="15">
        <v>284899</v>
      </c>
      <c r="Q30" s="15">
        <v>1559702</v>
      </c>
    </row>
    <row r="31" spans="1:17" x14ac:dyDescent="0.3">
      <c r="A31" s="31" t="s">
        <v>61</v>
      </c>
      <c r="B31" s="15">
        <v>89.12</v>
      </c>
      <c r="C31" s="15">
        <v>142695</v>
      </c>
      <c r="D31" s="15">
        <v>167561</v>
      </c>
      <c r="E31" s="15">
        <v>202685</v>
      </c>
      <c r="F31" s="15">
        <v>587529</v>
      </c>
      <c r="G31" s="15">
        <v>1619158</v>
      </c>
      <c r="H31" s="15">
        <v>703487</v>
      </c>
      <c r="I31" s="15">
        <v>802663</v>
      </c>
      <c r="J31" s="15">
        <v>351124</v>
      </c>
      <c r="K31" s="15">
        <v>620785</v>
      </c>
      <c r="L31" s="15">
        <v>2424253</v>
      </c>
      <c r="M31" s="15">
        <v>1340537</v>
      </c>
      <c r="N31" s="15">
        <v>905587</v>
      </c>
      <c r="O31" s="15">
        <v>461447</v>
      </c>
      <c r="P31" s="15">
        <v>298477</v>
      </c>
      <c r="Q31" s="15">
        <v>1646938</v>
      </c>
    </row>
    <row r="32" spans="1:17" x14ac:dyDescent="0.3">
      <c r="A32" s="31" t="s">
        <v>62</v>
      </c>
      <c r="B32" s="15">
        <v>91.988</v>
      </c>
      <c r="C32" s="15">
        <v>128571</v>
      </c>
      <c r="D32" s="15">
        <v>226646</v>
      </c>
      <c r="E32" s="15">
        <v>201352</v>
      </c>
      <c r="F32" s="15">
        <v>654105</v>
      </c>
      <c r="G32" s="15">
        <v>1704173</v>
      </c>
      <c r="H32" s="15">
        <v>759368</v>
      </c>
      <c r="I32" s="15">
        <v>848767</v>
      </c>
      <c r="J32" s="15">
        <v>375119</v>
      </c>
      <c r="K32" s="15">
        <v>641552</v>
      </c>
      <c r="L32" s="15">
        <v>2641063</v>
      </c>
      <c r="M32" s="15">
        <v>1442711</v>
      </c>
      <c r="N32" s="15">
        <v>949879</v>
      </c>
      <c r="O32" s="15">
        <v>481271</v>
      </c>
      <c r="P32" s="15">
        <v>311721</v>
      </c>
      <c r="Q32" s="15">
        <v>1727430</v>
      </c>
    </row>
    <row r="33" spans="1:17" x14ac:dyDescent="0.3">
      <c r="A33" s="31" t="s">
        <v>63</v>
      </c>
      <c r="B33" s="15">
        <v>94.813999999999993</v>
      </c>
      <c r="C33" s="15">
        <v>128345</v>
      </c>
      <c r="D33" s="15">
        <v>273405</v>
      </c>
      <c r="E33" s="15">
        <v>229998</v>
      </c>
      <c r="F33" s="15">
        <v>698228</v>
      </c>
      <c r="G33" s="15">
        <v>1804221</v>
      </c>
      <c r="H33" s="15">
        <v>815675</v>
      </c>
      <c r="I33" s="15">
        <v>878064</v>
      </c>
      <c r="J33" s="15">
        <v>407597</v>
      </c>
      <c r="K33" s="15">
        <v>649017</v>
      </c>
      <c r="L33" s="15">
        <v>2770707</v>
      </c>
      <c r="M33" s="15">
        <v>1541585</v>
      </c>
      <c r="N33" s="15">
        <v>1012912</v>
      </c>
      <c r="O33" s="15">
        <v>509974</v>
      </c>
      <c r="P33" s="15">
        <v>325716</v>
      </c>
      <c r="Q33" s="15">
        <v>1810443</v>
      </c>
    </row>
    <row r="34" spans="1:17" x14ac:dyDescent="0.3">
      <c r="A34" s="31" t="s">
        <v>64</v>
      </c>
      <c r="B34" s="15">
        <v>97.337000000000003</v>
      </c>
      <c r="C34" s="15">
        <v>141999</v>
      </c>
      <c r="D34" s="15">
        <v>314018</v>
      </c>
      <c r="E34" s="15">
        <v>235074</v>
      </c>
      <c r="F34" s="15">
        <v>714988</v>
      </c>
      <c r="G34" s="15">
        <v>1854330</v>
      </c>
      <c r="H34" s="15">
        <v>860843</v>
      </c>
      <c r="I34" s="15">
        <v>877606</v>
      </c>
      <c r="J34" s="15">
        <v>409597</v>
      </c>
      <c r="K34" s="15">
        <v>702387</v>
      </c>
      <c r="L34" s="15">
        <v>2877106</v>
      </c>
      <c r="M34" s="15">
        <v>1657218</v>
      </c>
      <c r="N34" s="15">
        <v>1064588</v>
      </c>
      <c r="O34" s="15">
        <v>532105</v>
      </c>
      <c r="P34" s="15">
        <v>330527</v>
      </c>
      <c r="Q34" s="15">
        <v>1905245</v>
      </c>
    </row>
    <row r="35" spans="1:17" x14ac:dyDescent="0.3">
      <c r="A35" s="31" t="s">
        <v>65</v>
      </c>
      <c r="B35" s="15">
        <v>99.245999999999995</v>
      </c>
      <c r="C35" s="15">
        <v>154525</v>
      </c>
      <c r="D35" s="15">
        <v>401457</v>
      </c>
      <c r="E35" s="15">
        <v>237514</v>
      </c>
      <c r="F35" s="15">
        <v>652984</v>
      </c>
      <c r="G35" s="15">
        <v>1814120</v>
      </c>
      <c r="H35" s="15">
        <v>877814</v>
      </c>
      <c r="I35" s="15">
        <v>856111</v>
      </c>
      <c r="J35" s="15">
        <v>422352</v>
      </c>
      <c r="K35" s="15">
        <v>730484</v>
      </c>
      <c r="L35" s="15">
        <v>2804513</v>
      </c>
      <c r="M35" s="15">
        <v>1753090</v>
      </c>
      <c r="N35" s="15">
        <v>1145309</v>
      </c>
      <c r="O35" s="15">
        <v>535064</v>
      </c>
      <c r="P35" s="15">
        <v>330843</v>
      </c>
      <c r="Q35" s="15">
        <v>2002405</v>
      </c>
    </row>
    <row r="36" spans="1:17" x14ac:dyDescent="0.3">
      <c r="A36" s="31" t="s">
        <v>66</v>
      </c>
      <c r="B36" s="15">
        <v>100</v>
      </c>
      <c r="C36" s="15">
        <v>137655</v>
      </c>
      <c r="D36" s="15">
        <v>290349</v>
      </c>
      <c r="E36" s="15">
        <v>250785</v>
      </c>
      <c r="F36" s="15">
        <v>577295</v>
      </c>
      <c r="G36" s="15">
        <v>1726712</v>
      </c>
      <c r="H36" s="15">
        <v>822846</v>
      </c>
      <c r="I36" s="15">
        <v>842134</v>
      </c>
      <c r="J36" s="15">
        <v>398843</v>
      </c>
      <c r="K36" s="15">
        <v>705347</v>
      </c>
      <c r="L36" s="15">
        <v>2874032</v>
      </c>
      <c r="M36" s="15">
        <v>1661133</v>
      </c>
      <c r="N36" s="15">
        <v>1214033</v>
      </c>
      <c r="O36" s="15">
        <v>522304</v>
      </c>
      <c r="P36" s="15">
        <v>329510</v>
      </c>
      <c r="Q36" s="15">
        <v>2065760</v>
      </c>
    </row>
    <row r="37" spans="1:17" x14ac:dyDescent="0.3">
      <c r="A37" s="31" t="s">
        <v>67</v>
      </c>
      <c r="B37" s="15">
        <v>101.221</v>
      </c>
      <c r="C37" s="15">
        <v>160217</v>
      </c>
      <c r="D37" s="15">
        <v>331720</v>
      </c>
      <c r="E37" s="15">
        <v>266986</v>
      </c>
      <c r="F37" s="15">
        <v>541617</v>
      </c>
      <c r="G37" s="15">
        <v>1830585</v>
      </c>
      <c r="H37" s="15">
        <v>868469</v>
      </c>
      <c r="I37" s="15">
        <v>868800</v>
      </c>
      <c r="J37" s="15">
        <v>425131</v>
      </c>
      <c r="K37" s="15">
        <v>730179</v>
      </c>
      <c r="L37" s="15">
        <v>2951552</v>
      </c>
      <c r="M37" s="15">
        <v>1729714</v>
      </c>
      <c r="N37" s="15">
        <v>1248460</v>
      </c>
      <c r="O37" s="15">
        <v>540671</v>
      </c>
      <c r="P37" s="15">
        <v>332405</v>
      </c>
      <c r="Q37" s="15">
        <v>2137864</v>
      </c>
    </row>
    <row r="38" spans="1:17" x14ac:dyDescent="0.3">
      <c r="A38" s="31" t="s">
        <v>68</v>
      </c>
      <c r="B38" s="15">
        <v>103.31100000000001</v>
      </c>
      <c r="C38" s="15">
        <v>197241</v>
      </c>
      <c r="D38" s="15">
        <v>398632</v>
      </c>
      <c r="E38" s="15">
        <v>272036</v>
      </c>
      <c r="F38" s="15">
        <v>546614</v>
      </c>
      <c r="G38" s="15">
        <v>1907311</v>
      </c>
      <c r="H38" s="15">
        <v>907257</v>
      </c>
      <c r="I38" s="15">
        <v>891689</v>
      </c>
      <c r="J38" s="15">
        <v>446857</v>
      </c>
      <c r="K38" s="15">
        <v>728431</v>
      </c>
      <c r="L38" s="15">
        <v>3052428</v>
      </c>
      <c r="M38" s="15">
        <v>1812629</v>
      </c>
      <c r="N38" s="15">
        <v>1287042</v>
      </c>
      <c r="O38" s="15">
        <v>561380</v>
      </c>
      <c r="P38" s="15">
        <v>338892</v>
      </c>
      <c r="Q38" s="15">
        <v>2169488</v>
      </c>
    </row>
    <row r="39" spans="1:17" x14ac:dyDescent="0.3">
      <c r="A39" s="31" t="s">
        <v>69</v>
      </c>
      <c r="B39" s="15">
        <v>105.214</v>
      </c>
      <c r="C39" s="15">
        <v>185800</v>
      </c>
      <c r="D39" s="15">
        <v>410940</v>
      </c>
      <c r="E39" s="15">
        <v>262852</v>
      </c>
      <c r="F39" s="15">
        <v>583646</v>
      </c>
      <c r="G39" s="15">
        <v>1983643</v>
      </c>
      <c r="H39" s="15">
        <v>962526</v>
      </c>
      <c r="I39" s="15">
        <v>932618</v>
      </c>
      <c r="J39" s="15">
        <v>467407</v>
      </c>
      <c r="K39" s="15">
        <v>737471</v>
      </c>
      <c r="L39" s="15">
        <v>3228985</v>
      </c>
      <c r="M39" s="15">
        <v>1912593</v>
      </c>
      <c r="N39" s="15">
        <v>1336812</v>
      </c>
      <c r="O39" s="15">
        <v>596888</v>
      </c>
      <c r="P39" s="15">
        <v>355366</v>
      </c>
      <c r="Q39" s="15">
        <v>2197710</v>
      </c>
    </row>
    <row r="40" spans="1:17" x14ac:dyDescent="0.3">
      <c r="A40" s="31" t="s">
        <v>70</v>
      </c>
      <c r="B40" s="15">
        <v>106.913</v>
      </c>
      <c r="C40" s="15">
        <v>221821</v>
      </c>
      <c r="D40" s="15">
        <v>450868</v>
      </c>
      <c r="E40" s="15">
        <v>269164</v>
      </c>
      <c r="F40" s="15">
        <v>620780</v>
      </c>
      <c r="G40" s="15">
        <v>2035177</v>
      </c>
      <c r="H40" s="15">
        <v>1001606</v>
      </c>
      <c r="I40" s="15">
        <v>968577</v>
      </c>
      <c r="J40" s="15">
        <v>487181</v>
      </c>
      <c r="K40" s="15">
        <v>791496</v>
      </c>
      <c r="L40" s="15">
        <v>3293808</v>
      </c>
      <c r="M40" s="15">
        <v>1965337</v>
      </c>
      <c r="N40" s="15">
        <v>1372405</v>
      </c>
      <c r="O40" s="15">
        <v>626777</v>
      </c>
      <c r="P40" s="15">
        <v>363470</v>
      </c>
      <c r="Q40" s="15">
        <v>2223052</v>
      </c>
    </row>
    <row r="41" spans="1:17" x14ac:dyDescent="0.3">
      <c r="A41" s="31" t="s">
        <v>71</v>
      </c>
      <c r="B41" s="15">
        <v>108.828</v>
      </c>
      <c r="C41" s="15">
        <v>203188</v>
      </c>
      <c r="D41" s="15">
        <v>482710</v>
      </c>
      <c r="E41" s="15">
        <v>283103</v>
      </c>
      <c r="F41" s="15">
        <v>672054</v>
      </c>
      <c r="G41" s="15">
        <v>2099427</v>
      </c>
      <c r="H41" s="15">
        <v>1047881</v>
      </c>
      <c r="I41" s="15">
        <v>1003627</v>
      </c>
      <c r="J41" s="15">
        <v>510189</v>
      </c>
      <c r="K41" s="15">
        <v>793165</v>
      </c>
      <c r="L41" s="15">
        <v>3496000</v>
      </c>
      <c r="M41" s="15">
        <v>2064900</v>
      </c>
      <c r="N41" s="15">
        <v>1418300</v>
      </c>
      <c r="O41" s="15">
        <v>660132</v>
      </c>
      <c r="P41" s="15">
        <v>381169</v>
      </c>
      <c r="Q41" s="15">
        <v>2277257</v>
      </c>
    </row>
  </sheetData>
  <pageMargins left="0.7" right="0.7" top="0.75" bottom="0.75" header="0.3" footer="0.3"/>
  <pageSetup paperSize="9" orientation="portrait" horizontalDpi="0" verticalDpi="0" r:id="rId1"/>
  <ignoredErrors>
    <ignoredError sqref="A2:A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H12" sqref="H12"/>
    </sheetView>
  </sheetViews>
  <sheetFormatPr defaultColWidth="8.77734375" defaultRowHeight="14.4" x14ac:dyDescent="0.3"/>
  <cols>
    <col min="2" max="2" width="56.6640625" bestFit="1" customWidth="1"/>
    <col min="3" max="3" width="20" bestFit="1" customWidth="1"/>
  </cols>
  <sheetData>
    <row r="1" spans="1:3" x14ac:dyDescent="0.3">
      <c r="A1" s="32" t="s">
        <v>144</v>
      </c>
      <c r="B1" s="33" t="s">
        <v>145</v>
      </c>
      <c r="C1" s="34" t="s">
        <v>146</v>
      </c>
    </row>
    <row r="2" spans="1:3" x14ac:dyDescent="0.3">
      <c r="A2" s="35" t="s">
        <v>147</v>
      </c>
      <c r="B2" s="36" t="s">
        <v>148</v>
      </c>
      <c r="C2" s="37">
        <v>258998</v>
      </c>
    </row>
    <row r="3" spans="1:3" x14ac:dyDescent="0.3">
      <c r="A3" s="35" t="s">
        <v>149</v>
      </c>
      <c r="B3" s="36" t="s">
        <v>150</v>
      </c>
      <c r="C3" s="37">
        <v>170584</v>
      </c>
    </row>
    <row r="4" spans="1:3" x14ac:dyDescent="0.3">
      <c r="A4" s="35" t="s">
        <v>151</v>
      </c>
      <c r="B4" s="36" t="s">
        <v>152</v>
      </c>
      <c r="C4" s="37">
        <v>252951</v>
      </c>
    </row>
    <row r="5" spans="1:3" x14ac:dyDescent="0.3">
      <c r="A5" s="35" t="s">
        <v>153</v>
      </c>
      <c r="B5" s="36" t="s">
        <v>154</v>
      </c>
      <c r="C5" s="37">
        <v>763039</v>
      </c>
    </row>
    <row r="6" spans="1:3" x14ac:dyDescent="0.3">
      <c r="A6" s="35" t="s">
        <v>155</v>
      </c>
      <c r="B6" s="36" t="s">
        <v>156</v>
      </c>
      <c r="C6" s="37">
        <v>3753002</v>
      </c>
    </row>
    <row r="7" spans="1:3" x14ac:dyDescent="0.3">
      <c r="A7" s="35" t="s">
        <v>157</v>
      </c>
      <c r="B7" s="36" t="s">
        <v>158</v>
      </c>
      <c r="C7" s="37">
        <v>731029</v>
      </c>
    </row>
    <row r="8" spans="1:3" x14ac:dyDescent="0.3">
      <c r="A8" s="35" t="s">
        <v>159</v>
      </c>
      <c r="B8" s="36" t="s">
        <v>160</v>
      </c>
      <c r="C8" s="37">
        <v>764940</v>
      </c>
    </row>
    <row r="9" spans="1:3" x14ac:dyDescent="0.3">
      <c r="A9" s="35" t="s">
        <v>161</v>
      </c>
      <c r="B9" s="36" t="s">
        <v>162</v>
      </c>
      <c r="C9" s="37">
        <v>498280</v>
      </c>
    </row>
    <row r="10" spans="1:3" x14ac:dyDescent="0.3">
      <c r="A10" s="35" t="s">
        <v>163</v>
      </c>
      <c r="B10" s="36" t="s">
        <v>164</v>
      </c>
      <c r="C10" s="37">
        <v>708356</v>
      </c>
    </row>
    <row r="11" spans="1:3" x14ac:dyDescent="0.3">
      <c r="A11" s="35" t="s">
        <v>165</v>
      </c>
      <c r="B11" s="36" t="s">
        <v>166</v>
      </c>
      <c r="C11" s="37">
        <v>2438056</v>
      </c>
    </row>
    <row r="12" spans="1:3" x14ac:dyDescent="0.3">
      <c r="A12" s="35" t="s">
        <v>167</v>
      </c>
      <c r="B12" s="36" t="s">
        <v>168</v>
      </c>
      <c r="C12" s="37">
        <v>1506877</v>
      </c>
    </row>
    <row r="13" spans="1:3" x14ac:dyDescent="0.3">
      <c r="A13" s="35" t="s">
        <v>169</v>
      </c>
      <c r="B13" s="36" t="s">
        <v>170</v>
      </c>
      <c r="C13" s="37">
        <v>906096</v>
      </c>
    </row>
    <row r="14" spans="1:3" x14ac:dyDescent="0.3">
      <c r="A14" s="35" t="s">
        <v>171</v>
      </c>
      <c r="B14" s="36" t="s">
        <v>172</v>
      </c>
      <c r="C14" s="37">
        <v>570489</v>
      </c>
    </row>
    <row r="15" spans="1:3" x14ac:dyDescent="0.3">
      <c r="A15" s="35" t="s">
        <v>173</v>
      </c>
      <c r="B15" s="36" t="s">
        <v>174</v>
      </c>
      <c r="C15" s="37">
        <v>458374</v>
      </c>
    </row>
    <row r="16" spans="1:3" ht="15" thickBot="1" x14ac:dyDescent="0.35">
      <c r="A16" s="38" t="s">
        <v>175</v>
      </c>
      <c r="B16" s="39" t="s">
        <v>176</v>
      </c>
      <c r="C16" s="40">
        <v>1574356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workbookViewId="0">
      <selection activeCell="B1" sqref="B1:P16"/>
    </sheetView>
  </sheetViews>
  <sheetFormatPr defaultColWidth="8.77734375" defaultRowHeight="14.4" x14ac:dyDescent="0.3"/>
  <cols>
    <col min="1" max="1" width="6.6640625" bestFit="1" customWidth="1"/>
    <col min="2" max="5" width="9.6640625" bestFit="1" customWidth="1"/>
    <col min="6" max="6" width="11" bestFit="1" customWidth="1"/>
    <col min="7" max="7" width="9.6640625" bestFit="1" customWidth="1"/>
    <col min="8" max="8" width="11.77734375" bestFit="1" customWidth="1"/>
    <col min="9" max="9" width="12.44140625" bestFit="1" customWidth="1"/>
    <col min="10" max="10" width="9.6640625" bestFit="1" customWidth="1"/>
    <col min="11" max="11" width="11.33203125" bestFit="1" customWidth="1"/>
    <col min="12" max="12" width="12.33203125" bestFit="1" customWidth="1"/>
    <col min="13" max="14" width="8.6640625" bestFit="1" customWidth="1"/>
    <col min="15" max="15" width="9.6640625" bestFit="1" customWidth="1"/>
    <col min="16" max="16" width="9" bestFit="1" customWidth="1"/>
  </cols>
  <sheetData>
    <row r="1" spans="1:16" ht="21" customHeight="1" thickBot="1" x14ac:dyDescent="0.35">
      <c r="A1" s="22" t="s">
        <v>72</v>
      </c>
      <c r="B1" s="16" t="s">
        <v>103</v>
      </c>
      <c r="C1" s="16" t="s">
        <v>104</v>
      </c>
      <c r="D1" s="16" t="s">
        <v>105</v>
      </c>
      <c r="E1" s="16" t="s">
        <v>106</v>
      </c>
      <c r="F1" s="16" t="s">
        <v>107</v>
      </c>
      <c r="G1" s="16" t="s">
        <v>108</v>
      </c>
      <c r="H1" s="16" t="s">
        <v>109</v>
      </c>
      <c r="I1" s="16" t="s">
        <v>110</v>
      </c>
      <c r="J1" s="16" t="s">
        <v>111</v>
      </c>
      <c r="K1" s="16" t="s">
        <v>112</v>
      </c>
      <c r="L1" s="16" t="s">
        <v>113</v>
      </c>
      <c r="M1" s="16" t="s">
        <v>114</v>
      </c>
      <c r="N1" s="16" t="s">
        <v>115</v>
      </c>
      <c r="O1" s="16" t="s">
        <v>116</v>
      </c>
      <c r="P1" s="17" t="s">
        <v>117</v>
      </c>
    </row>
    <row r="2" spans="1:16" ht="15" thickTop="1" x14ac:dyDescent="0.3">
      <c r="A2" s="23" t="s">
        <v>88</v>
      </c>
      <c r="B2" s="18">
        <v>0.20414284955975703</v>
      </c>
      <c r="C2" s="18">
        <v>3.5792206907802825E-3</v>
      </c>
      <c r="D2" s="18">
        <v>1.2267813981753176E-2</v>
      </c>
      <c r="E2" s="18">
        <v>4.5335697876463174E-3</v>
      </c>
      <c r="F2" s="18">
        <v>0.17963551962436131</v>
      </c>
      <c r="G2" s="18">
        <v>6.1743976734519167E-2</v>
      </c>
      <c r="H2" s="18">
        <v>6.374828880090982E-4</v>
      </c>
      <c r="I2" s="18">
        <v>3.0129018364778392E-2</v>
      </c>
      <c r="J2" s="18">
        <v>3.0033603421631477E-3</v>
      </c>
      <c r="K2" s="18">
        <v>5.2073075764992552E-2</v>
      </c>
      <c r="L2" s="18">
        <v>1.3399655576740098E-2</v>
      </c>
      <c r="M2" s="18">
        <v>7.0891137581989127E-4</v>
      </c>
      <c r="N2" s="18">
        <v>8.5926389502578957E-4</v>
      </c>
      <c r="O2" s="18">
        <v>3.6832449028940477E-3</v>
      </c>
      <c r="P2" s="19">
        <v>6.5989861132347829E-3</v>
      </c>
    </row>
    <row r="3" spans="1:16" x14ac:dyDescent="0.3">
      <c r="A3" s="23" t="s">
        <v>89</v>
      </c>
      <c r="B3" s="18">
        <v>4.0659695757166449E-4</v>
      </c>
      <c r="C3" s="18">
        <v>0.11177263663054848</v>
      </c>
      <c r="D3" s="18">
        <v>2.1523102622119095E-2</v>
      </c>
      <c r="E3" s="18">
        <v>9.5260469969188372E-3</v>
      </c>
      <c r="F3" s="18">
        <v>9.9154369885426155E-2</v>
      </c>
      <c r="G3" s="18">
        <v>1.7950931800997542E-2</v>
      </c>
      <c r="H3" s="18">
        <v>2.4324374590314803E-3</v>
      </c>
      <c r="I3" s="18">
        <v>3.5684672727368479E-2</v>
      </c>
      <c r="J3" s="18">
        <v>5.1958084261186114E-3</v>
      </c>
      <c r="K3" s="18">
        <v>8.8696038264299074E-2</v>
      </c>
      <c r="L3" s="18">
        <v>5.8411698624475469E-2</v>
      </c>
      <c r="M3" s="18">
        <v>2.4451111842755273E-7</v>
      </c>
      <c r="N3" s="18">
        <v>9.3322291321997614E-4</v>
      </c>
      <c r="O3" s="18">
        <v>1.3411800822745398E-3</v>
      </c>
      <c r="P3" s="19">
        <v>1.0077934588308107E-2</v>
      </c>
    </row>
    <row r="4" spans="1:16" x14ac:dyDescent="0.3">
      <c r="A4" s="23" t="s">
        <v>90</v>
      </c>
      <c r="B4" s="18">
        <v>1.418861730698186E-5</v>
      </c>
      <c r="C4" s="18">
        <v>0.1027343649647596</v>
      </c>
      <c r="D4" s="18">
        <v>5.0950949232488885E-3</v>
      </c>
      <c r="E4" s="18">
        <v>5.9178339785517994E-3</v>
      </c>
      <c r="F4" s="18">
        <v>1.8533319372472355E-2</v>
      </c>
      <c r="G4" s="18">
        <v>1.2786068337646665E-2</v>
      </c>
      <c r="H4" s="18">
        <v>1.4453693025027667E-3</v>
      </c>
      <c r="I4" s="18">
        <v>5.2052059858550576E-2</v>
      </c>
      <c r="J4" s="18">
        <v>6.3394434779155033E-3</v>
      </c>
      <c r="K4" s="18">
        <v>4.8622164414834641E-2</v>
      </c>
      <c r="L4" s="18">
        <v>4.4245148736057158E-2</v>
      </c>
      <c r="M4" s="18">
        <v>3.3841251708884165E-4</v>
      </c>
      <c r="N4" s="18">
        <v>1.0023028536430056E-2</v>
      </c>
      <c r="O4" s="18">
        <v>2.8144843479348093E-3</v>
      </c>
      <c r="P4" s="19">
        <v>6.8870540506976649E-3</v>
      </c>
    </row>
    <row r="5" spans="1:16" x14ac:dyDescent="0.3">
      <c r="A5" s="23" t="s">
        <v>91</v>
      </c>
      <c r="B5" s="18">
        <v>1.0464270364398806E-3</v>
      </c>
      <c r="C5" s="18">
        <v>9.4569680073168204E-3</v>
      </c>
      <c r="D5" s="18">
        <v>3.0010696859870379E-3</v>
      </c>
      <c r="E5" s="18">
        <v>7.1214744179493028E-4</v>
      </c>
      <c r="F5" s="18">
        <v>0.27964284679460044</v>
      </c>
      <c r="G5" s="18">
        <v>3.458461079202594E-2</v>
      </c>
      <c r="H5" s="18">
        <v>6.2222541161930989E-2</v>
      </c>
      <c r="I5" s="18">
        <v>1.5103260674785264E-2</v>
      </c>
      <c r="J5" s="18">
        <v>9.8945335208424773E-3</v>
      </c>
      <c r="K5" s="18">
        <v>2.5657540891367979E-2</v>
      </c>
      <c r="L5" s="18">
        <v>3.8657086090811581E-2</v>
      </c>
      <c r="M5" s="18">
        <v>1.4894342616113189E-5</v>
      </c>
      <c r="N5" s="18">
        <v>2.4474433864384087E-3</v>
      </c>
      <c r="O5" s="18">
        <v>1.304742078116442E-2</v>
      </c>
      <c r="P5" s="19">
        <v>4.3466961681074166E-3</v>
      </c>
    </row>
    <row r="6" spans="1:16" x14ac:dyDescent="0.3">
      <c r="A6" s="23" t="s">
        <v>92</v>
      </c>
      <c r="B6" s="18">
        <v>4.0269508299093058E-2</v>
      </c>
      <c r="C6" s="18">
        <v>3.4893648685772168E-2</v>
      </c>
      <c r="D6" s="18">
        <v>1.0684043477196909E-2</v>
      </c>
      <c r="E6" s="18">
        <v>3.9778681913312432E-3</v>
      </c>
      <c r="F6" s="18">
        <v>0.38893351336664728</v>
      </c>
      <c r="G6" s="18">
        <v>5.1610309554298579E-2</v>
      </c>
      <c r="H6" s="18">
        <v>2.9356922225057609E-3</v>
      </c>
      <c r="I6" s="18">
        <v>2.2247903242494246E-2</v>
      </c>
      <c r="J6" s="18">
        <v>7.955954519039677E-3</v>
      </c>
      <c r="K6" s="18">
        <v>2.0492719559141136E-2</v>
      </c>
      <c r="L6" s="18">
        <v>5.480806513956539E-2</v>
      </c>
      <c r="M6" s="18">
        <v>9.2071765799072921E-6</v>
      </c>
      <c r="N6" s="18">
        <v>2.6369125004675562E-3</v>
      </c>
      <c r="O6" s="18">
        <v>6.0600097630497413E-3</v>
      </c>
      <c r="P6" s="19">
        <v>7.8330588180258991E-3</v>
      </c>
    </row>
    <row r="7" spans="1:16" x14ac:dyDescent="0.3">
      <c r="A7" s="23" t="s">
        <v>93</v>
      </c>
      <c r="B7" s="18">
        <v>3.0099911376697405E-5</v>
      </c>
      <c r="C7" s="18">
        <v>9.909570319867694E-5</v>
      </c>
      <c r="D7" s="18">
        <v>5.2026083950215164E-3</v>
      </c>
      <c r="E7" s="18">
        <v>1.416312617039983E-3</v>
      </c>
      <c r="F7" s="18">
        <v>3.2300446248522137E-2</v>
      </c>
      <c r="G7" s="18">
        <v>1.5461069814432626E-2</v>
      </c>
      <c r="H7" s="18">
        <v>2.676438531716294E-4</v>
      </c>
      <c r="I7" s="18">
        <v>3.4084881699925532E-2</v>
      </c>
      <c r="J7" s="18">
        <v>1.8718657588263379E-2</v>
      </c>
      <c r="K7" s="18">
        <v>5.3744184216252051E-2</v>
      </c>
      <c r="L7" s="18">
        <v>9.050571906516397E-2</v>
      </c>
      <c r="M7" s="18">
        <v>6.2332800916346342E-4</v>
      </c>
      <c r="N7" s="18">
        <v>4.7383136970176581E-3</v>
      </c>
      <c r="O7" s="18">
        <v>1.1248313428226544E-2</v>
      </c>
      <c r="P7" s="19">
        <v>1.700211925155649E-2</v>
      </c>
    </row>
    <row r="8" spans="1:16" x14ac:dyDescent="0.3">
      <c r="A8" s="23" t="s">
        <v>94</v>
      </c>
      <c r="B8" s="18">
        <v>9.9986125370114592E-4</v>
      </c>
      <c r="C8" s="18">
        <v>1.0269253282081575E-4</v>
      </c>
      <c r="D8" s="18">
        <v>1.3720173112871808E-2</v>
      </c>
      <c r="E8" s="18">
        <v>3.4272782518787121E-3</v>
      </c>
      <c r="F8" s="18">
        <v>3.3113554123402042E-2</v>
      </c>
      <c r="G8" s="18">
        <v>8.6809250681108355E-3</v>
      </c>
      <c r="H8" s="18">
        <v>1.8188816516405693E-3</v>
      </c>
      <c r="I8" s="18">
        <v>2.7452788264447196E-2</v>
      </c>
      <c r="J8" s="18">
        <v>1.9102169855152971E-2</v>
      </c>
      <c r="K8" s="18">
        <v>8.5981091794607237E-2</v>
      </c>
      <c r="L8" s="18">
        <v>9.3033446063274627E-2</v>
      </c>
      <c r="M8" s="18">
        <v>5.8357615899292453E-3</v>
      </c>
      <c r="N8" s="18">
        <v>4.9346434506952483E-3</v>
      </c>
      <c r="O8" s="18">
        <v>1.0342342567594396E-2</v>
      </c>
      <c r="P8" s="19">
        <v>1.5527275511948787E-2</v>
      </c>
    </row>
    <row r="9" spans="1:16" x14ac:dyDescent="0.3">
      <c r="A9" s="23" t="s">
        <v>95</v>
      </c>
      <c r="B9" s="18">
        <v>3.56422773087108E-5</v>
      </c>
      <c r="C9" s="18">
        <v>6.7874844104396856E-3</v>
      </c>
      <c r="D9" s="18">
        <v>4.1299187481990685E-3</v>
      </c>
      <c r="E9" s="18">
        <v>4.2785067561735444E-3</v>
      </c>
      <c r="F9" s="18">
        <v>0.12762197603998113</v>
      </c>
      <c r="G9" s="18">
        <v>3.3125477799710486E-2</v>
      </c>
      <c r="H9" s="18">
        <v>6.8308068706702191E-3</v>
      </c>
      <c r="I9" s="18">
        <v>8.5864803608743268E-2</v>
      </c>
      <c r="J9" s="18">
        <v>2.087644243059909E-2</v>
      </c>
      <c r="K9" s="18">
        <v>6.3368747478314197E-2</v>
      </c>
      <c r="L9" s="18">
        <v>7.1391780936289631E-2</v>
      </c>
      <c r="M9" s="18">
        <v>3.9240453502411219E-5</v>
      </c>
      <c r="N9" s="18">
        <v>1.4664374722213311E-2</v>
      </c>
      <c r="O9" s="18">
        <v>5.7322488799560331E-3</v>
      </c>
      <c r="P9" s="19">
        <v>5.0300220780585367E-2</v>
      </c>
    </row>
    <row r="10" spans="1:16" x14ac:dyDescent="0.3">
      <c r="A10" s="23" t="s">
        <v>96</v>
      </c>
      <c r="B10" s="18">
        <v>2.6351118022822407E-5</v>
      </c>
      <c r="C10" s="18">
        <v>4.3496722819390867E-4</v>
      </c>
      <c r="D10" s="18">
        <v>4.0220258685823495E-3</v>
      </c>
      <c r="E10" s="18">
        <v>3.448816706831199E-3</v>
      </c>
      <c r="F10" s="18">
        <v>6.1790430981452031E-2</v>
      </c>
      <c r="G10" s="18">
        <v>1.1374597275683716E-2</v>
      </c>
      <c r="H10" s="18">
        <v>2.8138891570734706E-4</v>
      </c>
      <c r="I10" s="18">
        <v>1.2718524135685309E-2</v>
      </c>
      <c r="J10" s="18">
        <v>0.17219535054433577</v>
      </c>
      <c r="K10" s="18">
        <v>4.190785477487257E-2</v>
      </c>
      <c r="L10" s="18">
        <v>0.10030872928230912</v>
      </c>
      <c r="M10" s="18">
        <v>2.3386659646770951E-4</v>
      </c>
      <c r="N10" s="18">
        <v>1.807838552239863E-2</v>
      </c>
      <c r="O10" s="18">
        <v>1.6380764825330324E-2</v>
      </c>
      <c r="P10" s="19">
        <v>2.1433609354096099E-2</v>
      </c>
    </row>
    <row r="11" spans="1:16" x14ac:dyDescent="0.3">
      <c r="A11" s="23" t="s">
        <v>97</v>
      </c>
      <c r="B11" s="18">
        <v>2.9339661036641561E-5</v>
      </c>
      <c r="C11" s="18">
        <v>9.9106407054377725E-4</v>
      </c>
      <c r="D11" s="18">
        <v>1.043571161375891E-2</v>
      </c>
      <c r="E11" s="18">
        <v>1.0340853703504247E-2</v>
      </c>
      <c r="F11" s="18">
        <v>1.7750887190168894E-2</v>
      </c>
      <c r="G11" s="18">
        <v>4.4059879658063881E-3</v>
      </c>
      <c r="H11" s="18">
        <v>8.1429505853162284E-4</v>
      </c>
      <c r="I11" s="18">
        <v>5.557647666934183E-3</v>
      </c>
      <c r="J11" s="18">
        <v>1.4730574813880737E-2</v>
      </c>
      <c r="K11" s="18">
        <v>0.1701965883839186</v>
      </c>
      <c r="L11" s="18">
        <v>6.7554934982533815E-2</v>
      </c>
      <c r="M11" s="18">
        <v>1.2326858157230074E-6</v>
      </c>
      <c r="N11" s="18">
        <v>9.5458533895646062E-3</v>
      </c>
      <c r="O11" s="18">
        <v>8.8125710750847595E-3</v>
      </c>
      <c r="P11" s="19">
        <v>1.0961028064888469E-2</v>
      </c>
    </row>
    <row r="12" spans="1:16" x14ac:dyDescent="0.3">
      <c r="A12" s="23" t="s">
        <v>98</v>
      </c>
      <c r="B12" s="18">
        <v>2.9183388002699433E-4</v>
      </c>
      <c r="C12" s="18">
        <v>2.8101685672892812E-4</v>
      </c>
      <c r="D12" s="18">
        <v>3.8533987539688857E-3</v>
      </c>
      <c r="E12" s="18">
        <v>2.6681217167856264E-3</v>
      </c>
      <c r="F12" s="18">
        <v>3.8777297269011947E-2</v>
      </c>
      <c r="G12" s="18">
        <v>5.6530805713758915E-3</v>
      </c>
      <c r="H12" s="18">
        <v>7.870137644242879E-4</v>
      </c>
      <c r="I12" s="18">
        <v>1.4258269727156261E-2</v>
      </c>
      <c r="J12" s="18">
        <v>3.3676345422933754E-2</v>
      </c>
      <c r="K12" s="18">
        <v>7.6743553660197431E-2</v>
      </c>
      <c r="L12" s="18">
        <v>0.12303724490542289</v>
      </c>
      <c r="M12" s="18">
        <v>5.0499961714124567E-4</v>
      </c>
      <c r="N12" s="18">
        <v>2.0729465475415317E-2</v>
      </c>
      <c r="O12" s="18">
        <v>1.7452693706897233E-2</v>
      </c>
      <c r="P12" s="19">
        <v>9.5036021144998001E-3</v>
      </c>
    </row>
    <row r="13" spans="1:16" x14ac:dyDescent="0.3">
      <c r="A13" s="23" t="s">
        <v>99</v>
      </c>
      <c r="B13" s="18">
        <v>3.8421191117951348E-4</v>
      </c>
      <c r="C13" s="18">
        <v>3.7415671169614164E-4</v>
      </c>
      <c r="D13" s="18">
        <v>1.0276210671317764E-2</v>
      </c>
      <c r="E13" s="18">
        <v>1.7266368739064361E-3</v>
      </c>
      <c r="F13" s="18">
        <v>0.11020243989082341</v>
      </c>
      <c r="G13" s="18">
        <v>1.7910758619341324E-2</v>
      </c>
      <c r="H13" s="18">
        <v>4.7631130907535465E-4</v>
      </c>
      <c r="I13" s="18">
        <v>1.0476616720414663E-2</v>
      </c>
      <c r="J13" s="18">
        <v>1.7931613792548696E-2</v>
      </c>
      <c r="K13" s="18">
        <v>8.5896156072537838E-2</v>
      </c>
      <c r="L13" s="18">
        <v>7.87354890938015E-2</v>
      </c>
      <c r="M13" s="18">
        <v>1.6401204142212911E-2</v>
      </c>
      <c r="N13" s="18">
        <v>1.1308043968271722E-2</v>
      </c>
      <c r="O13" s="18">
        <v>8.6524264510336388E-3</v>
      </c>
      <c r="P13" s="19">
        <v>1.0970213564685524E-2</v>
      </c>
    </row>
    <row r="14" spans="1:16" x14ac:dyDescent="0.3">
      <c r="A14" s="23" t="s">
        <v>100</v>
      </c>
      <c r="B14" s="18">
        <v>6.6405849748150548E-3</v>
      </c>
      <c r="C14" s="18">
        <v>1.5511549987032489E-3</v>
      </c>
      <c r="D14" s="18">
        <v>1.5503180082670404E-2</v>
      </c>
      <c r="E14" s="18">
        <v>5.7241413254482372E-3</v>
      </c>
      <c r="F14" s="18">
        <v>0.18571158380524408</v>
      </c>
      <c r="G14" s="18">
        <v>2.572356436733772E-2</v>
      </c>
      <c r="H14" s="18">
        <v>7.3061431224052528E-3</v>
      </c>
      <c r="I14" s="18">
        <v>1.2116873775149433E-2</v>
      </c>
      <c r="J14" s="18">
        <v>1.3745722620787007E-2</v>
      </c>
      <c r="K14" s="18">
        <v>5.73567035617083E-2</v>
      </c>
      <c r="L14" s="18">
        <v>6.4409106251275244E-2</v>
      </c>
      <c r="M14" s="18">
        <v>5.263674578515861E-4</v>
      </c>
      <c r="N14" s="18">
        <v>2.839753692577851E-2</v>
      </c>
      <c r="O14" s="18">
        <v>9.1118321874337285E-3</v>
      </c>
      <c r="P14" s="19">
        <v>1.7569492845763545E-2</v>
      </c>
    </row>
    <row r="15" spans="1:16" x14ac:dyDescent="0.3">
      <c r="A15" s="23" t="s">
        <v>101</v>
      </c>
      <c r="B15" s="18">
        <v>8.7061865230641513E-5</v>
      </c>
      <c r="C15" s="18">
        <v>5.1651610959786904E-4</v>
      </c>
      <c r="D15" s="18">
        <v>3.9059720947333056E-3</v>
      </c>
      <c r="E15" s="18">
        <v>3.9131257333494349E-3</v>
      </c>
      <c r="F15" s="18">
        <v>7.8615180188379458E-2</v>
      </c>
      <c r="G15" s="18">
        <v>9.9326188429459603E-3</v>
      </c>
      <c r="H15" s="18">
        <v>7.5916581774873645E-3</v>
      </c>
      <c r="I15" s="18">
        <v>6.7873550409489241E-3</v>
      </c>
      <c r="J15" s="18">
        <v>1.1039251022133691E-2</v>
      </c>
      <c r="K15" s="18">
        <v>8.8003432441864884E-2</v>
      </c>
      <c r="L15" s="18">
        <v>3.3884429073592397E-2</v>
      </c>
      <c r="M15" s="18">
        <v>1.087379242530076E-3</v>
      </c>
      <c r="N15" s="18">
        <v>4.2002312950759121E-3</v>
      </c>
      <c r="O15" s="18">
        <v>2.9235469884238641E-2</v>
      </c>
      <c r="P15" s="19">
        <v>5.4857741787015706E-3</v>
      </c>
    </row>
    <row r="16" spans="1:16" ht="15" thickBot="1" x14ac:dyDescent="0.35">
      <c r="A16" s="24" t="s">
        <v>102</v>
      </c>
      <c r="B16" s="20">
        <v>5.5821543690870185E-4</v>
      </c>
      <c r="C16" s="20">
        <v>4.6744306008019466E-3</v>
      </c>
      <c r="D16" s="20">
        <v>8.1949886605055811E-3</v>
      </c>
      <c r="E16" s="20">
        <v>1.939052776119022E-2</v>
      </c>
      <c r="F16" s="20">
        <v>9.7290589635982513E-2</v>
      </c>
      <c r="G16" s="20">
        <v>1.2733947412496735E-2</v>
      </c>
      <c r="H16" s="20">
        <v>9.7209004387558592E-5</v>
      </c>
      <c r="I16" s="20">
        <v>1.8417409459626645E-2</v>
      </c>
      <c r="J16" s="20">
        <v>3.1029066906259704E-2</v>
      </c>
      <c r="K16" s="20">
        <v>2.1030407360557356E-2</v>
      </c>
      <c r="L16" s="20">
        <v>5.5576223227883907E-2</v>
      </c>
      <c r="M16" s="20">
        <v>7.0936235465253713E-3</v>
      </c>
      <c r="N16" s="20">
        <v>5.860581095287685E-3</v>
      </c>
      <c r="O16" s="20">
        <v>1.6899591085270817E-2</v>
      </c>
      <c r="P16" s="21">
        <v>1.6599190294540267E-2</v>
      </c>
    </row>
  </sheetData>
  <pageMargins left="0.7" right="0.7" top="0.75" bottom="0.75" header="0.3" footer="0.3"/>
  <ignoredErrors>
    <ignoredError sqref="A2:A1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workbookViewId="0">
      <selection activeCell="H23" sqref="H23"/>
    </sheetView>
  </sheetViews>
  <sheetFormatPr defaultColWidth="8.77734375" defaultRowHeight="14.4" x14ac:dyDescent="0.3"/>
  <cols>
    <col min="2" max="5" width="9.6640625" bestFit="1" customWidth="1"/>
    <col min="6" max="6" width="11" bestFit="1" customWidth="1"/>
    <col min="7" max="7" width="9.6640625" bestFit="1" customWidth="1"/>
    <col min="8" max="8" width="11.77734375" bestFit="1" customWidth="1"/>
    <col min="9" max="9" width="12.44140625" bestFit="1" customWidth="1"/>
    <col min="10" max="10" width="9.6640625" bestFit="1" customWidth="1"/>
    <col min="11" max="11" width="11.33203125" bestFit="1" customWidth="1"/>
    <col min="12" max="12" width="12.33203125" bestFit="1" customWidth="1"/>
    <col min="13" max="14" width="8.6640625" bestFit="1" customWidth="1"/>
    <col min="15" max="15" width="9.6640625" bestFit="1" customWidth="1"/>
    <col min="16" max="16" width="9" bestFit="1" customWidth="1"/>
  </cols>
  <sheetData>
    <row r="1" spans="1:16" ht="22.2" customHeight="1" thickBot="1" x14ac:dyDescent="0.35">
      <c r="A1" s="22" t="s">
        <v>72</v>
      </c>
      <c r="B1" s="16" t="s">
        <v>73</v>
      </c>
      <c r="C1" s="16" t="s">
        <v>74</v>
      </c>
      <c r="D1" s="16" t="s">
        <v>75</v>
      </c>
      <c r="E1" s="16" t="s">
        <v>76</v>
      </c>
      <c r="F1" s="16" t="s">
        <v>77</v>
      </c>
      <c r="G1" s="16" t="s">
        <v>78</v>
      </c>
      <c r="H1" s="16" t="s">
        <v>79</v>
      </c>
      <c r="I1" s="16" t="s">
        <v>80</v>
      </c>
      <c r="J1" s="16" t="s">
        <v>81</v>
      </c>
      <c r="K1" s="16" t="s">
        <v>82</v>
      </c>
      <c r="L1" s="16" t="s">
        <v>83</v>
      </c>
      <c r="M1" s="16" t="s">
        <v>84</v>
      </c>
      <c r="N1" s="16" t="s">
        <v>85</v>
      </c>
      <c r="O1" s="16" t="s">
        <v>86</v>
      </c>
      <c r="P1" s="17" t="s">
        <v>87</v>
      </c>
    </row>
    <row r="2" spans="1:16" ht="15" thickTop="1" x14ac:dyDescent="0.3">
      <c r="A2" s="23" t="s">
        <v>88</v>
      </c>
      <c r="B2" s="18">
        <v>0.20414284955975703</v>
      </c>
      <c r="C2" s="18">
        <v>5.4343373380311847E-3</v>
      </c>
      <c r="D2" s="18">
        <v>1.2561086082466996E-2</v>
      </c>
      <c r="E2" s="18">
        <v>1.538827645586688E-3</v>
      </c>
      <c r="F2" s="18">
        <v>1.2396806692794282E-2</v>
      </c>
      <c r="G2" s="18">
        <v>2.1875420108213212E-2</v>
      </c>
      <c r="H2" s="18">
        <v>2.1584280208719692E-4</v>
      </c>
      <c r="I2" s="18">
        <v>1.5660583403790788E-2</v>
      </c>
      <c r="J2" s="18">
        <v>1.0981262555827451E-3</v>
      </c>
      <c r="K2" s="18">
        <v>5.5317935588770481E-3</v>
      </c>
      <c r="L2" s="18">
        <v>2.3030970643685795E-3</v>
      </c>
      <c r="M2" s="18">
        <v>2.0263485162124123E-4</v>
      </c>
      <c r="N2" s="18">
        <v>3.9009977455111219E-4</v>
      </c>
      <c r="O2" s="18">
        <v>2.0811674819247003E-3</v>
      </c>
      <c r="P2" s="19">
        <v>1.0856021162656871E-3</v>
      </c>
    </row>
    <row r="3" spans="1:16" x14ac:dyDescent="0.3">
      <c r="A3" s="23" t="s">
        <v>89</v>
      </c>
      <c r="B3" s="18">
        <v>2.6779718534662359E-4</v>
      </c>
      <c r="C3" s="18">
        <v>0.11177263663054848</v>
      </c>
      <c r="D3" s="18">
        <v>1.4514656742576876E-2</v>
      </c>
      <c r="E3" s="18">
        <v>2.1296305967616375E-3</v>
      </c>
      <c r="F3" s="18">
        <v>4.5068318728675163E-3</v>
      </c>
      <c r="G3" s="18">
        <v>4.1888102255059163E-3</v>
      </c>
      <c r="H3" s="18">
        <v>5.4244112154080851E-4</v>
      </c>
      <c r="I3" s="18">
        <v>1.2216493161526501E-2</v>
      </c>
      <c r="J3" s="18">
        <v>1.2512377738891421E-3</v>
      </c>
      <c r="K3" s="18">
        <v>6.2058152032919639E-3</v>
      </c>
      <c r="L3" s="18">
        <v>6.6124183978901558E-3</v>
      </c>
      <c r="M3" s="18">
        <v>4.603230190382217E-8</v>
      </c>
      <c r="N3" s="18">
        <v>2.7904639253117312E-4</v>
      </c>
      <c r="O3" s="18">
        <v>4.991205067362462E-4</v>
      </c>
      <c r="P3" s="19">
        <v>1.0919603913040954E-3</v>
      </c>
    </row>
    <row r="4" spans="1:16" x14ac:dyDescent="0.3">
      <c r="A4" s="23" t="s">
        <v>90</v>
      </c>
      <c r="B4" s="18">
        <v>1.3857346143284382E-5</v>
      </c>
      <c r="C4" s="18">
        <v>0.15233996360855007</v>
      </c>
      <c r="D4" s="18">
        <v>5.0950949232488885E-3</v>
      </c>
      <c r="E4" s="18">
        <v>1.9617896630560903E-3</v>
      </c>
      <c r="F4" s="18">
        <v>1.2491391341081766E-3</v>
      </c>
      <c r="G4" s="18">
        <v>4.4242414077636611E-3</v>
      </c>
      <c r="H4" s="18">
        <v>4.7795593175592514E-4</v>
      </c>
      <c r="I4" s="18">
        <v>2.6424140228948036E-2</v>
      </c>
      <c r="J4" s="18">
        <v>2.2637890653600798E-3</v>
      </c>
      <c r="K4" s="18">
        <v>5.0446032047241074E-3</v>
      </c>
      <c r="L4" s="18">
        <v>7.427185243343945E-3</v>
      </c>
      <c r="M4" s="18">
        <v>9.4473195566628242E-5</v>
      </c>
      <c r="N4" s="18">
        <v>4.4441436930747471E-3</v>
      </c>
      <c r="O4" s="18">
        <v>1.5531566587425507E-3</v>
      </c>
      <c r="P4" s="19">
        <v>1.1065395686731749E-3</v>
      </c>
    </row>
    <row r="5" spans="1:16" x14ac:dyDescent="0.3">
      <c r="A5" s="23" t="s">
        <v>91</v>
      </c>
      <c r="B5" s="18">
        <v>3.0828988619914055E-3</v>
      </c>
      <c r="C5" s="18">
        <v>4.2301947494108587E-2</v>
      </c>
      <c r="D5" s="18">
        <v>9.0528727386958874E-3</v>
      </c>
      <c r="E5" s="18">
        <v>7.1214744179493028E-4</v>
      </c>
      <c r="F5" s="18">
        <v>5.68553915439707E-2</v>
      </c>
      <c r="G5" s="18">
        <v>3.6098987638160294E-2</v>
      </c>
      <c r="H5" s="18">
        <v>6.2067908052472948E-2</v>
      </c>
      <c r="I5" s="18">
        <v>2.312831524850982E-2</v>
      </c>
      <c r="J5" s="18">
        <v>1.0658362409875999E-2</v>
      </c>
      <c r="K5" s="18">
        <v>8.0300470309986847E-3</v>
      </c>
      <c r="L5" s="18">
        <v>1.9574832128731661E-2</v>
      </c>
      <c r="M5" s="18">
        <v>1.254278166491894E-5</v>
      </c>
      <c r="N5" s="18">
        <v>3.2734982692822767E-3</v>
      </c>
      <c r="O5" s="18">
        <v>2.1719580310922779E-2</v>
      </c>
      <c r="P5" s="19">
        <v>2.1067018497827141E-3</v>
      </c>
    </row>
    <row r="6" spans="1:16" x14ac:dyDescent="0.3">
      <c r="A6" s="23" t="s">
        <v>92</v>
      </c>
      <c r="B6" s="18">
        <v>0.5835239854574662</v>
      </c>
      <c r="C6" s="18">
        <v>0.76769177241124797</v>
      </c>
      <c r="D6" s="18">
        <v>0.15851780201701893</v>
      </c>
      <c r="E6" s="18">
        <v>1.9565116957065809E-2</v>
      </c>
      <c r="F6" s="18">
        <v>0.38893351336664728</v>
      </c>
      <c r="G6" s="18">
        <v>0.26496020674679344</v>
      </c>
      <c r="H6" s="18">
        <v>1.4403298013502451E-2</v>
      </c>
      <c r="I6" s="18">
        <v>0.16756928908422453</v>
      </c>
      <c r="J6" s="18">
        <v>4.2152128621575802E-2</v>
      </c>
      <c r="K6" s="18">
        <v>3.1545303918735175E-2</v>
      </c>
      <c r="L6" s="18">
        <v>0.13650402659601227</v>
      </c>
      <c r="M6" s="18">
        <v>3.8135641387607081E-5</v>
      </c>
      <c r="N6" s="18">
        <v>1.7347114296822091E-2</v>
      </c>
      <c r="O6" s="18">
        <v>4.9617187625705661E-2</v>
      </c>
      <c r="P6" s="19">
        <v>1.8672705163361294E-2</v>
      </c>
    </row>
    <row r="7" spans="1:16" x14ac:dyDescent="0.3">
      <c r="A7" s="23" t="s">
        <v>93</v>
      </c>
      <c r="B7" s="18">
        <v>8.4957830229560562E-5</v>
      </c>
      <c r="C7" s="18">
        <v>4.2466956346213949E-4</v>
      </c>
      <c r="D7" s="18">
        <v>1.5035550807880516E-2</v>
      </c>
      <c r="E7" s="18">
        <v>1.3568973487883605E-3</v>
      </c>
      <c r="F7" s="18">
        <v>6.2916467725332645E-3</v>
      </c>
      <c r="G7" s="18">
        <v>1.5461069814432626E-2</v>
      </c>
      <c r="H7" s="18">
        <v>2.5577877786519605E-4</v>
      </c>
      <c r="I7" s="18">
        <v>5.0006094935006143E-2</v>
      </c>
      <c r="J7" s="18">
        <v>1.9317802825261014E-2</v>
      </c>
      <c r="K7" s="18">
        <v>1.6114706652932714E-2</v>
      </c>
      <c r="L7" s="18">
        <v>4.3906905011150715E-2</v>
      </c>
      <c r="M7" s="18">
        <v>5.0289467254105251E-4</v>
      </c>
      <c r="N7" s="18">
        <v>6.0717116782569372E-3</v>
      </c>
      <c r="O7" s="18">
        <v>1.7939157363033292E-2</v>
      </c>
      <c r="P7" s="19">
        <v>7.8946834352243648E-3</v>
      </c>
    </row>
    <row r="8" spans="1:16" x14ac:dyDescent="0.3">
      <c r="A8" s="23" t="s">
        <v>94</v>
      </c>
      <c r="B8" s="18">
        <v>2.9530493185513191E-3</v>
      </c>
      <c r="C8" s="18">
        <v>4.6049820649037894E-4</v>
      </c>
      <c r="D8" s="18">
        <v>4.1490680886654578E-2</v>
      </c>
      <c r="E8" s="18">
        <v>3.4358168140712362E-3</v>
      </c>
      <c r="F8" s="18">
        <v>6.7492322389263735E-3</v>
      </c>
      <c r="G8" s="18">
        <v>9.0836161378012401E-3</v>
      </c>
      <c r="H8" s="18">
        <v>1.8188816516405693E-3</v>
      </c>
      <c r="I8" s="18">
        <v>4.2144448613242028E-2</v>
      </c>
      <c r="J8" s="18">
        <v>2.0628065279323836E-2</v>
      </c>
      <c r="K8" s="18">
        <v>2.6976565081920541E-2</v>
      </c>
      <c r="L8" s="18">
        <v>4.7226816941025242E-2</v>
      </c>
      <c r="M8" s="18">
        <v>4.926638535652378E-3</v>
      </c>
      <c r="N8" s="18">
        <v>6.6166151515188254E-3</v>
      </c>
      <c r="O8" s="18">
        <v>1.7259424669932539E-2</v>
      </c>
      <c r="P8" s="19">
        <v>7.5443128047977112E-3</v>
      </c>
    </row>
    <row r="9" spans="1:16" x14ac:dyDescent="0.3">
      <c r="A9" s="23" t="s">
        <v>95</v>
      </c>
      <c r="B9" s="18">
        <v>6.8571316911267334E-5</v>
      </c>
      <c r="C9" s="18">
        <v>1.9826406533050501E-2</v>
      </c>
      <c r="D9" s="18">
        <v>8.1353934708802578E-3</v>
      </c>
      <c r="E9" s="18">
        <v>2.7939520083064611E-3</v>
      </c>
      <c r="F9" s="18">
        <v>1.6944163158240204E-2</v>
      </c>
      <c r="G9" s="18">
        <v>2.2578807513846569E-2</v>
      </c>
      <c r="H9" s="18">
        <v>4.4495704859434165E-3</v>
      </c>
      <c r="I9" s="18">
        <v>8.5864803608743268E-2</v>
      </c>
      <c r="J9" s="18">
        <v>1.4685149464843828E-2</v>
      </c>
      <c r="K9" s="18">
        <v>1.2951047676302101E-2</v>
      </c>
      <c r="L9" s="18">
        <v>2.3607166746147427E-2</v>
      </c>
      <c r="M9" s="18">
        <v>2.1579096664350645E-5</v>
      </c>
      <c r="N9" s="18">
        <v>1.2808248075921619E-2</v>
      </c>
      <c r="O9" s="18">
        <v>6.2312979617179251E-3</v>
      </c>
      <c r="P9" s="19">
        <v>1.5919902493813393E-2</v>
      </c>
    </row>
    <row r="10" spans="1:16" x14ac:dyDescent="0.3">
      <c r="A10" s="23" t="s">
        <v>96</v>
      </c>
      <c r="B10" s="18">
        <v>7.2069948641203369E-5</v>
      </c>
      <c r="C10" s="18">
        <v>1.8062165613101132E-3</v>
      </c>
      <c r="D10" s="18">
        <v>1.1263154350706338E-2</v>
      </c>
      <c r="E10" s="18">
        <v>3.2016581160125767E-3</v>
      </c>
      <c r="F10" s="18">
        <v>1.1662563070389367E-2</v>
      </c>
      <c r="G10" s="18">
        <v>1.1021812031826663E-2</v>
      </c>
      <c r="H10" s="18">
        <v>2.6057406695269373E-4</v>
      </c>
      <c r="I10" s="18">
        <v>1.8080683315921775E-2</v>
      </c>
      <c r="J10" s="18">
        <v>0.17219535054433577</v>
      </c>
      <c r="K10" s="18">
        <v>1.2175963299001185E-2</v>
      </c>
      <c r="L10" s="18">
        <v>4.7153344459766364E-2</v>
      </c>
      <c r="M10" s="18">
        <v>1.8282920000472447E-4</v>
      </c>
      <c r="N10" s="18">
        <v>2.244729145540791E-2</v>
      </c>
      <c r="O10" s="18">
        <v>2.5314291492562157E-2</v>
      </c>
      <c r="P10" s="19">
        <v>9.6437056089157067E-3</v>
      </c>
    </row>
    <row r="11" spans="1:16" x14ac:dyDescent="0.3">
      <c r="A11" s="23" t="s">
        <v>97</v>
      </c>
      <c r="B11" s="18">
        <v>2.7618644402022476E-4</v>
      </c>
      <c r="C11" s="18">
        <v>1.416469131673357E-2</v>
      </c>
      <c r="D11" s="18">
        <v>0.10058410251074158</v>
      </c>
      <c r="E11" s="18">
        <v>3.3041011556356553E-2</v>
      </c>
      <c r="F11" s="18">
        <v>1.1531477206597389E-2</v>
      </c>
      <c r="G11" s="18">
        <v>1.4694417589400774E-2</v>
      </c>
      <c r="H11" s="18">
        <v>2.5953629738585697E-3</v>
      </c>
      <c r="I11" s="18">
        <v>2.7193257285572144E-2</v>
      </c>
      <c r="J11" s="18">
        <v>5.0700447668165179E-2</v>
      </c>
      <c r="K11" s="18">
        <v>0.1701965883839186</v>
      </c>
      <c r="L11" s="18">
        <v>0.10930070242214625</v>
      </c>
      <c r="M11" s="18">
        <v>3.3168196848218871E-6</v>
      </c>
      <c r="N11" s="18">
        <v>4.0795396811416744E-2</v>
      </c>
      <c r="O11" s="18">
        <v>4.6873386765036516E-2</v>
      </c>
      <c r="P11" s="19">
        <v>1.697430583665303E-2</v>
      </c>
    </row>
    <row r="12" spans="1:16" x14ac:dyDescent="0.3">
      <c r="A12" s="23" t="s">
        <v>98</v>
      </c>
      <c r="B12" s="18">
        <v>1.6979195269208147E-3</v>
      </c>
      <c r="C12" s="18">
        <v>2.4824006824621129E-3</v>
      </c>
      <c r="D12" s="18">
        <v>2.2955425968604087E-2</v>
      </c>
      <c r="E12" s="18">
        <v>5.2691032152023349E-3</v>
      </c>
      <c r="F12" s="18">
        <v>1.5569567342846317E-2</v>
      </c>
      <c r="G12" s="18">
        <v>1.1652748512238487E-2</v>
      </c>
      <c r="H12" s="18">
        <v>1.550360734560067E-3</v>
      </c>
      <c r="I12" s="18">
        <v>4.3119247635161048E-2</v>
      </c>
      <c r="J12" s="18">
        <v>7.1639275112901066E-2</v>
      </c>
      <c r="K12" s="18">
        <v>4.7432501923178681E-2</v>
      </c>
      <c r="L12" s="18">
        <v>0.12303724490542289</v>
      </c>
      <c r="M12" s="18">
        <v>8.3983629557899927E-4</v>
      </c>
      <c r="N12" s="18">
        <v>5.4754350648649509E-2</v>
      </c>
      <c r="O12" s="18">
        <v>5.7374682540825138E-2</v>
      </c>
      <c r="P12" s="19">
        <v>9.0962650401123484E-3</v>
      </c>
    </row>
    <row r="13" spans="1:16" x14ac:dyDescent="0.3">
      <c r="A13" s="23" t="s">
        <v>99</v>
      </c>
      <c r="B13" s="18">
        <v>1.3441527574425767E-3</v>
      </c>
      <c r="C13" s="18">
        <v>1.9874191005078267E-3</v>
      </c>
      <c r="D13" s="18">
        <v>3.6810423301107092E-2</v>
      </c>
      <c r="E13" s="18">
        <v>2.0503522950977948E-3</v>
      </c>
      <c r="F13" s="18">
        <v>2.6606431324927494E-2</v>
      </c>
      <c r="G13" s="18">
        <v>2.2200031383092459E-2</v>
      </c>
      <c r="H13" s="18">
        <v>5.6420604479820967E-4</v>
      </c>
      <c r="I13" s="18">
        <v>1.9051177056877346E-2</v>
      </c>
      <c r="J13" s="18">
        <v>2.29372851094269E-2</v>
      </c>
      <c r="K13" s="18">
        <v>3.1923041731897153E-2</v>
      </c>
      <c r="L13" s="18">
        <v>4.7344217030279953E-2</v>
      </c>
      <c r="M13" s="18">
        <v>1.6401204142212911E-2</v>
      </c>
      <c r="N13" s="18">
        <v>1.7960334743483457E-2</v>
      </c>
      <c r="O13" s="18">
        <v>1.710378205913899E-2</v>
      </c>
      <c r="P13" s="19">
        <v>6.3137350320431303E-3</v>
      </c>
    </row>
    <row r="14" spans="1:16" x14ac:dyDescent="0.3">
      <c r="A14" s="23" t="s">
        <v>100</v>
      </c>
      <c r="B14" s="18">
        <v>1.4627065389297469E-2</v>
      </c>
      <c r="C14" s="18">
        <v>5.1875724807439018E-3</v>
      </c>
      <c r="D14" s="18">
        <v>3.4964849722604593E-2</v>
      </c>
      <c r="E14" s="18">
        <v>4.2796759544579495E-3</v>
      </c>
      <c r="F14" s="18">
        <v>2.8229778650123258E-2</v>
      </c>
      <c r="G14" s="18">
        <v>2.0074457391373157E-2</v>
      </c>
      <c r="H14" s="18">
        <v>5.4488904799825481E-3</v>
      </c>
      <c r="I14" s="18">
        <v>1.3872808868730884E-2</v>
      </c>
      <c r="J14" s="18">
        <v>1.1070398997411132E-2</v>
      </c>
      <c r="K14" s="18">
        <v>1.3421089777353517E-2</v>
      </c>
      <c r="L14" s="18">
        <v>2.4384662196173783E-2</v>
      </c>
      <c r="M14" s="18">
        <v>3.3140731739494879E-4</v>
      </c>
      <c r="N14" s="18">
        <v>2.839753692577851E-2</v>
      </c>
      <c r="O14" s="18">
        <v>1.1340521130729232E-2</v>
      </c>
      <c r="P14" s="19">
        <v>6.366541242315461E-3</v>
      </c>
    </row>
    <row r="15" spans="1:16" x14ac:dyDescent="0.3">
      <c r="A15" s="23" t="s">
        <v>101</v>
      </c>
      <c r="B15" s="18">
        <v>1.5408186709252609E-4</v>
      </c>
      <c r="C15" s="18">
        <v>1.387923575603888E-3</v>
      </c>
      <c r="D15" s="18">
        <v>7.0780350856540766E-3</v>
      </c>
      <c r="E15" s="18">
        <v>2.3506991056791511E-3</v>
      </c>
      <c r="F15" s="18">
        <v>9.6016880896061998E-3</v>
      </c>
      <c r="G15" s="18">
        <v>6.2280076843962574E-3</v>
      </c>
      <c r="H15" s="18">
        <v>4.5491394428943356E-3</v>
      </c>
      <c r="I15" s="18">
        <v>6.2437727372961433E-3</v>
      </c>
      <c r="J15" s="18">
        <v>7.1434499715108055E-3</v>
      </c>
      <c r="K15" s="18">
        <v>1.6545348155295601E-2</v>
      </c>
      <c r="L15" s="18">
        <v>1.0307238939992342E-2</v>
      </c>
      <c r="M15" s="18">
        <v>5.5008119770474765E-4</v>
      </c>
      <c r="N15" s="18">
        <v>3.37478342202764E-3</v>
      </c>
      <c r="O15" s="18">
        <v>2.9235469884238641E-2</v>
      </c>
      <c r="P15" s="19">
        <v>1.5971840253336308E-3</v>
      </c>
    </row>
    <row r="16" spans="1:16" ht="15" thickBot="1" x14ac:dyDescent="0.35">
      <c r="A16" s="24" t="s">
        <v>102</v>
      </c>
      <c r="B16" s="20">
        <v>3.3931915396637662E-3</v>
      </c>
      <c r="C16" s="20">
        <v>4.3141313739601311E-2</v>
      </c>
      <c r="D16" s="20">
        <v>5.100525227257028E-2</v>
      </c>
      <c r="E16" s="20">
        <v>4.0007907490962308E-2</v>
      </c>
      <c r="F16" s="20">
        <v>4.0812667708929246E-2</v>
      </c>
      <c r="G16" s="20">
        <v>2.7424037230463785E-2</v>
      </c>
      <c r="H16" s="20">
        <v>2.0007004380942191E-4</v>
      </c>
      <c r="I16" s="20">
        <v>5.8191296233483118E-2</v>
      </c>
      <c r="J16" s="20">
        <v>6.8963625152142993E-2</v>
      </c>
      <c r="K16" s="20">
        <v>1.3580224576686357E-2</v>
      </c>
      <c r="L16" s="20">
        <v>5.8064965153863522E-2</v>
      </c>
      <c r="M16" s="20">
        <v>1.2325282080721577E-2</v>
      </c>
      <c r="N16" s="20">
        <v>1.6173214577060623E-2</v>
      </c>
      <c r="O16" s="20">
        <v>5.8044244705508216E-2</v>
      </c>
      <c r="P16" s="21">
        <v>1.6599190294540267E-2</v>
      </c>
    </row>
  </sheetData>
  <pageMargins left="0.7" right="0.7" top="0.75" bottom="0.75" header="0.3" footer="0.3"/>
  <ignoredErrors>
    <ignoredError sqref="A2:A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Input</vt:lpstr>
      <vt:lpstr>VA</vt:lpstr>
      <vt:lpstr>Ind_Out</vt:lpstr>
      <vt:lpstr>A</vt:lpstr>
      <vt:lpstr>A_Hat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</dc:creator>
  <cp:lastModifiedBy>Edoardo</cp:lastModifiedBy>
  <dcterms:created xsi:type="dcterms:W3CDTF">2017-06-14T06:42:08Z</dcterms:created>
  <dcterms:modified xsi:type="dcterms:W3CDTF">2018-05-16T07:55:58Z</dcterms:modified>
</cp:coreProperties>
</file>