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700" yWindow="0" windowWidth="10485" windowHeight="11310"/>
  </bookViews>
  <sheets>
    <sheet name="Bomlist" sheetId="1" r:id="rId1"/>
  </sheets>
  <externalReferences>
    <externalReference r:id="rId2"/>
  </externalReferences>
  <calcPr calcId="124519"/>
  <fileRecoveryPr autoRecover="0"/>
</workbook>
</file>

<file path=xl/calcChain.xml><?xml version="1.0" encoding="utf-8"?>
<calcChain xmlns="http://schemas.openxmlformats.org/spreadsheetml/2006/main">
  <c r="A8" i="1"/>
  <c r="A12"/>
  <c r="A11"/>
  <c r="A31"/>
  <c r="A6"/>
  <c r="A7"/>
  <c r="A9"/>
  <c r="A13"/>
  <c r="A14"/>
  <c r="A10"/>
  <c r="A15"/>
  <c r="A16"/>
  <c r="A17"/>
  <c r="A18"/>
  <c r="A19"/>
  <c r="A20"/>
  <c r="A21"/>
  <c r="A22"/>
  <c r="A23"/>
  <c r="A24"/>
  <c r="A25"/>
  <c r="A26"/>
  <c r="A27"/>
  <c r="A28"/>
  <c r="A29"/>
  <c r="A30"/>
  <c r="A5"/>
</calcChain>
</file>

<file path=xl/sharedStrings.xml><?xml version="1.0" encoding="utf-8"?>
<sst xmlns="http://schemas.openxmlformats.org/spreadsheetml/2006/main" count="178" uniqueCount="132">
  <si>
    <t>单价</t>
    <phoneticPr fontId="2" type="noConversion"/>
  </si>
  <si>
    <t>总价</t>
    <phoneticPr fontId="2" type="noConversion"/>
  </si>
  <si>
    <t>贴片电阻±5％</t>
  </si>
  <si>
    <t>产品型号：Boombox</t>
    <phoneticPr fontId="2" type="noConversion"/>
  </si>
  <si>
    <t>文件编号：V1.0</t>
    <phoneticPr fontId="2" type="noConversion"/>
  </si>
  <si>
    <t>填价日期：</t>
    <phoneticPr fontId="2" type="noConversion"/>
  </si>
  <si>
    <t>序号</t>
    <phoneticPr fontId="2" type="noConversion"/>
  </si>
  <si>
    <t>物料名称</t>
    <phoneticPr fontId="2" type="noConversion"/>
  </si>
  <si>
    <t>标称值</t>
    <phoneticPr fontId="2" type="noConversion"/>
  </si>
  <si>
    <t>描述</t>
    <phoneticPr fontId="2" type="noConversion"/>
  </si>
  <si>
    <t>标号</t>
    <phoneticPr fontId="2" type="noConversion"/>
  </si>
  <si>
    <t>封装</t>
    <phoneticPr fontId="2" type="noConversion"/>
  </si>
  <si>
    <t>数量</t>
    <phoneticPr fontId="2" type="noConversion"/>
  </si>
  <si>
    <r>
      <t>备注</t>
    </r>
    <r>
      <rPr>
        <b/>
        <sz val="10"/>
        <rFont val="Times New Roman"/>
        <family val="1"/>
      </rPr>
      <t/>
    </r>
    <phoneticPr fontId="2" type="noConversion"/>
  </si>
  <si>
    <t>一、贴片焊料</t>
    <phoneticPr fontId="2" type="noConversion"/>
  </si>
  <si>
    <t>贴片电阻</t>
    <phoneticPr fontId="7" type="noConversion"/>
  </si>
  <si>
    <t>0603</t>
    <phoneticPr fontId="7" type="noConversion"/>
  </si>
  <si>
    <t>0603</t>
  </si>
  <si>
    <t>10K</t>
  </si>
  <si>
    <t>贴片电容</t>
    <phoneticPr fontId="7" type="noConversion"/>
  </si>
  <si>
    <t>贴片陶瓷电容±20％</t>
    <phoneticPr fontId="8" type="noConversion"/>
  </si>
  <si>
    <t>贴片物料小计</t>
    <phoneticPr fontId="2" type="noConversion"/>
  </si>
  <si>
    <t>二、插件料/后焊料</t>
    <phoneticPr fontId="2" type="noConversion"/>
  </si>
  <si>
    <t>插件物料小计</t>
    <phoneticPr fontId="2" type="noConversion"/>
  </si>
  <si>
    <t>物料总计</t>
    <phoneticPr fontId="2" type="noConversion"/>
  </si>
  <si>
    <t>备注</t>
    <phoneticPr fontId="2" type="noConversion"/>
  </si>
  <si>
    <t xml:space="preserve">
没有列出的元器件都为NC
</t>
    <phoneticPr fontId="2" type="noConversion"/>
  </si>
  <si>
    <t>贴片电阻±5％</t>
    <phoneticPr fontId="8" type="noConversion"/>
  </si>
  <si>
    <t>贴片MiniUSB座子</t>
    <phoneticPr fontId="7" type="noConversion"/>
  </si>
  <si>
    <t>Y1</t>
    <phoneticPr fontId="7" type="noConversion"/>
  </si>
  <si>
    <t>200R</t>
  </si>
  <si>
    <t>2K</t>
  </si>
  <si>
    <t>10pF</t>
  </si>
  <si>
    <t>104</t>
  </si>
  <si>
    <t>105</t>
  </si>
  <si>
    <t>2.2uF</t>
  </si>
  <si>
    <t>220nH/470nH</t>
  </si>
  <si>
    <t>600R@100MHz</t>
  </si>
  <si>
    <t>DO-214</t>
  </si>
  <si>
    <t>贴片陶瓷电容±20％</t>
  </si>
  <si>
    <t>LED_3010</t>
  </si>
  <si>
    <t>26MHZ</t>
  </si>
  <si>
    <t>26m</t>
  </si>
  <si>
    <t>KEY-4X4X1.5</t>
  </si>
  <si>
    <t>D2, D3</t>
    <phoneticPr fontId="7" type="noConversion"/>
  </si>
  <si>
    <t>C3, C4</t>
    <phoneticPr fontId="7" type="noConversion"/>
  </si>
  <si>
    <t>QL1</t>
    <phoneticPr fontId="7" type="noConversion"/>
  </si>
  <si>
    <t>QL2</t>
    <phoneticPr fontId="7" type="noConversion"/>
  </si>
  <si>
    <t>贴片按键</t>
    <phoneticPr fontId="7" type="noConversion"/>
  </si>
  <si>
    <t>SS-23D03</t>
  </si>
  <si>
    <t>TF3</t>
  </si>
  <si>
    <t>SO-8</t>
  </si>
  <si>
    <t>U3</t>
  </si>
  <si>
    <t>LN4911</t>
  </si>
  <si>
    <t>QU1</t>
  </si>
  <si>
    <t>RTC6218/QN8065</t>
  </si>
  <si>
    <t>贴片电感</t>
    <phoneticPr fontId="1" type="noConversion"/>
  </si>
  <si>
    <t>贴片磁珠</t>
    <phoneticPr fontId="1" type="noConversion"/>
  </si>
  <si>
    <t>贴片二极管</t>
    <phoneticPr fontId="7" type="noConversion"/>
  </si>
  <si>
    <t>贴片LED灯</t>
    <phoneticPr fontId="7" type="noConversion"/>
  </si>
  <si>
    <t>RED&amp;BLUE</t>
    <phoneticPr fontId="7" type="noConversion"/>
  </si>
  <si>
    <t>贴片LED红灯和蓝灯</t>
    <phoneticPr fontId="7" type="noConversion"/>
  </si>
  <si>
    <t>贴片晶振</t>
  </si>
  <si>
    <t>贴片4PIN晶振</t>
    <phoneticPr fontId="0" type="noConversion"/>
  </si>
  <si>
    <t>MicroSD卡</t>
    <phoneticPr fontId="1" type="noConversion"/>
  </si>
  <si>
    <t>MicroSD卡座</t>
    <phoneticPr fontId="2" type="noConversion"/>
  </si>
  <si>
    <t>MiniUSB</t>
    <phoneticPr fontId="1" type="noConversion"/>
  </si>
  <si>
    <t>功放芯片</t>
    <phoneticPr fontId="1" type="noConversion"/>
  </si>
  <si>
    <t>功放芯片</t>
    <phoneticPr fontId="1" type="noConversion"/>
  </si>
  <si>
    <t>FM芯片</t>
    <phoneticPr fontId="1" type="noConversion"/>
  </si>
  <si>
    <t>三档侧拨开关</t>
    <phoneticPr fontId="7" type="noConversion"/>
  </si>
  <si>
    <t>4.7R</t>
    <phoneticPr fontId="0" type="noConversion"/>
  </si>
  <si>
    <t>R3</t>
    <phoneticPr fontId="0" type="noConversion"/>
  </si>
  <si>
    <t>30K</t>
    <phoneticPr fontId="0" type="noConversion"/>
  </si>
  <si>
    <t>R16</t>
    <phoneticPr fontId="0" type="noConversion"/>
  </si>
  <si>
    <t>102</t>
    <phoneticPr fontId="0" type="noConversion"/>
  </si>
  <si>
    <t>QC1</t>
    <phoneticPr fontId="0" type="noConversion"/>
  </si>
  <si>
    <t>10uF</t>
    <phoneticPr fontId="0" type="noConversion"/>
  </si>
  <si>
    <t>C32</t>
    <phoneticPr fontId="0" type="noConversion"/>
  </si>
  <si>
    <t>4148</t>
    <phoneticPr fontId="0" type="noConversion"/>
  </si>
  <si>
    <t>D1</t>
    <phoneticPr fontId="0" type="noConversion"/>
  </si>
  <si>
    <t>J3</t>
    <phoneticPr fontId="0" type="noConversion"/>
  </si>
  <si>
    <t>MINI USB</t>
    <phoneticPr fontId="0" type="noConversion"/>
  </si>
  <si>
    <t>J2</t>
    <phoneticPr fontId="0" type="noConversion"/>
  </si>
  <si>
    <t>USB-5PIN</t>
    <phoneticPr fontId="7" type="noConversion"/>
  </si>
  <si>
    <t>U4</t>
    <phoneticPr fontId="7" type="noConversion"/>
  </si>
  <si>
    <t>SO-8/8W</t>
    <phoneticPr fontId="7" type="noConversion"/>
  </si>
  <si>
    <t>小麦头</t>
    <phoneticPr fontId="7" type="noConversion"/>
  </si>
  <si>
    <t>MIC</t>
    <phoneticPr fontId="0" type="noConversion"/>
  </si>
  <si>
    <t>小麦头</t>
    <phoneticPr fontId="8" type="noConversion"/>
  </si>
  <si>
    <t>M1</t>
    <phoneticPr fontId="0" type="noConversion"/>
  </si>
  <si>
    <t>MIC</t>
    <phoneticPr fontId="7" type="noConversion"/>
  </si>
  <si>
    <t>S1</t>
    <phoneticPr fontId="7" type="noConversion"/>
  </si>
  <si>
    <t>3ND</t>
    <phoneticPr fontId="7" type="noConversion"/>
  </si>
  <si>
    <t>0805</t>
    <phoneticPr fontId="7" type="noConversion"/>
  </si>
  <si>
    <t>0603</t>
    <phoneticPr fontId="8" type="noConversion"/>
  </si>
  <si>
    <t>三档直插侧拨开关</t>
    <phoneticPr fontId="7" type="noConversion"/>
  </si>
  <si>
    <t>0R</t>
    <phoneticPr fontId="8" type="noConversion"/>
  </si>
  <si>
    <t>SW</t>
    <phoneticPr fontId="8" type="noConversion"/>
  </si>
  <si>
    <t>2</t>
    <phoneticPr fontId="8" type="noConversion"/>
  </si>
  <si>
    <t>R25</t>
    <phoneticPr fontId="8" type="noConversion"/>
  </si>
  <si>
    <t>1</t>
    <phoneticPr fontId="8" type="noConversion"/>
  </si>
  <si>
    <t>R2</t>
    <phoneticPr fontId="0" type="noConversion"/>
  </si>
  <si>
    <t>3K</t>
    <phoneticPr fontId="0" type="noConversion"/>
  </si>
  <si>
    <t>C2, C26, C30, C36, QC2</t>
    <phoneticPr fontId="7" type="noConversion"/>
  </si>
  <si>
    <t>5</t>
    <phoneticPr fontId="8" type="noConversion"/>
  </si>
  <si>
    <t>L1, C16</t>
    <phoneticPr fontId="7" type="noConversion"/>
  </si>
  <si>
    <t>贴片电阻</t>
    <phoneticPr fontId="1" type="noConversion"/>
  </si>
  <si>
    <t>C5, C7, C9, C10, C15, C20, C21, C22, C23, C29, QC3</t>
    <phoneticPr fontId="7" type="noConversion"/>
  </si>
  <si>
    <t>11</t>
    <phoneticPr fontId="8" type="noConversion"/>
  </si>
  <si>
    <t>C1, C8, C13</t>
    <phoneticPr fontId="7" type="noConversion"/>
  </si>
  <si>
    <t>3</t>
    <phoneticPr fontId="8" type="noConversion"/>
  </si>
  <si>
    <t>CW6680E LQFP48 BT Boombox S10 V1.0 BOM表</t>
    <phoneticPr fontId="2" type="noConversion"/>
  </si>
  <si>
    <t>产品名称：CW6680E LQFP48 BT Boombox S10 V1.0</t>
    <phoneticPr fontId="2" type="noConversion"/>
  </si>
  <si>
    <t>发行日期：2014-09-05</t>
    <phoneticPr fontId="2" type="noConversion"/>
  </si>
  <si>
    <t>R15</t>
    <phoneticPr fontId="7" type="noConversion"/>
  </si>
  <si>
    <t>1</t>
    <phoneticPr fontId="8" type="noConversion"/>
  </si>
  <si>
    <t>3.3K</t>
    <phoneticPr fontId="0" type="noConversion"/>
  </si>
  <si>
    <t>QR18</t>
    <phoneticPr fontId="0" type="noConversion"/>
  </si>
  <si>
    <t>6.8K</t>
    <phoneticPr fontId="8" type="noConversion"/>
  </si>
  <si>
    <t>R13</t>
    <phoneticPr fontId="8" type="noConversion"/>
  </si>
  <si>
    <t>2</t>
    <phoneticPr fontId="8" type="noConversion"/>
  </si>
  <si>
    <t>R1, R8</t>
    <phoneticPr fontId="8" type="noConversion"/>
  </si>
  <si>
    <t>470R</t>
    <phoneticPr fontId="8" type="noConversion"/>
  </si>
  <si>
    <t>R7</t>
    <phoneticPr fontId="8" type="noConversion"/>
  </si>
  <si>
    <t>SPI Flash</t>
    <phoneticPr fontId="8" type="noConversion"/>
  </si>
  <si>
    <t>4Mbits(512KByte)</t>
    <phoneticPr fontId="0" type="noConversion"/>
  </si>
  <si>
    <t>4Mbits(512KByte)</t>
    <phoneticPr fontId="7" type="noConversion"/>
  </si>
  <si>
    <t>天线元件</t>
    <phoneticPr fontId="8" type="noConversion"/>
  </si>
  <si>
    <t>S2</t>
    <phoneticPr fontId="7" type="noConversion"/>
  </si>
  <si>
    <t>拨轮按键</t>
    <phoneticPr fontId="7" type="noConversion"/>
  </si>
  <si>
    <t>TF</t>
    <phoneticPr fontId="0" type="noConversion"/>
  </si>
</sst>
</file>

<file path=xl/styles.xml><?xml version="1.0" encoding="utf-8"?>
<styleSheet xmlns="http://schemas.openxmlformats.org/spreadsheetml/2006/main">
  <numFmts count="3">
    <numFmt numFmtId="176" formatCode="0.000_);[Red]\(0.000\)"/>
    <numFmt numFmtId="177" formatCode="0.0000_);[Red]\(0.0000\)"/>
    <numFmt numFmtId="178" formatCode="0.00_);[Red]\(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9"/>
      <name val="宋体"/>
      <charset val="134"/>
    </font>
    <font>
      <sz val="10"/>
      <color rgb="FFFF00FF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quotePrefix="1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9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XCW6680E%20LQFP48%20BT%20Boombox%20DEMO%20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M 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40"/>
  <sheetViews>
    <sheetView tabSelected="1" workbookViewId="0">
      <selection activeCell="M29" sqref="M29"/>
    </sheetView>
  </sheetViews>
  <sheetFormatPr defaultRowHeight="13.5"/>
  <cols>
    <col min="2" max="2" width="10.875" customWidth="1"/>
    <col min="4" max="4" width="20.75" customWidth="1"/>
    <col min="5" max="5" width="15.375" customWidth="1"/>
    <col min="6" max="6" width="10.875" customWidth="1"/>
  </cols>
  <sheetData>
    <row r="1" spans="1:10" ht="23.25" customHeight="1">
      <c r="A1" s="26" t="s">
        <v>112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36.75" customHeight="1">
      <c r="A2" s="22" t="s">
        <v>113</v>
      </c>
      <c r="B2" s="28"/>
      <c r="C2" s="28"/>
      <c r="D2" s="1" t="s">
        <v>3</v>
      </c>
      <c r="E2" s="28" t="s">
        <v>4</v>
      </c>
      <c r="F2" s="28"/>
      <c r="G2" s="29" t="s">
        <v>114</v>
      </c>
      <c r="H2" s="29"/>
      <c r="I2" s="28" t="s">
        <v>5</v>
      </c>
      <c r="J2" s="28"/>
    </row>
    <row r="3" spans="1:10" ht="14.25" customHeight="1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6" t="s">
        <v>12</v>
      </c>
      <c r="H3" s="7" t="s">
        <v>0</v>
      </c>
      <c r="I3" s="7" t="s">
        <v>1</v>
      </c>
      <c r="J3" s="8" t="s">
        <v>13</v>
      </c>
    </row>
    <row r="4" spans="1:10" ht="13.5" customHeight="1">
      <c r="A4" s="25" t="s">
        <v>14</v>
      </c>
      <c r="B4" s="25"/>
      <c r="C4" s="25"/>
      <c r="D4" s="25"/>
      <c r="E4" s="25"/>
      <c r="F4" s="25"/>
      <c r="G4" s="25"/>
      <c r="H4" s="25"/>
      <c r="I4" s="25"/>
      <c r="J4" s="2"/>
    </row>
    <row r="5" spans="1:10" s="15" customFormat="1">
      <c r="A5" s="14">
        <f>ROW(A5)-ROW('[1]BOM Report'!$A$4)</f>
        <v>1</v>
      </c>
      <c r="B5" s="4" t="s">
        <v>107</v>
      </c>
      <c r="C5" s="4" t="s">
        <v>97</v>
      </c>
      <c r="D5" s="4" t="s">
        <v>27</v>
      </c>
      <c r="E5" s="4" t="s">
        <v>106</v>
      </c>
      <c r="F5" s="4" t="s">
        <v>16</v>
      </c>
      <c r="G5" s="17" t="s">
        <v>99</v>
      </c>
      <c r="H5" s="13"/>
      <c r="I5" s="13"/>
      <c r="J5" s="21" t="s">
        <v>128</v>
      </c>
    </row>
    <row r="6" spans="1:10" s="15" customFormat="1">
      <c r="A6" s="14">
        <f>ROW(A6)-ROW('[1]BOM Report'!$A$4)</f>
        <v>2</v>
      </c>
      <c r="B6" s="4" t="s">
        <v>15</v>
      </c>
      <c r="C6" s="4" t="s">
        <v>71</v>
      </c>
      <c r="D6" s="4" t="s">
        <v>27</v>
      </c>
      <c r="E6" s="4" t="s">
        <v>72</v>
      </c>
      <c r="F6" s="4" t="s">
        <v>16</v>
      </c>
      <c r="G6" s="16">
        <v>1</v>
      </c>
      <c r="H6" s="13"/>
      <c r="I6" s="13"/>
      <c r="J6" s="12"/>
    </row>
    <row r="7" spans="1:10" s="15" customFormat="1">
      <c r="A7" s="14">
        <f>ROW(A7)-ROW('[1]BOM Report'!$A$4)</f>
        <v>3</v>
      </c>
      <c r="B7" s="4" t="s">
        <v>15</v>
      </c>
      <c r="C7" s="4" t="s">
        <v>30</v>
      </c>
      <c r="D7" s="4" t="s">
        <v>27</v>
      </c>
      <c r="E7" s="4" t="s">
        <v>115</v>
      </c>
      <c r="F7" s="4" t="s">
        <v>16</v>
      </c>
      <c r="G7" s="17" t="s">
        <v>116</v>
      </c>
      <c r="H7" s="13"/>
      <c r="I7" s="13"/>
      <c r="J7" s="12"/>
    </row>
    <row r="8" spans="1:10" s="15" customFormat="1">
      <c r="A8" s="14">
        <f>ROW(A8)-ROW('[1]BOM Report'!$A$4)</f>
        <v>4</v>
      </c>
      <c r="B8" s="4" t="s">
        <v>15</v>
      </c>
      <c r="C8" s="4" t="s">
        <v>123</v>
      </c>
      <c r="D8" s="4" t="s">
        <v>27</v>
      </c>
      <c r="E8" s="4" t="s">
        <v>124</v>
      </c>
      <c r="F8" s="4" t="s">
        <v>17</v>
      </c>
      <c r="G8" s="17" t="s">
        <v>116</v>
      </c>
      <c r="H8" s="18"/>
      <c r="I8" s="18"/>
      <c r="J8" s="19"/>
    </row>
    <row r="9" spans="1:10" s="15" customFormat="1">
      <c r="A9" s="14">
        <f>ROW(A9)-ROW('[1]BOM Report'!$A$4)</f>
        <v>5</v>
      </c>
      <c r="B9" s="4" t="s">
        <v>15</v>
      </c>
      <c r="C9" s="4" t="s">
        <v>31</v>
      </c>
      <c r="D9" s="4" t="s">
        <v>27</v>
      </c>
      <c r="E9" s="4" t="s">
        <v>122</v>
      </c>
      <c r="F9" s="4" t="s">
        <v>17</v>
      </c>
      <c r="G9" s="17" t="s">
        <v>121</v>
      </c>
      <c r="H9" s="13"/>
      <c r="I9" s="13"/>
      <c r="J9" s="12"/>
    </row>
    <row r="10" spans="1:10" s="15" customFormat="1">
      <c r="A10" s="14">
        <f>ROW(A10)-ROW('[1]BOM Report'!$A$4)</f>
        <v>6</v>
      </c>
      <c r="B10" s="4" t="s">
        <v>15</v>
      </c>
      <c r="C10" s="4" t="s">
        <v>103</v>
      </c>
      <c r="D10" s="4" t="s">
        <v>2</v>
      </c>
      <c r="E10" s="4" t="s">
        <v>102</v>
      </c>
      <c r="F10" s="4" t="s">
        <v>17</v>
      </c>
      <c r="G10" s="16">
        <v>1</v>
      </c>
      <c r="H10" s="13"/>
      <c r="I10" s="13"/>
      <c r="J10" s="12"/>
    </row>
    <row r="11" spans="1:10" s="15" customFormat="1">
      <c r="A11" s="14">
        <f>ROW(A11)-ROW('[1]BOM Report'!$A$4)</f>
        <v>7</v>
      </c>
      <c r="B11" s="4" t="s">
        <v>15</v>
      </c>
      <c r="C11" s="4" t="s">
        <v>117</v>
      </c>
      <c r="D11" s="4" t="s">
        <v>2</v>
      </c>
      <c r="E11" s="4" t="s">
        <v>118</v>
      </c>
      <c r="F11" s="4" t="s">
        <v>17</v>
      </c>
      <c r="G11" s="16">
        <v>1</v>
      </c>
      <c r="H11" s="18"/>
      <c r="I11" s="18"/>
      <c r="J11" s="19"/>
    </row>
    <row r="12" spans="1:10" s="15" customFormat="1">
      <c r="A12" s="14">
        <f>ROW(A12)-ROW('[1]BOM Report'!$A$4)</f>
        <v>8</v>
      </c>
      <c r="B12" s="4" t="s">
        <v>15</v>
      </c>
      <c r="C12" s="18" t="s">
        <v>119</v>
      </c>
      <c r="D12" s="4" t="s">
        <v>2</v>
      </c>
      <c r="E12" s="4" t="s">
        <v>120</v>
      </c>
      <c r="F12" s="4" t="s">
        <v>17</v>
      </c>
      <c r="G12" s="17" t="s">
        <v>101</v>
      </c>
      <c r="H12" s="18"/>
      <c r="I12" s="18"/>
      <c r="J12" s="19"/>
    </row>
    <row r="13" spans="1:10" s="15" customFormat="1">
      <c r="A13" s="14">
        <f>ROW(A13)-ROW('[1]BOM Report'!$A$4)</f>
        <v>9</v>
      </c>
      <c r="B13" s="4" t="s">
        <v>15</v>
      </c>
      <c r="C13" s="4" t="s">
        <v>18</v>
      </c>
      <c r="D13" s="4" t="s">
        <v>2</v>
      </c>
      <c r="E13" s="4" t="s">
        <v>100</v>
      </c>
      <c r="F13" s="4" t="s">
        <v>17</v>
      </c>
      <c r="G13" s="17" t="s">
        <v>101</v>
      </c>
      <c r="H13" s="13"/>
      <c r="I13" s="13"/>
      <c r="J13" s="12"/>
    </row>
    <row r="14" spans="1:10" s="15" customFormat="1">
      <c r="A14" s="14">
        <f>ROW(A14)-ROW('[1]BOM Report'!$A$4)</f>
        <v>10</v>
      </c>
      <c r="B14" s="4" t="s">
        <v>15</v>
      </c>
      <c r="C14" s="4" t="s">
        <v>73</v>
      </c>
      <c r="D14" s="4" t="s">
        <v>2</v>
      </c>
      <c r="E14" s="4" t="s">
        <v>74</v>
      </c>
      <c r="F14" s="4" t="s">
        <v>17</v>
      </c>
      <c r="G14" s="16">
        <v>1</v>
      </c>
      <c r="H14" s="13"/>
      <c r="I14" s="13"/>
      <c r="J14" s="12"/>
    </row>
    <row r="15" spans="1:10" s="15" customFormat="1">
      <c r="A15" s="14">
        <f>ROW(A15)-ROW('[1]BOM Report'!$A$4)</f>
        <v>11</v>
      </c>
      <c r="B15" s="4" t="s">
        <v>19</v>
      </c>
      <c r="C15" s="4" t="s">
        <v>32</v>
      </c>
      <c r="D15" s="4" t="s">
        <v>20</v>
      </c>
      <c r="E15" s="4" t="s">
        <v>45</v>
      </c>
      <c r="F15" s="4" t="s">
        <v>17</v>
      </c>
      <c r="G15" s="16">
        <v>2</v>
      </c>
      <c r="H15" s="13"/>
      <c r="I15" s="13"/>
      <c r="J15" s="12"/>
    </row>
    <row r="16" spans="1:10" s="15" customFormat="1">
      <c r="A16" s="14">
        <f>ROW(A16)-ROW('[1]BOM Report'!$A$4)</f>
        <v>12</v>
      </c>
      <c r="B16" s="4" t="s">
        <v>19</v>
      </c>
      <c r="C16" s="4" t="s">
        <v>75</v>
      </c>
      <c r="D16" s="4" t="s">
        <v>39</v>
      </c>
      <c r="E16" s="4" t="s">
        <v>76</v>
      </c>
      <c r="F16" s="4" t="s">
        <v>17</v>
      </c>
      <c r="G16" s="16">
        <v>1</v>
      </c>
      <c r="H16" s="13"/>
      <c r="I16" s="13"/>
      <c r="J16" s="12"/>
    </row>
    <row r="17" spans="1:10" s="15" customFormat="1" ht="24">
      <c r="A17" s="14">
        <f>ROW(A17)-ROW('[1]BOM Report'!$A$4)</f>
        <v>13</v>
      </c>
      <c r="B17" s="4" t="s">
        <v>19</v>
      </c>
      <c r="C17" s="4" t="s">
        <v>33</v>
      </c>
      <c r="D17" s="4" t="s">
        <v>39</v>
      </c>
      <c r="E17" s="4" t="s">
        <v>104</v>
      </c>
      <c r="F17" s="4" t="s">
        <v>17</v>
      </c>
      <c r="G17" s="17" t="s">
        <v>105</v>
      </c>
      <c r="H17" s="13"/>
      <c r="I17" s="13"/>
      <c r="J17" s="12"/>
    </row>
    <row r="18" spans="1:10" s="15" customFormat="1" ht="48">
      <c r="A18" s="14">
        <f>ROW(A18)-ROW('[1]BOM Report'!$A$4)</f>
        <v>14</v>
      </c>
      <c r="B18" s="4" t="s">
        <v>19</v>
      </c>
      <c r="C18" s="4" t="s">
        <v>34</v>
      </c>
      <c r="D18" s="4" t="s">
        <v>39</v>
      </c>
      <c r="E18" s="4" t="s">
        <v>108</v>
      </c>
      <c r="F18" s="4" t="s">
        <v>17</v>
      </c>
      <c r="G18" s="17" t="s">
        <v>109</v>
      </c>
      <c r="H18" s="13"/>
      <c r="I18" s="13"/>
      <c r="J18" s="12"/>
    </row>
    <row r="19" spans="1:10" s="15" customFormat="1">
      <c r="A19" s="14">
        <f>ROW(A19)-ROW('[1]BOM Report'!$A$4)</f>
        <v>15</v>
      </c>
      <c r="B19" s="4" t="s">
        <v>19</v>
      </c>
      <c r="C19" s="4" t="s">
        <v>35</v>
      </c>
      <c r="D19" s="4" t="s">
        <v>39</v>
      </c>
      <c r="E19" s="4" t="s">
        <v>110</v>
      </c>
      <c r="F19" s="4" t="s">
        <v>17</v>
      </c>
      <c r="G19" s="17" t="s">
        <v>111</v>
      </c>
      <c r="H19" s="13"/>
      <c r="I19" s="13"/>
      <c r="J19" s="12"/>
    </row>
    <row r="20" spans="1:10" s="15" customFormat="1">
      <c r="A20" s="14">
        <f>ROW(A20)-ROW('[1]BOM Report'!$A$4)</f>
        <v>16</v>
      </c>
      <c r="B20" s="4" t="s">
        <v>19</v>
      </c>
      <c r="C20" s="4" t="s">
        <v>77</v>
      </c>
      <c r="D20" s="4" t="s">
        <v>39</v>
      </c>
      <c r="E20" s="4" t="s">
        <v>78</v>
      </c>
      <c r="F20" s="4" t="s">
        <v>94</v>
      </c>
      <c r="G20" s="16">
        <v>1</v>
      </c>
      <c r="H20" s="13"/>
      <c r="I20" s="13"/>
      <c r="J20" s="12"/>
    </row>
    <row r="21" spans="1:10" s="15" customFormat="1" ht="24">
      <c r="A21" s="14">
        <f>ROW(A21)-ROW('[1]BOM Report'!$A$4)</f>
        <v>17</v>
      </c>
      <c r="B21" s="4" t="s">
        <v>56</v>
      </c>
      <c r="C21" s="4" t="s">
        <v>36</v>
      </c>
      <c r="D21" s="4" t="s">
        <v>56</v>
      </c>
      <c r="E21" s="4" t="s">
        <v>46</v>
      </c>
      <c r="F21" s="4" t="s">
        <v>95</v>
      </c>
      <c r="G21" s="16">
        <v>1</v>
      </c>
      <c r="H21" s="13"/>
      <c r="I21" s="13"/>
      <c r="J21" s="12"/>
    </row>
    <row r="22" spans="1:10" s="15" customFormat="1" ht="24">
      <c r="A22" s="14">
        <f>ROW(A22)-ROW('[1]BOM Report'!$A$4)</f>
        <v>18</v>
      </c>
      <c r="B22" s="4" t="s">
        <v>57</v>
      </c>
      <c r="C22" s="4" t="s">
        <v>37</v>
      </c>
      <c r="D22" s="4" t="s">
        <v>57</v>
      </c>
      <c r="E22" s="4" t="s">
        <v>47</v>
      </c>
      <c r="F22" s="4" t="s">
        <v>95</v>
      </c>
      <c r="G22" s="16">
        <v>1</v>
      </c>
      <c r="H22" s="13"/>
      <c r="I22" s="13"/>
      <c r="J22" s="12"/>
    </row>
    <row r="23" spans="1:10" s="15" customFormat="1">
      <c r="A23" s="14">
        <f>ROW(A23)-ROW('[1]BOM Report'!$A$4)</f>
        <v>19</v>
      </c>
      <c r="B23" s="4" t="s">
        <v>58</v>
      </c>
      <c r="C23" s="4" t="s">
        <v>79</v>
      </c>
      <c r="D23" s="4" t="s">
        <v>58</v>
      </c>
      <c r="E23" s="4" t="s">
        <v>80</v>
      </c>
      <c r="F23" s="4" t="s">
        <v>38</v>
      </c>
      <c r="G23" s="16">
        <v>1</v>
      </c>
      <c r="H23" s="13"/>
      <c r="I23" s="13"/>
      <c r="J23" s="12"/>
    </row>
    <row r="24" spans="1:10" s="15" customFormat="1">
      <c r="A24" s="14">
        <f>ROW(A24)-ROW('[1]BOM Report'!$A$4)</f>
        <v>20</v>
      </c>
      <c r="B24" s="4" t="s">
        <v>59</v>
      </c>
      <c r="C24" s="4" t="s">
        <v>60</v>
      </c>
      <c r="D24" s="4" t="s">
        <v>61</v>
      </c>
      <c r="E24" s="4" t="s">
        <v>44</v>
      </c>
      <c r="F24" s="4" t="s">
        <v>40</v>
      </c>
      <c r="G24" s="16">
        <v>2</v>
      </c>
      <c r="H24" s="13"/>
      <c r="I24" s="13"/>
      <c r="J24" s="12"/>
    </row>
    <row r="25" spans="1:10" s="15" customFormat="1">
      <c r="A25" s="14">
        <f>ROW(A25)-ROW('[1]BOM Report'!$A$4)</f>
        <v>21</v>
      </c>
      <c r="B25" s="4" t="s">
        <v>62</v>
      </c>
      <c r="C25" s="4" t="s">
        <v>41</v>
      </c>
      <c r="D25" s="4" t="s">
        <v>63</v>
      </c>
      <c r="E25" s="4" t="s">
        <v>29</v>
      </c>
      <c r="F25" s="4" t="s">
        <v>42</v>
      </c>
      <c r="G25" s="16">
        <v>1</v>
      </c>
      <c r="H25" s="13"/>
      <c r="I25" s="13"/>
      <c r="J25" s="12"/>
    </row>
    <row r="26" spans="1:10" s="15" customFormat="1">
      <c r="A26" s="14">
        <f>ROW(A26)-ROW('[1]BOM Report'!$A$4)</f>
        <v>22</v>
      </c>
      <c r="B26" s="4" t="s">
        <v>48</v>
      </c>
      <c r="C26" s="4" t="s">
        <v>98</v>
      </c>
      <c r="D26" s="20" t="s">
        <v>130</v>
      </c>
      <c r="E26" s="4" t="s">
        <v>129</v>
      </c>
      <c r="F26" s="4" t="s">
        <v>43</v>
      </c>
      <c r="G26" s="16">
        <v>1</v>
      </c>
      <c r="H26" s="13"/>
      <c r="I26" s="13"/>
      <c r="J26" s="12"/>
    </row>
    <row r="27" spans="1:10" s="15" customFormat="1">
      <c r="A27" s="14">
        <f>ROW(A27)-ROW('[1]BOM Report'!$A$4)</f>
        <v>23</v>
      </c>
      <c r="B27" s="4" t="s">
        <v>64</v>
      </c>
      <c r="C27" s="4" t="s">
        <v>131</v>
      </c>
      <c r="D27" s="4" t="s">
        <v>65</v>
      </c>
      <c r="E27" s="4" t="s">
        <v>81</v>
      </c>
      <c r="F27" s="4" t="s">
        <v>50</v>
      </c>
      <c r="G27" s="16">
        <v>1</v>
      </c>
      <c r="H27" s="13"/>
      <c r="I27" s="13"/>
      <c r="J27" s="12"/>
    </row>
    <row r="28" spans="1:10" s="15" customFormat="1">
      <c r="A28" s="14">
        <f>ROW(A28)-ROW('[1]BOM Report'!$A$4)</f>
        <v>24</v>
      </c>
      <c r="B28" s="4" t="s">
        <v>66</v>
      </c>
      <c r="C28" s="4" t="s">
        <v>82</v>
      </c>
      <c r="D28" s="4" t="s">
        <v>28</v>
      </c>
      <c r="E28" s="4" t="s">
        <v>83</v>
      </c>
      <c r="F28" s="4" t="s">
        <v>84</v>
      </c>
      <c r="G28" s="16">
        <v>1</v>
      </c>
      <c r="H28" s="13"/>
      <c r="I28" s="13"/>
      <c r="J28" s="12"/>
    </row>
    <row r="29" spans="1:10" s="15" customFormat="1" ht="24">
      <c r="A29" s="14">
        <f>ROW(A29)-ROW('[1]BOM Report'!$A$4)</f>
        <v>25</v>
      </c>
      <c r="B29" s="4" t="s">
        <v>125</v>
      </c>
      <c r="C29" s="4" t="s">
        <v>127</v>
      </c>
      <c r="D29" s="4" t="s">
        <v>126</v>
      </c>
      <c r="E29" s="4" t="s">
        <v>85</v>
      </c>
      <c r="F29" s="4" t="s">
        <v>86</v>
      </c>
      <c r="G29" s="16">
        <v>1</v>
      </c>
      <c r="H29" s="13"/>
      <c r="I29" s="13"/>
      <c r="J29" s="12"/>
    </row>
    <row r="30" spans="1:10" s="15" customFormat="1">
      <c r="A30" s="14">
        <f>ROW(A30)-ROW('[1]BOM Report'!$A$4)</f>
        <v>26</v>
      </c>
      <c r="B30" s="4" t="s">
        <v>67</v>
      </c>
      <c r="C30" s="4" t="s">
        <v>53</v>
      </c>
      <c r="D30" s="4" t="s">
        <v>68</v>
      </c>
      <c r="E30" s="4" t="s">
        <v>52</v>
      </c>
      <c r="F30" s="4" t="s">
        <v>51</v>
      </c>
      <c r="G30" s="16">
        <v>1</v>
      </c>
      <c r="H30" s="13"/>
      <c r="I30" s="13"/>
      <c r="J30" s="12"/>
    </row>
    <row r="31" spans="1:10" s="15" customFormat="1" ht="24">
      <c r="A31" s="14">
        <f>ROW(A31)-ROW('[1]BOM Report'!$A$4)</f>
        <v>27</v>
      </c>
      <c r="B31" s="4" t="s">
        <v>69</v>
      </c>
      <c r="C31" s="4" t="s">
        <v>55</v>
      </c>
      <c r="D31" s="4" t="s">
        <v>69</v>
      </c>
      <c r="E31" s="4" t="s">
        <v>54</v>
      </c>
      <c r="F31" s="4" t="s">
        <v>51</v>
      </c>
      <c r="G31" s="16">
        <v>1</v>
      </c>
      <c r="H31" s="13"/>
      <c r="I31" s="13"/>
      <c r="J31" s="12"/>
    </row>
    <row r="32" spans="1:10">
      <c r="A32" s="23" t="s">
        <v>21</v>
      </c>
      <c r="B32" s="23"/>
      <c r="C32" s="23"/>
      <c r="D32" s="23"/>
      <c r="E32" s="23"/>
      <c r="F32" s="23"/>
      <c r="G32" s="23"/>
      <c r="H32" s="23"/>
      <c r="I32" s="9"/>
      <c r="J32" s="2"/>
    </row>
    <row r="33" spans="1:10">
      <c r="A33" s="24"/>
      <c r="B33" s="24"/>
      <c r="C33" s="24"/>
      <c r="D33" s="24"/>
      <c r="E33" s="24"/>
      <c r="F33" s="24"/>
      <c r="G33" s="24"/>
      <c r="H33" s="24"/>
      <c r="I33" s="24"/>
      <c r="J33" s="2"/>
    </row>
    <row r="34" spans="1:10">
      <c r="A34" s="25" t="s">
        <v>22</v>
      </c>
      <c r="B34" s="25"/>
      <c r="C34" s="25"/>
      <c r="D34" s="25"/>
      <c r="E34" s="25"/>
      <c r="F34" s="25"/>
      <c r="G34" s="25"/>
      <c r="H34" s="25"/>
      <c r="I34" s="25"/>
      <c r="J34" s="2"/>
    </row>
    <row r="35" spans="1:10" s="15" customFormat="1">
      <c r="A35" s="14">
        <v>28</v>
      </c>
      <c r="B35" s="4" t="s">
        <v>87</v>
      </c>
      <c r="C35" s="4" t="s">
        <v>88</v>
      </c>
      <c r="D35" s="4" t="s">
        <v>89</v>
      </c>
      <c r="E35" s="4" t="s">
        <v>90</v>
      </c>
      <c r="F35" s="4" t="s">
        <v>91</v>
      </c>
      <c r="G35" s="16">
        <v>1</v>
      </c>
      <c r="H35" s="13"/>
      <c r="I35" s="13"/>
      <c r="J35" s="12"/>
    </row>
    <row r="36" spans="1:10">
      <c r="A36" s="14">
        <v>29</v>
      </c>
      <c r="B36" s="4" t="s">
        <v>70</v>
      </c>
      <c r="C36" s="4" t="s">
        <v>49</v>
      </c>
      <c r="D36" s="4" t="s">
        <v>96</v>
      </c>
      <c r="E36" s="4" t="s">
        <v>92</v>
      </c>
      <c r="F36" s="4" t="s">
        <v>93</v>
      </c>
      <c r="G36" s="16">
        <v>1</v>
      </c>
      <c r="H36" s="3"/>
      <c r="I36" s="3"/>
      <c r="J36" s="2"/>
    </row>
    <row r="37" spans="1:10">
      <c r="A37" s="30"/>
      <c r="B37" s="31"/>
      <c r="C37" s="31"/>
      <c r="D37" s="31"/>
      <c r="E37" s="31"/>
      <c r="F37" s="31"/>
      <c r="G37" s="31"/>
      <c r="H37" s="31"/>
      <c r="I37" s="31"/>
      <c r="J37" s="32"/>
    </row>
    <row r="38" spans="1:10">
      <c r="A38" s="23" t="s">
        <v>23</v>
      </c>
      <c r="B38" s="23"/>
      <c r="C38" s="23"/>
      <c r="D38" s="23"/>
      <c r="E38" s="23"/>
      <c r="F38" s="23"/>
      <c r="G38" s="23"/>
      <c r="H38" s="23"/>
      <c r="I38" s="10"/>
      <c r="J38" s="11"/>
    </row>
    <row r="39" spans="1:10">
      <c r="A39" s="23" t="s">
        <v>24</v>
      </c>
      <c r="B39" s="23"/>
      <c r="C39" s="23"/>
      <c r="D39" s="23"/>
      <c r="E39" s="23"/>
      <c r="F39" s="23"/>
      <c r="G39" s="23"/>
      <c r="H39" s="23"/>
      <c r="I39" s="10"/>
      <c r="J39" s="11"/>
    </row>
    <row r="40" spans="1:10">
      <c r="A40" s="1" t="s">
        <v>25</v>
      </c>
      <c r="B40" s="22" t="s">
        <v>26</v>
      </c>
      <c r="C40" s="22"/>
      <c r="D40" s="22"/>
      <c r="E40" s="22"/>
      <c r="F40" s="22"/>
      <c r="G40" s="22"/>
      <c r="H40" s="22"/>
      <c r="I40" s="22"/>
      <c r="J40" s="22"/>
    </row>
  </sheetData>
  <mergeCells count="13">
    <mergeCell ref="A4:I4"/>
    <mergeCell ref="A1:J1"/>
    <mergeCell ref="A2:C2"/>
    <mergeCell ref="E2:F2"/>
    <mergeCell ref="G2:H2"/>
    <mergeCell ref="I2:J2"/>
    <mergeCell ref="B40:J40"/>
    <mergeCell ref="A32:H32"/>
    <mergeCell ref="A33:I33"/>
    <mergeCell ref="A34:I34"/>
    <mergeCell ref="A38:H38"/>
    <mergeCell ref="A39:H39"/>
    <mergeCell ref="A37:J37"/>
  </mergeCells>
  <phoneticPr fontId="8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2014-09-05T00:53:38Z</dcterms:modified>
</cp:coreProperties>
</file>