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áficos" sheetId="1" r:id="rId4"/>
    <sheet state="visible" name="SimExp01" sheetId="2" r:id="rId5"/>
    <sheet state="visible" name="SimExp02" sheetId="3" r:id="rId6"/>
    <sheet state="visible" name="SimExp03" sheetId="4" r:id="rId7"/>
    <sheet state="visible" name="SimExp04" sheetId="5" r:id="rId8"/>
    <sheet state="visible" name="SimExp05" sheetId="6" r:id="rId9"/>
    <sheet state="visible" name="RealExp1" sheetId="7" r:id="rId10"/>
    <sheet state="visible" name="RealExp2" sheetId="8" r:id="rId11"/>
    <sheet state="visible" name="RealExp3" sheetId="9" r:id="rId12"/>
    <sheet state="visible" name="RealExp4" sheetId="10" r:id="rId13"/>
    <sheet state="visible" name="RealExp5" sheetId="11" r:id="rId14"/>
  </sheets>
  <definedNames/>
  <calcPr/>
</workbook>
</file>

<file path=xl/sharedStrings.xml><?xml version="1.0" encoding="utf-8"?>
<sst xmlns="http://schemas.openxmlformats.org/spreadsheetml/2006/main" count="228" uniqueCount="37">
  <si>
    <t>Sucess Rate</t>
  </si>
  <si>
    <t>Average Velocity</t>
  </si>
  <si>
    <t>Max Velocity</t>
  </si>
  <si>
    <t>Average Traveled distance</t>
  </si>
  <si>
    <t>Average Mission Duration</t>
  </si>
  <si>
    <t>Sim</t>
  </si>
  <si>
    <t>World Complexity</t>
  </si>
  <si>
    <t>Simulation</t>
  </si>
  <si>
    <t>Scenery 1</t>
  </si>
  <si>
    <t>Scenery 2</t>
  </si>
  <si>
    <t>Scenery 3</t>
  </si>
  <si>
    <t>Scenery 4</t>
  </si>
  <si>
    <t>Scenery 5</t>
  </si>
  <si>
    <t>Real</t>
  </si>
  <si>
    <t>Simulated Experiment 01</t>
  </si>
  <si>
    <t>Word Complexity</t>
  </si>
  <si>
    <t>Laps</t>
  </si>
  <si>
    <t>Complete?</t>
  </si>
  <si>
    <t>Traveled distance</t>
  </si>
  <si>
    <t>Mission Duration</t>
  </si>
  <si>
    <t>Yes</t>
  </si>
  <si>
    <t>Result</t>
  </si>
  <si>
    <t>Simulated Experiment 02</t>
  </si>
  <si>
    <t>No</t>
  </si>
  <si>
    <t>0.09</t>
  </si>
  <si>
    <t>Simulated Experiment 03</t>
  </si>
  <si>
    <t>Simulated Experiment 04</t>
  </si>
  <si>
    <t>Simulated Experiment 05</t>
  </si>
  <si>
    <t>3.21</t>
  </si>
  <si>
    <t>Real Experiment 01</t>
  </si>
  <si>
    <t>Layer Security</t>
  </si>
  <si>
    <t>11.38</t>
  </si>
  <si>
    <t>Real Experiment 02</t>
  </si>
  <si>
    <t>Real Experiment 03</t>
  </si>
  <si>
    <t>0.07</t>
  </si>
  <si>
    <t>Real Experiment 04</t>
  </si>
  <si>
    <t>Real Experiment 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</si>
</sst>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2" xfId="0" applyAlignment="1" applyBorder="1" applyFont="1" applyNumberFormat="1">
      <alignment horizontal="center" readingOrder="0"/>
    </xf>
    <xf borderId="1" fillId="0" fontId="2" numFmtId="4" xfId="0" applyAlignment="1" applyBorder="1" applyFont="1" applyNumberFormat="1">
      <alignment horizontal="center"/>
    </xf>
    <xf borderId="1" fillId="0" fontId="2" numFmtId="46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0" fontId="2" numFmtId="4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2" numFmtId="0" xfId="0" applyBorder="1" applyFont="1"/>
    <xf borderId="0" fillId="0" fontId="2" numFmtId="0" xfId="0" applyAlignment="1" applyFont="1">
      <alignment horizontal="center"/>
    </xf>
    <xf borderId="1" fillId="0" fontId="2" numFmtId="46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0" fontId="1" numFmtId="4" xfId="0" applyBorder="1" applyFont="1" applyNumberFormat="1"/>
    <xf borderId="1" fillId="0" fontId="1" numFmtId="46" xfId="0" applyBorder="1" applyFont="1" applyNumberFormat="1"/>
    <xf borderId="2" fillId="0" fontId="1" numFmtId="0" xfId="0" applyAlignment="1" applyBorder="1" applyFont="1">
      <alignment horizontal="center" readingOrder="0"/>
    </xf>
    <xf borderId="1" fillId="0" fontId="1" numFmtId="0" xfId="0" applyBorder="1" applyFont="1"/>
    <xf borderId="1" fillId="0" fontId="2" numFmtId="164" xfId="0" applyAlignment="1" applyBorder="1" applyFont="1" applyNumberFormat="1">
      <alignment horizontal="right" readingOrder="0"/>
    </xf>
    <xf borderId="1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'Gráficos'!$B$2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'Gráficos'!$A$3:$A$7</c:f>
            </c:strRef>
          </c:cat>
          <c:val>
            <c:numRef>
              <c:f>'Gráficos'!$B$3:$B$7</c:f>
              <c:numCache/>
            </c:numRef>
          </c:val>
          <c:smooth val="0"/>
        </c:ser>
        <c:axId val="1991234198"/>
        <c:axId val="15586509"/>
      </c:lineChart>
      <c:catAx>
        <c:axId val="1991234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World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6509"/>
      </c:catAx>
      <c:valAx>
        <c:axId val="15586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World Complexity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234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'Gráficos'!$C$2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'Gráficos'!$A$3:$A$7</c:f>
            </c:strRef>
          </c:cat>
          <c:val>
            <c:numRef>
              <c:f>'Gráficos'!$C$3:$C$7</c:f>
              <c:numCache/>
            </c:numRef>
          </c:val>
        </c:ser>
        <c:ser>
          <c:idx val="1"/>
          <c:order val="1"/>
          <c:tx>
            <c:strRef>
              <c:f>'Gráficos'!$C$9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'Gráficos'!$A$3:$A$7</c:f>
            </c:strRef>
          </c:cat>
          <c:val>
            <c:numRef>
              <c:f>'Gráficos'!$C$10:$C$14</c:f>
              <c:numCache/>
            </c:numRef>
          </c:val>
        </c:ser>
        <c:axId val="1441729060"/>
        <c:axId val="1590451897"/>
      </c:barChart>
      <c:catAx>
        <c:axId val="1441729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World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451897"/>
      </c:catAx>
      <c:valAx>
        <c:axId val="1590451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Mission Sucess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729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'Gráficos'!$D$2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'Gráficos'!$A$3:$A$7</c:f>
            </c:strRef>
          </c:cat>
          <c:val>
            <c:numRef>
              <c:f>'Gráficos'!$D$3:$D$7</c:f>
              <c:numCache/>
            </c:numRef>
          </c:val>
        </c:ser>
        <c:ser>
          <c:idx val="1"/>
          <c:order val="1"/>
          <c:tx>
            <c:strRef>
              <c:f>'Gráficos'!$D$9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'Gráficos'!$A$3:$A$7</c:f>
            </c:strRef>
          </c:cat>
          <c:val>
            <c:numRef>
              <c:f>'Gráficos'!$D$10:$D$14</c:f>
              <c:numCache/>
            </c:numRef>
          </c:val>
        </c:ser>
        <c:axId val="532944989"/>
        <c:axId val="1416951571"/>
      </c:barChart>
      <c:catAx>
        <c:axId val="532944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World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951571"/>
      </c:catAx>
      <c:valAx>
        <c:axId val="1416951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Average Velocity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944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'Gráficos'!$F$2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'Gráficos'!$A$3:$A$7</c:f>
            </c:strRef>
          </c:cat>
          <c:val>
            <c:numRef>
              <c:f>'Gráficos'!$F$3:$F$7</c:f>
              <c:numCache/>
            </c:numRef>
          </c:val>
        </c:ser>
        <c:ser>
          <c:idx val="1"/>
          <c:order val="1"/>
          <c:tx>
            <c:strRef>
              <c:f>'Gráficos'!$F$9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'Gráficos'!$A$3:$A$7</c:f>
            </c:strRef>
          </c:cat>
          <c:val>
            <c:numRef>
              <c:f>'Gráficos'!$F$10:$F$14</c:f>
              <c:numCache/>
            </c:numRef>
          </c:val>
        </c:ser>
        <c:axId val="1738298934"/>
        <c:axId val="1987963559"/>
      </c:barChart>
      <c:catAx>
        <c:axId val="1738298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World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963559"/>
      </c:catAx>
      <c:valAx>
        <c:axId val="1987963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Average Traveled distance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298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'Gráficos'!$G$2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cat>
            <c:strRef>
              <c:f>'Gráficos'!$A$3:$A$7</c:f>
            </c:strRef>
          </c:cat>
          <c:val>
            <c:numRef>
              <c:f>'Gráficos'!$G$3:$G$7</c:f>
              <c:numCache/>
            </c:numRef>
          </c:val>
        </c:ser>
        <c:ser>
          <c:idx val="1"/>
          <c:order val="1"/>
          <c:tx>
            <c:strRef>
              <c:f>'Gráficos'!$G$9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cat>
            <c:strRef>
              <c:f>'Gráficos'!$A$3:$A$7</c:f>
            </c:strRef>
          </c:cat>
          <c:val>
            <c:numRef>
              <c:f>'Gráficos'!$G$10:$G$14</c:f>
              <c:numCache/>
            </c:numRef>
          </c:val>
        </c:ser>
        <c:axId val="1867333070"/>
        <c:axId val="428580511"/>
      </c:barChart>
      <c:catAx>
        <c:axId val="1867333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World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580511"/>
      </c:catAx>
      <c:valAx>
        <c:axId val="428580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Average Mission Duration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333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18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1038225</xdr:colOff>
      <xdr:row>18</xdr:row>
      <xdr:rowOff>190500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209550</xdr:colOff>
      <xdr:row>38</xdr:row>
      <xdr:rowOff>57150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1038225</xdr:colOff>
      <xdr:row>38</xdr:row>
      <xdr:rowOff>57150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200025</xdr:colOff>
      <xdr:row>57</xdr:row>
      <xdr:rowOff>123825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15.0"/>
    <col customWidth="1" min="3" max="3" width="20.38"/>
    <col customWidth="1" min="4" max="4" width="14.5"/>
    <col customWidth="1" min="6" max="6" width="22.0"/>
    <col customWidth="1" min="7" max="7" width="21.5"/>
  </cols>
  <sheetData>
    <row r="1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>
      <c r="A2" s="3" t="s">
        <v>5</v>
      </c>
      <c r="B2" s="3" t="s">
        <v>6</v>
      </c>
      <c r="C2" s="3" t="s">
        <v>7</v>
      </c>
      <c r="D2" s="3" t="s">
        <v>7</v>
      </c>
      <c r="E2" s="3" t="s">
        <v>7</v>
      </c>
      <c r="F2" s="3" t="s">
        <v>7</v>
      </c>
      <c r="G2" s="3" t="s">
        <v>7</v>
      </c>
    </row>
    <row r="3">
      <c r="A3" s="4" t="s">
        <v>8</v>
      </c>
      <c r="B3" s="5">
        <f>SimExp01!B2</f>
        <v>0.34</v>
      </c>
      <c r="C3" s="6">
        <v>1.0</v>
      </c>
      <c r="D3" s="6">
        <v>0.09</v>
      </c>
      <c r="E3" s="7">
        <f>SimExp01!D15</f>
        <v>0.2</v>
      </c>
      <c r="F3" s="7">
        <f>SimExp01!E15</f>
        <v>12.538</v>
      </c>
      <c r="G3" s="8">
        <f>SimExp01!F15</f>
        <v>0.001975694444</v>
      </c>
    </row>
    <row r="4">
      <c r="A4" s="4" t="s">
        <v>9</v>
      </c>
      <c r="B4" s="9">
        <f>SimExp02!B2</f>
        <v>0.34</v>
      </c>
      <c r="C4" s="6">
        <v>0.7</v>
      </c>
      <c r="D4" s="6">
        <v>0.1</v>
      </c>
      <c r="E4" s="7">
        <f>SimExp02!D15</f>
        <v>0.2</v>
      </c>
      <c r="F4" s="7">
        <f>SimExp02!E15</f>
        <v>11.491</v>
      </c>
      <c r="G4" s="8">
        <f>SimExp02!F15</f>
        <v>0.001930555556</v>
      </c>
    </row>
    <row r="5">
      <c r="A5" s="4" t="s">
        <v>10</v>
      </c>
      <c r="B5" s="5">
        <f>SimExp03!B2</f>
        <v>0.34</v>
      </c>
      <c r="C5" s="6">
        <v>0.7</v>
      </c>
      <c r="D5" s="6">
        <v>0.09</v>
      </c>
      <c r="E5" s="7">
        <f>SimExp03!D15</f>
        <v>0.2</v>
      </c>
      <c r="F5" s="7">
        <f>SimExp03!E15</f>
        <v>12.038</v>
      </c>
      <c r="G5" s="8">
        <f>SimExp03!F15</f>
        <v>0.002351851852</v>
      </c>
    </row>
    <row r="6">
      <c r="A6" s="4" t="s">
        <v>11</v>
      </c>
      <c r="B6" s="9">
        <f>SimExp04!B2</f>
        <v>0.58</v>
      </c>
      <c r="C6" s="6">
        <v>0.4</v>
      </c>
      <c r="D6" s="6">
        <v>0.09</v>
      </c>
      <c r="E6" s="7">
        <f>SimExp04!D15</f>
        <v>0.2</v>
      </c>
      <c r="F6" s="7">
        <f>SimExp04!E15</f>
        <v>9.684</v>
      </c>
      <c r="G6" s="8">
        <f>SimExp04!F15</f>
        <v>0.002695601852</v>
      </c>
    </row>
    <row r="7">
      <c r="A7" s="4" t="s">
        <v>12</v>
      </c>
      <c r="B7" s="5">
        <f>SimExp05!B2</f>
        <v>0.63</v>
      </c>
      <c r="C7" s="6">
        <v>0.5</v>
      </c>
      <c r="D7" s="6">
        <v>0.11</v>
      </c>
      <c r="E7" s="7">
        <f>SimExp05!D15</f>
        <v>0.2</v>
      </c>
      <c r="F7" s="7">
        <f>SimExp05!E15</f>
        <v>10.12555556</v>
      </c>
      <c r="G7" s="8">
        <f>SimExp05!F15</f>
        <v>0.002028935185</v>
      </c>
    </row>
    <row r="9">
      <c r="A9" s="3" t="s">
        <v>13</v>
      </c>
      <c r="B9" s="3" t="s">
        <v>6</v>
      </c>
      <c r="C9" s="3" t="s">
        <v>13</v>
      </c>
      <c r="D9" s="3" t="s">
        <v>13</v>
      </c>
      <c r="E9" s="3" t="s">
        <v>13</v>
      </c>
      <c r="F9" s="3" t="s">
        <v>13</v>
      </c>
      <c r="G9" s="3" t="s">
        <v>13</v>
      </c>
    </row>
    <row r="10">
      <c r="A10" s="4" t="s">
        <v>8</v>
      </c>
      <c r="B10" s="5">
        <f>RealExp1!B2</f>
        <v>0.34</v>
      </c>
      <c r="C10" s="10">
        <v>1.0</v>
      </c>
      <c r="D10" s="5">
        <v>0.09</v>
      </c>
      <c r="E10" s="7">
        <f>RealExp1!D15</f>
        <v>0.2</v>
      </c>
      <c r="F10" s="7">
        <f>RealExp1!E15</f>
        <v>11.46666667</v>
      </c>
      <c r="G10" s="8">
        <f>RealExp1!F15</f>
        <v>0.002637731481</v>
      </c>
    </row>
    <row r="11">
      <c r="A11" s="4" t="s">
        <v>9</v>
      </c>
      <c r="B11" s="9">
        <f>RealExp2!B2</f>
        <v>0.34</v>
      </c>
      <c r="C11" s="10">
        <v>0.6</v>
      </c>
      <c r="D11" s="10">
        <v>0.08</v>
      </c>
      <c r="E11" s="7">
        <f>RealExp2!D15</f>
        <v>0.2</v>
      </c>
      <c r="F11" s="7">
        <f>RealExp2!E15</f>
        <v>9.962</v>
      </c>
      <c r="G11" s="8">
        <f>RealExp2!F15</f>
        <v>0.003072916667</v>
      </c>
    </row>
    <row r="12">
      <c r="A12" s="4" t="s">
        <v>10</v>
      </c>
      <c r="B12" s="5">
        <f>RealExp3!B2</f>
        <v>0.34</v>
      </c>
      <c r="C12" s="10">
        <v>0.6</v>
      </c>
      <c r="D12" s="10">
        <v>0.07</v>
      </c>
      <c r="E12" s="7">
        <f>RealExp3!D15</f>
        <v>0.2</v>
      </c>
      <c r="F12" s="7">
        <f>RealExp3!E15</f>
        <v>14.792</v>
      </c>
      <c r="G12" s="8">
        <f>RealExp3!F15</f>
        <v>0.003306712963</v>
      </c>
    </row>
    <row r="13">
      <c r="A13" s="4" t="s">
        <v>11</v>
      </c>
      <c r="B13" s="9">
        <f>RealExp4!B2</f>
        <v>0.58</v>
      </c>
      <c r="C13" s="10">
        <v>0.7</v>
      </c>
      <c r="D13" s="10">
        <v>0.09</v>
      </c>
      <c r="E13" s="7">
        <f>RealExp4!D15</f>
        <v>0.2</v>
      </c>
      <c r="F13" s="7">
        <f>RealExp4!E15</f>
        <v>11.632</v>
      </c>
      <c r="G13" s="11">
        <f>RealExp4!F15</f>
        <v>0.00225462963</v>
      </c>
    </row>
    <row r="14">
      <c r="A14" s="4" t="s">
        <v>12</v>
      </c>
      <c r="B14" s="5">
        <f>RealExp5!B2</f>
        <v>0.63</v>
      </c>
      <c r="C14" s="10">
        <v>0.7</v>
      </c>
      <c r="D14" s="10">
        <v>0.09</v>
      </c>
      <c r="E14" s="7">
        <f>RealExp5!D15</f>
        <v>0.2</v>
      </c>
      <c r="F14" s="7">
        <f>RealExp5!E15</f>
        <v>10.18</v>
      </c>
      <c r="G14" s="8">
        <f>RealExp5!F15</f>
        <v>0.001819444444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3" max="3" width="14.25"/>
    <col customWidth="1" min="5" max="5" width="15.0"/>
    <col customWidth="1" min="6" max="6" width="14.5"/>
  </cols>
  <sheetData>
    <row r="1">
      <c r="A1" s="12" t="s">
        <v>35</v>
      </c>
      <c r="B1" s="13"/>
      <c r="C1" s="13"/>
      <c r="D1" s="13"/>
      <c r="E1" s="13"/>
      <c r="F1" s="13"/>
      <c r="G1" s="14"/>
    </row>
    <row r="2">
      <c r="A2" s="4" t="s">
        <v>15</v>
      </c>
      <c r="B2" s="4">
        <v>0.58</v>
      </c>
      <c r="C2" s="15"/>
      <c r="D2" s="15"/>
      <c r="E2" s="15"/>
      <c r="F2" s="15"/>
      <c r="G2" s="15"/>
    </row>
    <row r="3">
      <c r="A3" s="15"/>
      <c r="B3" s="15"/>
      <c r="C3" s="15"/>
      <c r="D3" s="15"/>
      <c r="E3" s="15"/>
      <c r="F3" s="15"/>
      <c r="G3" s="15"/>
    </row>
    <row r="4">
      <c r="A4" s="2" t="s">
        <v>16</v>
      </c>
      <c r="B4" s="2" t="s">
        <v>17</v>
      </c>
      <c r="C4" s="2" t="s">
        <v>1</v>
      </c>
      <c r="D4" s="2" t="s">
        <v>2</v>
      </c>
      <c r="E4" s="2" t="s">
        <v>18</v>
      </c>
      <c r="F4" s="2" t="s">
        <v>19</v>
      </c>
      <c r="G4" s="3" t="s">
        <v>30</v>
      </c>
    </row>
    <row r="5">
      <c r="A5" s="5">
        <v>1.0</v>
      </c>
      <c r="B5" s="5" t="s">
        <v>20</v>
      </c>
      <c r="C5" s="10">
        <v>0.08</v>
      </c>
      <c r="D5" s="10">
        <v>0.2</v>
      </c>
      <c r="E5" s="10">
        <v>9.8</v>
      </c>
      <c r="F5" s="23">
        <v>0.0020486111111111113</v>
      </c>
      <c r="G5" s="4">
        <v>3.0</v>
      </c>
    </row>
    <row r="6">
      <c r="A6" s="5">
        <v>2.0</v>
      </c>
      <c r="B6" s="5" t="s">
        <v>20</v>
      </c>
      <c r="C6" s="10">
        <v>0.11</v>
      </c>
      <c r="D6" s="10">
        <v>0.2</v>
      </c>
      <c r="E6" s="10">
        <v>10.52</v>
      </c>
      <c r="F6" s="17">
        <v>0.0010763888888888889</v>
      </c>
      <c r="G6" s="4">
        <v>1.0</v>
      </c>
    </row>
    <row r="7">
      <c r="A7" s="5">
        <v>3.0</v>
      </c>
      <c r="B7" s="5" t="s">
        <v>20</v>
      </c>
      <c r="C7" s="10">
        <v>0.11</v>
      </c>
      <c r="D7" s="10">
        <v>0.2</v>
      </c>
      <c r="E7" s="10">
        <v>7.4</v>
      </c>
      <c r="F7" s="17">
        <v>0.0011111111111111111</v>
      </c>
      <c r="G7" s="4">
        <v>0.0</v>
      </c>
    </row>
    <row r="8">
      <c r="A8" s="5">
        <v>4.0</v>
      </c>
      <c r="B8" s="5" t="s">
        <v>23</v>
      </c>
      <c r="C8" s="10">
        <v>0.09</v>
      </c>
      <c r="D8" s="10">
        <v>0.2</v>
      </c>
      <c r="E8" s="10">
        <v>30.34</v>
      </c>
      <c r="F8" s="17">
        <v>0.005775462962962963</v>
      </c>
      <c r="G8" s="4">
        <v>53.0</v>
      </c>
    </row>
    <row r="9">
      <c r="A9" s="5">
        <v>5.0</v>
      </c>
      <c r="B9" s="5" t="s">
        <v>20</v>
      </c>
      <c r="C9" s="10">
        <v>0.08</v>
      </c>
      <c r="D9" s="10">
        <v>0.2</v>
      </c>
      <c r="E9" s="10">
        <v>9.36</v>
      </c>
      <c r="F9" s="17">
        <v>0.0018981481481481482</v>
      </c>
      <c r="G9" s="4">
        <v>3.0</v>
      </c>
    </row>
    <row r="10">
      <c r="A10" s="5">
        <v>6.0</v>
      </c>
      <c r="B10" s="5" t="s">
        <v>23</v>
      </c>
      <c r="C10" s="10">
        <v>0.07</v>
      </c>
      <c r="D10" s="10">
        <v>0.2</v>
      </c>
      <c r="E10" s="10">
        <v>3.02</v>
      </c>
      <c r="F10" s="17">
        <v>4.976851851851852E-4</v>
      </c>
      <c r="G10" s="4">
        <v>0.0</v>
      </c>
    </row>
    <row r="11">
      <c r="A11" s="5">
        <v>7.0</v>
      </c>
      <c r="B11" s="5" t="s">
        <v>23</v>
      </c>
      <c r="C11" s="10">
        <v>0.06</v>
      </c>
      <c r="D11" s="10">
        <v>0.2</v>
      </c>
      <c r="E11" s="10">
        <v>21.16</v>
      </c>
      <c r="F11" s="17">
        <v>0.005763888888888889</v>
      </c>
      <c r="G11" s="4">
        <v>41.0</v>
      </c>
    </row>
    <row r="12">
      <c r="A12" s="5">
        <v>8.0</v>
      </c>
      <c r="B12" s="5" t="s">
        <v>20</v>
      </c>
      <c r="C12" s="10">
        <v>0.1</v>
      </c>
      <c r="D12" s="10">
        <v>0.2</v>
      </c>
      <c r="E12" s="10">
        <v>8.94</v>
      </c>
      <c r="F12" s="17">
        <v>0.0013310185185185185</v>
      </c>
      <c r="G12" s="4">
        <v>0.0</v>
      </c>
    </row>
    <row r="13">
      <c r="A13" s="5">
        <v>9.0</v>
      </c>
      <c r="B13" s="5" t="s">
        <v>20</v>
      </c>
      <c r="C13" s="10">
        <v>0.09</v>
      </c>
      <c r="D13" s="10">
        <v>0.2</v>
      </c>
      <c r="E13" s="10">
        <v>7.14</v>
      </c>
      <c r="F13" s="17">
        <v>0.0014583333333333334</v>
      </c>
      <c r="G13" s="4">
        <v>1.0</v>
      </c>
    </row>
    <row r="14">
      <c r="A14" s="5">
        <v>10.0</v>
      </c>
      <c r="B14" s="5" t="s">
        <v>20</v>
      </c>
      <c r="C14" s="10">
        <v>0.1</v>
      </c>
      <c r="D14" s="10">
        <v>0.2</v>
      </c>
      <c r="E14" s="10">
        <v>8.64</v>
      </c>
      <c r="F14" s="17">
        <v>0.001585648148148148</v>
      </c>
      <c r="G14" s="4">
        <v>4.0</v>
      </c>
    </row>
    <row r="15">
      <c r="A15" s="18" t="s">
        <v>21</v>
      </c>
      <c r="B15" s="19">
        <f>COUNTIF(B5:B14,"Yes")/10</f>
        <v>0.7</v>
      </c>
      <c r="C15" s="19">
        <f t="shared" ref="C15:F15" si="1">AVERAGE(C5:C14)</f>
        <v>0.089</v>
      </c>
      <c r="D15" s="19">
        <f t="shared" si="1"/>
        <v>0.2</v>
      </c>
      <c r="E15" s="19">
        <f t="shared" si="1"/>
        <v>11.632</v>
      </c>
      <c r="F15" s="24">
        <f t="shared" si="1"/>
        <v>0.00225462963</v>
      </c>
      <c r="G15" s="22">
        <f>MEDIAN(G5:G14)</f>
        <v>2</v>
      </c>
    </row>
  </sheetData>
  <mergeCells count="1">
    <mergeCell ref="A1:G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3" max="3" width="14.25"/>
    <col customWidth="1" min="5" max="5" width="15.0"/>
    <col customWidth="1" min="6" max="6" width="14.5"/>
  </cols>
  <sheetData>
    <row r="1">
      <c r="A1" s="12" t="s">
        <v>36</v>
      </c>
      <c r="B1" s="13"/>
      <c r="C1" s="13"/>
      <c r="D1" s="13"/>
      <c r="E1" s="13"/>
      <c r="F1" s="13"/>
      <c r="G1" s="14"/>
    </row>
    <row r="2">
      <c r="A2" s="4" t="s">
        <v>15</v>
      </c>
      <c r="B2" s="4">
        <v>0.63</v>
      </c>
      <c r="C2" s="15"/>
      <c r="D2" s="15"/>
      <c r="E2" s="15"/>
      <c r="F2" s="15"/>
      <c r="G2" s="15"/>
    </row>
    <row r="3">
      <c r="A3" s="15"/>
      <c r="B3" s="15"/>
      <c r="C3" s="15"/>
      <c r="D3" s="15"/>
      <c r="E3" s="15"/>
      <c r="F3" s="15"/>
      <c r="G3" s="15"/>
    </row>
    <row r="4">
      <c r="A4" s="2" t="s">
        <v>16</v>
      </c>
      <c r="B4" s="2" t="s">
        <v>17</v>
      </c>
      <c r="C4" s="2" t="s">
        <v>1</v>
      </c>
      <c r="D4" s="2" t="s">
        <v>2</v>
      </c>
      <c r="E4" s="2" t="s">
        <v>18</v>
      </c>
      <c r="F4" s="2" t="s">
        <v>19</v>
      </c>
      <c r="G4" s="3" t="s">
        <v>30</v>
      </c>
    </row>
    <row r="5">
      <c r="A5" s="5">
        <v>1.0</v>
      </c>
      <c r="B5" s="5" t="s">
        <v>20</v>
      </c>
      <c r="C5" s="10">
        <v>0.09</v>
      </c>
      <c r="D5" s="10">
        <v>0.2</v>
      </c>
      <c r="E5" s="10">
        <v>14.12</v>
      </c>
      <c r="F5" s="17">
        <v>0.002210648148148148</v>
      </c>
      <c r="G5" s="4">
        <v>10.0</v>
      </c>
    </row>
    <row r="6">
      <c r="A6" s="5">
        <v>2.0</v>
      </c>
      <c r="B6" s="5" t="s">
        <v>23</v>
      </c>
      <c r="C6" s="10">
        <v>0.11</v>
      </c>
      <c r="D6" s="10">
        <v>0.2</v>
      </c>
      <c r="E6" s="10">
        <v>6.54</v>
      </c>
      <c r="F6" s="17">
        <v>8.217592592592593E-4</v>
      </c>
      <c r="G6" s="4">
        <v>4.0</v>
      </c>
    </row>
    <row r="7">
      <c r="A7" s="5">
        <v>3.0</v>
      </c>
      <c r="B7" s="5" t="s">
        <v>20</v>
      </c>
      <c r="C7" s="10">
        <v>0.1</v>
      </c>
      <c r="D7" s="10">
        <v>0.2</v>
      </c>
      <c r="E7" s="10">
        <v>9.54</v>
      </c>
      <c r="F7" s="17">
        <v>0.0016782407407407408</v>
      </c>
      <c r="G7" s="4">
        <v>7.0</v>
      </c>
    </row>
    <row r="8">
      <c r="A8" s="5">
        <v>4.0</v>
      </c>
      <c r="B8" s="5" t="s">
        <v>23</v>
      </c>
      <c r="C8" s="10">
        <v>0.08</v>
      </c>
      <c r="D8" s="10">
        <v>0.2</v>
      </c>
      <c r="E8" s="10">
        <v>3.28</v>
      </c>
      <c r="F8" s="17">
        <v>7.87037037037037E-4</v>
      </c>
      <c r="G8" s="4">
        <v>6.0</v>
      </c>
    </row>
    <row r="9">
      <c r="A9" s="5">
        <v>5.0</v>
      </c>
      <c r="B9" s="5" t="s">
        <v>20</v>
      </c>
      <c r="C9" s="10">
        <v>0.1</v>
      </c>
      <c r="D9" s="10">
        <v>0.2</v>
      </c>
      <c r="E9" s="10">
        <v>8.96</v>
      </c>
      <c r="F9" s="17">
        <v>0.0019097222222222222</v>
      </c>
      <c r="G9" s="4">
        <v>6.0</v>
      </c>
    </row>
    <row r="10">
      <c r="A10" s="5">
        <v>6.0</v>
      </c>
      <c r="B10" s="5" t="s">
        <v>20</v>
      </c>
      <c r="C10" s="10">
        <v>0.08</v>
      </c>
      <c r="D10" s="10">
        <v>0.2</v>
      </c>
      <c r="E10" s="10">
        <v>16.18</v>
      </c>
      <c r="F10" s="17">
        <v>0.002002314814814815</v>
      </c>
      <c r="G10" s="4">
        <v>7.0</v>
      </c>
    </row>
    <row r="11">
      <c r="A11" s="5">
        <v>7.0</v>
      </c>
      <c r="B11" s="5" t="s">
        <v>20</v>
      </c>
      <c r="C11" s="10">
        <v>0.09</v>
      </c>
      <c r="D11" s="10">
        <v>0.2</v>
      </c>
      <c r="E11" s="10">
        <v>11.0</v>
      </c>
      <c r="F11" s="17">
        <v>0.0022916666666666667</v>
      </c>
      <c r="G11" s="4">
        <v>7.0</v>
      </c>
    </row>
    <row r="12">
      <c r="A12" s="5">
        <v>8.0</v>
      </c>
      <c r="B12" s="5" t="s">
        <v>23</v>
      </c>
      <c r="C12" s="10">
        <v>0.08</v>
      </c>
      <c r="D12" s="10">
        <v>0.2</v>
      </c>
      <c r="E12" s="10">
        <v>9.64</v>
      </c>
      <c r="F12" s="17">
        <v>0.0024189814814814816</v>
      </c>
      <c r="G12" s="4">
        <v>7.0</v>
      </c>
    </row>
    <row r="13">
      <c r="A13" s="5">
        <v>9.0</v>
      </c>
      <c r="B13" s="5" t="s">
        <v>20</v>
      </c>
      <c r="C13" s="10">
        <v>0.1</v>
      </c>
      <c r="D13" s="10">
        <v>0.2</v>
      </c>
      <c r="E13" s="10">
        <v>10.54</v>
      </c>
      <c r="F13" s="17">
        <v>0.001979166666666667</v>
      </c>
      <c r="G13" s="4">
        <v>5.0</v>
      </c>
    </row>
    <row r="14">
      <c r="A14" s="5">
        <v>10.0</v>
      </c>
      <c r="B14" s="5" t="s">
        <v>20</v>
      </c>
      <c r="C14" s="10">
        <v>0.09</v>
      </c>
      <c r="D14" s="10">
        <v>0.2</v>
      </c>
      <c r="E14" s="10">
        <v>12.0</v>
      </c>
      <c r="F14" s="17">
        <v>0.0020949074074074073</v>
      </c>
      <c r="G14" s="4">
        <v>6.0</v>
      </c>
    </row>
    <row r="15">
      <c r="A15" s="18" t="s">
        <v>21</v>
      </c>
      <c r="B15" s="19">
        <f>COUNTIF(B5:B14,"Yes")/10</f>
        <v>0.7</v>
      </c>
      <c r="C15" s="19">
        <f t="shared" ref="C15:F15" si="1">AVERAGE(C5:C14)</f>
        <v>0.092</v>
      </c>
      <c r="D15" s="19">
        <f t="shared" si="1"/>
        <v>0.2</v>
      </c>
      <c r="E15" s="19">
        <f t="shared" si="1"/>
        <v>10.18</v>
      </c>
      <c r="F15" s="20">
        <f t="shared" si="1"/>
        <v>0.001819444444</v>
      </c>
      <c r="G15" s="22">
        <f>MEDIAN(G5:G14)</f>
        <v>6.5</v>
      </c>
    </row>
  </sheetData>
  <mergeCells count="1"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3" max="3" width="14.25"/>
    <col customWidth="1" min="5" max="5" width="14.75"/>
    <col customWidth="1" min="6" max="6" width="13.63"/>
  </cols>
  <sheetData>
    <row r="1">
      <c r="A1" s="12" t="s">
        <v>14</v>
      </c>
      <c r="B1" s="13"/>
      <c r="C1" s="13"/>
      <c r="D1" s="13"/>
      <c r="E1" s="13"/>
      <c r="F1" s="14"/>
    </row>
    <row r="2">
      <c r="A2" s="4" t="s">
        <v>15</v>
      </c>
      <c r="B2" s="4">
        <v>0.34</v>
      </c>
      <c r="C2" s="15"/>
      <c r="D2" s="15"/>
      <c r="E2" s="15"/>
      <c r="F2" s="15"/>
    </row>
    <row r="3">
      <c r="A3" s="15"/>
      <c r="B3" s="15"/>
      <c r="C3" s="15"/>
      <c r="D3" s="15"/>
      <c r="E3" s="15"/>
      <c r="F3" s="15"/>
    </row>
    <row r="4">
      <c r="A4" s="2" t="s">
        <v>16</v>
      </c>
      <c r="B4" s="2" t="s">
        <v>17</v>
      </c>
      <c r="C4" s="2" t="s">
        <v>1</v>
      </c>
      <c r="D4" s="2" t="s">
        <v>2</v>
      </c>
      <c r="E4" s="2" t="s">
        <v>18</v>
      </c>
      <c r="F4" s="2" t="s">
        <v>19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5">
        <v>1.0</v>
      </c>
      <c r="B5" s="5" t="s">
        <v>20</v>
      </c>
      <c r="C5" s="10">
        <v>0.09</v>
      </c>
      <c r="D5" s="10">
        <v>0.2</v>
      </c>
      <c r="E5" s="10">
        <v>10.85</v>
      </c>
      <c r="F5" s="17">
        <v>0.0016898148148148148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5">
        <v>2.0</v>
      </c>
      <c r="B6" s="5" t="s">
        <v>20</v>
      </c>
      <c r="C6" s="10">
        <v>0.07</v>
      </c>
      <c r="D6" s="10">
        <v>0.2</v>
      </c>
      <c r="E6" s="10">
        <v>12.77</v>
      </c>
      <c r="F6" s="17">
        <v>0.0020486111111111113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5">
        <v>3.0</v>
      </c>
      <c r="B7" s="5" t="s">
        <v>20</v>
      </c>
      <c r="C7" s="10">
        <v>0.09</v>
      </c>
      <c r="D7" s="10">
        <v>0.2</v>
      </c>
      <c r="E7" s="10">
        <v>10.21</v>
      </c>
      <c r="F7" s="17">
        <v>0.001585648148148148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5">
        <v>4.0</v>
      </c>
      <c r="B8" s="5" t="s">
        <v>20</v>
      </c>
      <c r="C8" s="10">
        <v>0.12</v>
      </c>
      <c r="D8" s="10">
        <v>0.2</v>
      </c>
      <c r="E8" s="10">
        <v>10.59</v>
      </c>
      <c r="F8" s="17">
        <v>0.001724537037037037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5">
        <v>5.0</v>
      </c>
      <c r="B9" s="5" t="s">
        <v>20</v>
      </c>
      <c r="C9" s="10">
        <v>0.08</v>
      </c>
      <c r="D9" s="10">
        <v>0.2</v>
      </c>
      <c r="E9" s="10">
        <v>13.53</v>
      </c>
      <c r="F9" s="17">
        <v>0.0021180555555555558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5">
        <v>6.0</v>
      </c>
      <c r="B10" s="5" t="s">
        <v>20</v>
      </c>
      <c r="C10" s="10">
        <v>0.05</v>
      </c>
      <c r="D10" s="10">
        <v>0.2</v>
      </c>
      <c r="E10" s="10">
        <v>18.23</v>
      </c>
      <c r="F10" s="17">
        <v>0.0029861111111111113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5">
        <v>7.0</v>
      </c>
      <c r="B11" s="5" t="s">
        <v>20</v>
      </c>
      <c r="C11" s="10">
        <v>0.07</v>
      </c>
      <c r="D11" s="10">
        <v>0.2</v>
      </c>
      <c r="E11" s="10">
        <v>14.82</v>
      </c>
      <c r="F11" s="17">
        <v>0.0020833333333333333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5">
        <v>8.0</v>
      </c>
      <c r="B12" s="5" t="s">
        <v>20</v>
      </c>
      <c r="C12" s="10">
        <v>0.1</v>
      </c>
      <c r="D12" s="10">
        <v>0.2</v>
      </c>
      <c r="E12" s="10">
        <v>10.79</v>
      </c>
      <c r="F12" s="17">
        <v>0.0016666666666666668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5">
        <v>9.0</v>
      </c>
      <c r="B13" s="5" t="s">
        <v>20</v>
      </c>
      <c r="C13" s="10">
        <v>0.08</v>
      </c>
      <c r="D13" s="10">
        <v>0.2</v>
      </c>
      <c r="E13" s="10">
        <v>11.7</v>
      </c>
      <c r="F13" s="17">
        <v>0.0019328703703703704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5">
        <v>10.0</v>
      </c>
      <c r="B14" s="5" t="s">
        <v>20</v>
      </c>
      <c r="C14" s="10">
        <v>0.1</v>
      </c>
      <c r="D14" s="10">
        <v>0.2</v>
      </c>
      <c r="E14" s="10">
        <v>11.89</v>
      </c>
      <c r="F14" s="17">
        <v>0.0019212962962962964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8" t="s">
        <v>21</v>
      </c>
      <c r="B15" s="19">
        <f>COUNTIF(B5:B14,"Yes")/10</f>
        <v>1</v>
      </c>
      <c r="C15" s="19">
        <f t="shared" ref="C15:F15" si="1">AVERAGE(C5:C14)</f>
        <v>0.085</v>
      </c>
      <c r="D15" s="19">
        <f t="shared" si="1"/>
        <v>0.2</v>
      </c>
      <c r="E15" s="19">
        <f t="shared" si="1"/>
        <v>12.538</v>
      </c>
      <c r="F15" s="20">
        <f t="shared" si="1"/>
        <v>0.001975694444</v>
      </c>
    </row>
  </sheetData>
  <mergeCells count="1">
    <mergeCell ref="A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9.63"/>
    <col customWidth="1" min="3" max="3" width="14.25"/>
    <col customWidth="1" min="4" max="4" width="11.0"/>
    <col customWidth="1" min="5" max="5" width="15.0"/>
    <col customWidth="1" min="6" max="6" width="14.5"/>
  </cols>
  <sheetData>
    <row r="1">
      <c r="A1" s="21" t="s">
        <v>22</v>
      </c>
      <c r="B1" s="13"/>
      <c r="C1" s="13"/>
      <c r="D1" s="13"/>
      <c r="E1" s="13"/>
      <c r="F1" s="14"/>
    </row>
    <row r="2">
      <c r="A2" s="3" t="s">
        <v>15</v>
      </c>
      <c r="B2" s="4">
        <v>0.34</v>
      </c>
      <c r="C2" s="15"/>
      <c r="D2" s="15"/>
      <c r="E2" s="15"/>
      <c r="F2" s="15"/>
    </row>
    <row r="3">
      <c r="A3" s="15"/>
      <c r="B3" s="15"/>
      <c r="C3" s="15"/>
      <c r="D3" s="15"/>
      <c r="E3" s="15"/>
      <c r="F3" s="15"/>
    </row>
    <row r="4">
      <c r="A4" s="2" t="s">
        <v>16</v>
      </c>
      <c r="B4" s="2" t="s">
        <v>17</v>
      </c>
      <c r="C4" s="2" t="s">
        <v>1</v>
      </c>
      <c r="D4" s="2" t="s">
        <v>2</v>
      </c>
      <c r="E4" s="2" t="s">
        <v>18</v>
      </c>
      <c r="F4" s="2" t="s">
        <v>19</v>
      </c>
    </row>
    <row r="5">
      <c r="A5" s="5">
        <v>1.0</v>
      </c>
      <c r="B5" s="5" t="s">
        <v>20</v>
      </c>
      <c r="C5" s="10">
        <v>0.11</v>
      </c>
      <c r="D5" s="10">
        <v>0.2</v>
      </c>
      <c r="E5" s="10">
        <v>10.15</v>
      </c>
      <c r="F5" s="17">
        <v>0.0014814814814814814</v>
      </c>
    </row>
    <row r="6">
      <c r="A6" s="5">
        <v>2.0</v>
      </c>
      <c r="B6" s="5" t="s">
        <v>20</v>
      </c>
      <c r="C6" s="10">
        <v>0.1</v>
      </c>
      <c r="D6" s="10">
        <v>0.2</v>
      </c>
      <c r="E6" s="10">
        <v>10.64</v>
      </c>
      <c r="F6" s="17">
        <v>0.0018865740740740742</v>
      </c>
    </row>
    <row r="7">
      <c r="A7" s="5">
        <v>3.0</v>
      </c>
      <c r="B7" s="5" t="s">
        <v>20</v>
      </c>
      <c r="C7" s="10">
        <v>0.11</v>
      </c>
      <c r="D7" s="10">
        <v>0.2</v>
      </c>
      <c r="E7" s="10">
        <v>10.68</v>
      </c>
      <c r="F7" s="17">
        <v>0.0019097222222222222</v>
      </c>
    </row>
    <row r="8">
      <c r="A8" s="5">
        <v>4.0</v>
      </c>
      <c r="B8" s="5" t="s">
        <v>20</v>
      </c>
      <c r="C8" s="10">
        <v>0.11</v>
      </c>
      <c r="D8" s="10">
        <v>0.2</v>
      </c>
      <c r="E8" s="10">
        <v>10.32</v>
      </c>
      <c r="F8" s="17">
        <v>0.0015625</v>
      </c>
    </row>
    <row r="9">
      <c r="A9" s="5">
        <v>5.0</v>
      </c>
      <c r="B9" s="5" t="s">
        <v>23</v>
      </c>
      <c r="C9" s="10">
        <v>0.09</v>
      </c>
      <c r="D9" s="10">
        <v>0.2</v>
      </c>
      <c r="E9" s="10">
        <v>6.23</v>
      </c>
      <c r="F9" s="17">
        <v>8.449074074074074E-4</v>
      </c>
    </row>
    <row r="10">
      <c r="A10" s="5">
        <v>6.0</v>
      </c>
      <c r="B10" s="5" t="s">
        <v>20</v>
      </c>
      <c r="C10" s="10">
        <v>0.09</v>
      </c>
      <c r="D10" s="10">
        <v>0.2</v>
      </c>
      <c r="E10" s="10">
        <v>17.39</v>
      </c>
      <c r="F10" s="17">
        <v>0.0032060185185185186</v>
      </c>
    </row>
    <row r="11">
      <c r="A11" s="5">
        <v>7.0</v>
      </c>
      <c r="B11" s="5" t="s">
        <v>23</v>
      </c>
      <c r="C11" s="10">
        <v>0.09</v>
      </c>
      <c r="D11" s="10">
        <v>0.2</v>
      </c>
      <c r="E11" s="10">
        <v>17.79</v>
      </c>
      <c r="F11" s="17">
        <v>0.003472222222222222</v>
      </c>
    </row>
    <row r="12">
      <c r="A12" s="5">
        <v>8.0</v>
      </c>
      <c r="B12" s="5" t="s">
        <v>20</v>
      </c>
      <c r="C12" s="10" t="s">
        <v>24</v>
      </c>
      <c r="D12" s="10">
        <v>0.2</v>
      </c>
      <c r="E12" s="10">
        <v>11.23</v>
      </c>
      <c r="F12" s="17">
        <v>0.0021180555555555558</v>
      </c>
    </row>
    <row r="13">
      <c r="A13" s="5">
        <v>9.0</v>
      </c>
      <c r="B13" s="5" t="s">
        <v>20</v>
      </c>
      <c r="C13" s="10">
        <v>0.1</v>
      </c>
      <c r="D13" s="10">
        <v>0.2</v>
      </c>
      <c r="E13" s="10">
        <v>9.98</v>
      </c>
      <c r="F13" s="17">
        <v>0.0017013888888888888</v>
      </c>
    </row>
    <row r="14">
      <c r="A14" s="5">
        <v>10.0</v>
      </c>
      <c r="B14" s="5" t="s">
        <v>23</v>
      </c>
      <c r="C14" s="10">
        <v>0.1</v>
      </c>
      <c r="D14" s="10">
        <v>0.2</v>
      </c>
      <c r="E14" s="10">
        <v>10.5</v>
      </c>
      <c r="F14" s="17">
        <v>0.0011226851851851851</v>
      </c>
    </row>
    <row r="15">
      <c r="A15" s="18" t="s">
        <v>21</v>
      </c>
      <c r="B15" s="19">
        <f>COUNTIF(B5:B14,"Yes")/10</f>
        <v>0.7</v>
      </c>
      <c r="C15" s="19">
        <f t="shared" ref="C15:F15" si="1">AVERAGE(C5:C14)</f>
        <v>0.1</v>
      </c>
      <c r="D15" s="19">
        <f t="shared" si="1"/>
        <v>0.2</v>
      </c>
      <c r="E15" s="19">
        <f t="shared" si="1"/>
        <v>11.491</v>
      </c>
      <c r="F15" s="20">
        <f t="shared" si="1"/>
        <v>0.001930555556</v>
      </c>
    </row>
  </sheetData>
  <mergeCells count="1">
    <mergeCell ref="A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9.63"/>
    <col customWidth="1" min="3" max="3" width="14.25"/>
    <col customWidth="1" min="4" max="4" width="11.0"/>
    <col customWidth="1" min="5" max="5" width="15.0"/>
    <col customWidth="1" min="6" max="6" width="14.5"/>
  </cols>
  <sheetData>
    <row r="1">
      <c r="A1" s="21" t="s">
        <v>25</v>
      </c>
      <c r="B1" s="13"/>
      <c r="C1" s="13"/>
      <c r="D1" s="13"/>
      <c r="E1" s="13"/>
      <c r="F1" s="14"/>
    </row>
    <row r="2">
      <c r="A2" s="3" t="s">
        <v>15</v>
      </c>
      <c r="B2" s="4">
        <v>0.34</v>
      </c>
      <c r="C2" s="15"/>
      <c r="D2" s="15"/>
      <c r="E2" s="15"/>
      <c r="F2" s="15"/>
    </row>
    <row r="3">
      <c r="A3" s="15"/>
      <c r="B3" s="15"/>
      <c r="C3" s="15"/>
      <c r="D3" s="15"/>
      <c r="E3" s="15"/>
      <c r="F3" s="15"/>
    </row>
    <row r="4">
      <c r="A4" s="2" t="s">
        <v>16</v>
      </c>
      <c r="B4" s="2" t="s">
        <v>17</v>
      </c>
      <c r="C4" s="2" t="s">
        <v>1</v>
      </c>
      <c r="D4" s="2" t="s">
        <v>2</v>
      </c>
      <c r="E4" s="2" t="s">
        <v>18</v>
      </c>
      <c r="F4" s="2" t="s">
        <v>19</v>
      </c>
    </row>
    <row r="5">
      <c r="A5" s="5">
        <v>1.0</v>
      </c>
      <c r="B5" s="5" t="s">
        <v>20</v>
      </c>
      <c r="C5" s="10">
        <v>0.1</v>
      </c>
      <c r="D5" s="10">
        <v>0.2</v>
      </c>
      <c r="E5" s="10">
        <v>11.55</v>
      </c>
      <c r="F5" s="17">
        <v>0.0021643518518518518</v>
      </c>
    </row>
    <row r="6">
      <c r="A6" s="5">
        <v>2.0</v>
      </c>
      <c r="B6" s="5" t="s">
        <v>20</v>
      </c>
      <c r="C6" s="10">
        <v>0.07</v>
      </c>
      <c r="D6" s="10">
        <v>0.2</v>
      </c>
      <c r="E6" s="10">
        <v>17.39</v>
      </c>
      <c r="F6" s="17">
        <v>0.003587962962962963</v>
      </c>
    </row>
    <row r="7">
      <c r="A7" s="5">
        <v>3.0</v>
      </c>
      <c r="B7" s="5" t="s">
        <v>23</v>
      </c>
      <c r="C7" s="10">
        <v>0.08</v>
      </c>
      <c r="D7" s="10">
        <v>0.2</v>
      </c>
      <c r="E7" s="10">
        <v>13.77</v>
      </c>
      <c r="F7" s="17">
        <v>0.0014814814814814814</v>
      </c>
    </row>
    <row r="8">
      <c r="A8" s="5">
        <v>4.0</v>
      </c>
      <c r="B8" s="5" t="s">
        <v>20</v>
      </c>
      <c r="C8" s="10">
        <v>0.1</v>
      </c>
      <c r="D8" s="10">
        <v>0.2</v>
      </c>
      <c r="E8" s="10">
        <v>10.59</v>
      </c>
      <c r="F8" s="17">
        <v>0.002337962962962963</v>
      </c>
    </row>
    <row r="9">
      <c r="A9" s="5">
        <v>5.0</v>
      </c>
      <c r="B9" s="5" t="s">
        <v>23</v>
      </c>
      <c r="C9" s="10">
        <v>0.1</v>
      </c>
      <c r="D9" s="10">
        <v>0.2</v>
      </c>
      <c r="E9" s="10">
        <v>20.96</v>
      </c>
      <c r="F9" s="17">
        <v>0.005775462962962963</v>
      </c>
    </row>
    <row r="10">
      <c r="A10" s="5">
        <v>6.0</v>
      </c>
      <c r="B10" s="5" t="s">
        <v>23</v>
      </c>
      <c r="C10" s="10">
        <v>0.1</v>
      </c>
      <c r="D10" s="10">
        <v>0.2</v>
      </c>
      <c r="E10" s="10">
        <v>6.49</v>
      </c>
      <c r="F10" s="17">
        <v>7.060185185185185E-4</v>
      </c>
    </row>
    <row r="11">
      <c r="A11" s="5">
        <v>7.0</v>
      </c>
      <c r="B11" s="5" t="s">
        <v>20</v>
      </c>
      <c r="C11" s="10">
        <v>0.09</v>
      </c>
      <c r="D11" s="10">
        <v>0.2</v>
      </c>
      <c r="E11" s="10">
        <v>8.86</v>
      </c>
      <c r="F11" s="17">
        <v>0.0017939814814814815</v>
      </c>
    </row>
    <row r="12">
      <c r="A12" s="5">
        <v>8.0</v>
      </c>
      <c r="B12" s="5" t="s">
        <v>20</v>
      </c>
      <c r="C12" s="10">
        <v>0.1</v>
      </c>
      <c r="D12" s="10">
        <v>0.2</v>
      </c>
      <c r="E12" s="10">
        <v>7.4</v>
      </c>
      <c r="F12" s="17">
        <v>0.0011458333333333333</v>
      </c>
    </row>
    <row r="13">
      <c r="A13" s="5">
        <v>9.0</v>
      </c>
      <c r="B13" s="5" t="s">
        <v>20</v>
      </c>
      <c r="C13" s="10">
        <v>0.1</v>
      </c>
      <c r="D13" s="10">
        <v>0.2</v>
      </c>
      <c r="E13" s="10">
        <v>9.21</v>
      </c>
      <c r="F13" s="17">
        <v>0.002013888888888889</v>
      </c>
    </row>
    <row r="14">
      <c r="A14" s="5">
        <v>10.0</v>
      </c>
      <c r="B14" s="5" t="s">
        <v>20</v>
      </c>
      <c r="C14" s="10">
        <v>0.06</v>
      </c>
      <c r="D14" s="10">
        <v>0.2</v>
      </c>
      <c r="E14" s="10">
        <v>14.16</v>
      </c>
      <c r="F14" s="17">
        <v>0.002511574074074074</v>
      </c>
    </row>
    <row r="15">
      <c r="A15" s="18" t="s">
        <v>21</v>
      </c>
      <c r="B15" s="19">
        <f>COUNTIF(B5:B14,"Yes")/10</f>
        <v>0.7</v>
      </c>
      <c r="C15" s="19">
        <f t="shared" ref="C15:F15" si="1">AVERAGE(C5:C14)</f>
        <v>0.09</v>
      </c>
      <c r="D15" s="19">
        <f t="shared" si="1"/>
        <v>0.2</v>
      </c>
      <c r="E15" s="19">
        <f t="shared" si="1"/>
        <v>12.038</v>
      </c>
      <c r="F15" s="20">
        <f t="shared" si="1"/>
        <v>0.002351851852</v>
      </c>
    </row>
  </sheetData>
  <mergeCells count="1">
    <mergeCell ref="A1:F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9.63"/>
    <col customWidth="1" min="3" max="3" width="14.25"/>
    <col customWidth="1" min="4" max="4" width="11.0"/>
    <col customWidth="1" min="5" max="5" width="15.0"/>
    <col customWidth="1" min="6" max="6" width="14.5"/>
  </cols>
  <sheetData>
    <row r="1">
      <c r="A1" s="21" t="s">
        <v>26</v>
      </c>
      <c r="B1" s="13"/>
      <c r="C1" s="13"/>
      <c r="D1" s="13"/>
      <c r="E1" s="13"/>
      <c r="F1" s="14"/>
    </row>
    <row r="2">
      <c r="A2" s="3" t="s">
        <v>15</v>
      </c>
      <c r="B2" s="4">
        <v>0.58</v>
      </c>
      <c r="C2" s="15"/>
      <c r="D2" s="15"/>
      <c r="E2" s="15"/>
      <c r="F2" s="15"/>
    </row>
    <row r="3">
      <c r="A3" s="15"/>
      <c r="B3" s="15"/>
      <c r="C3" s="15"/>
      <c r="D3" s="15"/>
      <c r="E3" s="15"/>
      <c r="F3" s="15"/>
    </row>
    <row r="4">
      <c r="A4" s="2" t="s">
        <v>16</v>
      </c>
      <c r="B4" s="2" t="s">
        <v>17</v>
      </c>
      <c r="C4" s="2" t="s">
        <v>1</v>
      </c>
      <c r="D4" s="2" t="s">
        <v>2</v>
      </c>
      <c r="E4" s="2" t="s">
        <v>18</v>
      </c>
      <c r="F4" s="2" t="s">
        <v>19</v>
      </c>
    </row>
    <row r="5">
      <c r="A5" s="5">
        <v>1.0</v>
      </c>
      <c r="B5" s="5" t="s">
        <v>20</v>
      </c>
      <c r="C5" s="10">
        <v>0.08</v>
      </c>
      <c r="D5" s="10">
        <v>0.2</v>
      </c>
      <c r="E5" s="10">
        <v>11.5</v>
      </c>
      <c r="F5" s="17">
        <v>0.0025462962962962965</v>
      </c>
    </row>
    <row r="6">
      <c r="A6" s="5">
        <v>2.0</v>
      </c>
      <c r="B6" s="5" t="s">
        <v>20</v>
      </c>
      <c r="C6" s="10">
        <v>0.11</v>
      </c>
      <c r="D6" s="10">
        <v>0.2</v>
      </c>
      <c r="E6" s="10">
        <v>9.69</v>
      </c>
      <c r="F6" s="17">
        <v>0.005775462962962963</v>
      </c>
    </row>
    <row r="7">
      <c r="A7" s="5">
        <v>3.0</v>
      </c>
      <c r="B7" s="5" t="s">
        <v>23</v>
      </c>
      <c r="C7" s="10">
        <v>0.09</v>
      </c>
      <c r="D7" s="10">
        <v>0.2</v>
      </c>
      <c r="E7" s="10">
        <v>6.13</v>
      </c>
      <c r="F7" s="17">
        <v>0.0021296296296296298</v>
      </c>
    </row>
    <row r="8">
      <c r="A8" s="5">
        <v>4.0</v>
      </c>
      <c r="B8" s="5" t="s">
        <v>23</v>
      </c>
      <c r="C8" s="10">
        <v>0.1</v>
      </c>
      <c r="D8" s="10">
        <v>0.2</v>
      </c>
      <c r="E8" s="10">
        <v>8.36</v>
      </c>
      <c r="F8" s="17">
        <v>6.481481481481481E-4</v>
      </c>
    </row>
    <row r="9">
      <c r="A9" s="5">
        <v>5.0</v>
      </c>
      <c r="B9" s="5" t="s">
        <v>23</v>
      </c>
      <c r="C9" s="10">
        <v>0.15</v>
      </c>
      <c r="D9" s="10">
        <v>0.2</v>
      </c>
      <c r="E9" s="10">
        <v>19.47</v>
      </c>
      <c r="F9" s="17">
        <v>0.001261574074074074</v>
      </c>
    </row>
    <row r="10">
      <c r="A10" s="5">
        <v>6.0</v>
      </c>
      <c r="B10" s="5" t="s">
        <v>20</v>
      </c>
      <c r="C10" s="10">
        <v>0.11</v>
      </c>
      <c r="D10" s="10">
        <v>0.2</v>
      </c>
      <c r="E10" s="10">
        <v>6.77</v>
      </c>
      <c r="F10" s="17">
        <v>0.005868055555555555</v>
      </c>
    </row>
    <row r="11">
      <c r="A11" s="5">
        <v>7.0</v>
      </c>
      <c r="B11" s="5" t="s">
        <v>23</v>
      </c>
      <c r="C11" s="10">
        <v>0.12</v>
      </c>
      <c r="D11" s="10">
        <v>0.2</v>
      </c>
      <c r="E11" s="10">
        <v>6.3</v>
      </c>
      <c r="F11" s="17">
        <v>0.0010879629629629629</v>
      </c>
    </row>
    <row r="12">
      <c r="A12" s="5">
        <v>8.0</v>
      </c>
      <c r="B12" s="5" t="s">
        <v>20</v>
      </c>
      <c r="C12" s="10">
        <v>0.1</v>
      </c>
      <c r="D12" s="10">
        <v>0.2</v>
      </c>
      <c r="E12" s="10">
        <v>8.25</v>
      </c>
      <c r="F12" s="17">
        <v>3.0092592592592595E-4</v>
      </c>
    </row>
    <row r="13">
      <c r="A13" s="5">
        <v>9.0</v>
      </c>
      <c r="B13" s="5" t="s">
        <v>23</v>
      </c>
      <c r="C13" s="10">
        <v>0.04</v>
      </c>
      <c r="D13" s="10">
        <v>0.2</v>
      </c>
      <c r="E13" s="10">
        <v>9.21</v>
      </c>
      <c r="F13" s="17">
        <v>0.0015625</v>
      </c>
    </row>
    <row r="14">
      <c r="A14" s="5">
        <v>10.0</v>
      </c>
      <c r="B14" s="5" t="s">
        <v>23</v>
      </c>
      <c r="C14" s="10">
        <v>0.04</v>
      </c>
      <c r="D14" s="10">
        <v>0.2</v>
      </c>
      <c r="E14" s="10">
        <v>11.16</v>
      </c>
      <c r="F14" s="17">
        <v>0.005775462962962963</v>
      </c>
    </row>
    <row r="15">
      <c r="A15" s="18" t="s">
        <v>21</v>
      </c>
      <c r="B15" s="19">
        <f>COUNTIF(B5:B14,"Yes")/10</f>
        <v>0.4</v>
      </c>
      <c r="C15" s="19">
        <f t="shared" ref="C15:F15" si="1">AVERAGE(C5:C14)</f>
        <v>0.094</v>
      </c>
      <c r="D15" s="19">
        <f t="shared" si="1"/>
        <v>0.2</v>
      </c>
      <c r="E15" s="19">
        <f t="shared" si="1"/>
        <v>9.684</v>
      </c>
      <c r="F15" s="20">
        <f t="shared" si="1"/>
        <v>0.002695601852</v>
      </c>
    </row>
  </sheetData>
  <mergeCells count="1">
    <mergeCell ref="A1:F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9.63"/>
    <col customWidth="1" min="3" max="3" width="14.25"/>
    <col customWidth="1" min="4" max="4" width="11.0"/>
    <col customWidth="1" min="5" max="5" width="15.0"/>
    <col customWidth="1" min="6" max="6" width="14.5"/>
  </cols>
  <sheetData>
    <row r="1">
      <c r="A1" s="21" t="s">
        <v>27</v>
      </c>
      <c r="B1" s="13"/>
      <c r="C1" s="13"/>
      <c r="D1" s="13"/>
      <c r="E1" s="13"/>
      <c r="F1" s="14"/>
    </row>
    <row r="2">
      <c r="A2" s="3" t="s">
        <v>15</v>
      </c>
      <c r="B2" s="4">
        <v>0.63</v>
      </c>
      <c r="C2" s="15"/>
      <c r="D2" s="15"/>
      <c r="E2" s="15"/>
      <c r="F2" s="15"/>
    </row>
    <row r="3">
      <c r="A3" s="15"/>
      <c r="B3" s="15"/>
      <c r="C3" s="15"/>
      <c r="D3" s="15"/>
      <c r="E3" s="15"/>
      <c r="F3" s="15"/>
    </row>
    <row r="4">
      <c r="A4" s="2" t="s">
        <v>16</v>
      </c>
      <c r="B4" s="2" t="s">
        <v>17</v>
      </c>
      <c r="C4" s="2" t="s">
        <v>1</v>
      </c>
      <c r="D4" s="2" t="s">
        <v>2</v>
      </c>
      <c r="E4" s="2" t="s">
        <v>18</v>
      </c>
      <c r="F4" s="2" t="s">
        <v>19</v>
      </c>
    </row>
    <row r="5">
      <c r="A5" s="5">
        <v>1.0</v>
      </c>
      <c r="B5" s="5" t="s">
        <v>20</v>
      </c>
      <c r="C5" s="10">
        <v>0.1</v>
      </c>
      <c r="D5" s="10">
        <v>0.2</v>
      </c>
      <c r="E5" s="10">
        <v>8.18</v>
      </c>
      <c r="F5" s="17">
        <v>0.0022916666666666667</v>
      </c>
    </row>
    <row r="6">
      <c r="A6" s="5">
        <v>2.0</v>
      </c>
      <c r="B6" s="5" t="s">
        <v>20</v>
      </c>
      <c r="C6" s="10">
        <v>0.1</v>
      </c>
      <c r="D6" s="10">
        <v>0.2</v>
      </c>
      <c r="E6" s="10">
        <v>8.08</v>
      </c>
      <c r="F6" s="17">
        <v>0.0016550925925925926</v>
      </c>
    </row>
    <row r="7">
      <c r="A7" s="5">
        <v>3.0</v>
      </c>
      <c r="B7" s="5" t="s">
        <v>23</v>
      </c>
      <c r="C7" s="10">
        <v>0.11</v>
      </c>
      <c r="D7" s="10">
        <v>0.2</v>
      </c>
      <c r="E7" s="10">
        <v>3.84</v>
      </c>
      <c r="F7" s="17">
        <v>5.324074074074074E-4</v>
      </c>
    </row>
    <row r="8">
      <c r="A8" s="5">
        <v>4.0</v>
      </c>
      <c r="B8" s="5" t="s">
        <v>23</v>
      </c>
      <c r="C8" s="10">
        <v>0.11</v>
      </c>
      <c r="D8" s="10">
        <v>0.2</v>
      </c>
      <c r="E8" s="10">
        <v>11.81</v>
      </c>
      <c r="F8" s="17">
        <v>0.0018171296296296297</v>
      </c>
    </row>
    <row r="9">
      <c r="A9" s="5">
        <v>5.0</v>
      </c>
      <c r="B9" s="5" t="s">
        <v>23</v>
      </c>
      <c r="C9" s="10">
        <v>0.13</v>
      </c>
      <c r="D9" s="10">
        <v>0.2</v>
      </c>
      <c r="E9" s="10" t="s">
        <v>28</v>
      </c>
      <c r="F9" s="17">
        <v>3.8194444444444446E-4</v>
      </c>
    </row>
    <row r="10">
      <c r="A10" s="5">
        <v>6.0</v>
      </c>
      <c r="B10" s="5" t="s">
        <v>23</v>
      </c>
      <c r="C10" s="10">
        <v>0.12</v>
      </c>
      <c r="D10" s="10">
        <v>0.2</v>
      </c>
      <c r="E10" s="10">
        <v>16.11</v>
      </c>
      <c r="F10" s="17">
        <v>0.004050925925925926</v>
      </c>
    </row>
    <row r="11">
      <c r="A11" s="5">
        <v>7.0</v>
      </c>
      <c r="B11" s="5" t="s">
        <v>20</v>
      </c>
      <c r="C11" s="10">
        <v>0.11</v>
      </c>
      <c r="D11" s="10">
        <v>0.2</v>
      </c>
      <c r="E11" s="10">
        <v>22.67</v>
      </c>
      <c r="F11" s="17">
        <v>0.005300925925925926</v>
      </c>
    </row>
    <row r="12">
      <c r="A12" s="5">
        <v>8.0</v>
      </c>
      <c r="B12" s="5" t="s">
        <v>20</v>
      </c>
      <c r="C12" s="10">
        <v>0.1</v>
      </c>
      <c r="D12" s="10">
        <v>0.2</v>
      </c>
      <c r="E12" s="10">
        <v>8.21</v>
      </c>
      <c r="F12" s="17">
        <v>0.0016435185185185185</v>
      </c>
    </row>
    <row r="13">
      <c r="A13" s="5">
        <v>9.0</v>
      </c>
      <c r="B13" s="5" t="s">
        <v>20</v>
      </c>
      <c r="C13" s="10">
        <v>0.11</v>
      </c>
      <c r="D13" s="10">
        <v>0.2</v>
      </c>
      <c r="E13" s="10">
        <v>9.14</v>
      </c>
      <c r="F13" s="17">
        <v>0.0021296296296296298</v>
      </c>
    </row>
    <row r="14">
      <c r="A14" s="5">
        <v>10.0</v>
      </c>
      <c r="B14" s="5" t="s">
        <v>23</v>
      </c>
      <c r="C14" s="10">
        <v>0.11</v>
      </c>
      <c r="D14" s="10">
        <v>0.2</v>
      </c>
      <c r="E14" s="10">
        <v>3.09</v>
      </c>
      <c r="F14" s="17">
        <v>4.861111111111111E-4</v>
      </c>
    </row>
    <row r="15">
      <c r="A15" s="18" t="s">
        <v>21</v>
      </c>
      <c r="B15" s="19">
        <f>COUNTIF(B5:B14,"Yes")/10</f>
        <v>0.5</v>
      </c>
      <c r="C15" s="19">
        <f t="shared" ref="C15:F15" si="1">AVERAGE(C5:C14)</f>
        <v>0.11</v>
      </c>
      <c r="D15" s="19">
        <f t="shared" si="1"/>
        <v>0.2</v>
      </c>
      <c r="E15" s="19">
        <f t="shared" si="1"/>
        <v>10.12555556</v>
      </c>
      <c r="F15" s="20">
        <f t="shared" si="1"/>
        <v>0.002028935185</v>
      </c>
    </row>
  </sheetData>
  <mergeCells count="1">
    <mergeCell ref="A1:F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3" max="3" width="14.25"/>
    <col customWidth="1" min="5" max="5" width="15.0"/>
    <col customWidth="1" min="6" max="6" width="14.5"/>
  </cols>
  <sheetData>
    <row r="1">
      <c r="A1" s="12" t="s">
        <v>29</v>
      </c>
      <c r="B1" s="13"/>
      <c r="C1" s="13"/>
      <c r="D1" s="13"/>
      <c r="E1" s="13"/>
      <c r="F1" s="13"/>
      <c r="G1" s="14"/>
    </row>
    <row r="2">
      <c r="A2" s="4" t="s">
        <v>15</v>
      </c>
      <c r="B2" s="4">
        <v>0.34</v>
      </c>
      <c r="C2" s="15"/>
      <c r="D2" s="15"/>
      <c r="E2" s="15"/>
      <c r="F2" s="15"/>
      <c r="G2" s="15"/>
    </row>
    <row r="3">
      <c r="A3" s="15"/>
      <c r="B3" s="15"/>
      <c r="C3" s="15"/>
      <c r="D3" s="15"/>
      <c r="E3" s="15"/>
      <c r="F3" s="15"/>
      <c r="G3" s="15"/>
    </row>
    <row r="4">
      <c r="A4" s="2" t="s">
        <v>16</v>
      </c>
      <c r="B4" s="2" t="s">
        <v>17</v>
      </c>
      <c r="C4" s="2" t="s">
        <v>1</v>
      </c>
      <c r="D4" s="2" t="s">
        <v>2</v>
      </c>
      <c r="E4" s="2" t="s">
        <v>18</v>
      </c>
      <c r="F4" s="2" t="s">
        <v>19</v>
      </c>
      <c r="G4" s="3" t="s">
        <v>30</v>
      </c>
    </row>
    <row r="5">
      <c r="A5" s="5">
        <v>1.0</v>
      </c>
      <c r="B5" s="5" t="s">
        <v>20</v>
      </c>
      <c r="C5" s="10">
        <v>0.08</v>
      </c>
      <c r="D5" s="10">
        <v>0.2</v>
      </c>
      <c r="E5" s="10">
        <v>14.02</v>
      </c>
      <c r="F5" s="17">
        <v>0.002199074074074074</v>
      </c>
      <c r="G5" s="4">
        <v>2.0</v>
      </c>
    </row>
    <row r="6">
      <c r="A6" s="5">
        <v>2.0</v>
      </c>
      <c r="B6" s="5" t="s">
        <v>20</v>
      </c>
      <c r="C6" s="10">
        <v>0.08</v>
      </c>
      <c r="D6" s="10">
        <v>0.2</v>
      </c>
      <c r="E6" s="10">
        <v>14.32</v>
      </c>
      <c r="F6" s="17">
        <v>0.002395833333333333</v>
      </c>
      <c r="G6" s="4">
        <v>3.0</v>
      </c>
    </row>
    <row r="7">
      <c r="A7" s="5">
        <v>3.0</v>
      </c>
      <c r="B7" s="5" t="s">
        <v>20</v>
      </c>
      <c r="C7" s="10">
        <v>0.09</v>
      </c>
      <c r="D7" s="10">
        <v>0.2</v>
      </c>
      <c r="E7" s="10">
        <v>10.72</v>
      </c>
      <c r="F7" s="17">
        <v>0.0022685185185185187</v>
      </c>
      <c r="G7" s="4">
        <v>1.0</v>
      </c>
    </row>
    <row r="8">
      <c r="A8" s="5">
        <v>4.0</v>
      </c>
      <c r="B8" s="5" t="s">
        <v>20</v>
      </c>
      <c r="C8" s="10">
        <v>0.08</v>
      </c>
      <c r="D8" s="10">
        <v>0.2</v>
      </c>
      <c r="E8" s="10">
        <v>10.02</v>
      </c>
      <c r="F8" s="17">
        <v>0.0027199074074074074</v>
      </c>
      <c r="G8" s="4">
        <v>2.0</v>
      </c>
    </row>
    <row r="9">
      <c r="A9" s="5">
        <v>5.0</v>
      </c>
      <c r="B9" s="5" t="s">
        <v>20</v>
      </c>
      <c r="C9" s="10">
        <v>0.09</v>
      </c>
      <c r="D9" s="10">
        <v>0.2</v>
      </c>
      <c r="E9" s="10">
        <v>12.34</v>
      </c>
      <c r="F9" s="17">
        <v>0.0028703703703703703</v>
      </c>
      <c r="G9" s="4">
        <v>2.0</v>
      </c>
    </row>
    <row r="10">
      <c r="A10" s="5">
        <v>6.0</v>
      </c>
      <c r="B10" s="5" t="s">
        <v>20</v>
      </c>
      <c r="C10" s="10">
        <v>0.1</v>
      </c>
      <c r="D10" s="10">
        <v>0.2</v>
      </c>
      <c r="E10" s="10">
        <v>11.18</v>
      </c>
      <c r="F10" s="17">
        <v>0.0028356481481481483</v>
      </c>
      <c r="G10" s="4">
        <v>1.0</v>
      </c>
    </row>
    <row r="11">
      <c r="A11" s="5">
        <v>7.0</v>
      </c>
      <c r="B11" s="5" t="s">
        <v>20</v>
      </c>
      <c r="C11" s="10">
        <v>0.08</v>
      </c>
      <c r="D11" s="10">
        <v>0.2</v>
      </c>
      <c r="E11" s="10">
        <v>11.28</v>
      </c>
      <c r="F11" s="17">
        <v>0.002800925925925926</v>
      </c>
      <c r="G11" s="4">
        <v>2.0</v>
      </c>
    </row>
    <row r="12">
      <c r="A12" s="5">
        <v>8.0</v>
      </c>
      <c r="B12" s="5" t="s">
        <v>20</v>
      </c>
      <c r="C12" s="10">
        <v>0.09</v>
      </c>
      <c r="D12" s="10">
        <v>0.2</v>
      </c>
      <c r="E12" s="10">
        <v>8.26</v>
      </c>
      <c r="F12" s="17">
        <v>0.002673611111111111</v>
      </c>
      <c r="G12" s="4">
        <v>0.0</v>
      </c>
    </row>
    <row r="13">
      <c r="A13" s="5">
        <v>9.0</v>
      </c>
      <c r="B13" s="5" t="s">
        <v>20</v>
      </c>
      <c r="C13" s="10">
        <v>0.08</v>
      </c>
      <c r="D13" s="10">
        <v>0.2</v>
      </c>
      <c r="E13" s="10" t="s">
        <v>31</v>
      </c>
      <c r="F13" s="17">
        <v>0.0028935185185185184</v>
      </c>
      <c r="G13" s="4">
        <v>2.0</v>
      </c>
    </row>
    <row r="14">
      <c r="A14" s="5">
        <v>10.0</v>
      </c>
      <c r="B14" s="5" t="s">
        <v>20</v>
      </c>
      <c r="C14" s="10">
        <v>0.1</v>
      </c>
      <c r="D14" s="10">
        <v>0.2</v>
      </c>
      <c r="E14" s="10">
        <v>11.06</v>
      </c>
      <c r="F14" s="17">
        <v>0.0027199074074074074</v>
      </c>
      <c r="G14" s="4">
        <v>1.0</v>
      </c>
    </row>
    <row r="15">
      <c r="A15" s="18" t="s">
        <v>21</v>
      </c>
      <c r="B15" s="19">
        <f>COUNTIF(B5:B14,"Yes")/10</f>
        <v>1</v>
      </c>
      <c r="C15" s="19">
        <f t="shared" ref="C15:F15" si="1">AVERAGE(C5:C14)</f>
        <v>0.087</v>
      </c>
      <c r="D15" s="19">
        <f t="shared" si="1"/>
        <v>0.2</v>
      </c>
      <c r="E15" s="19">
        <f t="shared" si="1"/>
        <v>11.46666667</v>
      </c>
      <c r="F15" s="20">
        <f t="shared" si="1"/>
        <v>0.002637731481</v>
      </c>
      <c r="G15" s="22">
        <f>MEDIAN(G5:G14)</f>
        <v>2</v>
      </c>
    </row>
  </sheetData>
  <mergeCells count="1">
    <mergeCell ref="A1: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3" max="3" width="14.25"/>
    <col customWidth="1" min="5" max="5" width="15.0"/>
    <col customWidth="1" min="6" max="6" width="14.5"/>
  </cols>
  <sheetData>
    <row r="1">
      <c r="A1" s="12" t="s">
        <v>32</v>
      </c>
      <c r="B1" s="13"/>
      <c r="C1" s="13"/>
      <c r="D1" s="13"/>
      <c r="E1" s="13"/>
      <c r="F1" s="13"/>
      <c r="G1" s="14"/>
    </row>
    <row r="2">
      <c r="A2" s="4" t="s">
        <v>15</v>
      </c>
      <c r="B2" s="4">
        <v>0.34</v>
      </c>
      <c r="C2" s="15"/>
      <c r="D2" s="15"/>
      <c r="E2" s="15"/>
      <c r="F2" s="15"/>
      <c r="G2" s="15"/>
    </row>
    <row r="3">
      <c r="A3" s="15"/>
      <c r="B3" s="15"/>
      <c r="C3" s="15"/>
      <c r="D3" s="15"/>
      <c r="E3" s="15"/>
      <c r="F3" s="15"/>
      <c r="G3" s="15"/>
    </row>
    <row r="4">
      <c r="A4" s="2" t="s">
        <v>16</v>
      </c>
      <c r="B4" s="2" t="s">
        <v>17</v>
      </c>
      <c r="C4" s="2" t="s">
        <v>1</v>
      </c>
      <c r="D4" s="2" t="s">
        <v>2</v>
      </c>
      <c r="E4" s="2" t="s">
        <v>18</v>
      </c>
      <c r="F4" s="2" t="s">
        <v>19</v>
      </c>
      <c r="G4" s="3" t="s">
        <v>30</v>
      </c>
    </row>
    <row r="5">
      <c r="A5" s="5">
        <v>1.0</v>
      </c>
      <c r="B5" s="5" t="s">
        <v>20</v>
      </c>
      <c r="C5" s="10">
        <v>0.09</v>
      </c>
      <c r="D5" s="10">
        <v>0.2</v>
      </c>
      <c r="E5" s="10">
        <v>12.72</v>
      </c>
      <c r="F5" s="17">
        <v>0.0023263888888888887</v>
      </c>
      <c r="G5" s="4">
        <v>6.0</v>
      </c>
    </row>
    <row r="6">
      <c r="A6" s="5">
        <v>2.0</v>
      </c>
      <c r="B6" s="5" t="s">
        <v>20</v>
      </c>
      <c r="C6" s="10">
        <v>0.08</v>
      </c>
      <c r="D6" s="10">
        <v>0.2</v>
      </c>
      <c r="E6" s="10">
        <v>8.46</v>
      </c>
      <c r="F6" s="17">
        <v>0.0030208333333333333</v>
      </c>
      <c r="G6" s="4">
        <v>7.0</v>
      </c>
    </row>
    <row r="7">
      <c r="A7" s="5">
        <v>3.0</v>
      </c>
      <c r="B7" s="5" t="s">
        <v>23</v>
      </c>
      <c r="C7" s="10">
        <v>0.09</v>
      </c>
      <c r="D7" s="10">
        <v>0.2</v>
      </c>
      <c r="E7" s="10">
        <v>6.02</v>
      </c>
      <c r="F7" s="17">
        <v>0.0019444444444444444</v>
      </c>
      <c r="G7" s="4">
        <v>3.0</v>
      </c>
    </row>
    <row r="8">
      <c r="A8" s="5">
        <v>4.0</v>
      </c>
      <c r="B8" s="5" t="s">
        <v>20</v>
      </c>
      <c r="C8" s="10">
        <v>0.09</v>
      </c>
      <c r="D8" s="10">
        <v>0.2</v>
      </c>
      <c r="E8" s="10">
        <v>8.3</v>
      </c>
      <c r="F8" s="17">
        <v>0.0030555555555555557</v>
      </c>
      <c r="G8" s="4">
        <v>5.0</v>
      </c>
    </row>
    <row r="9">
      <c r="A9" s="5">
        <v>5.0</v>
      </c>
      <c r="B9" s="5" t="s">
        <v>23</v>
      </c>
      <c r="C9" s="10">
        <v>0.05</v>
      </c>
      <c r="D9" s="10">
        <v>0.2</v>
      </c>
      <c r="E9" s="10">
        <v>11.08</v>
      </c>
      <c r="F9" s="17">
        <v>0.003564814814814815</v>
      </c>
      <c r="G9" s="4">
        <v>15.0</v>
      </c>
    </row>
    <row r="10">
      <c r="A10" s="5">
        <v>6.0</v>
      </c>
      <c r="B10" s="5" t="s">
        <v>20</v>
      </c>
      <c r="C10" s="10">
        <v>0.08</v>
      </c>
      <c r="D10" s="10">
        <v>0.2</v>
      </c>
      <c r="E10" s="10">
        <v>7.88</v>
      </c>
      <c r="F10" s="17">
        <v>0.003136574074074074</v>
      </c>
      <c r="G10" s="4">
        <v>5.0</v>
      </c>
    </row>
    <row r="11">
      <c r="A11" s="5">
        <v>7.0</v>
      </c>
      <c r="B11" s="5" t="s">
        <v>20</v>
      </c>
      <c r="C11" s="10">
        <v>0.09</v>
      </c>
      <c r="D11" s="10">
        <v>0.2</v>
      </c>
      <c r="E11" s="10">
        <v>9.64</v>
      </c>
      <c r="F11" s="17">
        <v>0.002789351851851852</v>
      </c>
      <c r="G11" s="4">
        <v>6.0</v>
      </c>
    </row>
    <row r="12">
      <c r="A12" s="5">
        <v>8.0</v>
      </c>
      <c r="B12" s="5" t="s">
        <v>23</v>
      </c>
      <c r="C12" s="10">
        <v>0.09</v>
      </c>
      <c r="D12" s="10">
        <v>0.2</v>
      </c>
      <c r="E12" s="10">
        <v>7.04</v>
      </c>
      <c r="F12" s="17">
        <v>0.001990740740740741</v>
      </c>
      <c r="G12" s="4">
        <v>3.0</v>
      </c>
    </row>
    <row r="13">
      <c r="A13" s="5">
        <v>9.0</v>
      </c>
      <c r="B13" s="5" t="s">
        <v>20</v>
      </c>
      <c r="C13" s="10">
        <v>0.1</v>
      </c>
      <c r="D13" s="10">
        <v>0.2</v>
      </c>
      <c r="E13" s="10">
        <v>10.28</v>
      </c>
      <c r="F13" s="17">
        <v>0.003125</v>
      </c>
      <c r="G13" s="4">
        <v>11.0</v>
      </c>
    </row>
    <row r="14">
      <c r="A14" s="5">
        <v>10.0</v>
      </c>
      <c r="B14" s="5" t="s">
        <v>23</v>
      </c>
      <c r="C14" s="10">
        <v>0.08</v>
      </c>
      <c r="D14" s="10">
        <v>0.2</v>
      </c>
      <c r="E14" s="10">
        <v>18.2</v>
      </c>
      <c r="F14" s="17">
        <v>0.005775462962962963</v>
      </c>
      <c r="G14" s="4">
        <v>20.0</v>
      </c>
    </row>
    <row r="15">
      <c r="A15" s="18" t="s">
        <v>21</v>
      </c>
      <c r="B15" s="19">
        <f>COUNTIF(B5:B14,"Yes")/10</f>
        <v>0.6</v>
      </c>
      <c r="C15" s="19">
        <f t="shared" ref="C15:F15" si="1">AVERAGE(C5:C14)</f>
        <v>0.084</v>
      </c>
      <c r="D15" s="19">
        <f t="shared" si="1"/>
        <v>0.2</v>
      </c>
      <c r="E15" s="19">
        <f t="shared" si="1"/>
        <v>9.962</v>
      </c>
      <c r="F15" s="20">
        <f t="shared" si="1"/>
        <v>0.003072916667</v>
      </c>
      <c r="G15" s="22">
        <f>MEDIAN(G5:G14)</f>
        <v>6</v>
      </c>
    </row>
  </sheetData>
  <mergeCells count="1">
    <mergeCell ref="A1:G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3" max="3" width="14.25"/>
    <col customWidth="1" min="5" max="5" width="15.0"/>
    <col customWidth="1" min="6" max="6" width="14.5"/>
  </cols>
  <sheetData>
    <row r="1">
      <c r="A1" s="12" t="s">
        <v>33</v>
      </c>
      <c r="B1" s="13"/>
      <c r="C1" s="13"/>
      <c r="D1" s="13"/>
      <c r="E1" s="13"/>
      <c r="F1" s="13"/>
      <c r="G1" s="14"/>
    </row>
    <row r="2">
      <c r="A2" s="4" t="s">
        <v>15</v>
      </c>
      <c r="B2" s="4">
        <v>0.34</v>
      </c>
      <c r="C2" s="15"/>
      <c r="D2" s="15"/>
      <c r="E2" s="15"/>
      <c r="F2" s="15"/>
      <c r="G2" s="15"/>
    </row>
    <row r="3">
      <c r="A3" s="15"/>
      <c r="B3" s="15"/>
      <c r="C3" s="15"/>
      <c r="D3" s="15"/>
      <c r="E3" s="15"/>
      <c r="F3" s="15"/>
      <c r="G3" s="15"/>
    </row>
    <row r="4">
      <c r="A4" s="2" t="s">
        <v>16</v>
      </c>
      <c r="B4" s="2" t="s">
        <v>17</v>
      </c>
      <c r="C4" s="2" t="s">
        <v>1</v>
      </c>
      <c r="D4" s="2" t="s">
        <v>2</v>
      </c>
      <c r="E4" s="2" t="s">
        <v>18</v>
      </c>
      <c r="F4" s="2" t="s">
        <v>19</v>
      </c>
      <c r="G4" s="3" t="s">
        <v>30</v>
      </c>
    </row>
    <row r="5">
      <c r="A5" s="5">
        <v>1.0</v>
      </c>
      <c r="B5" s="5" t="s">
        <v>20</v>
      </c>
      <c r="C5" s="10">
        <v>0.06</v>
      </c>
      <c r="D5" s="10">
        <v>0.2</v>
      </c>
      <c r="E5" s="10">
        <v>13.88</v>
      </c>
      <c r="F5" s="17">
        <v>0.004606481481481481</v>
      </c>
      <c r="G5" s="4">
        <v>14.0</v>
      </c>
    </row>
    <row r="6">
      <c r="A6" s="5">
        <v>2.0</v>
      </c>
      <c r="B6" s="5" t="s">
        <v>20</v>
      </c>
      <c r="C6" s="10">
        <v>0.09</v>
      </c>
      <c r="D6" s="10">
        <v>0.2</v>
      </c>
      <c r="E6" s="10">
        <v>9.42</v>
      </c>
      <c r="F6" s="17">
        <v>0.0013194444444444445</v>
      </c>
      <c r="G6" s="4">
        <v>5.0</v>
      </c>
    </row>
    <row r="7">
      <c r="A7" s="5">
        <v>3.0</v>
      </c>
      <c r="B7" s="5" t="s">
        <v>20</v>
      </c>
      <c r="C7" s="10">
        <v>0.09</v>
      </c>
      <c r="D7" s="10">
        <v>0.2</v>
      </c>
      <c r="E7" s="10">
        <v>17.82</v>
      </c>
      <c r="F7" s="17">
        <v>0.003611111111111111</v>
      </c>
      <c r="G7" s="4">
        <v>13.0</v>
      </c>
    </row>
    <row r="8">
      <c r="A8" s="5">
        <v>4.0</v>
      </c>
      <c r="B8" s="5" t="s">
        <v>23</v>
      </c>
      <c r="C8" s="10">
        <v>0.09</v>
      </c>
      <c r="D8" s="10">
        <v>0.2</v>
      </c>
      <c r="E8" s="10">
        <v>3.8</v>
      </c>
      <c r="F8" s="17">
        <v>5.208333333333333E-4</v>
      </c>
      <c r="G8" s="4">
        <v>0.0</v>
      </c>
    </row>
    <row r="9">
      <c r="A9" s="5">
        <v>5.0</v>
      </c>
      <c r="B9" s="5" t="s">
        <v>23</v>
      </c>
      <c r="C9" s="10">
        <v>0.06</v>
      </c>
      <c r="D9" s="10">
        <v>0.2</v>
      </c>
      <c r="E9" s="10">
        <v>23.32</v>
      </c>
      <c r="F9" s="17">
        <v>0.005763888888888889</v>
      </c>
      <c r="G9" s="4">
        <v>12.0</v>
      </c>
    </row>
    <row r="10">
      <c r="A10" s="5">
        <v>6.0</v>
      </c>
      <c r="B10" s="5" t="s">
        <v>20</v>
      </c>
      <c r="C10" s="10" t="s">
        <v>34</v>
      </c>
      <c r="D10" s="10">
        <v>0.2</v>
      </c>
      <c r="E10" s="10">
        <v>14.74</v>
      </c>
      <c r="F10" s="17">
        <v>0.0033796296296296296</v>
      </c>
      <c r="G10" s="4">
        <v>8.0</v>
      </c>
    </row>
    <row r="11">
      <c r="A11" s="5">
        <v>7.0</v>
      </c>
      <c r="B11" s="5" t="s">
        <v>23</v>
      </c>
      <c r="C11" s="10">
        <v>0.06</v>
      </c>
      <c r="D11" s="10">
        <v>0.2</v>
      </c>
      <c r="E11" s="10">
        <v>26.44</v>
      </c>
      <c r="F11" s="17">
        <v>0.005775462962962963</v>
      </c>
      <c r="G11" s="4">
        <v>13.0</v>
      </c>
    </row>
    <row r="12">
      <c r="A12" s="5">
        <v>8.0</v>
      </c>
      <c r="B12" s="5" t="s">
        <v>20</v>
      </c>
      <c r="C12" s="10">
        <v>0.06</v>
      </c>
      <c r="D12" s="10">
        <v>0.2</v>
      </c>
      <c r="E12" s="10">
        <v>11.12</v>
      </c>
      <c r="F12" s="17">
        <v>0.0021527777777777778</v>
      </c>
      <c r="G12" s="4">
        <v>4.0</v>
      </c>
    </row>
    <row r="13">
      <c r="A13" s="5">
        <v>9.0</v>
      </c>
      <c r="B13" s="5" t="s">
        <v>20</v>
      </c>
      <c r="C13" s="10">
        <v>0.08</v>
      </c>
      <c r="D13" s="10">
        <v>0.2</v>
      </c>
      <c r="E13" s="10">
        <v>13.28</v>
      </c>
      <c r="F13" s="17">
        <v>0.0022569444444444442</v>
      </c>
      <c r="G13" s="4">
        <v>8.0</v>
      </c>
    </row>
    <row r="14">
      <c r="A14" s="5">
        <v>10.0</v>
      </c>
      <c r="B14" s="5" t="s">
        <v>23</v>
      </c>
      <c r="C14" s="10">
        <v>0.05</v>
      </c>
      <c r="D14" s="10">
        <v>0.2</v>
      </c>
      <c r="E14" s="10">
        <v>14.1</v>
      </c>
      <c r="F14" s="17">
        <v>0.0036805555555555554</v>
      </c>
      <c r="G14" s="4">
        <v>6.0</v>
      </c>
    </row>
    <row r="15">
      <c r="A15" s="18" t="s">
        <v>21</v>
      </c>
      <c r="B15" s="19">
        <f>COUNTIF(B5:B14,"Yes")/10</f>
        <v>0.6</v>
      </c>
      <c r="C15" s="19">
        <f t="shared" ref="C15:F15" si="1">AVERAGE(C5:C14)</f>
        <v>0.07111111111</v>
      </c>
      <c r="D15" s="19">
        <f t="shared" si="1"/>
        <v>0.2</v>
      </c>
      <c r="E15" s="19">
        <f t="shared" si="1"/>
        <v>14.792</v>
      </c>
      <c r="F15" s="20">
        <f t="shared" si="1"/>
        <v>0.003306712963</v>
      </c>
      <c r="G15" s="22">
        <f>MEDIAN(G5:G14)</f>
        <v>8</v>
      </c>
    </row>
  </sheetData>
  <mergeCells count="1">
    <mergeCell ref="A1:G1"/>
  </mergeCells>
  <drawing r:id="rId1"/>
</worksheet>
</file>