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codeName="ThisWorkbook"/>
  <mc:AlternateContent xmlns:mc="http://schemas.openxmlformats.org/markup-compatibility/2006">
    <mc:Choice Requires="x15">
      <x15ac:absPath xmlns:x15ac="http://schemas.microsoft.com/office/spreadsheetml/2010/11/ac" url="C:\Users\eduar\Downloads\"/>
    </mc:Choice>
  </mc:AlternateContent>
  <xr:revisionPtr revIDLastSave="0" documentId="13_ncr:1_{74EBEDB8-063B-4956-B470-C4CDE52F312C}" xr6:coauthVersionLast="46" xr6:coauthVersionMax="46" xr10:uidLastSave="{00000000-0000-0000-0000-000000000000}"/>
  <bookViews>
    <workbookView xWindow="-120" yWindow="-120" windowWidth="20730" windowHeight="11760" xr2:uid="{00000000-000D-0000-FFFF-FFFF00000000}"/>
  </bookViews>
  <sheets>
    <sheet name="CronogramaDeProjeto" sheetId="11" r:id="rId1"/>
  </sheets>
  <definedNames>
    <definedName name="hoje" localSheetId="0">TODAY()</definedName>
    <definedName name="início_da_tarefa" localSheetId="0">CronogramaDeProjeto!$E1</definedName>
    <definedName name="Início_do_projeto">CronogramaDeProjeto!$E$3</definedName>
    <definedName name="progresso_da_tarefa" localSheetId="0">CronogramaDeProjeto!$D1</definedName>
    <definedName name="Semana_de_exibição">CronogramaDeProjeto!$E$4</definedName>
    <definedName name="término_da_tarefa" localSheetId="0">CronogramaDeProjeto!$F1</definedName>
    <definedName name="_xlnm.Print_Titles" localSheetId="0">CronogramaDeProjeto!$4:$6</definedName>
  </definedNames>
  <calcPr calcId="191029"/>
</workbook>
</file>

<file path=xl/calcChain.xml><?xml version="1.0" encoding="utf-8"?>
<calcChain xmlns="http://schemas.openxmlformats.org/spreadsheetml/2006/main">
  <c r="H42" i="11" l="1"/>
  <c r="H41" i="11"/>
  <c r="H40" i="11"/>
  <c r="H29" i="11"/>
  <c r="H28" i="11"/>
  <c r="H27" i="11"/>
  <c r="H14" i="11"/>
  <c r="F10" i="11"/>
  <c r="H10" i="11" s="1"/>
  <c r="F9" i="11"/>
  <c r="H9" i="11" s="1"/>
  <c r="H8" i="11"/>
  <c r="H7" i="11"/>
  <c r="I5" i="11"/>
  <c r="J5" i="11" s="1"/>
  <c r="K5" i="11" l="1"/>
  <c r="J6" i="11"/>
  <c r="I4" i="11"/>
  <c r="I6" i="11"/>
  <c r="L5" i="11" l="1"/>
  <c r="K6" i="11"/>
  <c r="L6" i="11" l="1"/>
  <c r="M5" i="11"/>
  <c r="N5" i="11" l="1"/>
  <c r="M6" i="11"/>
  <c r="O5" i="11" l="1"/>
  <c r="N6" i="11"/>
  <c r="O6" i="11" l="1"/>
  <c r="P5" i="11"/>
  <c r="P4" i="11" l="1"/>
  <c r="Q5" i="11"/>
  <c r="P6" i="11"/>
  <c r="R5" i="11" l="1"/>
  <c r="Q6" i="11"/>
  <c r="S5" i="11" l="1"/>
  <c r="R6" i="11"/>
  <c r="T5" i="11" l="1"/>
  <c r="S6" i="11"/>
  <c r="T6" i="11" l="1"/>
  <c r="U5" i="11"/>
  <c r="V5" i="11" l="1"/>
  <c r="U6" i="11"/>
  <c r="W5" i="11" l="1"/>
  <c r="V6" i="11"/>
  <c r="W4" i="11" l="1"/>
  <c r="X5" i="11"/>
  <c r="W6" i="11"/>
  <c r="Y5" i="11" l="1"/>
  <c r="X6" i="11"/>
  <c r="Z5" i="11" l="1"/>
  <c r="Y6" i="11"/>
  <c r="AA5" i="11" l="1"/>
  <c r="Z6" i="11"/>
  <c r="AB5" i="11" l="1"/>
  <c r="AA6" i="11"/>
  <c r="AB6" i="11" l="1"/>
  <c r="AC5" i="11"/>
  <c r="AD5" i="11" l="1"/>
  <c r="AC6" i="11"/>
  <c r="AD4" i="11" l="1"/>
  <c r="AE5" i="11"/>
  <c r="AD6" i="11"/>
  <c r="AF5" i="11" l="1"/>
  <c r="AE6" i="11"/>
  <c r="AG5" i="11" l="1"/>
  <c r="AF6" i="11"/>
  <c r="AH5" i="11" l="1"/>
  <c r="AG6" i="11"/>
  <c r="AI5" i="11" l="1"/>
  <c r="AH6" i="11"/>
  <c r="AJ5" i="11" l="1"/>
  <c r="AI6" i="11"/>
  <c r="AJ6" i="11" l="1"/>
  <c r="AK5" i="11"/>
  <c r="AL5" i="11" l="1"/>
  <c r="AK6" i="11"/>
  <c r="AK4" i="11"/>
  <c r="AM5" i="11" l="1"/>
  <c r="AL6" i="11"/>
  <c r="AM6" i="11" l="1"/>
  <c r="AN5" i="11"/>
  <c r="AO5" i="11" l="1"/>
  <c r="AN6" i="11"/>
  <c r="AP5" i="11" l="1"/>
  <c r="AO6" i="11"/>
  <c r="AQ5" i="11" l="1"/>
  <c r="AP6" i="11"/>
  <c r="AR5" i="11" l="1"/>
  <c r="AQ6" i="11"/>
  <c r="AR6" i="11" l="1"/>
  <c r="AR4" i="11"/>
  <c r="AS5" i="11"/>
  <c r="AT5" i="11" l="1"/>
  <c r="AS6" i="11"/>
  <c r="AU5" i="11" l="1"/>
  <c r="AT6" i="11"/>
  <c r="AV5" i="11" l="1"/>
  <c r="AU6" i="11"/>
  <c r="AW5" i="11" l="1"/>
  <c r="AV6" i="11"/>
  <c r="AX5" i="11" l="1"/>
  <c r="AW6" i="11"/>
  <c r="AY5" i="11" l="1"/>
  <c r="AX6" i="11"/>
  <c r="AZ5" i="11" l="1"/>
  <c r="AY6" i="11"/>
  <c r="AY4" i="11"/>
  <c r="AZ6" i="11" l="1"/>
  <c r="BA5" i="11"/>
  <c r="BB5" i="11" l="1"/>
  <c r="BA6" i="11"/>
  <c r="BC5" i="11" l="1"/>
  <c r="BB6" i="11"/>
  <c r="BD5" i="11" l="1"/>
  <c r="BC6" i="11"/>
  <c r="BE5" i="11" l="1"/>
  <c r="BD6" i="11"/>
  <c r="BF5" i="11" l="1"/>
  <c r="BE6" i="11"/>
  <c r="BG5" i="11" l="1"/>
  <c r="BF6" i="11"/>
  <c r="BF4" i="11"/>
  <c r="BH5" i="11" l="1"/>
  <c r="BG6" i="11"/>
  <c r="BH6" i="11" l="1"/>
  <c r="BI5" i="11"/>
  <c r="BI6" i="11" l="1"/>
  <c r="BJ5" i="11"/>
  <c r="BK5" i="11" l="1"/>
  <c r="BJ6" i="11"/>
  <c r="BL5" i="11" l="1"/>
  <c r="BL6" i="11" s="1"/>
  <c r="BK6" i="11"/>
</calcChain>
</file>

<file path=xl/sharedStrings.xml><?xml version="1.0" encoding="utf-8"?>
<sst xmlns="http://schemas.openxmlformats.org/spreadsheetml/2006/main" count="86" uniqueCount="61">
  <si>
    <t>Crie um cronograma de projeto nesta planilha.
Digite o título desse projeto na célula B1. 
As informações sobre como usar esta planilha, incluindo instruções para leitores de tela e o autor desta pasta de trabalho, estão na planilha Sobre.
Continue navegando pela coluna A para saber mais.</t>
  </si>
  <si>
    <t>Insira o Nome da empresa na célula B2.</t>
  </si>
  <si>
    <t>Insira o nome do Líder do projeto na célula B3. Insira a data de Início do projeto na célula E3. Início do projeto: o rótulo está na célula C3.</t>
  </si>
  <si>
    <t>Início do projeto:</t>
  </si>
  <si>
    <t>A semana de exibição na célula E4 representa a semana inicial a ser exibida no cronograma do projeto na célula I4. A data de início do projeto é considerada Semana 1. Para alterar a semana de exibição, basta inserir um novo número da semana na célula E4.
A data inicial para cada semana, começando com a semana de exibição na célula E4, começa na célula I4 e é calculada automaticamente. Há 8 semanas representadas nesse modo de exibição que vão da célula I4 a célula BF4.
Você não deve modificar essas células.
Semana de exibição: o rótulo está na célula C4.</t>
  </si>
  <si>
    <t>Semana de exibição:</t>
  </si>
  <si>
    <t>As células I5 a BL5 contêm o número de dias da semana representado no bloco de células acima de cada célula de data e são calculadas automaticamente.
Você não deve modificar essas células.
A data de hoje é contornada em vermelho (hex #AD3815) a partir da data de hoje na linha 5, passando pela coluna de data inteira até o final do cronograma do projeto.</t>
  </si>
  <si>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</si>
  <si>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TAREFA</t>
  </si>
  <si>
    <t>ATRIBUÍDO
PARA</t>
  </si>
  <si>
    <t>PROGRESSO</t>
  </si>
  <si>
    <t>INÍCIO</t>
  </si>
  <si>
    <t>TÉRMINO</t>
  </si>
  <si>
    <t>DIAS</t>
  </si>
  <si>
    <t xml:space="preserve">Não exclua esta linha. Esta linha ficará oculta para preservar uma fórmula usada para realçar o dia atual no cronograma do projeto. </t>
  </si>
  <si>
    <t>A célula B8 contém o título do exemplo da Fase 1. 
Insira um novo Título na célula B8.
Na célula C8, insira o nome a atribuir à fase, caso ela se aplique ao seu projeto.
Na célula D8, insira o Progresso para a fase inteira, caso ela se aplique ao seu projeto.
Nas células E8 e F8, insira as datas de início e término para a fase inteira, caso ela se aplique ao seu projeto. 
O gráfico de Gantt preenche automaticamente as datas apropriadas e sombreia de acordo com o andamento inserido.
Para excluir a fase e trabalhar apenas nas tarefas, basta excluir essa linha.</t>
  </si>
  <si>
    <t>As linhas 10 a 13 repetem o padrão da linha 9. 
Repita as instruções da célula A9 para todas as linhas de tarefas nesta planilha. Substitua os dados de exemplo.
Um exemplo de outra fase começa na célula A14. 
Continue inserindo tarefas nas células A10 a A13 ou vá para a célula A14 para saber mais.</t>
  </si>
  <si>
    <t>Entrega da lista de tecnologias + 
proposta final</t>
  </si>
  <si>
    <t>Elaboração do cronograma</t>
  </si>
  <si>
    <t>A célula à direita contém o título do exemplo da Fase 2. 
Você pode criar uma nova fase a qualquer momento na coluna B. Este cronograma de projeto não exige fases. Para remover a fase, basta excluir a linha.
Para criar um novo bloco de fases nesta linha, digite um novo Título na célula à direita.
Para continuar a adicionar tarefas à fase acima, insira uma nova linha acima desta e preencha os dados da tarefa como na instrução da célula A9.
Atualize os detalhes da Fase na célula à direita, com base nas instruções da célula A8.
Continue navegando para baixo nas células da coluna A para saber mais.
Se você ainda não adicionou as novas linhas nesta planilha, encontrará 2 exemplos adicionais de blocos de fase que foram criados nas células B20 e B26. Caso contrário, navegue pelas células da coluna A para localizar os blocos adicionais. 
Repita as instruções das células A8 e A9 sempre que precisar.</t>
  </si>
  <si>
    <t xml:space="preserve">BrainStorming </t>
  </si>
  <si>
    <t>Adequações de requisitos</t>
  </si>
  <si>
    <t xml:space="preserve"> Monitoria feita pelo professor.</t>
  </si>
  <si>
    <t xml:space="preserve"> Entrega final – Parte I.</t>
  </si>
  <si>
    <t>Entrega parcial - parte I.</t>
  </si>
  <si>
    <t>Parte I - 1° Bimestre</t>
  </si>
  <si>
    <t>Parte II - 1° Bimestre</t>
  </si>
  <si>
    <t xml:space="preserve">Info-Schedule </t>
  </si>
  <si>
    <t>Elaborar modelos de layout</t>
  </si>
  <si>
    <t>Definir Design patterns</t>
  </si>
  <si>
    <t>Equipe</t>
  </si>
  <si>
    <t>A Definir nome da emprea</t>
  </si>
  <si>
    <t>A Definir lider</t>
  </si>
  <si>
    <t>Inslação de softwares necessarios</t>
  </si>
  <si>
    <t>Eduardo, Renald, Matheus Laschi, Marcos Antonio</t>
  </si>
  <si>
    <t>BrainSorming sobre  o desenvolviento BackEnd e Front</t>
  </si>
  <si>
    <t>Iniciar projeto para o FrontEnd</t>
  </si>
  <si>
    <t>Iniciar projeto para BackEnd</t>
  </si>
  <si>
    <t>Implementar tela de login</t>
  </si>
  <si>
    <t>Implementar tela listagem</t>
  </si>
  <si>
    <t>Equipe Front</t>
  </si>
  <si>
    <t>Equipe BackEnd</t>
  </si>
  <si>
    <t>Reescrever as regras de negócio</t>
  </si>
  <si>
    <t>Eduardo</t>
  </si>
  <si>
    <t>Instalação das dependências base do projeto</t>
  </si>
  <si>
    <t>Instaçaão de Softwares necessários</t>
  </si>
  <si>
    <t>Equipe Backend</t>
  </si>
  <si>
    <t>Configuração de ambiente para desenvolvimento</t>
  </si>
  <si>
    <t>Implementação da comunicação com o DB</t>
  </si>
  <si>
    <t>Implementação de login de usuário/sessão</t>
  </si>
  <si>
    <t>Implementação source listagem usuários</t>
  </si>
  <si>
    <t>CRUD de Groups (grupos de usuários)</t>
  </si>
  <si>
    <t>CRUD de Workschedules (escala de trabalho)</t>
  </si>
  <si>
    <t>CRUD de Profiles (perfis dos usuários)</t>
  </si>
  <si>
    <t>CRUD de Owners (empresas)</t>
  </si>
  <si>
    <t>Session Controller (auth JWT)</t>
  </si>
  <si>
    <t>CRUD de UsersProfiles (associação de perfis e usuários)</t>
  </si>
  <si>
    <t>CRUD de GroupsUsers (associação de grupos e usuários)</t>
  </si>
  <si>
    <t>Implementar tratativas de erros</t>
  </si>
  <si>
    <t>Finalização da Tela de Login</t>
  </si>
  <si>
    <t>Tela de cadastro de usário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</si>
</sst>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m/yy;@"/>
    <numFmt numFmtId="165" formatCode="ddd\,\ dd/mm/yyyy"/>
    <numFmt numFmtId="166" formatCode="\ d&quot; de &quot;mmm&quot; de &quot;yyyy"/>
    <numFmt numFmtId="167" formatCode="\ d"/>
  </numFmts>
  <fonts count="16">
    <font>
      <sz val="11"/>
      <color theme="1"/>
      <name val="Calibri"/>
      <charset val="134"/>
      <scheme val="minor"/>
    </font>
    <font>
      <sz val="11"/>
      <color theme="0"/>
      <name val="Calibri"/>
      <charset val="134"/>
      <scheme val="minor"/>
    </font>
    <font>
      <b/>
      <sz val="22"/>
      <color theme="1" tint="0.34998626667073579"/>
      <name val="Calibri"/>
      <charset val="134"/>
      <scheme val="major"/>
    </font>
    <font>
      <b/>
      <sz val="20"/>
      <color theme="4" tint="-0.249977111117893"/>
      <name val="Calibri"/>
      <charset val="134"/>
      <scheme val="major"/>
    </font>
    <font>
      <sz val="10"/>
      <name val="Calibri"/>
      <charset val="134"/>
      <scheme val="minor"/>
    </font>
    <font>
      <sz val="14"/>
      <color theme="1"/>
      <name val="Calibri"/>
      <charset val="134"/>
      <scheme val="minor"/>
    </font>
    <font>
      <b/>
      <sz val="9"/>
      <color theme="0"/>
      <name val="Calibri"/>
      <charset val="134"/>
      <scheme val="minor"/>
    </font>
    <font>
      <b/>
      <sz val="11"/>
      <color theme="1"/>
      <name val="Calibri"/>
      <charset val="134"/>
      <scheme val="minor"/>
    </font>
    <font>
      <sz val="11"/>
      <name val="Calibri"/>
      <charset val="134"/>
      <scheme val="minor"/>
    </font>
    <font>
      <b/>
      <sz val="11"/>
      <color theme="1" tint="0.499984740745262"/>
      <name val="Calibri"/>
      <charset val="134"/>
      <scheme val="minor"/>
    </font>
    <font>
      <sz val="10"/>
      <color theme="1" tint="0.499984740745262"/>
      <name val="Arial"/>
      <charset val="134"/>
    </font>
    <font>
      <sz val="9"/>
      <name val="Calibri"/>
      <charset val="134"/>
      <scheme val="minor"/>
    </font>
    <font>
      <sz val="8"/>
      <color theme="0"/>
      <name val="Calibri"/>
      <charset val="134"/>
      <scheme val="minor"/>
    </font>
    <font>
      <u/>
      <sz val="11"/>
      <color indexed="12"/>
      <name val="Arial"/>
      <charset val="134"/>
    </font>
    <font>
      <sz val="11"/>
      <color theme="1"/>
      <name val="Calibri"/>
      <charset val="134"/>
      <scheme val="minor"/>
    </font>
    <font>
      <sz val="11"/>
      <name val="Calibri"/>
      <family val="2"/>
      <scheme val="minor"/>
    </font>
  </fonts>
  <fills count="10">
    <fill>
      <patternFill patternType="none"/>
    </fill>
    <fill>
      <patternFill patternType="gray125"/>
    </fill>
    <fill>
      <patternFill patternType="solid">
        <fgColor theme="1" tint="0.34998626667073579"/>
        <bgColor theme="4"/>
      </patternFill>
    </fill>
    <fill>
      <patternFill patternType="solid">
        <fgColor theme="4" tint="0.59999389629810485"/>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5117038483843"/>
        <bgColor indexed="64"/>
      </patternFill>
    </fill>
    <fill>
      <patternFill patternType="solid">
        <fgColor theme="0" tint="-0.14996795556505021"/>
        <bgColor indexed="64"/>
      </patternFill>
    </fill>
    <fill>
      <patternFill patternType="solid">
        <fgColor theme="1" tint="0.34998626667073579"/>
        <bgColor indexed="64"/>
      </patternFill>
    </fill>
  </fills>
  <borders count="11">
    <border>
      <left/>
      <right/>
      <top/>
      <bottom/>
      <diagonal/>
    </border>
    <border>
      <left/>
      <right style="thin">
        <color theme="0" tint="-0.34998626667073579"/>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thin">
        <color theme="0" tint="-0.34998626667073579"/>
      </bottom>
      <diagonal/>
    </border>
    <border>
      <left/>
      <right/>
      <top style="thin">
        <color theme="0" tint="-0.34998626667073579"/>
      </top>
      <bottom/>
      <diagonal/>
    </border>
    <border>
      <left/>
      <right/>
      <top style="medium">
        <color theme="0" tint="-0.14993743705557422"/>
      </top>
      <bottom style="medium">
        <color theme="0" tint="-0.14993743705557422"/>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style="thin">
        <color theme="0" tint="-0.34998626667073579"/>
      </left>
      <right style="thin">
        <color theme="0" tint="-0.34998626667073579"/>
      </right>
      <top/>
      <bottom style="medium">
        <color theme="0" tint="-0.14993743705557422"/>
      </bottom>
      <diagonal/>
    </border>
    <border>
      <left style="thin">
        <color theme="0" tint="-0.14990691854609822"/>
      </left>
      <right style="thin">
        <color theme="0" tint="-0.14990691854609822"/>
      </right>
      <top style="medium">
        <color theme="0" tint="-0.14993743705557422"/>
      </top>
      <bottom style="medium">
        <color theme="0" tint="-0.14993743705557422"/>
      </bottom>
      <diagonal/>
    </border>
  </borders>
  <cellStyleXfs count="12">
    <xf numFmtId="0" fontId="0" fillId="0" borderId="0"/>
    <xf numFmtId="9" fontId="14" fillId="0" borderId="0" applyFont="0" applyFill="0" applyBorder="0" applyAlignment="0" applyProtection="0"/>
    <xf numFmtId="164" fontId="14" fillId="0" borderId="5" applyFill="0">
      <alignment horizontal="center" vertical="center"/>
    </xf>
    <xf numFmtId="0" fontId="13" fillId="0" borderId="0" applyNumberFormat="0" applyFill="0" applyBorder="0" applyAlignment="0" applyProtection="0">
      <alignment vertical="top"/>
      <protection locked="0"/>
    </xf>
    <xf numFmtId="165" fontId="14" fillId="0" borderId="2">
      <alignment horizontal="center" vertical="center"/>
    </xf>
    <xf numFmtId="0" fontId="2"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14" fillId="0" borderId="0" applyNumberFormat="0" applyFill="0" applyProtection="0">
      <alignment horizontal="right" indent="1"/>
    </xf>
    <xf numFmtId="0" fontId="14" fillId="0" borderId="5" applyFill="0">
      <alignment horizontal="center" vertical="center"/>
    </xf>
    <xf numFmtId="0" fontId="14" fillId="0" borderId="5" applyFill="0">
      <alignment horizontal="left" vertical="center" indent="2"/>
    </xf>
    <xf numFmtId="0" fontId="1" fillId="0" borderId="0"/>
  </cellStyleXfs>
  <cellXfs count="60">
    <xf numFmtId="0" fontId="0" fillId="0" borderId="0" xfId="0"/>
    <xf numFmtId="0" fontId="0" fillId="0" borderId="0" xfId="0" applyAlignment="1">
      <alignment vertical="center"/>
    </xf>
    <xf numFmtId="0" fontId="1" fillId="0" borderId="0" xfId="11"/>
    <xf numFmtId="0" fontId="0" fillId="0" borderId="0" xfId="0" applyAlignment="1">
      <alignment horizontal="center"/>
    </xf>
    <xf numFmtId="0" fontId="1" fillId="0" borderId="0" xfId="11" applyAlignment="1">
      <alignment wrapText="1"/>
    </xf>
    <xf numFmtId="0" fontId="2" fillId="0" borderId="0" xfId="5" applyAlignment="1">
      <alignment horizontal="left"/>
    </xf>
    <xf numFmtId="0" fontId="3" fillId="0" borderId="0" xfId="0" applyFont="1" applyAlignment="1">
      <alignment horizontal="left"/>
    </xf>
    <xf numFmtId="0" fontId="4" fillId="0" borderId="0" xfId="0" applyFont="1"/>
    <xf numFmtId="0" fontId="4" fillId="0" borderId="0" xfId="0" applyFont="1" applyAlignment="1">
      <alignment horizontal="center"/>
    </xf>
    <xf numFmtId="0" fontId="4" fillId="0" borderId="0" xfId="0" applyFont="1" applyAlignment="1">
      <alignment horizontal="center" vertical="center"/>
    </xf>
    <xf numFmtId="0" fontId="5" fillId="0" borderId="0" xfId="6"/>
    <xf numFmtId="0" fontId="5" fillId="0" borderId="0" xfId="7">
      <alignment vertical="top"/>
    </xf>
    <xf numFmtId="0" fontId="0" fillId="0" borderId="2" xfId="0" applyBorder="1" applyAlignment="1">
      <alignment horizontal="center" vertical="center"/>
    </xf>
    <xf numFmtId="0" fontId="6" fillId="2" borderId="4" xfId="0" applyFont="1" applyFill="1" applyBorder="1" applyAlignment="1">
      <alignment horizontal="left" vertical="center" indent="1"/>
    </xf>
    <xf numFmtId="0" fontId="6" fillId="2" borderId="4" xfId="0" applyFont="1" applyFill="1" applyBorder="1" applyAlignment="1">
      <alignment horizontal="center" vertical="center" wrapText="1"/>
    </xf>
    <xf numFmtId="0" fontId="0" fillId="0" borderId="0" xfId="0" applyAlignment="1">
      <alignment wrapText="1"/>
    </xf>
    <xf numFmtId="0" fontId="7" fillId="3" borderId="5" xfId="0" applyFont="1" applyFill="1" applyBorder="1" applyAlignment="1">
      <alignment horizontal="left" vertical="center" indent="1"/>
    </xf>
    <xf numFmtId="0" fontId="14" fillId="3" borderId="5" xfId="9" applyFill="1">
      <alignment horizontal="center" vertical="center"/>
    </xf>
    <xf numFmtId="9" fontId="8" fillId="3" borderId="5" xfId="1" applyFont="1" applyFill="1" applyBorder="1" applyAlignment="1">
      <alignment horizontal="center" vertical="center"/>
    </xf>
    <xf numFmtId="164" fontId="0" fillId="3" borderId="5" xfId="0" applyNumberFormat="1" applyFill="1" applyBorder="1" applyAlignment="1">
      <alignment horizontal="center" vertical="center"/>
    </xf>
    <xf numFmtId="164" fontId="8" fillId="3" borderId="5" xfId="0" applyNumberFormat="1" applyFont="1" applyFill="1" applyBorder="1" applyAlignment="1">
      <alignment horizontal="center" vertical="center"/>
    </xf>
    <xf numFmtId="0" fontId="8" fillId="0" borderId="5" xfId="0" applyFont="1" applyBorder="1" applyAlignment="1">
      <alignment horizontal="center" vertical="center"/>
    </xf>
    <xf numFmtId="0" fontId="14" fillId="4" borderId="5" xfId="10" applyFill="1" applyAlignment="1">
      <alignment horizontal="left" vertical="center" wrapText="1" indent="2"/>
    </xf>
    <xf numFmtId="0" fontId="14" fillId="4" borderId="5" xfId="9" applyFill="1">
      <alignment horizontal="center" vertical="center"/>
    </xf>
    <xf numFmtId="164" fontId="14" fillId="4" borderId="5" xfId="2" applyNumberFormat="1" applyFill="1">
      <alignment horizontal="center" vertical="center"/>
    </xf>
    <xf numFmtId="9" fontId="8" fillId="4" borderId="5" xfId="1" applyFont="1" applyFill="1" applyBorder="1" applyAlignment="1">
      <alignment horizontal="center" vertical="center"/>
    </xf>
    <xf numFmtId="0" fontId="14" fillId="4" borderId="5" xfId="10" applyFill="1">
      <alignment horizontal="left" vertical="center" indent="2"/>
    </xf>
    <xf numFmtId="0" fontId="14" fillId="5" borderId="5" xfId="10" applyFill="1">
      <alignment horizontal="left" vertical="center" indent="2"/>
    </xf>
    <xf numFmtId="0" fontId="14" fillId="5" borderId="5" xfId="9" applyFill="1">
      <alignment horizontal="center" vertical="center"/>
    </xf>
    <xf numFmtId="9" fontId="8" fillId="5" borderId="5" xfId="1" applyFont="1" applyFill="1" applyBorder="1" applyAlignment="1">
      <alignment horizontal="center" vertical="center"/>
    </xf>
    <xf numFmtId="164" fontId="14" fillId="5" borderId="5" xfId="2" applyNumberFormat="1" applyFill="1">
      <alignment horizontal="center" vertical="center"/>
    </xf>
    <xf numFmtId="0" fontId="7" fillId="6" borderId="5" xfId="0" applyFont="1" applyFill="1" applyBorder="1" applyAlignment="1">
      <alignment horizontal="left" vertical="center" indent="1"/>
    </xf>
    <xf numFmtId="0" fontId="14" fillId="6" borderId="5" xfId="9" applyFill="1">
      <alignment horizontal="center" vertical="center"/>
    </xf>
    <xf numFmtId="9" fontId="8" fillId="6" borderId="5" xfId="1" applyFont="1" applyFill="1" applyBorder="1" applyAlignment="1">
      <alignment horizontal="center" vertical="center"/>
    </xf>
    <xf numFmtId="164" fontId="0" fillId="6" borderId="5" xfId="0" applyNumberFormat="1" applyFill="1" applyBorder="1" applyAlignment="1">
      <alignment horizontal="center" vertical="center"/>
    </xf>
    <xf numFmtId="164" fontId="8" fillId="6" borderId="5" xfId="0" applyNumberFormat="1" applyFont="1" applyFill="1" applyBorder="1" applyAlignment="1">
      <alignment horizontal="center" vertical="center"/>
    </xf>
    <xf numFmtId="0" fontId="14" fillId="7" borderId="5" xfId="10" applyFill="1">
      <alignment horizontal="left" vertical="center" indent="2"/>
    </xf>
    <xf numFmtId="0" fontId="14" fillId="7" borderId="5" xfId="9" applyFill="1">
      <alignment horizontal="center" vertical="center"/>
    </xf>
    <xf numFmtId="9" fontId="8" fillId="7" borderId="5" xfId="1" applyFont="1" applyFill="1" applyBorder="1" applyAlignment="1">
      <alignment horizontal="center" vertical="center"/>
    </xf>
    <xf numFmtId="164" fontId="14" fillId="7" borderId="5" xfId="2" applyNumberFormat="1" applyFill="1">
      <alignment horizontal="center" vertical="center"/>
    </xf>
    <xf numFmtId="0" fontId="0" fillId="0" borderId="0" xfId="0" applyAlignment="1">
      <alignment horizontal="right" vertical="center"/>
    </xf>
    <xf numFmtId="0" fontId="9" fillId="0" borderId="0" xfId="0" applyFont="1"/>
    <xf numFmtId="0" fontId="1" fillId="0" borderId="0" xfId="0" applyFont="1" applyAlignment="1">
      <alignment horizontal="center"/>
    </xf>
    <xf numFmtId="0" fontId="10" fillId="0" borderId="0" xfId="3" applyFont="1" applyAlignment="1" applyProtection="1"/>
    <xf numFmtId="0" fontId="10" fillId="0" borderId="0" xfId="3" applyFont="1" applyProtection="1">
      <alignment vertical="top"/>
    </xf>
    <xf numFmtId="167" fontId="11" fillId="8" borderId="8" xfId="0" applyNumberFormat="1" applyFont="1" applyFill="1" applyBorder="1" applyAlignment="1">
      <alignment horizontal="center" vertical="center"/>
    </xf>
    <xf numFmtId="167" fontId="11" fillId="8" borderId="0" xfId="0" applyNumberFormat="1" applyFont="1" applyFill="1" applyAlignment="1">
      <alignment horizontal="center" vertical="center"/>
    </xf>
    <xf numFmtId="167" fontId="11" fillId="8" borderId="1" xfId="0" applyNumberFormat="1" applyFont="1" applyFill="1" applyBorder="1" applyAlignment="1">
      <alignment horizontal="center" vertical="center"/>
    </xf>
    <xf numFmtId="0" fontId="12" fillId="9" borderId="9" xfId="0" applyFont="1" applyFill="1" applyBorder="1" applyAlignment="1">
      <alignment horizontal="center" vertical="center" shrinkToFit="1"/>
    </xf>
    <xf numFmtId="0" fontId="0" fillId="0" borderId="10" xfId="0" applyBorder="1" applyAlignment="1">
      <alignment vertical="center"/>
    </xf>
    <xf numFmtId="0" fontId="0" fillId="0" borderId="10" xfId="0" applyBorder="1" applyAlignment="1">
      <alignment horizontal="right" vertical="center"/>
    </xf>
    <xf numFmtId="0" fontId="0" fillId="0" borderId="0" xfId="0" applyAlignment="1">
      <alignment horizontal="center" vertical="center"/>
    </xf>
    <xf numFmtId="9" fontId="15" fillId="4" borderId="5" xfId="1" applyFont="1" applyFill="1" applyBorder="1" applyAlignment="1">
      <alignment horizontal="center" vertical="center"/>
    </xf>
    <xf numFmtId="0" fontId="14" fillId="0" borderId="0" xfId="8">
      <alignment horizontal="right" indent="1"/>
    </xf>
    <xf numFmtId="0" fontId="14" fillId="0" borderId="1" xfId="8" applyBorder="1">
      <alignment horizontal="right" indent="1"/>
    </xf>
    <xf numFmtId="165" fontId="14" fillId="0" borderId="2" xfId="4" applyNumberFormat="1">
      <alignment horizontal="center" vertical="center"/>
    </xf>
    <xf numFmtId="166" fontId="0" fillId="8" borderId="6" xfId="0" applyNumberFormat="1" applyFill="1" applyBorder="1" applyAlignment="1">
      <alignment horizontal="left" vertical="center" wrapText="1" indent="1"/>
    </xf>
    <xf numFmtId="166" fontId="0" fillId="8" borderId="4" xfId="0" applyNumberFormat="1" applyFill="1" applyBorder="1" applyAlignment="1">
      <alignment horizontal="left" vertical="center" wrapText="1" indent="1"/>
    </xf>
    <xf numFmtId="166" fontId="0" fillId="8" borderId="7" xfId="0" applyNumberFormat="1" applyFill="1" applyBorder="1" applyAlignment="1">
      <alignment horizontal="left" vertical="center" wrapText="1" indent="1"/>
    </xf>
    <xf numFmtId="0" fontId="0" fillId="0" borderId="3" xfId="0" applyBorder="1"/>
  </cellXfs>
  <cellStyles count="12">
    <cellStyle name="Cabeçalho 1" xfId="6" builtinId="16"/>
    <cellStyle name="Cabeçalho 2" xfId="7" builtinId="17"/>
    <cellStyle name="Cabeçalho 3" xfId="8" builtinId="18"/>
    <cellStyle name="Data" xfId="2" xr:uid="{00000000-0005-0000-0000-000009000000}"/>
    <cellStyle name="Hiperligação" xfId="3" builtinId="8"/>
    <cellStyle name="Início do Projeto" xfId="4" xr:uid="{00000000-0005-0000-0000-000012000000}"/>
    <cellStyle name="Nome" xfId="9" xr:uid="{00000000-0005-0000-0000-000033000000}"/>
    <cellStyle name="Normal" xfId="0" builtinId="0"/>
    <cellStyle name="Percentagem" xfId="1" builtinId="5"/>
    <cellStyle name="Tarefa" xfId="10" xr:uid="{00000000-0005-0000-0000-000034000000}"/>
    <cellStyle name="Título" xfId="5" builtinId="15"/>
    <cellStyle name="zTextoOculto" xfId="11" xr:uid="{00000000-0005-0000-0000-000035000000}"/>
  </cellStyles>
  <dxfs count="12">
    <dxf>
      <fill>
        <patternFill patternType="solid">
          <bgColor theme="7"/>
        </patternFill>
      </fill>
      <border>
        <left/>
        <right/>
      </border>
    </dxf>
    <dxf>
      <fill>
        <patternFill patternType="solid">
          <bgColor theme="0" tint="-0.34998626667073579"/>
        </patternFill>
      </fill>
    </dxf>
    <dxf>
      <border>
        <left style="thin">
          <color rgb="FFC00000"/>
        </left>
        <right style="thin">
          <color rgb="FFC00000"/>
        </right>
      </border>
    </dxf>
    <dxf>
      <border>
        <left style="thin">
          <color theme="0" tint="-0.24994659260841701"/>
        </left>
      </border>
    </dxf>
    <dxf>
      <border>
        <left style="thin">
          <color theme="0" tint="-0.24994659260841701"/>
        </left>
      </border>
    </dxf>
    <dxf>
      <border>
        <top style="thin">
          <color theme="4" tint="0.39991454817346722"/>
        </top>
      </border>
    </dxf>
    <dxf>
      <fill>
        <patternFill patternType="solid">
          <bgColor theme="0" tint="-4.9989318521683403E-2"/>
        </patternFill>
      </fill>
      <border>
        <top style="thin">
          <color theme="4" tint="0.399914548173467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70" zoomScaleNormal="70" zoomScalePageLayoutView="70" workbookViewId="0">
      <pane ySplit="6" topLeftCell="A32" activePane="bottomLeft" state="frozen"/>
      <selection pane="bottomLeft" activeCell="C39" sqref="C39"/>
    </sheetView>
  </sheetViews>
  <sheetFormatPr defaultColWidth="9" defaultRowHeight="30.2" customHeight="1"/>
  <cols>
    <col min="1" max="1" width="2.7109375" style="2" customWidth="1"/>
    <col min="2" max="2" width="51.42578125" customWidth="1"/>
    <col min="3" max="3" width="42.7109375" customWidth="1"/>
    <col min="4" max="4" width="10.7109375" customWidth="1"/>
    <col min="5" max="5" width="22.140625" style="3" customWidth="1"/>
    <col min="6" max="6" width="10.5703125" customWidth="1"/>
    <col min="7" max="7" width="2.7109375" customWidth="1"/>
    <col min="8" max="8" width="6.140625" hidden="1" customWidth="1"/>
    <col min="9" max="64" width="3.140625" customWidth="1"/>
    <col min="69" max="70" width="10.28515625"/>
  </cols>
  <sheetData>
    <row r="1" spans="1:64" ht="30.2" customHeight="1">
      <c r="A1" s="4" t="s">
        <v>0</v>
      </c>
      <c r="B1" s="5" t="s">
        <v>27</v>
      </c>
      <c r="C1" s="6"/>
      <c r="D1" s="7"/>
      <c r="E1" s="8"/>
      <c r="F1" s="9"/>
      <c r="H1" s="7"/>
      <c r="I1" s="41"/>
    </row>
    <row r="2" spans="1:64" ht="30.2" customHeight="1">
      <c r="A2" s="2" t="s">
        <v>1</v>
      </c>
      <c r="B2" s="10" t="s">
        <v>31</v>
      </c>
      <c r="I2" s="44"/>
    </row>
    <row r="3" spans="1:64" ht="26.25" customHeight="1">
      <c r="A3" s="2" t="s">
        <v>2</v>
      </c>
      <c r="B3" s="11" t="s">
        <v>32</v>
      </c>
      <c r="C3" s="53" t="s">
        <v>3</v>
      </c>
      <c r="D3" s="54"/>
      <c r="E3" s="55">
        <v>44273</v>
      </c>
      <c r="F3" s="55"/>
    </row>
    <row r="4" spans="1:64" ht="45" customHeight="1">
      <c r="A4" s="4" t="s">
        <v>4</v>
      </c>
      <c r="B4" s="51" t="s">
        <v>34</v>
      </c>
      <c r="C4" s="53" t="s">
        <v>5</v>
      </c>
      <c r="D4" s="54"/>
      <c r="E4" s="12">
        <v>1.5</v>
      </c>
      <c r="I4" s="56">
        <f>I5</f>
        <v>44273.5</v>
      </c>
      <c r="J4" s="57"/>
      <c r="K4" s="57"/>
      <c r="L4" s="57"/>
      <c r="M4" s="57"/>
      <c r="N4" s="57"/>
      <c r="O4" s="58"/>
      <c r="P4" s="56">
        <f>P5</f>
        <v>44280.5</v>
      </c>
      <c r="Q4" s="57"/>
      <c r="R4" s="57"/>
      <c r="S4" s="57"/>
      <c r="T4" s="57"/>
      <c r="U4" s="57"/>
      <c r="V4" s="58"/>
      <c r="W4" s="56">
        <f>W5</f>
        <v>44287.5</v>
      </c>
      <c r="X4" s="57"/>
      <c r="Y4" s="57"/>
      <c r="Z4" s="57"/>
      <c r="AA4" s="57"/>
      <c r="AB4" s="57"/>
      <c r="AC4" s="58"/>
      <c r="AD4" s="56">
        <f>AD5</f>
        <v>44294.5</v>
      </c>
      <c r="AE4" s="57"/>
      <c r="AF4" s="57"/>
      <c r="AG4" s="57"/>
      <c r="AH4" s="57"/>
      <c r="AI4" s="57"/>
      <c r="AJ4" s="58"/>
      <c r="AK4" s="56">
        <f>AK5</f>
        <v>44301.5</v>
      </c>
      <c r="AL4" s="57"/>
      <c r="AM4" s="57"/>
      <c r="AN4" s="57"/>
      <c r="AO4" s="57"/>
      <c r="AP4" s="57"/>
      <c r="AQ4" s="58"/>
      <c r="AR4" s="56">
        <f>AR5</f>
        <v>44308.5</v>
      </c>
      <c r="AS4" s="57"/>
      <c r="AT4" s="57"/>
      <c r="AU4" s="57"/>
      <c r="AV4" s="57"/>
      <c r="AW4" s="57"/>
      <c r="AX4" s="58"/>
      <c r="AY4" s="56">
        <f>AY5</f>
        <v>44315.5</v>
      </c>
      <c r="AZ4" s="57"/>
      <c r="BA4" s="57"/>
      <c r="BB4" s="57"/>
      <c r="BC4" s="57"/>
      <c r="BD4" s="57"/>
      <c r="BE4" s="58"/>
      <c r="BF4" s="56">
        <f>BF5</f>
        <v>44322.5</v>
      </c>
      <c r="BG4" s="57"/>
      <c r="BH4" s="57"/>
      <c r="BI4" s="57"/>
      <c r="BJ4" s="57"/>
      <c r="BK4" s="57"/>
      <c r="BL4" s="58"/>
    </row>
    <row r="5" spans="1:64" ht="15" customHeight="1">
      <c r="A5" s="4" t="s">
        <v>6</v>
      </c>
      <c r="B5" s="59"/>
      <c r="C5" s="59"/>
      <c r="D5" s="59"/>
      <c r="E5" s="59"/>
      <c r="F5" s="59"/>
      <c r="G5" s="59"/>
      <c r="I5" s="45">
        <f>Início_do_projeto-WEEKDAY(Início_do_projeto,1)+2+7*(Semana_de_exibição-1)</f>
        <v>44273.5</v>
      </c>
      <c r="J5" s="46">
        <f>I5+1</f>
        <v>44274.5</v>
      </c>
      <c r="K5" s="46">
        <f t="shared" ref="K5:AZ5" si="0">J5+1</f>
        <v>44275.5</v>
      </c>
      <c r="L5" s="46">
        <f t="shared" si="0"/>
        <v>44276.5</v>
      </c>
      <c r="M5" s="46">
        <f t="shared" si="0"/>
        <v>44277.5</v>
      </c>
      <c r="N5" s="46">
        <f t="shared" si="0"/>
        <v>44278.5</v>
      </c>
      <c r="O5" s="47">
        <f t="shared" si="0"/>
        <v>44279.5</v>
      </c>
      <c r="P5" s="45">
        <f t="shared" si="0"/>
        <v>44280.5</v>
      </c>
      <c r="Q5" s="46">
        <f t="shared" si="0"/>
        <v>44281.5</v>
      </c>
      <c r="R5" s="46">
        <f t="shared" si="0"/>
        <v>44282.5</v>
      </c>
      <c r="S5" s="46">
        <f t="shared" si="0"/>
        <v>44283.5</v>
      </c>
      <c r="T5" s="46">
        <f t="shared" si="0"/>
        <v>44284.5</v>
      </c>
      <c r="U5" s="46">
        <f t="shared" si="0"/>
        <v>44285.5</v>
      </c>
      <c r="V5" s="47">
        <f t="shared" si="0"/>
        <v>44286.5</v>
      </c>
      <c r="W5" s="45">
        <f t="shared" si="0"/>
        <v>44287.5</v>
      </c>
      <c r="X5" s="46">
        <f t="shared" si="0"/>
        <v>44288.5</v>
      </c>
      <c r="Y5" s="46">
        <f t="shared" si="0"/>
        <v>44289.5</v>
      </c>
      <c r="Z5" s="46">
        <f t="shared" si="0"/>
        <v>44290.5</v>
      </c>
      <c r="AA5" s="46">
        <f t="shared" si="0"/>
        <v>44291.5</v>
      </c>
      <c r="AB5" s="46">
        <f t="shared" si="0"/>
        <v>44292.5</v>
      </c>
      <c r="AC5" s="47">
        <f t="shared" si="0"/>
        <v>44293.5</v>
      </c>
      <c r="AD5" s="45">
        <f t="shared" si="0"/>
        <v>44294.5</v>
      </c>
      <c r="AE5" s="46">
        <f t="shared" si="0"/>
        <v>44295.5</v>
      </c>
      <c r="AF5" s="46">
        <f t="shared" si="0"/>
        <v>44296.5</v>
      </c>
      <c r="AG5" s="46">
        <f t="shared" si="0"/>
        <v>44297.5</v>
      </c>
      <c r="AH5" s="46">
        <f t="shared" si="0"/>
        <v>44298.5</v>
      </c>
      <c r="AI5" s="46">
        <f t="shared" si="0"/>
        <v>44299.5</v>
      </c>
      <c r="AJ5" s="47">
        <f t="shared" si="0"/>
        <v>44300.5</v>
      </c>
      <c r="AK5" s="45">
        <f t="shared" si="0"/>
        <v>44301.5</v>
      </c>
      <c r="AL5" s="46">
        <f t="shared" si="0"/>
        <v>44302.5</v>
      </c>
      <c r="AM5" s="46">
        <f t="shared" si="0"/>
        <v>44303.5</v>
      </c>
      <c r="AN5" s="46">
        <f t="shared" si="0"/>
        <v>44304.5</v>
      </c>
      <c r="AO5" s="46">
        <f t="shared" si="0"/>
        <v>44305.5</v>
      </c>
      <c r="AP5" s="46">
        <f t="shared" si="0"/>
        <v>44306.5</v>
      </c>
      <c r="AQ5" s="47">
        <f t="shared" si="0"/>
        <v>44307.5</v>
      </c>
      <c r="AR5" s="45">
        <f t="shared" si="0"/>
        <v>44308.5</v>
      </c>
      <c r="AS5" s="46">
        <f t="shared" si="0"/>
        <v>44309.5</v>
      </c>
      <c r="AT5" s="46">
        <f t="shared" si="0"/>
        <v>44310.5</v>
      </c>
      <c r="AU5" s="46">
        <f t="shared" si="0"/>
        <v>44311.5</v>
      </c>
      <c r="AV5" s="46">
        <f t="shared" si="0"/>
        <v>44312.5</v>
      </c>
      <c r="AW5" s="46">
        <f t="shared" si="0"/>
        <v>44313.5</v>
      </c>
      <c r="AX5" s="47">
        <f t="shared" si="0"/>
        <v>44314.5</v>
      </c>
      <c r="AY5" s="45">
        <f t="shared" si="0"/>
        <v>44315.5</v>
      </c>
      <c r="AZ5" s="46">
        <f t="shared" si="0"/>
        <v>44316.5</v>
      </c>
      <c r="BA5" s="46">
        <f t="shared" ref="BA5:BG5" si="1">AZ5+1</f>
        <v>44317.5</v>
      </c>
      <c r="BB5" s="46">
        <f t="shared" si="1"/>
        <v>44318.5</v>
      </c>
      <c r="BC5" s="46">
        <f t="shared" si="1"/>
        <v>44319.5</v>
      </c>
      <c r="BD5" s="46">
        <f t="shared" si="1"/>
        <v>44320.5</v>
      </c>
      <c r="BE5" s="47">
        <f t="shared" si="1"/>
        <v>44321.5</v>
      </c>
      <c r="BF5" s="45">
        <f t="shared" si="1"/>
        <v>44322.5</v>
      </c>
      <c r="BG5" s="46">
        <f t="shared" si="1"/>
        <v>44323.5</v>
      </c>
      <c r="BH5" s="46">
        <f t="shared" ref="BH5:BL5" si="2">BG5+1</f>
        <v>44324.5</v>
      </c>
      <c r="BI5" s="46">
        <f t="shared" si="2"/>
        <v>44325.5</v>
      </c>
      <c r="BJ5" s="46">
        <f t="shared" si="2"/>
        <v>44326.5</v>
      </c>
      <c r="BK5" s="46">
        <f t="shared" si="2"/>
        <v>44327.5</v>
      </c>
      <c r="BL5" s="47">
        <f t="shared" si="2"/>
        <v>44328.5</v>
      </c>
    </row>
    <row r="6" spans="1:64" ht="30.2" customHeight="1" thickBot="1">
      <c r="A6" s="4" t="s">
        <v>7</v>
      </c>
      <c r="B6" s="13" t="s">
        <v>8</v>
      </c>
      <c r="C6" s="14" t="s">
        <v>9</v>
      </c>
      <c r="D6" s="14" t="s">
        <v>10</v>
      </c>
      <c r="E6" s="14" t="s">
        <v>11</v>
      </c>
      <c r="F6" s="14" t="s">
        <v>12</v>
      </c>
      <c r="G6" s="14"/>
      <c r="H6" s="14" t="s">
        <v>13</v>
      </c>
      <c r="I6" s="48" t="str">
        <f t="shared" ref="I6" si="3">LEFT(TEXT(I5,"ddd"),1)</f>
        <v>q</v>
      </c>
      <c r="J6" s="48" t="str">
        <f t="shared" ref="J6:AR6" si="4">LEFT(TEXT(J5,"ddd"),1)</f>
        <v>s</v>
      </c>
      <c r="K6" s="48" t="str">
        <f t="shared" si="4"/>
        <v>s</v>
      </c>
      <c r="L6" s="48" t="str">
        <f t="shared" si="4"/>
        <v>d</v>
      </c>
      <c r="M6" s="48" t="str">
        <f t="shared" si="4"/>
        <v>s</v>
      </c>
      <c r="N6" s="48" t="str">
        <f t="shared" si="4"/>
        <v>t</v>
      </c>
      <c r="O6" s="48" t="str">
        <f t="shared" si="4"/>
        <v>q</v>
      </c>
      <c r="P6" s="48" t="str">
        <f t="shared" si="4"/>
        <v>q</v>
      </c>
      <c r="Q6" s="48" t="str">
        <f t="shared" si="4"/>
        <v>s</v>
      </c>
      <c r="R6" s="48" t="str">
        <f t="shared" si="4"/>
        <v>s</v>
      </c>
      <c r="S6" s="48" t="str">
        <f t="shared" si="4"/>
        <v>d</v>
      </c>
      <c r="T6" s="48" t="str">
        <f t="shared" si="4"/>
        <v>s</v>
      </c>
      <c r="U6" s="48" t="str">
        <f t="shared" si="4"/>
        <v>t</v>
      </c>
      <c r="V6" s="48" t="str">
        <f t="shared" si="4"/>
        <v>q</v>
      </c>
      <c r="W6" s="48" t="str">
        <f t="shared" si="4"/>
        <v>q</v>
      </c>
      <c r="X6" s="48" t="str">
        <f t="shared" si="4"/>
        <v>s</v>
      </c>
      <c r="Y6" s="48" t="str">
        <f t="shared" si="4"/>
        <v>s</v>
      </c>
      <c r="Z6" s="48" t="str">
        <f t="shared" si="4"/>
        <v>d</v>
      </c>
      <c r="AA6" s="48" t="str">
        <f t="shared" si="4"/>
        <v>s</v>
      </c>
      <c r="AB6" s="48" t="str">
        <f t="shared" si="4"/>
        <v>t</v>
      </c>
      <c r="AC6" s="48" t="str">
        <f t="shared" si="4"/>
        <v>q</v>
      </c>
      <c r="AD6" s="48" t="str">
        <f t="shared" si="4"/>
        <v>q</v>
      </c>
      <c r="AE6" s="48" t="str">
        <f t="shared" si="4"/>
        <v>s</v>
      </c>
      <c r="AF6" s="48" t="str">
        <f t="shared" si="4"/>
        <v>s</v>
      </c>
      <c r="AG6" s="48" t="str">
        <f t="shared" si="4"/>
        <v>d</v>
      </c>
      <c r="AH6" s="48" t="str">
        <f t="shared" si="4"/>
        <v>s</v>
      </c>
      <c r="AI6" s="48" t="str">
        <f t="shared" si="4"/>
        <v>t</v>
      </c>
      <c r="AJ6" s="48" t="str">
        <f t="shared" si="4"/>
        <v>q</v>
      </c>
      <c r="AK6" s="48" t="str">
        <f t="shared" si="4"/>
        <v>q</v>
      </c>
      <c r="AL6" s="48" t="str">
        <f t="shared" si="4"/>
        <v>s</v>
      </c>
      <c r="AM6" s="48" t="str">
        <f t="shared" si="4"/>
        <v>s</v>
      </c>
      <c r="AN6" s="48" t="str">
        <f t="shared" si="4"/>
        <v>d</v>
      </c>
      <c r="AO6" s="48" t="str">
        <f t="shared" si="4"/>
        <v>s</v>
      </c>
      <c r="AP6" s="48" t="str">
        <f t="shared" si="4"/>
        <v>t</v>
      </c>
      <c r="AQ6" s="48" t="str">
        <f t="shared" si="4"/>
        <v>q</v>
      </c>
      <c r="AR6" s="48" t="str">
        <f t="shared" si="4"/>
        <v>q</v>
      </c>
      <c r="AS6" s="48" t="str">
        <f t="shared" ref="AS6:BL6" si="5">LEFT(TEXT(AS5,"ddd"),1)</f>
        <v>s</v>
      </c>
      <c r="AT6" s="48" t="str">
        <f t="shared" si="5"/>
        <v>s</v>
      </c>
      <c r="AU6" s="48" t="str">
        <f t="shared" si="5"/>
        <v>d</v>
      </c>
      <c r="AV6" s="48" t="str">
        <f t="shared" si="5"/>
        <v>s</v>
      </c>
      <c r="AW6" s="48" t="str">
        <f t="shared" si="5"/>
        <v>t</v>
      </c>
      <c r="AX6" s="48" t="str">
        <f t="shared" si="5"/>
        <v>q</v>
      </c>
      <c r="AY6" s="48" t="str">
        <f t="shared" si="5"/>
        <v>q</v>
      </c>
      <c r="AZ6" s="48" t="str">
        <f t="shared" si="5"/>
        <v>s</v>
      </c>
      <c r="BA6" s="48" t="str">
        <f t="shared" si="5"/>
        <v>s</v>
      </c>
      <c r="BB6" s="48" t="str">
        <f t="shared" si="5"/>
        <v>d</v>
      </c>
      <c r="BC6" s="48" t="str">
        <f t="shared" si="5"/>
        <v>s</v>
      </c>
      <c r="BD6" s="48" t="str">
        <f t="shared" si="5"/>
        <v>t</v>
      </c>
      <c r="BE6" s="48" t="str">
        <f t="shared" si="5"/>
        <v>q</v>
      </c>
      <c r="BF6" s="48" t="str">
        <f t="shared" si="5"/>
        <v>q</v>
      </c>
      <c r="BG6" s="48" t="str">
        <f t="shared" si="5"/>
        <v>s</v>
      </c>
      <c r="BH6" s="48" t="str">
        <f t="shared" si="5"/>
        <v>s</v>
      </c>
      <c r="BI6" s="48" t="str">
        <f t="shared" si="5"/>
        <v>d</v>
      </c>
      <c r="BJ6" s="48" t="str">
        <f t="shared" si="5"/>
        <v>s</v>
      </c>
      <c r="BK6" s="48" t="str">
        <f t="shared" si="5"/>
        <v>t</v>
      </c>
      <c r="BL6" s="48" t="str">
        <f t="shared" si="5"/>
        <v>q</v>
      </c>
    </row>
    <row r="7" spans="1:64" ht="30.2" hidden="1" customHeight="1">
      <c r="A7" s="2" t="s">
        <v>14</v>
      </c>
      <c r="C7" s="15"/>
      <c r="E7"/>
      <c r="H7" t="str">
        <f>IF(OR(ISBLANK(início_da_tarefa),ISBLANK(término_da_tarefa)),"",término_da_tarefa-início_da_tarefa+1)</f>
        <v/>
      </c>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row>
    <row r="8" spans="1:64" s="1" customFormat="1" ht="30.2" customHeight="1" thickBot="1">
      <c r="A8" s="4" t="s">
        <v>15</v>
      </c>
      <c r="B8" s="16" t="s">
        <v>25</v>
      </c>
      <c r="C8" s="17"/>
      <c r="D8" s="18"/>
      <c r="E8" s="19"/>
      <c r="F8" s="20"/>
      <c r="G8" s="21"/>
      <c r="H8" s="21" t="str">
        <f t="shared" ref="H8:H42" si="6">IF(OR(ISBLANK(início_da_tarefa),ISBLANK(término_da_tarefa)),"",término_da_tarefa-início_da_tarefa+1)</f>
        <v/>
      </c>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row>
    <row r="9" spans="1:64" s="1" customFormat="1" ht="45.95" customHeight="1" thickBot="1">
      <c r="A9" s="4" t="s">
        <v>16</v>
      </c>
      <c r="B9" s="22" t="s">
        <v>17</v>
      </c>
      <c r="C9" s="23" t="s">
        <v>30</v>
      </c>
      <c r="D9" s="25">
        <v>1</v>
      </c>
      <c r="E9" s="24">
        <v>44273</v>
      </c>
      <c r="F9" s="24">
        <f>E9+2</f>
        <v>44275</v>
      </c>
      <c r="G9" s="21"/>
      <c r="H9" s="21">
        <f t="shared" si="6"/>
        <v>3</v>
      </c>
      <c r="I9" s="49"/>
      <c r="J9" s="49"/>
      <c r="K9" s="49"/>
      <c r="L9" s="49"/>
      <c r="M9" s="49"/>
      <c r="N9" s="49"/>
      <c r="O9" s="49"/>
      <c r="P9" s="49"/>
      <c r="Q9" s="49"/>
      <c r="R9" s="49"/>
      <c r="S9" s="49"/>
      <c r="T9" s="49"/>
      <c r="U9" s="50"/>
      <c r="V9" s="50"/>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1" customFormat="1" ht="30.2" customHeight="1" thickBot="1">
      <c r="A10" s="2"/>
      <c r="B10" s="26" t="s">
        <v>18</v>
      </c>
      <c r="C10" s="23" t="s">
        <v>30</v>
      </c>
      <c r="D10" s="25">
        <v>0.5</v>
      </c>
      <c r="E10" s="24">
        <v>44274</v>
      </c>
      <c r="F10" s="24">
        <f>E10+4</f>
        <v>44278</v>
      </c>
      <c r="G10" s="21"/>
      <c r="H10" s="21">
        <f t="shared" si="6"/>
        <v>5</v>
      </c>
      <c r="I10" s="49"/>
      <c r="J10" s="49"/>
      <c r="K10" s="49"/>
      <c r="L10" s="49"/>
      <c r="M10" s="49"/>
      <c r="N10" s="49"/>
      <c r="O10" s="49"/>
      <c r="P10" s="49"/>
      <c r="Q10" s="49"/>
      <c r="R10" s="49"/>
      <c r="S10" s="49"/>
      <c r="T10" s="49"/>
      <c r="U10" s="49"/>
      <c r="V10" s="49"/>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s="1" customFormat="1" ht="30.2" customHeight="1" thickBot="1">
      <c r="A11" s="2"/>
      <c r="B11" s="26" t="s">
        <v>42</v>
      </c>
      <c r="C11" s="23" t="s">
        <v>43</v>
      </c>
      <c r="D11" s="25"/>
      <c r="E11" s="24">
        <v>44277</v>
      </c>
      <c r="F11" s="24">
        <v>44280</v>
      </c>
      <c r="G11" s="21"/>
      <c r="H11" s="21"/>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1" customFormat="1" ht="30.2" customHeight="1" thickBot="1">
      <c r="A12" s="2"/>
      <c r="B12" s="26" t="s">
        <v>28</v>
      </c>
      <c r="C12" s="23" t="s">
        <v>30</v>
      </c>
      <c r="D12" s="25">
        <v>0.1</v>
      </c>
      <c r="E12" s="24">
        <v>44273</v>
      </c>
      <c r="F12" s="24">
        <v>44280</v>
      </c>
      <c r="G12" s="21"/>
      <c r="H12" s="21"/>
      <c r="I12" s="49"/>
      <c r="J12" s="49"/>
      <c r="K12" s="49"/>
      <c r="L12" s="49"/>
      <c r="M12" s="49"/>
      <c r="N12" s="49"/>
      <c r="O12" s="49"/>
      <c r="P12" s="49"/>
      <c r="Q12" s="49"/>
      <c r="R12" s="49"/>
      <c r="S12" s="49"/>
      <c r="T12" s="49"/>
      <c r="U12" s="49"/>
      <c r="V12" s="49"/>
      <c r="W12" s="49"/>
      <c r="X12" s="49"/>
      <c r="Y12" s="49"/>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1" customFormat="1" ht="30.2" customHeight="1" thickBot="1">
      <c r="A13" s="2"/>
      <c r="B13" s="26" t="s">
        <v>29</v>
      </c>
      <c r="C13" s="23" t="s">
        <v>41</v>
      </c>
      <c r="D13" s="25">
        <v>0.05</v>
      </c>
      <c r="E13" s="24">
        <v>44273</v>
      </c>
      <c r="F13" s="24">
        <v>44280</v>
      </c>
      <c r="G13" s="21"/>
      <c r="H13" s="21"/>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1" customFormat="1" ht="30.2" customHeight="1" thickBot="1">
      <c r="A14" s="2"/>
      <c r="B14" s="26" t="s">
        <v>21</v>
      </c>
      <c r="C14" s="23" t="s">
        <v>30</v>
      </c>
      <c r="D14" s="25">
        <v>0.25</v>
      </c>
      <c r="E14" s="24">
        <v>44273</v>
      </c>
      <c r="F14" s="24">
        <v>44280</v>
      </c>
      <c r="G14" s="21"/>
      <c r="H14" s="21">
        <f t="shared" si="6"/>
        <v>8</v>
      </c>
      <c r="I14" s="49"/>
      <c r="J14" s="49"/>
      <c r="K14" s="49"/>
      <c r="L14" s="49"/>
      <c r="M14" s="49"/>
      <c r="N14" s="49"/>
      <c r="O14" s="49"/>
      <c r="P14" s="49"/>
      <c r="Q14" s="49"/>
      <c r="R14" s="49"/>
      <c r="S14" s="49"/>
      <c r="T14" s="49"/>
      <c r="U14" s="49"/>
      <c r="V14" s="49"/>
      <c r="W14" s="49"/>
      <c r="X14" s="49"/>
      <c r="Y14" s="50"/>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1" customFormat="1" ht="30.2" customHeight="1" thickBot="1">
      <c r="A15" s="2"/>
      <c r="B15" s="26" t="s">
        <v>33</v>
      </c>
      <c r="C15" s="23" t="s">
        <v>40</v>
      </c>
      <c r="D15" s="25">
        <v>0</v>
      </c>
      <c r="E15" s="24">
        <v>44281</v>
      </c>
      <c r="F15" s="24">
        <v>44281</v>
      </c>
      <c r="G15" s="21"/>
      <c r="H15" s="21"/>
      <c r="I15" s="49"/>
      <c r="J15" s="49"/>
      <c r="K15" s="49"/>
      <c r="L15" s="49"/>
      <c r="M15" s="49"/>
      <c r="N15" s="49"/>
      <c r="O15" s="49"/>
      <c r="P15" s="49"/>
      <c r="Q15" s="49"/>
      <c r="R15" s="49"/>
      <c r="S15" s="49"/>
      <c r="T15" s="49"/>
      <c r="U15" s="49"/>
      <c r="V15" s="49"/>
      <c r="W15" s="49"/>
      <c r="X15" s="49"/>
      <c r="Y15" s="50"/>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1" customFormat="1" ht="30.2" customHeight="1" thickBot="1">
      <c r="A16" s="2"/>
      <c r="B16" s="26" t="s">
        <v>36</v>
      </c>
      <c r="C16" s="23" t="s">
        <v>40</v>
      </c>
      <c r="D16" s="25">
        <v>0</v>
      </c>
      <c r="E16" s="24">
        <v>44282</v>
      </c>
      <c r="F16" s="24">
        <v>44283</v>
      </c>
      <c r="G16" s="21"/>
      <c r="H16" s="21"/>
      <c r="I16" s="49"/>
      <c r="J16" s="49"/>
      <c r="K16" s="49"/>
      <c r="L16" s="49"/>
      <c r="M16" s="49"/>
      <c r="N16" s="49"/>
      <c r="O16" s="49"/>
      <c r="P16" s="49"/>
      <c r="Q16" s="49"/>
      <c r="R16" s="49"/>
      <c r="S16" s="49"/>
      <c r="T16" s="49"/>
      <c r="U16" s="49"/>
      <c r="V16" s="49"/>
      <c r="W16" s="49"/>
      <c r="X16" s="49"/>
      <c r="Y16" s="50"/>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1" customFormat="1" ht="30.2" customHeight="1" thickBot="1">
      <c r="A17" s="2"/>
      <c r="B17" s="26" t="s">
        <v>38</v>
      </c>
      <c r="C17" s="23" t="s">
        <v>40</v>
      </c>
      <c r="D17" s="25">
        <v>0</v>
      </c>
      <c r="E17" s="24">
        <v>44287</v>
      </c>
      <c r="F17" s="24">
        <v>44290</v>
      </c>
      <c r="G17" s="21"/>
      <c r="H17" s="21"/>
      <c r="I17" s="49"/>
      <c r="J17" s="49"/>
      <c r="K17" s="49"/>
      <c r="L17" s="49"/>
      <c r="M17" s="49"/>
      <c r="N17" s="49"/>
      <c r="O17" s="49"/>
      <c r="P17" s="49"/>
      <c r="Q17" s="49"/>
      <c r="R17" s="49"/>
      <c r="S17" s="49"/>
      <c r="T17" s="49"/>
      <c r="U17" s="49"/>
      <c r="V17" s="49"/>
      <c r="W17" s="49"/>
      <c r="X17" s="49"/>
      <c r="Y17" s="50"/>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1" customFormat="1" ht="30.2" customHeight="1" thickBot="1">
      <c r="A18" s="2"/>
      <c r="B18" s="26" t="s">
        <v>39</v>
      </c>
      <c r="C18" s="23" t="s">
        <v>40</v>
      </c>
      <c r="D18" s="25">
        <v>0</v>
      </c>
      <c r="E18" s="24">
        <v>44294</v>
      </c>
      <c r="F18" s="24">
        <v>44297</v>
      </c>
      <c r="G18" s="21"/>
      <c r="H18" s="21"/>
      <c r="I18" s="49"/>
      <c r="J18" s="49"/>
      <c r="K18" s="49"/>
      <c r="L18" s="49"/>
      <c r="M18" s="49"/>
      <c r="N18" s="49"/>
      <c r="O18" s="49"/>
      <c r="P18" s="49"/>
      <c r="Q18" s="49"/>
      <c r="R18" s="49"/>
      <c r="S18" s="49"/>
      <c r="T18" s="49"/>
      <c r="U18" s="49"/>
      <c r="V18" s="49"/>
      <c r="W18" s="49"/>
      <c r="X18" s="49"/>
      <c r="Y18" s="50"/>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1" customFormat="1" ht="30.2" customHeight="1" thickBot="1">
      <c r="A19" s="2"/>
      <c r="B19" s="26" t="s">
        <v>47</v>
      </c>
      <c r="C19" s="23" t="s">
        <v>41</v>
      </c>
      <c r="D19" s="52"/>
      <c r="E19" s="24">
        <v>44282</v>
      </c>
      <c r="F19" s="24">
        <v>44282</v>
      </c>
      <c r="G19" s="21"/>
      <c r="H19" s="21"/>
      <c r="I19" s="49"/>
      <c r="J19" s="49"/>
      <c r="K19" s="49"/>
      <c r="L19" s="49"/>
      <c r="M19" s="49"/>
      <c r="N19" s="49"/>
      <c r="O19" s="49"/>
      <c r="P19" s="49"/>
      <c r="Q19" s="49"/>
      <c r="R19" s="49"/>
      <c r="S19" s="49"/>
      <c r="T19" s="49"/>
      <c r="U19" s="49"/>
      <c r="V19" s="49"/>
      <c r="W19" s="49"/>
      <c r="X19" s="49"/>
      <c r="Y19" s="50"/>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1" customFormat="1" ht="30.2" customHeight="1" thickBot="1">
      <c r="A20" s="2"/>
      <c r="B20" s="26" t="s">
        <v>45</v>
      </c>
      <c r="C20" s="23" t="s">
        <v>41</v>
      </c>
      <c r="D20" s="25"/>
      <c r="E20" s="24">
        <v>44282</v>
      </c>
      <c r="F20" s="24">
        <v>44282</v>
      </c>
      <c r="G20" s="21"/>
      <c r="H20" s="21"/>
      <c r="I20" s="49"/>
      <c r="J20" s="49"/>
      <c r="K20" s="49"/>
      <c r="L20" s="49"/>
      <c r="M20" s="49"/>
      <c r="N20" s="49"/>
      <c r="O20" s="49"/>
      <c r="P20" s="49"/>
      <c r="Q20" s="49"/>
      <c r="R20" s="49"/>
      <c r="S20" s="49"/>
      <c r="T20" s="49"/>
      <c r="U20" s="49"/>
      <c r="V20" s="49"/>
      <c r="W20" s="49"/>
      <c r="X20" s="49"/>
      <c r="Y20" s="50"/>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1" customFormat="1" ht="30.2" customHeight="1" thickBot="1">
      <c r="A21" s="2"/>
      <c r="B21" s="26" t="s">
        <v>37</v>
      </c>
      <c r="C21" s="23" t="s">
        <v>41</v>
      </c>
      <c r="D21" s="25">
        <v>1</v>
      </c>
      <c r="E21" s="24">
        <v>44282</v>
      </c>
      <c r="F21" s="24">
        <v>44283</v>
      </c>
      <c r="G21" s="21"/>
      <c r="H21" s="21"/>
      <c r="I21" s="49"/>
      <c r="J21" s="49"/>
      <c r="K21" s="49"/>
      <c r="L21" s="49"/>
      <c r="M21" s="49"/>
      <c r="N21" s="49"/>
      <c r="O21" s="49"/>
      <c r="P21" s="49"/>
      <c r="Q21" s="49"/>
      <c r="R21" s="49"/>
      <c r="S21" s="49"/>
      <c r="T21" s="49"/>
      <c r="U21" s="49"/>
      <c r="V21" s="49"/>
      <c r="W21" s="49"/>
      <c r="X21" s="49"/>
      <c r="Y21" s="50"/>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1" customFormat="1" ht="30.2" customHeight="1" thickBot="1">
      <c r="A22" s="2"/>
      <c r="B22" s="26" t="s">
        <v>44</v>
      </c>
      <c r="C22" s="23" t="s">
        <v>41</v>
      </c>
      <c r="D22" s="25">
        <v>1</v>
      </c>
      <c r="E22" s="24">
        <v>44282</v>
      </c>
      <c r="F22" s="24">
        <v>44282</v>
      </c>
      <c r="G22" s="21"/>
      <c r="H22" s="21"/>
      <c r="I22" s="49"/>
      <c r="J22" s="49"/>
      <c r="K22" s="49"/>
      <c r="L22" s="49"/>
      <c r="M22" s="49"/>
      <c r="N22" s="49"/>
      <c r="O22" s="49"/>
      <c r="P22" s="49"/>
      <c r="Q22" s="49"/>
      <c r="R22" s="49"/>
      <c r="S22" s="49"/>
      <c r="T22" s="49"/>
      <c r="U22" s="49"/>
      <c r="V22" s="49"/>
      <c r="W22" s="49"/>
      <c r="X22" s="49"/>
      <c r="Y22" s="50"/>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1" customFormat="1" ht="30.2" customHeight="1" thickBot="1">
      <c r="A23" s="2"/>
      <c r="B23" s="26" t="s">
        <v>48</v>
      </c>
      <c r="C23" s="23" t="s">
        <v>46</v>
      </c>
      <c r="D23" s="25">
        <v>1</v>
      </c>
      <c r="E23" s="24">
        <v>44284</v>
      </c>
      <c r="F23" s="24">
        <v>44289</v>
      </c>
      <c r="G23" s="21"/>
      <c r="H23" s="21"/>
      <c r="I23" s="49"/>
      <c r="J23" s="49"/>
      <c r="K23" s="49"/>
      <c r="L23" s="49"/>
      <c r="M23" s="49"/>
      <c r="N23" s="49"/>
      <c r="O23" s="49"/>
      <c r="P23" s="49"/>
      <c r="Q23" s="49"/>
      <c r="R23" s="49"/>
      <c r="S23" s="49"/>
      <c r="T23" s="49"/>
      <c r="U23" s="49"/>
      <c r="V23" s="49"/>
      <c r="W23" s="49"/>
      <c r="X23" s="49"/>
      <c r="Y23" s="50"/>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1" customFormat="1" ht="30.2" customHeight="1" thickBot="1">
      <c r="A24" s="2"/>
      <c r="B24" s="26" t="s">
        <v>49</v>
      </c>
      <c r="C24" s="23" t="s">
        <v>41</v>
      </c>
      <c r="D24" s="25">
        <v>1</v>
      </c>
      <c r="E24" s="24">
        <v>44288</v>
      </c>
      <c r="F24" s="24">
        <v>44292</v>
      </c>
      <c r="G24" s="21"/>
      <c r="H24" s="21"/>
      <c r="I24" s="49"/>
      <c r="J24" s="49"/>
      <c r="K24" s="49"/>
      <c r="L24" s="49"/>
      <c r="M24" s="49"/>
      <c r="N24" s="49"/>
      <c r="O24" s="49"/>
      <c r="P24" s="49"/>
      <c r="Q24" s="49"/>
      <c r="R24" s="49"/>
      <c r="S24" s="49"/>
      <c r="T24" s="49"/>
      <c r="U24" s="49"/>
      <c r="V24" s="49"/>
      <c r="W24" s="49"/>
      <c r="X24" s="49"/>
      <c r="Y24" s="50"/>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1" customFormat="1" ht="30.2" customHeight="1" thickBot="1">
      <c r="A25" s="2"/>
      <c r="B25" s="26" t="s">
        <v>50</v>
      </c>
      <c r="C25" s="23" t="s">
        <v>41</v>
      </c>
      <c r="D25" s="25">
        <v>1</v>
      </c>
      <c r="E25" s="24">
        <v>44292</v>
      </c>
      <c r="F25" s="24">
        <v>44296</v>
      </c>
      <c r="G25" s="21"/>
      <c r="H25" s="21"/>
      <c r="I25" s="49"/>
      <c r="J25" s="49"/>
      <c r="K25" s="49"/>
      <c r="L25" s="49"/>
      <c r="M25" s="49"/>
      <c r="N25" s="49"/>
      <c r="O25" s="49"/>
      <c r="P25" s="49"/>
      <c r="Q25" s="49"/>
      <c r="R25" s="49"/>
      <c r="S25" s="49"/>
      <c r="T25" s="49"/>
      <c r="U25" s="49"/>
      <c r="V25" s="49"/>
      <c r="W25" s="49"/>
      <c r="X25" s="49"/>
      <c r="Y25" s="50"/>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1" customFormat="1" ht="30.2" customHeight="1" thickBot="1">
      <c r="A26" s="2"/>
      <c r="B26" s="26" t="s">
        <v>35</v>
      </c>
      <c r="C26" s="23" t="s">
        <v>30</v>
      </c>
      <c r="D26" s="25">
        <v>1</v>
      </c>
      <c r="E26" s="24">
        <v>44301</v>
      </c>
      <c r="F26" s="24">
        <v>44301</v>
      </c>
      <c r="G26" s="21"/>
      <c r="H26" s="21"/>
      <c r="I26" s="49"/>
      <c r="J26" s="49"/>
      <c r="K26" s="49"/>
      <c r="L26" s="49"/>
      <c r="M26" s="49"/>
      <c r="N26" s="49"/>
      <c r="O26" s="49"/>
      <c r="P26" s="49"/>
      <c r="Q26" s="49"/>
      <c r="R26" s="49"/>
      <c r="S26" s="49"/>
      <c r="T26" s="49"/>
      <c r="U26" s="49"/>
      <c r="V26" s="49"/>
      <c r="W26" s="49"/>
      <c r="X26" s="49"/>
      <c r="Y26" s="50"/>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1" customFormat="1" ht="30.2" customHeight="1" thickBot="1">
      <c r="A27" s="2"/>
      <c r="B27" s="27" t="s">
        <v>24</v>
      </c>
      <c r="C27" s="28" t="s">
        <v>30</v>
      </c>
      <c r="D27" s="29">
        <v>1</v>
      </c>
      <c r="E27" s="30">
        <v>44301</v>
      </c>
      <c r="F27" s="30">
        <v>44301</v>
      </c>
      <c r="G27" s="21"/>
      <c r="H27" s="21">
        <f t="shared" si="6"/>
        <v>1</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1" customFormat="1" ht="30.2" customHeight="1" thickBot="1">
      <c r="A28" s="4" t="s">
        <v>19</v>
      </c>
      <c r="B28" s="31" t="s">
        <v>26</v>
      </c>
      <c r="C28" s="32"/>
      <c r="D28" s="33"/>
      <c r="E28" s="34"/>
      <c r="F28" s="35"/>
      <c r="G28" s="21"/>
      <c r="H28" s="21" t="str">
        <f t="shared" si="6"/>
        <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1" customFormat="1" ht="30.2" customHeight="1" thickBot="1">
      <c r="A29" s="4"/>
      <c r="B29" s="36" t="s">
        <v>20</v>
      </c>
      <c r="C29" s="37"/>
      <c r="D29" s="38">
        <v>0.5</v>
      </c>
      <c r="E29" s="39"/>
      <c r="F29" s="39"/>
      <c r="G29" s="21"/>
      <c r="H29" s="21" t="str">
        <f t="shared" si="6"/>
        <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1" customFormat="1" ht="30.2" customHeight="1" thickBot="1">
      <c r="A30" s="4"/>
      <c r="B30" s="36" t="s">
        <v>54</v>
      </c>
      <c r="C30" s="37" t="s">
        <v>41</v>
      </c>
      <c r="D30" s="38">
        <v>1</v>
      </c>
      <c r="E30" s="39">
        <v>44322</v>
      </c>
      <c r="F30" s="39">
        <v>44322</v>
      </c>
      <c r="G30" s="21"/>
      <c r="H30" s="21"/>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1" customFormat="1" ht="30.2" customHeight="1" thickBot="1">
      <c r="A31" s="4"/>
      <c r="B31" s="36" t="s">
        <v>51</v>
      </c>
      <c r="C31" s="37" t="s">
        <v>41</v>
      </c>
      <c r="D31" s="38">
        <v>1</v>
      </c>
      <c r="E31" s="39">
        <v>44322</v>
      </c>
      <c r="F31" s="39">
        <v>44322</v>
      </c>
      <c r="G31" s="21"/>
      <c r="H31" s="21"/>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1" customFormat="1" ht="30.2" customHeight="1" thickBot="1">
      <c r="A32" s="4"/>
      <c r="B32" s="36" t="s">
        <v>52</v>
      </c>
      <c r="C32" s="37" t="s">
        <v>41</v>
      </c>
      <c r="D32" s="38">
        <v>1</v>
      </c>
      <c r="E32" s="39">
        <v>44322</v>
      </c>
      <c r="F32" s="39">
        <v>44322</v>
      </c>
      <c r="G32" s="21"/>
      <c r="H32" s="21"/>
      <c r="I32" s="49"/>
      <c r="J32" s="49"/>
      <c r="K32" s="49"/>
      <c r="L32" s="49"/>
      <c r="M32" s="49"/>
      <c r="N32" s="49"/>
      <c r="O32" s="49"/>
      <c r="P32" s="49"/>
      <c r="Q32" s="49"/>
      <c r="R32" s="49"/>
      <c r="S32" s="49"/>
      <c r="T32" s="49"/>
      <c r="U32" s="49"/>
      <c r="V32" s="49"/>
      <c r="W32" s="49"/>
      <c r="X32" s="49"/>
      <c r="Y32" s="49"/>
      <c r="Z32" s="49"/>
      <c r="AA32" s="49"/>
      <c r="AB32" s="49"/>
      <c r="AC32" s="49"/>
      <c r="AD32" s="49"/>
      <c r="AE32" s="49"/>
      <c r="AF32" s="49"/>
      <c r="AG32" s="49"/>
      <c r="AH32" s="49"/>
      <c r="AI32" s="49"/>
      <c r="AJ32" s="49"/>
      <c r="AK32" s="49"/>
      <c r="AL32" s="49"/>
      <c r="AM32" s="49"/>
      <c r="AN32" s="49"/>
      <c r="AO32" s="49"/>
      <c r="AP32" s="49"/>
      <c r="AQ32" s="49"/>
      <c r="AR32" s="49"/>
      <c r="AS32" s="49"/>
      <c r="AT32" s="49"/>
      <c r="AU32" s="49"/>
      <c r="AV32" s="49"/>
      <c r="AW32" s="49"/>
      <c r="AX32" s="49"/>
      <c r="AY32" s="49"/>
      <c r="AZ32" s="49"/>
      <c r="BA32" s="49"/>
      <c r="BB32" s="49"/>
      <c r="BC32" s="49"/>
      <c r="BD32" s="49"/>
      <c r="BE32" s="49"/>
      <c r="BF32" s="49"/>
      <c r="BG32" s="49"/>
      <c r="BH32" s="49"/>
      <c r="BI32" s="49"/>
      <c r="BJ32" s="49"/>
      <c r="BK32" s="49"/>
      <c r="BL32" s="49"/>
    </row>
    <row r="33" spans="1:64" s="1" customFormat="1" ht="30.2" customHeight="1" thickBot="1">
      <c r="A33" s="2"/>
      <c r="B33" s="36" t="s">
        <v>53</v>
      </c>
      <c r="C33" s="37" t="s">
        <v>41</v>
      </c>
      <c r="D33" s="38">
        <v>1</v>
      </c>
      <c r="E33" s="39">
        <v>44322</v>
      </c>
      <c r="F33" s="39">
        <v>44322</v>
      </c>
      <c r="G33" s="21"/>
      <c r="H33" s="21"/>
      <c r="I33" s="49"/>
      <c r="J33" s="49"/>
      <c r="K33" s="49"/>
      <c r="L33" s="49"/>
      <c r="M33" s="49"/>
      <c r="N33" s="49"/>
      <c r="O33" s="49"/>
      <c r="P33" s="49"/>
      <c r="Q33" s="49"/>
      <c r="R33" s="49"/>
      <c r="S33" s="49"/>
      <c r="T33" s="49"/>
      <c r="U33" s="50"/>
      <c r="V33" s="50"/>
      <c r="W33" s="49"/>
      <c r="X33" s="49"/>
      <c r="Y33" s="49"/>
      <c r="Z33" s="49"/>
      <c r="AA33" s="49"/>
      <c r="AB33" s="49"/>
      <c r="AC33" s="49"/>
      <c r="AD33" s="49"/>
      <c r="AE33" s="49"/>
      <c r="AF33" s="49"/>
      <c r="AG33" s="49"/>
      <c r="AH33" s="49"/>
      <c r="AI33" s="49"/>
      <c r="AJ33" s="49"/>
      <c r="AK33" s="49"/>
      <c r="AL33" s="49"/>
      <c r="AM33" s="49"/>
      <c r="AN33" s="49"/>
      <c r="AO33" s="49"/>
      <c r="AP33" s="49"/>
      <c r="AQ33" s="49"/>
      <c r="AR33" s="49"/>
      <c r="AS33" s="49"/>
      <c r="AT33" s="49"/>
      <c r="AU33" s="49"/>
      <c r="AV33" s="49"/>
      <c r="AW33" s="49"/>
      <c r="AX33" s="49"/>
      <c r="AY33" s="49"/>
      <c r="AZ33" s="49"/>
      <c r="BA33" s="49"/>
      <c r="BB33" s="49"/>
      <c r="BC33" s="49"/>
      <c r="BD33" s="49"/>
      <c r="BE33" s="49"/>
      <c r="BF33" s="49"/>
      <c r="BG33" s="49"/>
      <c r="BH33" s="49"/>
      <c r="BI33" s="49"/>
      <c r="BJ33" s="49"/>
      <c r="BK33" s="49"/>
      <c r="BL33" s="49"/>
    </row>
    <row r="34" spans="1:64" s="1" customFormat="1" ht="30.2" customHeight="1" thickBot="1">
      <c r="A34" s="2"/>
      <c r="B34" s="36" t="s">
        <v>55</v>
      </c>
      <c r="C34" s="37" t="s">
        <v>41</v>
      </c>
      <c r="D34" s="38">
        <v>1</v>
      </c>
      <c r="E34" s="39">
        <v>44322</v>
      </c>
      <c r="F34" s="39">
        <v>44322</v>
      </c>
      <c r="G34" s="21"/>
      <c r="H34" s="21"/>
      <c r="I34" s="49"/>
      <c r="J34" s="49"/>
      <c r="K34" s="49"/>
      <c r="L34" s="49"/>
      <c r="M34" s="49"/>
      <c r="N34" s="49"/>
      <c r="O34" s="49"/>
      <c r="P34" s="49"/>
      <c r="Q34" s="49"/>
      <c r="R34" s="49"/>
      <c r="S34" s="49"/>
      <c r="T34" s="49"/>
      <c r="U34" s="50"/>
      <c r="V34" s="50"/>
      <c r="W34" s="49"/>
      <c r="X34" s="49"/>
      <c r="Y34" s="49"/>
      <c r="Z34" s="49"/>
      <c r="AA34" s="49"/>
      <c r="AB34" s="49"/>
      <c r="AC34" s="49"/>
      <c r="AD34" s="49"/>
      <c r="AE34" s="49"/>
      <c r="AF34" s="49"/>
      <c r="AG34" s="49"/>
      <c r="AH34" s="49"/>
      <c r="AI34" s="49"/>
      <c r="AJ34" s="49"/>
      <c r="AK34" s="49"/>
      <c r="AL34" s="49"/>
      <c r="AM34" s="49"/>
      <c r="AN34" s="49"/>
      <c r="AO34" s="49"/>
      <c r="AP34" s="49"/>
      <c r="AQ34" s="49"/>
      <c r="AR34" s="49"/>
      <c r="AS34" s="49"/>
      <c r="AT34" s="49"/>
      <c r="AU34" s="49"/>
      <c r="AV34" s="49"/>
      <c r="AW34" s="49"/>
      <c r="AX34" s="49"/>
      <c r="AY34" s="49"/>
      <c r="AZ34" s="49"/>
      <c r="BA34" s="49"/>
      <c r="BB34" s="49"/>
      <c r="BC34" s="49"/>
      <c r="BD34" s="49"/>
      <c r="BE34" s="49"/>
      <c r="BF34" s="49"/>
      <c r="BG34" s="49"/>
      <c r="BH34" s="49"/>
      <c r="BI34" s="49"/>
      <c r="BJ34" s="49"/>
      <c r="BK34" s="49"/>
      <c r="BL34" s="49"/>
    </row>
    <row r="35" spans="1:64" s="1" customFormat="1" ht="30.2" customHeight="1" thickBot="1">
      <c r="A35" s="2"/>
      <c r="B35" s="36" t="s">
        <v>56</v>
      </c>
      <c r="C35" s="37" t="s">
        <v>41</v>
      </c>
      <c r="D35" s="38">
        <v>0.3</v>
      </c>
      <c r="E35" s="39">
        <v>44322</v>
      </c>
      <c r="F35" s="39">
        <v>44322</v>
      </c>
      <c r="G35" s="21"/>
      <c r="H35" s="21"/>
      <c r="I35" s="49"/>
      <c r="J35" s="49"/>
      <c r="K35" s="49"/>
      <c r="L35" s="49"/>
      <c r="M35" s="49"/>
      <c r="N35" s="49"/>
      <c r="O35" s="49"/>
      <c r="P35" s="49"/>
      <c r="Q35" s="49"/>
      <c r="R35" s="49"/>
      <c r="S35" s="49"/>
      <c r="T35" s="49"/>
      <c r="U35" s="50"/>
      <c r="V35" s="50"/>
      <c r="W35" s="49"/>
      <c r="X35" s="49"/>
      <c r="Y35" s="49"/>
      <c r="Z35" s="49"/>
      <c r="AA35" s="49"/>
      <c r="AB35" s="49"/>
      <c r="AC35" s="49"/>
      <c r="AD35" s="49"/>
      <c r="AE35" s="49"/>
      <c r="AF35" s="49"/>
      <c r="AG35" s="49"/>
      <c r="AH35" s="49"/>
      <c r="AI35" s="49"/>
      <c r="AJ35" s="49"/>
      <c r="AK35" s="49"/>
      <c r="AL35" s="49"/>
      <c r="AM35" s="49"/>
      <c r="AN35" s="49"/>
      <c r="AO35" s="49"/>
      <c r="AP35" s="49"/>
      <c r="AQ35" s="49"/>
      <c r="AR35" s="49"/>
      <c r="AS35" s="49"/>
      <c r="AT35" s="49"/>
      <c r="AU35" s="49"/>
      <c r="AV35" s="49"/>
      <c r="AW35" s="49"/>
      <c r="AX35" s="49"/>
      <c r="AY35" s="49"/>
      <c r="AZ35" s="49"/>
      <c r="BA35" s="49"/>
      <c r="BB35" s="49"/>
      <c r="BC35" s="49"/>
      <c r="BD35" s="49"/>
      <c r="BE35" s="49"/>
      <c r="BF35" s="49"/>
      <c r="BG35" s="49"/>
      <c r="BH35" s="49"/>
      <c r="BI35" s="49"/>
      <c r="BJ35" s="49"/>
      <c r="BK35" s="49"/>
      <c r="BL35" s="49"/>
    </row>
    <row r="36" spans="1:64" s="1" customFormat="1" ht="30.2" customHeight="1" thickBot="1">
      <c r="A36" s="2"/>
      <c r="B36" s="36" t="s">
        <v>57</v>
      </c>
      <c r="C36" s="37" t="s">
        <v>41</v>
      </c>
      <c r="D36" s="38">
        <v>0</v>
      </c>
      <c r="E36" s="39">
        <v>44322</v>
      </c>
      <c r="F36" s="39">
        <v>44322</v>
      </c>
      <c r="G36" s="21"/>
      <c r="H36" s="21"/>
      <c r="I36" s="49"/>
      <c r="J36" s="49"/>
      <c r="K36" s="49"/>
      <c r="L36" s="49"/>
      <c r="M36" s="49"/>
      <c r="N36" s="49"/>
      <c r="O36" s="49"/>
      <c r="P36" s="49"/>
      <c r="Q36" s="49"/>
      <c r="R36" s="49"/>
      <c r="S36" s="49"/>
      <c r="T36" s="49"/>
      <c r="U36" s="50"/>
      <c r="V36" s="50"/>
      <c r="W36" s="49"/>
      <c r="X36" s="49"/>
      <c r="Y36" s="49"/>
      <c r="Z36" s="49"/>
      <c r="AA36" s="49"/>
      <c r="AB36" s="49"/>
      <c r="AC36" s="49"/>
      <c r="AD36" s="49"/>
      <c r="AE36" s="49"/>
      <c r="AF36" s="49"/>
      <c r="AG36" s="49"/>
      <c r="AH36" s="49"/>
      <c r="AI36" s="49"/>
      <c r="AJ36" s="49"/>
      <c r="AK36" s="49"/>
      <c r="AL36" s="49"/>
      <c r="AM36" s="49"/>
      <c r="AN36" s="49"/>
      <c r="AO36" s="49"/>
      <c r="AP36" s="49"/>
      <c r="AQ36" s="49"/>
      <c r="AR36" s="49"/>
      <c r="AS36" s="49"/>
      <c r="AT36" s="49"/>
      <c r="AU36" s="49"/>
      <c r="AV36" s="49"/>
      <c r="AW36" s="49"/>
      <c r="AX36" s="49"/>
      <c r="AY36" s="49"/>
      <c r="AZ36" s="49"/>
      <c r="BA36" s="49"/>
      <c r="BB36" s="49"/>
      <c r="BC36" s="49"/>
      <c r="BD36" s="49"/>
      <c r="BE36" s="49"/>
      <c r="BF36" s="49"/>
      <c r="BG36" s="49"/>
      <c r="BH36" s="49"/>
      <c r="BI36" s="49"/>
      <c r="BJ36" s="49"/>
      <c r="BK36" s="49"/>
      <c r="BL36" s="49"/>
    </row>
    <row r="37" spans="1:64" s="1" customFormat="1" ht="30.2" customHeight="1" thickBot="1">
      <c r="A37" s="2"/>
      <c r="B37" s="36" t="s">
        <v>58</v>
      </c>
      <c r="C37" s="37" t="s">
        <v>41</v>
      </c>
      <c r="D37" s="38">
        <v>0</v>
      </c>
      <c r="E37" s="39">
        <v>44322</v>
      </c>
      <c r="F37" s="39">
        <v>44322</v>
      </c>
      <c r="G37" s="21"/>
      <c r="H37" s="21"/>
      <c r="I37" s="49"/>
      <c r="J37" s="49"/>
      <c r="K37" s="49"/>
      <c r="L37" s="49"/>
      <c r="M37" s="49"/>
      <c r="N37" s="49"/>
      <c r="O37" s="49"/>
      <c r="P37" s="49"/>
      <c r="Q37" s="49"/>
      <c r="R37" s="49"/>
      <c r="S37" s="49"/>
      <c r="T37" s="49"/>
      <c r="U37" s="50"/>
      <c r="V37" s="50"/>
      <c r="W37" s="49"/>
      <c r="X37" s="49"/>
      <c r="Y37" s="49"/>
      <c r="Z37" s="49"/>
      <c r="AA37" s="49"/>
      <c r="AB37" s="49"/>
      <c r="AC37" s="49"/>
      <c r="AD37" s="49"/>
      <c r="AE37" s="49"/>
      <c r="AF37" s="49"/>
      <c r="AG37" s="49"/>
      <c r="AH37" s="49"/>
      <c r="AI37" s="49"/>
      <c r="AJ37" s="49"/>
      <c r="AK37" s="49"/>
      <c r="AL37" s="49"/>
      <c r="AM37" s="49"/>
      <c r="AN37" s="49"/>
      <c r="AO37" s="49"/>
      <c r="AP37" s="49"/>
      <c r="AQ37" s="49"/>
      <c r="AR37" s="49"/>
      <c r="AS37" s="49"/>
      <c r="AT37" s="49"/>
      <c r="AU37" s="49"/>
      <c r="AV37" s="49"/>
      <c r="AW37" s="49"/>
      <c r="AX37" s="49"/>
      <c r="AY37" s="49"/>
      <c r="AZ37" s="49"/>
      <c r="BA37" s="49"/>
      <c r="BB37" s="49"/>
      <c r="BC37" s="49"/>
      <c r="BD37" s="49"/>
      <c r="BE37" s="49"/>
      <c r="BF37" s="49"/>
      <c r="BG37" s="49"/>
      <c r="BH37" s="49"/>
      <c r="BI37" s="49"/>
      <c r="BJ37" s="49"/>
      <c r="BK37" s="49"/>
      <c r="BL37" s="49"/>
    </row>
    <row r="38" spans="1:64" s="1" customFormat="1" ht="30.2" customHeight="1" thickBot="1">
      <c r="A38" s="2"/>
      <c r="B38" s="36" t="s">
        <v>59</v>
      </c>
      <c r="C38" s="37" t="s">
        <v>40</v>
      </c>
      <c r="D38" s="38">
        <v>0.3</v>
      </c>
      <c r="E38" s="39">
        <v>44322</v>
      </c>
      <c r="F38" s="39">
        <v>44322</v>
      </c>
      <c r="G38" s="21"/>
      <c r="H38" s="21"/>
      <c r="I38" s="49"/>
      <c r="J38" s="49"/>
      <c r="K38" s="49"/>
      <c r="L38" s="49"/>
      <c r="M38" s="49"/>
      <c r="N38" s="49"/>
      <c r="O38" s="49"/>
      <c r="P38" s="49"/>
      <c r="Q38" s="49"/>
      <c r="R38" s="49"/>
      <c r="S38" s="49"/>
      <c r="T38" s="49"/>
      <c r="U38" s="50"/>
      <c r="V38" s="50"/>
      <c r="W38" s="49"/>
      <c r="X38" s="49"/>
      <c r="Y38" s="49"/>
      <c r="Z38" s="49"/>
      <c r="AA38" s="49"/>
      <c r="AB38" s="49"/>
      <c r="AC38" s="49"/>
      <c r="AD38" s="49"/>
      <c r="AE38" s="49"/>
      <c r="AF38" s="49"/>
      <c r="AG38" s="49"/>
      <c r="AH38" s="49"/>
      <c r="AI38" s="49"/>
      <c r="AJ38" s="49"/>
      <c r="AK38" s="49"/>
      <c r="AL38" s="49"/>
      <c r="AM38" s="49"/>
      <c r="AN38" s="49"/>
      <c r="AO38" s="49"/>
      <c r="AP38" s="49"/>
      <c r="AQ38" s="49"/>
      <c r="AR38" s="49"/>
      <c r="AS38" s="49"/>
      <c r="AT38" s="49"/>
      <c r="AU38" s="49"/>
      <c r="AV38" s="49"/>
      <c r="AW38" s="49"/>
      <c r="AX38" s="49"/>
      <c r="AY38" s="49"/>
      <c r="AZ38" s="49"/>
      <c r="BA38" s="49"/>
      <c r="BB38" s="49"/>
      <c r="BC38" s="49"/>
      <c r="BD38" s="49"/>
      <c r="BE38" s="49"/>
      <c r="BF38" s="49"/>
      <c r="BG38" s="49"/>
      <c r="BH38" s="49"/>
      <c r="BI38" s="49"/>
      <c r="BJ38" s="49"/>
      <c r="BK38" s="49"/>
      <c r="BL38" s="49"/>
    </row>
    <row r="39" spans="1:64" s="1" customFormat="1" ht="30.2" customHeight="1" thickBot="1">
      <c r="A39" s="2"/>
      <c r="B39" s="36" t="s">
        <v>60</v>
      </c>
      <c r="C39" s="37" t="s">
        <v>40</v>
      </c>
      <c r="D39" s="38">
        <v>0</v>
      </c>
      <c r="E39" s="39">
        <v>44322</v>
      </c>
      <c r="F39" s="39">
        <v>44322</v>
      </c>
      <c r="G39" s="21"/>
      <c r="H39" s="21"/>
      <c r="I39" s="49"/>
      <c r="J39" s="49"/>
      <c r="K39" s="49"/>
      <c r="L39" s="49"/>
      <c r="M39" s="49"/>
      <c r="N39" s="49"/>
      <c r="O39" s="49"/>
      <c r="P39" s="49"/>
      <c r="Q39" s="49"/>
      <c r="R39" s="49"/>
      <c r="S39" s="49"/>
      <c r="T39" s="49"/>
      <c r="U39" s="50"/>
      <c r="V39" s="50"/>
      <c r="W39" s="49"/>
      <c r="X39" s="49"/>
      <c r="Y39" s="49"/>
      <c r="Z39" s="49"/>
      <c r="AA39" s="49"/>
      <c r="AB39" s="49"/>
      <c r="AC39" s="49"/>
      <c r="AD39" s="49"/>
      <c r="AE39" s="49"/>
      <c r="AF39" s="49"/>
      <c r="AG39" s="49"/>
      <c r="AH39" s="49"/>
      <c r="AI39" s="49"/>
      <c r="AJ39" s="49"/>
      <c r="AK39" s="49"/>
      <c r="AL39" s="49"/>
      <c r="AM39" s="49"/>
      <c r="AN39" s="49"/>
      <c r="AO39" s="49"/>
      <c r="AP39" s="49"/>
      <c r="AQ39" s="49"/>
      <c r="AR39" s="49"/>
      <c r="AS39" s="49"/>
      <c r="AT39" s="49"/>
      <c r="AU39" s="49"/>
      <c r="AV39" s="49"/>
      <c r="AW39" s="49"/>
      <c r="AX39" s="49"/>
      <c r="AY39" s="49"/>
      <c r="AZ39" s="49"/>
      <c r="BA39" s="49"/>
      <c r="BB39" s="49"/>
      <c r="BC39" s="49"/>
      <c r="BD39" s="49"/>
      <c r="BE39" s="49"/>
      <c r="BF39" s="49"/>
      <c r="BG39" s="49"/>
      <c r="BH39" s="49"/>
      <c r="BI39" s="49"/>
      <c r="BJ39" s="49"/>
      <c r="BK39" s="49"/>
      <c r="BL39" s="49"/>
    </row>
    <row r="40" spans="1:64" s="1" customFormat="1" ht="30.2" customHeight="1" thickBot="1">
      <c r="A40" s="2"/>
      <c r="B40" s="36" t="s">
        <v>22</v>
      </c>
      <c r="C40" s="37"/>
      <c r="D40" s="38"/>
      <c r="E40" s="39"/>
      <c r="F40" s="39"/>
      <c r="G40" s="21"/>
      <c r="H40" s="21" t="str">
        <f t="shared" si="6"/>
        <v/>
      </c>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row>
    <row r="41" spans="1:64" s="1" customFormat="1" ht="30.2" customHeight="1" thickBot="1">
      <c r="A41" s="2"/>
      <c r="B41" s="36" t="s">
        <v>22</v>
      </c>
      <c r="C41" s="37"/>
      <c r="D41" s="38"/>
      <c r="E41" s="39"/>
      <c r="F41" s="39"/>
      <c r="G41" s="21"/>
      <c r="H41" s="21" t="str">
        <f t="shared" si="6"/>
        <v/>
      </c>
      <c r="I41" s="49"/>
      <c r="J41" s="49"/>
      <c r="K41" s="49"/>
      <c r="L41" s="49"/>
      <c r="M41" s="49"/>
      <c r="N41" s="49"/>
      <c r="O41" s="49"/>
      <c r="P41" s="49"/>
      <c r="Q41" s="49"/>
      <c r="R41" s="49"/>
      <c r="S41" s="49"/>
      <c r="T41" s="49"/>
      <c r="U41" s="49"/>
      <c r="V41" s="49"/>
      <c r="W41" s="49"/>
      <c r="X41" s="49"/>
      <c r="Y41" s="50"/>
      <c r="Z41" s="49"/>
      <c r="AA41" s="49"/>
      <c r="AB41" s="49"/>
      <c r="AC41" s="49"/>
      <c r="AD41" s="49"/>
      <c r="AE41" s="49"/>
      <c r="AF41" s="49"/>
      <c r="AG41" s="49"/>
      <c r="AH41" s="49"/>
      <c r="AI41" s="49"/>
      <c r="AJ41" s="49"/>
      <c r="AK41" s="49"/>
      <c r="AL41" s="49"/>
      <c r="AM41" s="49"/>
      <c r="AN41" s="49"/>
      <c r="AO41" s="49"/>
      <c r="AP41" s="49"/>
      <c r="AQ41" s="49"/>
      <c r="AR41" s="49"/>
      <c r="AS41" s="49"/>
      <c r="AT41" s="49"/>
      <c r="AU41" s="49"/>
      <c r="AV41" s="49"/>
      <c r="AW41" s="49"/>
      <c r="AX41" s="49"/>
      <c r="AY41" s="49"/>
      <c r="AZ41" s="49"/>
      <c r="BA41" s="49"/>
      <c r="BB41" s="49"/>
      <c r="BC41" s="49"/>
      <c r="BD41" s="49"/>
      <c r="BE41" s="49"/>
      <c r="BF41" s="49"/>
      <c r="BG41" s="49"/>
      <c r="BH41" s="49"/>
      <c r="BI41" s="49"/>
      <c r="BJ41" s="49"/>
      <c r="BK41" s="49"/>
      <c r="BL41" s="49"/>
    </row>
    <row r="42" spans="1:64" s="1" customFormat="1" ht="30.2" customHeight="1" thickBot="1">
      <c r="A42" s="2"/>
      <c r="B42" s="36" t="s">
        <v>23</v>
      </c>
      <c r="C42" s="37"/>
      <c r="D42" s="38"/>
      <c r="E42" s="39">
        <v>44322</v>
      </c>
      <c r="F42" s="39">
        <v>44322</v>
      </c>
      <c r="G42" s="21"/>
      <c r="H42" s="21">
        <f t="shared" si="6"/>
        <v>1</v>
      </c>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c r="AJ42" s="49"/>
      <c r="AK42" s="49"/>
      <c r="AL42" s="49"/>
      <c r="AM42" s="49"/>
      <c r="AN42" s="49"/>
      <c r="AO42" s="49"/>
      <c r="AP42" s="49"/>
      <c r="AQ42" s="49"/>
      <c r="AR42" s="49"/>
      <c r="AS42" s="49"/>
      <c r="AT42" s="49"/>
      <c r="AU42" s="49"/>
      <c r="AV42" s="49"/>
      <c r="AW42" s="49"/>
      <c r="AX42" s="49"/>
      <c r="AY42" s="49"/>
      <c r="AZ42" s="49"/>
      <c r="BA42" s="49"/>
      <c r="BB42" s="49"/>
      <c r="BC42" s="49"/>
      <c r="BD42" s="49"/>
      <c r="BE42" s="49"/>
      <c r="BF42" s="49"/>
      <c r="BG42" s="49"/>
      <c r="BH42" s="49"/>
      <c r="BI42" s="49"/>
      <c r="BJ42" s="49"/>
      <c r="BK42" s="49"/>
      <c r="BL42" s="49"/>
    </row>
    <row r="43" spans="1:64" ht="30.2" customHeight="1">
      <c r="G43" s="40"/>
    </row>
    <row r="44" spans="1:64" ht="30.2" customHeight="1">
      <c r="C44" s="41"/>
      <c r="F44" s="42"/>
    </row>
    <row r="45" spans="1:64" ht="30.2" customHeight="1">
      <c r="C45" s="43"/>
    </row>
  </sheetData>
  <mergeCells count="12">
    <mergeCell ref="BF4:BL4"/>
    <mergeCell ref="B5:G5"/>
    <mergeCell ref="W4:AC4"/>
    <mergeCell ref="AD4:AJ4"/>
    <mergeCell ref="AK4:AQ4"/>
    <mergeCell ref="AR4:AX4"/>
    <mergeCell ref="AY4:BE4"/>
    <mergeCell ref="C3:D3"/>
    <mergeCell ref="E3:F3"/>
    <mergeCell ref="C4:D4"/>
    <mergeCell ref="I4:O4"/>
    <mergeCell ref="P4:V4"/>
  </mergeCells>
  <conditionalFormatting sqref="D7:D42">
    <cfRule type="dataBar" priority="14">
      <dataBar>
        <cfvo type="num" val="0"/>
        <cfvo type="num" val="1"/>
        <color theme="0" tint="-0.249977111117893"/>
      </dataBar>
      <extLst>
        <ext xmlns:x14="http://schemas.microsoft.com/office/spreadsheetml/2009/9/main" uri="{B025F937-C7B1-47D3-B67F-A62EFF666E3E}">
          <x14:id>{473F982D-6473-4067-B5C8-E342ADC028BD}</x14:id>
        </ext>
      </extLst>
    </cfRule>
  </conditionalFormatting>
  <conditionalFormatting sqref="I5:BL42">
    <cfRule type="expression" dxfId="2" priority="33">
      <formula>AND(TODAY()&gt;=I$5,TODAY()&lt;J$5)</formula>
    </cfRule>
  </conditionalFormatting>
  <conditionalFormatting sqref="I7:BL42">
    <cfRule type="expression" dxfId="1" priority="27">
      <formula>AND(início_da_tarefa&lt;=I$5,ROUNDDOWN((término_da_tarefa-início_da_tarefa+1)*progresso_da_tarefa,0)+início_da_tarefa-1&gt;=I$5)</formula>
    </cfRule>
    <cfRule type="expression" dxfId="0" priority="28" stopIfTrue="1">
      <formula>AND(término_da_tarefa&gt;=I$5,início_da_tarefa&lt;J$5)</formula>
    </cfRule>
  </conditionalFormatting>
  <dataValidations disablePrompts="1" count="1">
    <dataValidation type="whole" operator="greaterThanOrEqual" allowBlank="1" showInputMessage="1" promptTitle="Semana de exibição" prompt="Alterar esse número rola a exibição do Gráfico de Gant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473F982D-6473-4067-B5C8-E342ADC028BD}">
            <x14:dataBar minLength="0" maxLength="100" gradient="0">
              <x14:cfvo type="num">
                <xm:f>0</xm:f>
              </x14:cfvo>
              <x14:cfvo type="num">
                <xm:f>1</xm:f>
              </x14:cfvo>
              <x14:negativeFillColor rgb="FFFF0000"/>
              <x14:axisColor rgb="FF000000"/>
            </x14:dataBar>
          </x14:cfRule>
          <xm:sqref>D7:D42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6</vt:i4>
      </vt:variant>
    </vt:vector>
  </HeadingPairs>
  <TitlesOfParts>
    <vt:vector size="7" baseType="lpstr">
      <vt:lpstr>CronogramaDeProjeto</vt:lpstr>
      <vt:lpstr>CronogramaDeProjeto!início_da_tarefa</vt:lpstr>
      <vt:lpstr>Início_do_projeto</vt:lpstr>
      <vt:lpstr>CronogramaDeProjeto!progresso_da_tarefa</vt:lpstr>
      <vt:lpstr>Semana_de_exibição</vt:lpstr>
      <vt:lpstr>CronogramaDeProjeto!término_da_tarefa</vt:lpstr>
      <vt:lpstr>CronogramaDeProjeto!Títulos_de_Impressão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Rudimar Britzke de Moura</dc:creator>
  <cp:lastModifiedBy>Eduardo Horn</cp:lastModifiedBy>
  <dcterms:created xsi:type="dcterms:W3CDTF">2019-03-19T17:17:00Z</dcterms:created>
  <dcterms:modified xsi:type="dcterms:W3CDTF">2021-04-24T01:43:23Z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1046-11.2.0.10078</vt:lpwstr>
  </property>
  <property fmtid="{D5CDD505-2E9C-101B-9397-08002B2CF9AE}" pid="3" name="WorkbookGuid">
    <vt:lpwstr>ed5ec170-6528-4e5c-af38-fa91c0d0e9cd</vt:lpwstr>
  </property>
</Properties>
</file>